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y-my.sharepoint.com/personal/bfosusaa_uwyo_edu/Documents/Pavement Mgt Systems/"/>
    </mc:Choice>
  </mc:AlternateContent>
  <xr:revisionPtr revIDLastSave="18" documentId="11_62B65569999E795D5A13B4F3339CC0D62CCE164A" xr6:coauthVersionLast="47" xr6:coauthVersionMax="47" xr10:uidLastSave="{2FA9BB2D-2407-4B09-A07F-C908A53C076F}"/>
  <bookViews>
    <workbookView xWindow="-96" yWindow="-96" windowWidth="23232" windowHeight="12552" xr2:uid="{00000000-000D-0000-FFFF-FFFF00000000}"/>
  </bookViews>
  <sheets>
    <sheet name="Sheet1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3" i="1" l="1"/>
  <c r="CJ3" i="1"/>
  <c r="CK3" i="1"/>
  <c r="CL3" i="1"/>
  <c r="CI4" i="1"/>
  <c r="CJ4" i="1"/>
  <c r="CK4" i="1"/>
  <c r="CL4" i="1"/>
  <c r="CI5" i="1"/>
  <c r="CJ5" i="1"/>
  <c r="CK5" i="1"/>
  <c r="CL5" i="1"/>
  <c r="CI6" i="1"/>
  <c r="CJ6" i="1"/>
  <c r="CK6" i="1"/>
  <c r="CL6" i="1"/>
  <c r="CI7" i="1"/>
  <c r="CJ7" i="1"/>
  <c r="CK7" i="1"/>
  <c r="CL7" i="1"/>
  <c r="CI8" i="1"/>
  <c r="CJ8" i="1"/>
  <c r="CK8" i="1"/>
  <c r="CL8" i="1"/>
  <c r="CI9" i="1"/>
  <c r="CJ9" i="1"/>
  <c r="CK9" i="1"/>
  <c r="CL9" i="1"/>
  <c r="CI10" i="1"/>
  <c r="CJ10" i="1"/>
  <c r="CK10" i="1"/>
  <c r="CL10" i="1"/>
  <c r="CI11" i="1"/>
  <c r="CJ11" i="1"/>
  <c r="CK11" i="1"/>
  <c r="CL11" i="1"/>
  <c r="CI12" i="1"/>
  <c r="CJ12" i="1"/>
  <c r="CK12" i="1"/>
  <c r="CL12" i="1"/>
  <c r="CI13" i="1"/>
  <c r="CJ13" i="1"/>
  <c r="CK13" i="1"/>
  <c r="CL13" i="1"/>
  <c r="CI14" i="1"/>
  <c r="CJ14" i="1"/>
  <c r="CK14" i="1"/>
  <c r="CL14" i="1"/>
  <c r="CI15" i="1"/>
  <c r="CJ15" i="1"/>
  <c r="CK15" i="1"/>
  <c r="CL15" i="1"/>
  <c r="CI16" i="1"/>
  <c r="CJ16" i="1"/>
  <c r="CK16" i="1"/>
  <c r="CL16" i="1"/>
  <c r="CI17" i="1"/>
  <c r="CJ17" i="1"/>
  <c r="CK17" i="1"/>
  <c r="CL17" i="1"/>
  <c r="CI18" i="1"/>
  <c r="CJ18" i="1"/>
  <c r="CK18" i="1"/>
  <c r="CL18" i="1"/>
  <c r="CI19" i="1"/>
  <c r="CJ19" i="1"/>
  <c r="CK19" i="1"/>
  <c r="CL19" i="1"/>
  <c r="CI20" i="1"/>
  <c r="CJ20" i="1"/>
  <c r="CK20" i="1"/>
  <c r="CL20" i="1"/>
  <c r="CI21" i="1"/>
  <c r="CJ21" i="1"/>
  <c r="CK21" i="1"/>
  <c r="CL21" i="1"/>
  <c r="CI22" i="1"/>
  <c r="CJ22" i="1"/>
  <c r="CK22" i="1"/>
  <c r="CL22" i="1"/>
  <c r="CI23" i="1"/>
  <c r="CJ23" i="1"/>
  <c r="CK23" i="1"/>
  <c r="CL23" i="1"/>
  <c r="CI24" i="1"/>
  <c r="CJ24" i="1"/>
  <c r="CK24" i="1"/>
  <c r="CL24" i="1"/>
  <c r="CI25" i="1"/>
  <c r="CJ25" i="1"/>
  <c r="CK25" i="1"/>
  <c r="CL25" i="1"/>
  <c r="CI26" i="1"/>
  <c r="CJ26" i="1"/>
  <c r="CK26" i="1"/>
  <c r="CL26" i="1"/>
  <c r="CI27" i="1"/>
  <c r="CJ27" i="1"/>
  <c r="CK27" i="1"/>
  <c r="CL27" i="1"/>
  <c r="CI28" i="1"/>
  <c r="CJ28" i="1"/>
  <c r="CK28" i="1"/>
  <c r="CL28" i="1"/>
  <c r="CI29" i="1"/>
  <c r="CJ29" i="1"/>
  <c r="CK29" i="1"/>
  <c r="CL29" i="1"/>
  <c r="CI30" i="1"/>
  <c r="CJ30" i="1"/>
  <c r="CK30" i="1"/>
  <c r="CL30" i="1"/>
  <c r="CI31" i="1"/>
  <c r="CJ31" i="1"/>
  <c r="CK31" i="1"/>
  <c r="CL31" i="1"/>
  <c r="CI32" i="1"/>
  <c r="CJ32" i="1"/>
  <c r="CK32" i="1"/>
  <c r="CL32" i="1"/>
  <c r="CI33" i="1"/>
  <c r="CJ33" i="1"/>
  <c r="CK33" i="1"/>
  <c r="CL33" i="1"/>
  <c r="CI34" i="1"/>
  <c r="CJ34" i="1"/>
  <c r="CK34" i="1"/>
  <c r="CL34" i="1"/>
  <c r="CI35" i="1"/>
  <c r="CJ35" i="1"/>
  <c r="CK35" i="1"/>
  <c r="CL35" i="1"/>
  <c r="CI36" i="1"/>
  <c r="CJ36" i="1"/>
  <c r="CK36" i="1"/>
  <c r="CL36" i="1"/>
  <c r="CI37" i="1"/>
  <c r="CJ37" i="1"/>
  <c r="CK37" i="1"/>
  <c r="CL37" i="1"/>
  <c r="CI38" i="1"/>
  <c r="CJ38" i="1"/>
  <c r="CK38" i="1"/>
  <c r="CL38" i="1"/>
  <c r="CI39" i="1"/>
  <c r="CJ39" i="1"/>
  <c r="CK39" i="1"/>
  <c r="CL39" i="1"/>
  <c r="CI40" i="1"/>
  <c r="CJ40" i="1"/>
  <c r="CK40" i="1"/>
  <c r="CL40" i="1"/>
  <c r="CI41" i="1"/>
  <c r="CJ41" i="1"/>
  <c r="CK41" i="1"/>
  <c r="CL41" i="1"/>
  <c r="CI42" i="1"/>
  <c r="CJ42" i="1"/>
  <c r="CK42" i="1"/>
  <c r="CL42" i="1"/>
  <c r="CI43" i="1"/>
  <c r="CJ43" i="1"/>
  <c r="CK43" i="1"/>
  <c r="CL43" i="1"/>
  <c r="CI44" i="1"/>
  <c r="CJ44" i="1"/>
  <c r="CK44" i="1"/>
  <c r="CL44" i="1"/>
  <c r="CI45" i="1"/>
  <c r="CJ45" i="1"/>
  <c r="CK45" i="1"/>
  <c r="CL45" i="1"/>
  <c r="CI46" i="1"/>
  <c r="CJ46" i="1"/>
  <c r="CK46" i="1"/>
  <c r="CL46" i="1"/>
  <c r="CI47" i="1"/>
  <c r="CJ47" i="1"/>
  <c r="CK47" i="1"/>
  <c r="CL47" i="1"/>
  <c r="CI48" i="1"/>
  <c r="CJ48" i="1"/>
  <c r="CK48" i="1"/>
  <c r="CL48" i="1"/>
  <c r="CI49" i="1"/>
  <c r="CJ49" i="1"/>
  <c r="CK49" i="1"/>
  <c r="CL49" i="1"/>
  <c r="CI50" i="1"/>
  <c r="CJ50" i="1"/>
  <c r="CK50" i="1"/>
  <c r="CL50" i="1"/>
  <c r="CI51" i="1"/>
  <c r="CJ51" i="1"/>
  <c r="CK51" i="1"/>
  <c r="CL51" i="1"/>
  <c r="CI52" i="1"/>
  <c r="CJ52" i="1"/>
  <c r="CK52" i="1"/>
  <c r="CL52" i="1"/>
  <c r="CI53" i="1"/>
  <c r="CJ53" i="1"/>
  <c r="CK53" i="1"/>
  <c r="CL53" i="1"/>
  <c r="CI54" i="1"/>
  <c r="CJ54" i="1"/>
  <c r="CK54" i="1"/>
  <c r="CL54" i="1"/>
  <c r="CI55" i="1"/>
  <c r="CJ55" i="1"/>
  <c r="CK55" i="1"/>
  <c r="CL55" i="1"/>
  <c r="CI56" i="1"/>
  <c r="CJ56" i="1"/>
  <c r="CK56" i="1"/>
  <c r="CL56" i="1"/>
  <c r="CI57" i="1"/>
  <c r="CJ57" i="1"/>
  <c r="CK57" i="1"/>
  <c r="CL57" i="1"/>
  <c r="CI58" i="1"/>
  <c r="CJ58" i="1"/>
  <c r="CK58" i="1"/>
  <c r="CL58" i="1"/>
  <c r="CI59" i="1"/>
  <c r="CJ59" i="1"/>
  <c r="CK59" i="1"/>
  <c r="CL59" i="1"/>
  <c r="CI60" i="1"/>
  <c r="CJ60" i="1"/>
  <c r="CK60" i="1"/>
  <c r="CL60" i="1"/>
  <c r="CI61" i="1"/>
  <c r="CJ61" i="1"/>
  <c r="CK61" i="1"/>
  <c r="CL61" i="1"/>
  <c r="CI62" i="1"/>
  <c r="CJ62" i="1"/>
  <c r="CK62" i="1"/>
  <c r="CL62" i="1"/>
  <c r="CI63" i="1"/>
  <c r="CJ63" i="1"/>
  <c r="CK63" i="1"/>
  <c r="CL63" i="1"/>
  <c r="CI64" i="1"/>
  <c r="CJ64" i="1"/>
  <c r="CK64" i="1"/>
  <c r="CL64" i="1"/>
  <c r="CI65" i="1"/>
  <c r="CJ65" i="1"/>
  <c r="CK65" i="1"/>
  <c r="CL65" i="1"/>
  <c r="CI66" i="1"/>
  <c r="CJ66" i="1"/>
  <c r="CK66" i="1"/>
  <c r="CL66" i="1"/>
  <c r="CI67" i="1"/>
  <c r="CJ67" i="1"/>
  <c r="CK67" i="1"/>
  <c r="CL67" i="1"/>
  <c r="CI68" i="1"/>
  <c r="CJ68" i="1"/>
  <c r="CK68" i="1"/>
  <c r="CL68" i="1"/>
  <c r="CI69" i="1"/>
  <c r="CJ69" i="1"/>
  <c r="CK69" i="1"/>
  <c r="CL69" i="1"/>
  <c r="CI70" i="1"/>
  <c r="CJ70" i="1"/>
  <c r="CK70" i="1"/>
  <c r="CL70" i="1"/>
  <c r="CI71" i="1"/>
  <c r="CJ71" i="1"/>
  <c r="CK71" i="1"/>
  <c r="CL71" i="1"/>
  <c r="CI72" i="1"/>
  <c r="CJ72" i="1"/>
  <c r="CK72" i="1"/>
  <c r="CL72" i="1"/>
  <c r="CI73" i="1"/>
  <c r="CJ73" i="1"/>
  <c r="CK73" i="1"/>
  <c r="CL73" i="1"/>
  <c r="CI74" i="1"/>
  <c r="CJ74" i="1"/>
  <c r="CK74" i="1"/>
  <c r="CL74" i="1"/>
  <c r="CI75" i="1"/>
  <c r="CJ75" i="1"/>
  <c r="CK75" i="1"/>
  <c r="CL75" i="1"/>
  <c r="CI76" i="1"/>
  <c r="CJ76" i="1"/>
  <c r="CK76" i="1"/>
  <c r="CL76" i="1"/>
  <c r="CI77" i="1"/>
  <c r="CJ77" i="1"/>
  <c r="CK77" i="1"/>
  <c r="CL77" i="1"/>
  <c r="CI78" i="1"/>
  <c r="CJ78" i="1"/>
  <c r="CK78" i="1"/>
  <c r="CL78" i="1"/>
  <c r="CI79" i="1"/>
  <c r="CJ79" i="1"/>
  <c r="CK79" i="1"/>
  <c r="CL79" i="1"/>
  <c r="CI80" i="1"/>
  <c r="CJ80" i="1"/>
  <c r="CK80" i="1"/>
  <c r="CL80" i="1"/>
  <c r="CI81" i="1"/>
  <c r="CJ81" i="1"/>
  <c r="CK81" i="1"/>
  <c r="CL81" i="1"/>
  <c r="CI82" i="1"/>
  <c r="CJ82" i="1"/>
  <c r="CK82" i="1"/>
  <c r="CL82" i="1"/>
  <c r="CI83" i="1"/>
  <c r="CJ83" i="1"/>
  <c r="CK83" i="1"/>
  <c r="CL83" i="1"/>
  <c r="CI84" i="1"/>
  <c r="CJ84" i="1"/>
  <c r="CK84" i="1"/>
  <c r="CL84" i="1"/>
  <c r="CI85" i="1"/>
  <c r="CJ85" i="1"/>
  <c r="CK85" i="1"/>
  <c r="CL85" i="1"/>
  <c r="CI86" i="1"/>
  <c r="CJ86" i="1"/>
  <c r="CK86" i="1"/>
  <c r="CL86" i="1"/>
  <c r="CI87" i="1"/>
  <c r="CJ87" i="1"/>
  <c r="CK87" i="1"/>
  <c r="CL87" i="1"/>
  <c r="CI88" i="1"/>
  <c r="CJ88" i="1"/>
  <c r="CK88" i="1"/>
  <c r="CL88" i="1"/>
  <c r="CI89" i="1"/>
  <c r="CJ89" i="1"/>
  <c r="CK89" i="1"/>
  <c r="CL89" i="1"/>
  <c r="CI90" i="1"/>
  <c r="CJ90" i="1"/>
  <c r="CK90" i="1"/>
  <c r="CL90" i="1"/>
  <c r="CI91" i="1"/>
  <c r="CJ91" i="1"/>
  <c r="CK91" i="1"/>
  <c r="CL91" i="1"/>
  <c r="CI92" i="1"/>
  <c r="CJ92" i="1"/>
  <c r="CK92" i="1"/>
  <c r="CL92" i="1"/>
  <c r="CI93" i="1"/>
  <c r="CJ93" i="1"/>
  <c r="CK93" i="1"/>
  <c r="CL93" i="1"/>
  <c r="CI94" i="1"/>
  <c r="CJ94" i="1"/>
  <c r="CK94" i="1"/>
  <c r="CL94" i="1"/>
  <c r="CI95" i="1"/>
  <c r="CJ95" i="1"/>
  <c r="CK95" i="1"/>
  <c r="CL95" i="1"/>
  <c r="CI96" i="1"/>
  <c r="CJ96" i="1"/>
  <c r="CK96" i="1"/>
  <c r="CL96" i="1"/>
  <c r="CI97" i="1"/>
  <c r="CJ97" i="1"/>
  <c r="CK97" i="1"/>
  <c r="CL97" i="1"/>
  <c r="CI98" i="1"/>
  <c r="CJ98" i="1"/>
  <c r="CK98" i="1"/>
  <c r="CL98" i="1"/>
  <c r="CI99" i="1"/>
  <c r="CJ99" i="1"/>
  <c r="CK99" i="1"/>
  <c r="CL99" i="1"/>
  <c r="CI100" i="1"/>
  <c r="CJ100" i="1"/>
  <c r="CK100" i="1"/>
  <c r="CL100" i="1"/>
  <c r="CI101" i="1"/>
  <c r="CJ101" i="1"/>
  <c r="CK101" i="1"/>
  <c r="CL101" i="1"/>
  <c r="CI102" i="1"/>
  <c r="CJ102" i="1"/>
  <c r="CK102" i="1"/>
  <c r="CL102" i="1"/>
  <c r="CI103" i="1"/>
  <c r="CJ103" i="1"/>
  <c r="CK103" i="1"/>
  <c r="CL103" i="1"/>
  <c r="CI104" i="1"/>
  <c r="CJ104" i="1"/>
  <c r="CK104" i="1"/>
  <c r="CL104" i="1"/>
  <c r="CI105" i="1"/>
  <c r="CJ105" i="1"/>
  <c r="CK105" i="1"/>
  <c r="CL105" i="1"/>
  <c r="CI106" i="1"/>
  <c r="CJ106" i="1"/>
  <c r="CK106" i="1"/>
  <c r="CL106" i="1"/>
  <c r="CI107" i="1"/>
  <c r="CJ107" i="1"/>
  <c r="CK107" i="1"/>
  <c r="CL107" i="1"/>
  <c r="CI108" i="1"/>
  <c r="CJ108" i="1"/>
  <c r="CK108" i="1"/>
  <c r="CL108" i="1"/>
  <c r="CI109" i="1"/>
  <c r="CJ109" i="1"/>
  <c r="CK109" i="1"/>
  <c r="CL109" i="1"/>
  <c r="CI110" i="1"/>
  <c r="CJ110" i="1"/>
  <c r="CK110" i="1"/>
  <c r="CL110" i="1"/>
  <c r="CI111" i="1"/>
  <c r="CJ111" i="1"/>
  <c r="CK111" i="1"/>
  <c r="CL111" i="1"/>
  <c r="CI112" i="1"/>
  <c r="CJ112" i="1"/>
  <c r="CK112" i="1"/>
  <c r="CL112" i="1"/>
  <c r="CI113" i="1"/>
  <c r="CJ113" i="1"/>
  <c r="CK113" i="1"/>
  <c r="CL113" i="1"/>
  <c r="CI114" i="1"/>
  <c r="CJ114" i="1"/>
  <c r="CK114" i="1"/>
  <c r="CL114" i="1"/>
  <c r="CI115" i="1"/>
  <c r="CJ115" i="1"/>
  <c r="CK115" i="1"/>
  <c r="CL115" i="1"/>
  <c r="CI116" i="1"/>
  <c r="CJ116" i="1"/>
  <c r="CK116" i="1"/>
  <c r="CL116" i="1"/>
  <c r="CI117" i="1"/>
  <c r="CJ117" i="1"/>
  <c r="CK117" i="1"/>
  <c r="CL117" i="1"/>
  <c r="CI118" i="1"/>
  <c r="CJ118" i="1"/>
  <c r="CK118" i="1"/>
  <c r="CL118" i="1"/>
  <c r="CI119" i="1"/>
  <c r="CJ119" i="1"/>
  <c r="CK119" i="1"/>
  <c r="CL119" i="1"/>
  <c r="CI120" i="1"/>
  <c r="CJ120" i="1"/>
  <c r="CK120" i="1"/>
  <c r="CL120" i="1"/>
  <c r="CI121" i="1"/>
  <c r="CJ121" i="1"/>
  <c r="CK121" i="1"/>
  <c r="CL121" i="1"/>
  <c r="CI122" i="1"/>
  <c r="CJ122" i="1"/>
  <c r="CK122" i="1"/>
  <c r="CL122" i="1"/>
  <c r="CI123" i="1"/>
  <c r="CJ123" i="1"/>
  <c r="CK123" i="1"/>
  <c r="CL123" i="1"/>
  <c r="CI124" i="1"/>
  <c r="CJ124" i="1"/>
  <c r="CK124" i="1"/>
  <c r="CL124" i="1"/>
  <c r="CI125" i="1"/>
  <c r="CJ125" i="1"/>
  <c r="CK125" i="1"/>
  <c r="CL125" i="1"/>
  <c r="CI126" i="1"/>
  <c r="CJ126" i="1"/>
  <c r="CK126" i="1"/>
  <c r="CL126" i="1"/>
  <c r="CI127" i="1"/>
  <c r="CJ127" i="1"/>
  <c r="CK127" i="1"/>
  <c r="CL127" i="1"/>
  <c r="CI128" i="1"/>
  <c r="CJ128" i="1"/>
  <c r="CK128" i="1"/>
  <c r="CL128" i="1"/>
  <c r="CI129" i="1"/>
  <c r="CJ129" i="1"/>
  <c r="CK129" i="1"/>
  <c r="CL129" i="1"/>
  <c r="CI130" i="1"/>
  <c r="CJ130" i="1"/>
  <c r="CK130" i="1"/>
  <c r="CL130" i="1"/>
  <c r="CI131" i="1"/>
  <c r="CJ131" i="1"/>
  <c r="CK131" i="1"/>
  <c r="CL131" i="1"/>
  <c r="CI132" i="1"/>
  <c r="CJ132" i="1"/>
  <c r="CK132" i="1"/>
  <c r="CL132" i="1"/>
  <c r="CI133" i="1"/>
  <c r="CJ133" i="1"/>
  <c r="CK133" i="1"/>
  <c r="CL133" i="1"/>
  <c r="CI134" i="1"/>
  <c r="CJ134" i="1"/>
  <c r="CK134" i="1"/>
  <c r="CL134" i="1"/>
  <c r="CI135" i="1"/>
  <c r="CJ135" i="1"/>
  <c r="CK135" i="1"/>
  <c r="CL135" i="1"/>
  <c r="CI136" i="1"/>
  <c r="CJ136" i="1"/>
  <c r="CK136" i="1"/>
  <c r="CL136" i="1"/>
  <c r="CI137" i="1"/>
  <c r="CJ137" i="1"/>
  <c r="CK137" i="1"/>
  <c r="CL137" i="1"/>
  <c r="CI138" i="1"/>
  <c r="CJ138" i="1"/>
  <c r="CK138" i="1"/>
  <c r="CL138" i="1"/>
  <c r="CI139" i="1"/>
  <c r="CJ139" i="1"/>
  <c r="CK139" i="1"/>
  <c r="CL139" i="1"/>
  <c r="CI140" i="1"/>
  <c r="CJ140" i="1"/>
  <c r="CK140" i="1"/>
  <c r="CL140" i="1"/>
  <c r="CI141" i="1"/>
  <c r="CJ141" i="1"/>
  <c r="CK141" i="1"/>
  <c r="CL141" i="1"/>
  <c r="CI142" i="1"/>
  <c r="CJ142" i="1"/>
  <c r="CK142" i="1"/>
  <c r="CL142" i="1"/>
  <c r="CI143" i="1"/>
  <c r="CJ143" i="1"/>
  <c r="CK143" i="1"/>
  <c r="CL143" i="1"/>
  <c r="CI144" i="1"/>
  <c r="CJ144" i="1"/>
  <c r="CK144" i="1"/>
  <c r="CL144" i="1"/>
  <c r="CI145" i="1"/>
  <c r="CJ145" i="1"/>
  <c r="CK145" i="1"/>
  <c r="CL145" i="1"/>
  <c r="CI146" i="1"/>
  <c r="CJ146" i="1"/>
  <c r="CK146" i="1"/>
  <c r="CL146" i="1"/>
  <c r="CI147" i="1"/>
  <c r="CJ147" i="1"/>
  <c r="CK147" i="1"/>
  <c r="CL147" i="1"/>
  <c r="CI148" i="1"/>
  <c r="CJ148" i="1"/>
  <c r="CK148" i="1"/>
  <c r="CL148" i="1"/>
  <c r="CI149" i="1"/>
  <c r="CJ149" i="1"/>
  <c r="CK149" i="1"/>
  <c r="CL149" i="1"/>
  <c r="CI150" i="1"/>
  <c r="CJ150" i="1"/>
  <c r="CK150" i="1"/>
  <c r="CL150" i="1"/>
  <c r="CI151" i="1"/>
  <c r="CJ151" i="1"/>
  <c r="CK151" i="1"/>
  <c r="CL151" i="1"/>
  <c r="CI152" i="1"/>
  <c r="CJ152" i="1"/>
  <c r="CK152" i="1"/>
  <c r="CL152" i="1"/>
  <c r="CI153" i="1"/>
  <c r="CJ153" i="1"/>
  <c r="CK153" i="1"/>
  <c r="CL153" i="1"/>
  <c r="CI154" i="1"/>
  <c r="CJ154" i="1"/>
  <c r="CK154" i="1"/>
  <c r="CL154" i="1"/>
  <c r="CI155" i="1"/>
  <c r="CJ155" i="1"/>
  <c r="CK155" i="1"/>
  <c r="CL155" i="1"/>
  <c r="CI156" i="1"/>
  <c r="CJ156" i="1"/>
  <c r="CK156" i="1"/>
  <c r="CL156" i="1"/>
  <c r="CI157" i="1"/>
  <c r="CJ157" i="1"/>
  <c r="CK157" i="1"/>
  <c r="CL157" i="1"/>
  <c r="CI158" i="1"/>
  <c r="CJ158" i="1"/>
  <c r="CK158" i="1"/>
  <c r="CL158" i="1"/>
  <c r="CI159" i="1"/>
  <c r="CJ159" i="1"/>
  <c r="CK159" i="1"/>
  <c r="CL159" i="1"/>
  <c r="CI160" i="1"/>
  <c r="CJ160" i="1"/>
  <c r="CK160" i="1"/>
  <c r="CL160" i="1"/>
  <c r="CI161" i="1"/>
  <c r="CJ161" i="1"/>
  <c r="CK161" i="1"/>
  <c r="CL161" i="1"/>
  <c r="CI162" i="1"/>
  <c r="CJ162" i="1"/>
  <c r="CK162" i="1"/>
  <c r="CL162" i="1"/>
  <c r="CI163" i="1"/>
  <c r="CJ163" i="1"/>
  <c r="CK163" i="1"/>
  <c r="CL163" i="1"/>
  <c r="CI164" i="1"/>
  <c r="CJ164" i="1"/>
  <c r="CK164" i="1"/>
  <c r="CL164" i="1"/>
  <c r="CI165" i="1"/>
  <c r="CJ165" i="1"/>
  <c r="CK165" i="1"/>
  <c r="CL165" i="1"/>
  <c r="CI166" i="1"/>
  <c r="CJ166" i="1"/>
  <c r="CK166" i="1"/>
  <c r="CL166" i="1"/>
  <c r="CI167" i="1"/>
  <c r="CJ167" i="1"/>
  <c r="CK167" i="1"/>
  <c r="CL167" i="1"/>
  <c r="CI168" i="1"/>
  <c r="CJ168" i="1"/>
  <c r="CK168" i="1"/>
  <c r="CL168" i="1"/>
  <c r="CI169" i="1"/>
  <c r="CJ169" i="1"/>
  <c r="CK169" i="1"/>
  <c r="CL169" i="1"/>
  <c r="CI170" i="1"/>
  <c r="CJ170" i="1"/>
  <c r="CK170" i="1"/>
  <c r="CL170" i="1"/>
  <c r="CI171" i="1"/>
  <c r="CJ171" i="1"/>
  <c r="CK171" i="1"/>
  <c r="CL171" i="1"/>
  <c r="CI172" i="1"/>
  <c r="CJ172" i="1"/>
  <c r="CK172" i="1"/>
  <c r="CL172" i="1"/>
  <c r="CI173" i="1"/>
  <c r="CJ173" i="1"/>
  <c r="CK173" i="1"/>
  <c r="CL173" i="1"/>
  <c r="CI174" i="1"/>
  <c r="CJ174" i="1"/>
  <c r="CK174" i="1"/>
  <c r="CL174" i="1"/>
  <c r="CI175" i="1"/>
  <c r="CJ175" i="1"/>
  <c r="CK175" i="1"/>
  <c r="CL175" i="1"/>
  <c r="CI176" i="1"/>
  <c r="CJ176" i="1"/>
  <c r="CK176" i="1"/>
  <c r="CL176" i="1"/>
  <c r="CI177" i="1"/>
  <c r="CJ177" i="1"/>
  <c r="CK177" i="1"/>
  <c r="CL177" i="1"/>
  <c r="CI178" i="1"/>
  <c r="CJ178" i="1"/>
  <c r="CK178" i="1"/>
  <c r="CL178" i="1"/>
  <c r="CI179" i="1"/>
  <c r="CJ179" i="1"/>
  <c r="CK179" i="1"/>
  <c r="CL179" i="1"/>
  <c r="CI180" i="1"/>
  <c r="CJ180" i="1"/>
  <c r="CK180" i="1"/>
  <c r="CL180" i="1"/>
  <c r="CI181" i="1"/>
  <c r="CJ181" i="1"/>
  <c r="CK181" i="1"/>
  <c r="CL181" i="1"/>
  <c r="CI182" i="1"/>
  <c r="CJ182" i="1"/>
  <c r="CK182" i="1"/>
  <c r="CL182" i="1"/>
  <c r="CI183" i="1"/>
  <c r="CJ183" i="1"/>
  <c r="CK183" i="1"/>
  <c r="CL183" i="1"/>
  <c r="CI184" i="1"/>
  <c r="CJ184" i="1"/>
  <c r="CK184" i="1"/>
  <c r="CL184" i="1"/>
  <c r="CI185" i="1"/>
  <c r="CJ185" i="1"/>
  <c r="CK185" i="1"/>
  <c r="CL185" i="1"/>
  <c r="CI186" i="1"/>
  <c r="CJ186" i="1"/>
  <c r="CK186" i="1"/>
  <c r="CL186" i="1"/>
  <c r="CI187" i="1"/>
  <c r="CJ187" i="1"/>
  <c r="CK187" i="1"/>
  <c r="CL187" i="1"/>
  <c r="CI188" i="1"/>
  <c r="CJ188" i="1"/>
  <c r="CK188" i="1"/>
  <c r="CL188" i="1"/>
  <c r="CI189" i="1"/>
  <c r="CJ189" i="1"/>
  <c r="CK189" i="1"/>
  <c r="CL189" i="1"/>
  <c r="CI190" i="1"/>
  <c r="CJ190" i="1"/>
  <c r="CK190" i="1"/>
  <c r="CL190" i="1"/>
  <c r="CI191" i="1"/>
  <c r="CJ191" i="1"/>
  <c r="CK191" i="1"/>
  <c r="CL191" i="1"/>
  <c r="CI192" i="1"/>
  <c r="CJ192" i="1"/>
  <c r="CK192" i="1"/>
  <c r="CL192" i="1"/>
  <c r="CI193" i="1"/>
  <c r="CJ193" i="1"/>
  <c r="CK193" i="1"/>
  <c r="CL193" i="1"/>
  <c r="CI194" i="1"/>
  <c r="CJ194" i="1"/>
  <c r="CK194" i="1"/>
  <c r="CL194" i="1"/>
  <c r="CI195" i="1"/>
  <c r="CJ195" i="1"/>
  <c r="CK195" i="1"/>
  <c r="CL195" i="1"/>
  <c r="CI196" i="1"/>
  <c r="CJ196" i="1"/>
  <c r="CK196" i="1"/>
  <c r="CL196" i="1"/>
  <c r="CI197" i="1"/>
  <c r="CJ197" i="1"/>
  <c r="CK197" i="1"/>
  <c r="CL197" i="1"/>
  <c r="CI198" i="1"/>
  <c r="CJ198" i="1"/>
  <c r="CK198" i="1"/>
  <c r="CL198" i="1"/>
  <c r="CI199" i="1"/>
  <c r="CJ199" i="1"/>
  <c r="CK199" i="1"/>
  <c r="CL199" i="1"/>
  <c r="CI200" i="1"/>
  <c r="CJ200" i="1"/>
  <c r="CK200" i="1"/>
  <c r="CL200" i="1"/>
  <c r="CI201" i="1"/>
  <c r="CJ201" i="1"/>
  <c r="CK201" i="1"/>
  <c r="CL201" i="1"/>
  <c r="CI202" i="1"/>
  <c r="CJ202" i="1"/>
  <c r="CK202" i="1"/>
  <c r="CL202" i="1"/>
  <c r="CI203" i="1"/>
  <c r="CJ203" i="1"/>
  <c r="CK203" i="1"/>
  <c r="CL203" i="1"/>
  <c r="CI204" i="1"/>
  <c r="CJ204" i="1"/>
  <c r="CK204" i="1"/>
  <c r="CL204" i="1"/>
  <c r="CI205" i="1"/>
  <c r="CJ205" i="1"/>
  <c r="CK205" i="1"/>
  <c r="CL205" i="1"/>
  <c r="CI206" i="1"/>
  <c r="CJ206" i="1"/>
  <c r="CK206" i="1"/>
  <c r="CL206" i="1"/>
  <c r="CI207" i="1"/>
  <c r="CJ207" i="1"/>
  <c r="CK207" i="1"/>
  <c r="CL207" i="1"/>
  <c r="CI208" i="1"/>
  <c r="CJ208" i="1"/>
  <c r="CK208" i="1"/>
  <c r="CL208" i="1"/>
  <c r="CI209" i="1"/>
  <c r="CJ209" i="1"/>
  <c r="CK209" i="1"/>
  <c r="CL209" i="1"/>
  <c r="CI210" i="1"/>
  <c r="CJ210" i="1"/>
  <c r="CK210" i="1"/>
  <c r="CL210" i="1"/>
  <c r="CI211" i="1"/>
  <c r="CJ211" i="1"/>
  <c r="CK211" i="1"/>
  <c r="CL211" i="1"/>
  <c r="CI212" i="1"/>
  <c r="CJ212" i="1"/>
  <c r="CK212" i="1"/>
  <c r="CL212" i="1"/>
  <c r="CI213" i="1"/>
  <c r="CJ213" i="1"/>
  <c r="CK213" i="1"/>
  <c r="CL213" i="1"/>
  <c r="CI214" i="1"/>
  <c r="CJ214" i="1"/>
  <c r="CK214" i="1"/>
  <c r="CL214" i="1"/>
  <c r="CI215" i="1"/>
  <c r="CJ215" i="1"/>
  <c r="CK215" i="1"/>
  <c r="CL215" i="1"/>
  <c r="CI216" i="1"/>
  <c r="CJ216" i="1"/>
  <c r="CK216" i="1"/>
  <c r="CL216" i="1"/>
  <c r="CI217" i="1"/>
  <c r="CJ217" i="1"/>
  <c r="CK217" i="1"/>
  <c r="CL217" i="1"/>
  <c r="CI218" i="1"/>
  <c r="CJ218" i="1"/>
  <c r="CK218" i="1"/>
  <c r="CL218" i="1"/>
  <c r="CI219" i="1"/>
  <c r="CJ219" i="1"/>
  <c r="CK219" i="1"/>
  <c r="CL219" i="1"/>
  <c r="CI220" i="1"/>
  <c r="CJ220" i="1"/>
  <c r="CK220" i="1"/>
  <c r="CL220" i="1"/>
  <c r="CI221" i="1"/>
  <c r="CJ221" i="1"/>
  <c r="CK221" i="1"/>
  <c r="CL221" i="1"/>
  <c r="CI222" i="1"/>
  <c r="CJ222" i="1"/>
  <c r="CK222" i="1"/>
  <c r="CL222" i="1"/>
  <c r="CI223" i="1"/>
  <c r="CJ223" i="1"/>
  <c r="CK223" i="1"/>
  <c r="CL223" i="1"/>
  <c r="CI224" i="1"/>
  <c r="CJ224" i="1"/>
  <c r="CK224" i="1"/>
  <c r="CL224" i="1"/>
  <c r="CI225" i="1"/>
  <c r="CJ225" i="1"/>
  <c r="CK225" i="1"/>
  <c r="CL225" i="1"/>
  <c r="CI226" i="1"/>
  <c r="CJ226" i="1"/>
  <c r="CK226" i="1"/>
  <c r="CL226" i="1"/>
  <c r="CI227" i="1"/>
  <c r="CJ227" i="1"/>
  <c r="CK227" i="1"/>
  <c r="CL227" i="1"/>
  <c r="CI228" i="1"/>
  <c r="CJ228" i="1"/>
  <c r="CK228" i="1"/>
  <c r="CL228" i="1"/>
  <c r="CI229" i="1"/>
  <c r="CJ229" i="1"/>
  <c r="CK229" i="1"/>
  <c r="CL229" i="1"/>
  <c r="CI230" i="1"/>
  <c r="CJ230" i="1"/>
  <c r="CK230" i="1"/>
  <c r="CL230" i="1"/>
  <c r="CI231" i="1"/>
  <c r="CJ231" i="1"/>
  <c r="CK231" i="1"/>
  <c r="CL231" i="1"/>
  <c r="CI232" i="1"/>
  <c r="CJ232" i="1"/>
  <c r="CK232" i="1"/>
  <c r="CL232" i="1"/>
  <c r="CI233" i="1"/>
  <c r="CJ233" i="1"/>
  <c r="CK233" i="1"/>
  <c r="CL233" i="1"/>
  <c r="CI234" i="1"/>
  <c r="CJ234" i="1"/>
  <c r="CK234" i="1"/>
  <c r="CL234" i="1"/>
  <c r="CI235" i="1"/>
  <c r="CJ235" i="1"/>
  <c r="CK235" i="1"/>
  <c r="CL235" i="1"/>
  <c r="CI236" i="1"/>
  <c r="CJ236" i="1"/>
  <c r="CK236" i="1"/>
  <c r="CL236" i="1"/>
  <c r="CI237" i="1"/>
  <c r="CJ237" i="1"/>
  <c r="CK237" i="1"/>
  <c r="CL237" i="1"/>
  <c r="CI238" i="1"/>
  <c r="CJ238" i="1"/>
  <c r="CK238" i="1"/>
  <c r="CL238" i="1"/>
  <c r="CI239" i="1"/>
  <c r="CJ239" i="1"/>
  <c r="CK239" i="1"/>
  <c r="CL239" i="1"/>
  <c r="CI240" i="1"/>
  <c r="CJ240" i="1"/>
  <c r="CK240" i="1"/>
  <c r="CL240" i="1"/>
  <c r="CI241" i="1"/>
  <c r="CJ241" i="1"/>
  <c r="CK241" i="1"/>
  <c r="CL241" i="1"/>
  <c r="CI242" i="1"/>
  <c r="CJ242" i="1"/>
  <c r="CK242" i="1"/>
  <c r="CL242" i="1"/>
  <c r="CI243" i="1"/>
  <c r="CJ243" i="1"/>
  <c r="CK243" i="1"/>
  <c r="CL243" i="1"/>
  <c r="CI244" i="1"/>
  <c r="CJ244" i="1"/>
  <c r="CK244" i="1"/>
  <c r="CL244" i="1"/>
  <c r="CI245" i="1"/>
  <c r="CJ245" i="1"/>
  <c r="CK245" i="1"/>
  <c r="CL245" i="1"/>
  <c r="CI246" i="1"/>
  <c r="CJ246" i="1"/>
  <c r="CK246" i="1"/>
  <c r="CL246" i="1"/>
  <c r="CI247" i="1"/>
  <c r="CJ247" i="1"/>
  <c r="CK247" i="1"/>
  <c r="CL247" i="1"/>
  <c r="CI248" i="1"/>
  <c r="CJ248" i="1"/>
  <c r="CK248" i="1"/>
  <c r="CL248" i="1"/>
  <c r="CI249" i="1"/>
  <c r="CJ249" i="1"/>
  <c r="CK249" i="1"/>
  <c r="CL249" i="1"/>
  <c r="CI250" i="1"/>
  <c r="CJ250" i="1"/>
  <c r="CK250" i="1"/>
  <c r="CL250" i="1"/>
  <c r="CI251" i="1"/>
  <c r="CJ251" i="1"/>
  <c r="CK251" i="1"/>
  <c r="CL251" i="1"/>
  <c r="CI252" i="1"/>
  <c r="CJ252" i="1"/>
  <c r="CK252" i="1"/>
  <c r="CL252" i="1"/>
  <c r="CI253" i="1"/>
  <c r="CJ253" i="1"/>
  <c r="CK253" i="1"/>
  <c r="CL253" i="1"/>
  <c r="CI254" i="1"/>
  <c r="CJ254" i="1"/>
  <c r="CK254" i="1"/>
  <c r="CL254" i="1"/>
  <c r="CI255" i="1"/>
  <c r="CJ255" i="1"/>
  <c r="CK255" i="1"/>
  <c r="CL255" i="1"/>
  <c r="CI256" i="1"/>
  <c r="CJ256" i="1"/>
  <c r="CK256" i="1"/>
  <c r="CL256" i="1"/>
  <c r="CI257" i="1"/>
  <c r="CJ257" i="1"/>
  <c r="CK257" i="1"/>
  <c r="CL257" i="1"/>
  <c r="CI258" i="1"/>
  <c r="CJ258" i="1"/>
  <c r="CK258" i="1"/>
  <c r="CL258" i="1"/>
  <c r="CI259" i="1"/>
  <c r="CJ259" i="1"/>
  <c r="CK259" i="1"/>
  <c r="CL259" i="1"/>
  <c r="CI260" i="1"/>
  <c r="CJ260" i="1"/>
  <c r="CK260" i="1"/>
  <c r="CL260" i="1"/>
  <c r="CI261" i="1"/>
  <c r="CJ261" i="1"/>
  <c r="CK261" i="1"/>
  <c r="CL261" i="1"/>
  <c r="CI262" i="1"/>
  <c r="CJ262" i="1"/>
  <c r="CK262" i="1"/>
  <c r="CL262" i="1"/>
  <c r="CI263" i="1"/>
  <c r="CJ263" i="1"/>
  <c r="CK263" i="1"/>
  <c r="CL263" i="1"/>
  <c r="CI264" i="1"/>
  <c r="CJ264" i="1"/>
  <c r="CK264" i="1"/>
  <c r="CL264" i="1"/>
  <c r="CI265" i="1"/>
  <c r="CJ265" i="1"/>
  <c r="CK265" i="1"/>
  <c r="CL265" i="1"/>
  <c r="CI266" i="1"/>
  <c r="CJ266" i="1"/>
  <c r="CK266" i="1"/>
  <c r="CL266" i="1"/>
  <c r="CI267" i="1"/>
  <c r="CJ267" i="1"/>
  <c r="CK267" i="1"/>
  <c r="CL267" i="1"/>
  <c r="CI268" i="1"/>
  <c r="CJ268" i="1"/>
  <c r="CK268" i="1"/>
  <c r="CL268" i="1"/>
  <c r="CI269" i="1"/>
  <c r="CJ269" i="1"/>
  <c r="CK269" i="1"/>
  <c r="CL269" i="1"/>
  <c r="CI270" i="1"/>
  <c r="CJ270" i="1"/>
  <c r="CK270" i="1"/>
  <c r="CL270" i="1"/>
  <c r="CI271" i="1"/>
  <c r="CJ271" i="1"/>
  <c r="CK271" i="1"/>
  <c r="CL271" i="1"/>
  <c r="CI272" i="1"/>
  <c r="CJ272" i="1"/>
  <c r="CK272" i="1"/>
  <c r="CL272" i="1"/>
  <c r="CI273" i="1"/>
  <c r="CJ273" i="1"/>
  <c r="CK273" i="1"/>
  <c r="CL273" i="1"/>
  <c r="CI274" i="1"/>
  <c r="CJ274" i="1"/>
  <c r="CK274" i="1"/>
  <c r="CL274" i="1"/>
  <c r="CI275" i="1"/>
  <c r="CJ275" i="1"/>
  <c r="CK275" i="1"/>
  <c r="CL275" i="1"/>
  <c r="CI276" i="1"/>
  <c r="CJ276" i="1"/>
  <c r="CK276" i="1"/>
  <c r="CL276" i="1"/>
  <c r="CI277" i="1"/>
  <c r="CJ277" i="1"/>
  <c r="CK277" i="1"/>
  <c r="CL277" i="1"/>
  <c r="CI278" i="1"/>
  <c r="CJ278" i="1"/>
  <c r="CK278" i="1"/>
  <c r="CL278" i="1"/>
  <c r="CI279" i="1"/>
  <c r="CJ279" i="1"/>
  <c r="CK279" i="1"/>
  <c r="CL279" i="1"/>
  <c r="CI280" i="1"/>
  <c r="CJ280" i="1"/>
  <c r="CK280" i="1"/>
  <c r="CL280" i="1"/>
  <c r="CI281" i="1"/>
  <c r="CJ281" i="1"/>
  <c r="CK281" i="1"/>
  <c r="CL281" i="1"/>
  <c r="CI282" i="1"/>
  <c r="CJ282" i="1"/>
  <c r="CK282" i="1"/>
  <c r="CL282" i="1"/>
  <c r="CI283" i="1"/>
  <c r="CJ283" i="1"/>
  <c r="CK283" i="1"/>
  <c r="CL283" i="1"/>
  <c r="CI284" i="1"/>
  <c r="CJ284" i="1"/>
  <c r="CK284" i="1"/>
  <c r="CL284" i="1"/>
  <c r="CI285" i="1"/>
  <c r="CJ285" i="1"/>
  <c r="CK285" i="1"/>
  <c r="CL285" i="1"/>
  <c r="CI286" i="1"/>
  <c r="CJ286" i="1"/>
  <c r="CK286" i="1"/>
  <c r="CL286" i="1"/>
  <c r="CI287" i="1"/>
  <c r="CJ287" i="1"/>
  <c r="CK287" i="1"/>
  <c r="CL287" i="1"/>
  <c r="CI288" i="1"/>
  <c r="CJ288" i="1"/>
  <c r="CK288" i="1"/>
  <c r="CL288" i="1"/>
  <c r="CI289" i="1"/>
  <c r="CJ289" i="1"/>
  <c r="CK289" i="1"/>
  <c r="CL289" i="1"/>
  <c r="CI290" i="1"/>
  <c r="CJ290" i="1"/>
  <c r="CK290" i="1"/>
  <c r="CL290" i="1"/>
  <c r="CI291" i="1"/>
  <c r="CJ291" i="1"/>
  <c r="CK291" i="1"/>
  <c r="CL291" i="1"/>
  <c r="CI292" i="1"/>
  <c r="CJ292" i="1"/>
  <c r="CK292" i="1"/>
  <c r="CL292" i="1"/>
  <c r="CI293" i="1"/>
  <c r="CJ293" i="1"/>
  <c r="CK293" i="1"/>
  <c r="CL293" i="1"/>
  <c r="CI294" i="1"/>
  <c r="CJ294" i="1"/>
  <c r="CK294" i="1"/>
  <c r="CL294" i="1"/>
  <c r="CI295" i="1"/>
  <c r="CJ295" i="1"/>
  <c r="CK295" i="1"/>
  <c r="CL295" i="1"/>
  <c r="CI296" i="1"/>
  <c r="CJ296" i="1"/>
  <c r="CK296" i="1"/>
  <c r="CL296" i="1"/>
  <c r="CI297" i="1"/>
  <c r="CJ297" i="1"/>
  <c r="CK297" i="1"/>
  <c r="CL297" i="1"/>
  <c r="CI298" i="1"/>
  <c r="CJ298" i="1"/>
  <c r="CK298" i="1"/>
  <c r="CL298" i="1"/>
  <c r="CI299" i="1"/>
  <c r="CJ299" i="1"/>
  <c r="CK299" i="1"/>
  <c r="CL299" i="1"/>
  <c r="CI300" i="1"/>
  <c r="CJ300" i="1"/>
  <c r="CK300" i="1"/>
  <c r="CL300" i="1"/>
  <c r="CI301" i="1"/>
  <c r="CJ301" i="1"/>
  <c r="CK301" i="1"/>
  <c r="CL301" i="1"/>
  <c r="CI302" i="1"/>
  <c r="CJ302" i="1"/>
  <c r="CK302" i="1"/>
  <c r="CL302" i="1"/>
  <c r="CI303" i="1"/>
  <c r="CJ303" i="1"/>
  <c r="CK303" i="1"/>
  <c r="CL303" i="1"/>
  <c r="CI304" i="1"/>
  <c r="CJ304" i="1"/>
  <c r="CK304" i="1"/>
  <c r="CL304" i="1"/>
  <c r="CI305" i="1"/>
  <c r="CJ305" i="1"/>
  <c r="CK305" i="1"/>
  <c r="CL305" i="1"/>
  <c r="CI306" i="1"/>
  <c r="CJ306" i="1"/>
  <c r="CK306" i="1"/>
  <c r="CL306" i="1"/>
  <c r="CI307" i="1"/>
  <c r="CJ307" i="1"/>
  <c r="CK307" i="1"/>
  <c r="CL307" i="1"/>
  <c r="CI308" i="1"/>
  <c r="CJ308" i="1"/>
  <c r="CK308" i="1"/>
  <c r="CL308" i="1"/>
  <c r="CI309" i="1"/>
  <c r="CJ309" i="1"/>
  <c r="CK309" i="1"/>
  <c r="CL309" i="1"/>
  <c r="CI310" i="1"/>
  <c r="CJ310" i="1"/>
  <c r="CK310" i="1"/>
  <c r="CL310" i="1"/>
  <c r="CI311" i="1"/>
  <c r="CJ311" i="1"/>
  <c r="CK311" i="1"/>
  <c r="CL311" i="1"/>
  <c r="CI312" i="1"/>
  <c r="CJ312" i="1"/>
  <c r="CK312" i="1"/>
  <c r="CL312" i="1"/>
  <c r="CI313" i="1"/>
  <c r="CJ313" i="1"/>
  <c r="CK313" i="1"/>
  <c r="CL313" i="1"/>
  <c r="CI314" i="1"/>
  <c r="CJ314" i="1"/>
  <c r="CK314" i="1"/>
  <c r="CL314" i="1"/>
  <c r="CI315" i="1"/>
  <c r="CJ315" i="1"/>
  <c r="CK315" i="1"/>
  <c r="CL315" i="1"/>
  <c r="CI316" i="1"/>
  <c r="CJ316" i="1"/>
  <c r="CK316" i="1"/>
  <c r="CL316" i="1"/>
  <c r="CI317" i="1"/>
  <c r="CJ317" i="1"/>
  <c r="CK317" i="1"/>
  <c r="CL317" i="1"/>
  <c r="CI318" i="1"/>
  <c r="CJ318" i="1"/>
  <c r="CK318" i="1"/>
  <c r="CL318" i="1"/>
  <c r="CI319" i="1"/>
  <c r="CJ319" i="1"/>
  <c r="CK319" i="1"/>
  <c r="CL319" i="1"/>
  <c r="CI320" i="1"/>
  <c r="CJ320" i="1"/>
  <c r="CK320" i="1"/>
  <c r="CL320" i="1"/>
  <c r="CI321" i="1"/>
  <c r="CJ321" i="1"/>
  <c r="CK321" i="1"/>
  <c r="CL321" i="1"/>
  <c r="CI322" i="1"/>
  <c r="CJ322" i="1"/>
  <c r="CK322" i="1"/>
  <c r="CL322" i="1"/>
  <c r="CI323" i="1"/>
  <c r="CJ323" i="1"/>
  <c r="CK323" i="1"/>
  <c r="CL323" i="1"/>
  <c r="CI324" i="1"/>
  <c r="CJ324" i="1"/>
  <c r="CK324" i="1"/>
  <c r="CL324" i="1"/>
  <c r="CI325" i="1"/>
  <c r="CJ325" i="1"/>
  <c r="CK325" i="1"/>
  <c r="CL325" i="1"/>
  <c r="CI326" i="1"/>
  <c r="CJ326" i="1"/>
  <c r="CK326" i="1"/>
  <c r="CL326" i="1"/>
  <c r="CI327" i="1"/>
  <c r="CJ327" i="1"/>
  <c r="CK327" i="1"/>
  <c r="CL327" i="1"/>
  <c r="CI328" i="1"/>
  <c r="CJ328" i="1"/>
  <c r="CK328" i="1"/>
  <c r="CL328" i="1"/>
  <c r="CI329" i="1"/>
  <c r="CJ329" i="1"/>
  <c r="CK329" i="1"/>
  <c r="CL329" i="1"/>
  <c r="CI330" i="1"/>
  <c r="CJ330" i="1"/>
  <c r="CK330" i="1"/>
  <c r="CL330" i="1"/>
  <c r="CI331" i="1"/>
  <c r="CJ331" i="1"/>
  <c r="CK331" i="1"/>
  <c r="CL331" i="1"/>
  <c r="CI332" i="1"/>
  <c r="CJ332" i="1"/>
  <c r="CK332" i="1"/>
  <c r="CL332" i="1"/>
  <c r="CI333" i="1"/>
  <c r="CJ333" i="1"/>
  <c r="CK333" i="1"/>
  <c r="CL333" i="1"/>
  <c r="CI334" i="1"/>
  <c r="CJ334" i="1"/>
  <c r="CK334" i="1"/>
  <c r="CL334" i="1"/>
  <c r="CI335" i="1"/>
  <c r="CJ335" i="1"/>
  <c r="CK335" i="1"/>
  <c r="CL335" i="1"/>
  <c r="CI336" i="1"/>
  <c r="CJ336" i="1"/>
  <c r="CK336" i="1"/>
  <c r="CL336" i="1"/>
  <c r="CI337" i="1"/>
  <c r="CJ337" i="1"/>
  <c r="CK337" i="1"/>
  <c r="CL337" i="1"/>
  <c r="CI338" i="1"/>
  <c r="CJ338" i="1"/>
  <c r="CK338" i="1"/>
  <c r="CL338" i="1"/>
  <c r="CI339" i="1"/>
  <c r="CJ339" i="1"/>
  <c r="CK339" i="1"/>
  <c r="CL339" i="1"/>
  <c r="CI340" i="1"/>
  <c r="CJ340" i="1"/>
  <c r="CK340" i="1"/>
  <c r="CL340" i="1"/>
  <c r="CI341" i="1"/>
  <c r="CJ341" i="1"/>
  <c r="CK341" i="1"/>
  <c r="CL341" i="1"/>
  <c r="CI342" i="1"/>
  <c r="CJ342" i="1"/>
  <c r="CK342" i="1"/>
  <c r="CL342" i="1"/>
  <c r="CI343" i="1"/>
  <c r="CJ343" i="1"/>
  <c r="CK343" i="1"/>
  <c r="CL343" i="1"/>
  <c r="CI344" i="1"/>
  <c r="CJ344" i="1"/>
  <c r="CK344" i="1"/>
  <c r="CL344" i="1"/>
  <c r="CI345" i="1"/>
  <c r="CJ345" i="1"/>
  <c r="CK345" i="1"/>
  <c r="CL345" i="1"/>
  <c r="CI346" i="1"/>
  <c r="CJ346" i="1"/>
  <c r="CK346" i="1"/>
  <c r="CL346" i="1"/>
  <c r="CI347" i="1"/>
  <c r="CJ347" i="1"/>
  <c r="CK347" i="1"/>
  <c r="CL347" i="1"/>
  <c r="CI348" i="1"/>
  <c r="CJ348" i="1"/>
  <c r="CK348" i="1"/>
  <c r="CL348" i="1"/>
  <c r="CI349" i="1"/>
  <c r="CJ349" i="1"/>
  <c r="CK349" i="1"/>
  <c r="CL349" i="1"/>
  <c r="CI350" i="1"/>
  <c r="CJ350" i="1"/>
  <c r="CK350" i="1"/>
  <c r="CL350" i="1"/>
  <c r="CI351" i="1"/>
  <c r="CJ351" i="1"/>
  <c r="CK351" i="1"/>
  <c r="CL351" i="1"/>
  <c r="CI352" i="1"/>
  <c r="CJ352" i="1"/>
  <c r="CK352" i="1"/>
  <c r="CL352" i="1"/>
  <c r="CI353" i="1"/>
  <c r="CJ353" i="1"/>
  <c r="CK353" i="1"/>
  <c r="CL353" i="1"/>
  <c r="CI354" i="1"/>
  <c r="CJ354" i="1"/>
  <c r="CK354" i="1"/>
  <c r="CL354" i="1"/>
  <c r="CI355" i="1"/>
  <c r="CJ355" i="1"/>
  <c r="CK355" i="1"/>
  <c r="CL355" i="1"/>
  <c r="CI356" i="1"/>
  <c r="CJ356" i="1"/>
  <c r="CK356" i="1"/>
  <c r="CL356" i="1"/>
  <c r="CI357" i="1"/>
  <c r="CJ357" i="1"/>
  <c r="CK357" i="1"/>
  <c r="CL357" i="1"/>
  <c r="CI358" i="1"/>
  <c r="CJ358" i="1"/>
  <c r="CK358" i="1"/>
  <c r="CL358" i="1"/>
  <c r="CI359" i="1"/>
  <c r="CJ359" i="1"/>
  <c r="CK359" i="1"/>
  <c r="CL359" i="1"/>
  <c r="CI360" i="1"/>
  <c r="CJ360" i="1"/>
  <c r="CK360" i="1"/>
  <c r="CL360" i="1"/>
  <c r="CI361" i="1"/>
  <c r="CJ361" i="1"/>
  <c r="CK361" i="1"/>
  <c r="CL361" i="1"/>
  <c r="CI362" i="1"/>
  <c r="CJ362" i="1"/>
  <c r="CK362" i="1"/>
  <c r="CL362" i="1"/>
  <c r="CI363" i="1"/>
  <c r="CJ363" i="1"/>
  <c r="CK363" i="1"/>
  <c r="CL363" i="1"/>
  <c r="CI364" i="1"/>
  <c r="CJ364" i="1"/>
  <c r="CK364" i="1"/>
  <c r="CL364" i="1"/>
  <c r="CI365" i="1"/>
  <c r="CJ365" i="1"/>
  <c r="CK365" i="1"/>
  <c r="CL365" i="1"/>
  <c r="CI366" i="1"/>
  <c r="CJ366" i="1"/>
  <c r="CK366" i="1"/>
  <c r="CL366" i="1"/>
  <c r="CI367" i="1"/>
  <c r="CJ367" i="1"/>
  <c r="CK367" i="1"/>
  <c r="CL367" i="1"/>
  <c r="CI368" i="1"/>
  <c r="CJ368" i="1"/>
  <c r="CK368" i="1"/>
  <c r="CL368" i="1"/>
  <c r="CI369" i="1"/>
  <c r="CJ369" i="1"/>
  <c r="CK369" i="1"/>
  <c r="CL369" i="1"/>
  <c r="CI370" i="1"/>
  <c r="CJ370" i="1"/>
  <c r="CK370" i="1"/>
  <c r="CL370" i="1"/>
  <c r="CI371" i="1"/>
  <c r="CJ371" i="1"/>
  <c r="CK371" i="1"/>
  <c r="CL371" i="1"/>
  <c r="CI372" i="1"/>
  <c r="CJ372" i="1"/>
  <c r="CK372" i="1"/>
  <c r="CL372" i="1"/>
  <c r="CI373" i="1"/>
  <c r="CJ373" i="1"/>
  <c r="CK373" i="1"/>
  <c r="CL373" i="1"/>
  <c r="CI374" i="1"/>
  <c r="CJ374" i="1"/>
  <c r="CK374" i="1"/>
  <c r="CL374" i="1"/>
  <c r="CI375" i="1"/>
  <c r="CJ375" i="1"/>
  <c r="CK375" i="1"/>
  <c r="CL375" i="1"/>
  <c r="CI376" i="1"/>
  <c r="CJ376" i="1"/>
  <c r="CK376" i="1"/>
  <c r="CL376" i="1"/>
  <c r="CI377" i="1"/>
  <c r="CJ377" i="1"/>
  <c r="CK377" i="1"/>
  <c r="CL377" i="1"/>
  <c r="CI378" i="1"/>
  <c r="CJ378" i="1"/>
  <c r="CK378" i="1"/>
  <c r="CL378" i="1"/>
  <c r="CI379" i="1"/>
  <c r="CJ379" i="1"/>
  <c r="CK379" i="1"/>
  <c r="CL379" i="1"/>
  <c r="CI380" i="1"/>
  <c r="CJ380" i="1"/>
  <c r="CK380" i="1"/>
  <c r="CL380" i="1"/>
  <c r="CI381" i="1"/>
  <c r="CJ381" i="1"/>
  <c r="CK381" i="1"/>
  <c r="CL381" i="1"/>
  <c r="CI382" i="1"/>
  <c r="CJ382" i="1"/>
  <c r="CK382" i="1"/>
  <c r="CL382" i="1"/>
  <c r="CI383" i="1"/>
  <c r="CJ383" i="1"/>
  <c r="CK383" i="1"/>
  <c r="CL383" i="1"/>
  <c r="CI384" i="1"/>
  <c r="CJ384" i="1"/>
  <c r="CK384" i="1"/>
  <c r="CL384" i="1"/>
  <c r="CI385" i="1"/>
  <c r="CJ385" i="1"/>
  <c r="CK385" i="1"/>
  <c r="CL385" i="1"/>
  <c r="CI386" i="1"/>
  <c r="CJ386" i="1"/>
  <c r="CK386" i="1"/>
  <c r="CL386" i="1"/>
  <c r="CI387" i="1"/>
  <c r="CJ387" i="1"/>
  <c r="CK387" i="1"/>
  <c r="CL387" i="1"/>
  <c r="CI388" i="1"/>
  <c r="CJ388" i="1"/>
  <c r="CK388" i="1"/>
  <c r="CL388" i="1"/>
  <c r="CI389" i="1"/>
  <c r="CJ389" i="1"/>
  <c r="CK389" i="1"/>
  <c r="CL389" i="1"/>
  <c r="CI390" i="1"/>
  <c r="CJ390" i="1"/>
  <c r="CK390" i="1"/>
  <c r="CL390" i="1"/>
  <c r="CI391" i="1"/>
  <c r="CJ391" i="1"/>
  <c r="CK391" i="1"/>
  <c r="CL391" i="1"/>
  <c r="CI392" i="1"/>
  <c r="CJ392" i="1"/>
  <c r="CK392" i="1"/>
  <c r="CL392" i="1"/>
  <c r="CI393" i="1"/>
  <c r="CJ393" i="1"/>
  <c r="CK393" i="1"/>
  <c r="CL393" i="1"/>
  <c r="CI394" i="1"/>
  <c r="CJ394" i="1"/>
  <c r="CK394" i="1"/>
  <c r="CL394" i="1"/>
  <c r="CI395" i="1"/>
  <c r="CJ395" i="1"/>
  <c r="CK395" i="1"/>
  <c r="CL395" i="1"/>
  <c r="CI396" i="1"/>
  <c r="CJ396" i="1"/>
  <c r="CK396" i="1"/>
  <c r="CL396" i="1"/>
  <c r="CI397" i="1"/>
  <c r="CJ397" i="1"/>
  <c r="CK397" i="1"/>
  <c r="CL397" i="1"/>
  <c r="CI398" i="1"/>
  <c r="CJ398" i="1"/>
  <c r="CK398" i="1"/>
  <c r="CL398" i="1"/>
  <c r="CI399" i="1"/>
  <c r="CJ399" i="1"/>
  <c r="CK399" i="1"/>
  <c r="CL399" i="1"/>
  <c r="CI400" i="1"/>
  <c r="CJ400" i="1"/>
  <c r="CK400" i="1"/>
  <c r="CL400" i="1"/>
  <c r="CI401" i="1"/>
  <c r="CJ401" i="1"/>
  <c r="CK401" i="1"/>
  <c r="CL401" i="1"/>
  <c r="CI402" i="1"/>
  <c r="CJ402" i="1"/>
  <c r="CK402" i="1"/>
  <c r="CL402" i="1"/>
  <c r="CI403" i="1"/>
  <c r="CJ403" i="1"/>
  <c r="CK403" i="1"/>
  <c r="CL403" i="1"/>
  <c r="CI404" i="1"/>
  <c r="CJ404" i="1"/>
  <c r="CK404" i="1"/>
  <c r="CL404" i="1"/>
  <c r="CI405" i="1"/>
  <c r="CJ405" i="1"/>
  <c r="CK405" i="1"/>
  <c r="CL405" i="1"/>
  <c r="CI406" i="1"/>
  <c r="CJ406" i="1"/>
  <c r="CK406" i="1"/>
  <c r="CL406" i="1"/>
  <c r="CI407" i="1"/>
  <c r="CJ407" i="1"/>
  <c r="CK407" i="1"/>
  <c r="CL407" i="1"/>
  <c r="CI408" i="1"/>
  <c r="CJ408" i="1"/>
  <c r="CK408" i="1"/>
  <c r="CL408" i="1"/>
  <c r="CI409" i="1"/>
  <c r="CJ409" i="1"/>
  <c r="CK409" i="1"/>
  <c r="CL409" i="1"/>
  <c r="CI410" i="1"/>
  <c r="CJ410" i="1"/>
  <c r="CK410" i="1"/>
  <c r="CL410" i="1"/>
  <c r="CI411" i="1"/>
  <c r="CJ411" i="1"/>
  <c r="CK411" i="1"/>
  <c r="CL411" i="1"/>
  <c r="CI412" i="1"/>
  <c r="CJ412" i="1"/>
  <c r="CK412" i="1"/>
  <c r="CL412" i="1"/>
  <c r="CI413" i="1"/>
  <c r="CJ413" i="1"/>
  <c r="CK413" i="1"/>
  <c r="CL413" i="1"/>
  <c r="CI414" i="1"/>
  <c r="CJ414" i="1"/>
  <c r="CK414" i="1"/>
  <c r="CL414" i="1"/>
  <c r="CI415" i="1"/>
  <c r="CJ415" i="1"/>
  <c r="CK415" i="1"/>
  <c r="CL415" i="1"/>
  <c r="CI416" i="1"/>
  <c r="CJ416" i="1"/>
  <c r="CK416" i="1"/>
  <c r="CL416" i="1"/>
  <c r="CI417" i="1"/>
  <c r="CJ417" i="1"/>
  <c r="CK417" i="1"/>
  <c r="CL417" i="1"/>
  <c r="CI418" i="1"/>
  <c r="CJ418" i="1"/>
  <c r="CK418" i="1"/>
  <c r="CL418" i="1"/>
  <c r="CI419" i="1"/>
  <c r="CJ419" i="1"/>
  <c r="CK419" i="1"/>
  <c r="CL419" i="1"/>
  <c r="CI420" i="1"/>
  <c r="CJ420" i="1"/>
  <c r="CK420" i="1"/>
  <c r="CL420" i="1"/>
  <c r="CI421" i="1"/>
  <c r="CJ421" i="1"/>
  <c r="CK421" i="1"/>
  <c r="CL421" i="1"/>
  <c r="CI422" i="1"/>
  <c r="CJ422" i="1"/>
  <c r="CK422" i="1"/>
  <c r="CL422" i="1"/>
  <c r="CI423" i="1"/>
  <c r="CJ423" i="1"/>
  <c r="CK423" i="1"/>
  <c r="CL423" i="1"/>
  <c r="CI424" i="1"/>
  <c r="CJ424" i="1"/>
  <c r="CK424" i="1"/>
  <c r="CL424" i="1"/>
  <c r="CI425" i="1"/>
  <c r="CJ425" i="1"/>
  <c r="CK425" i="1"/>
  <c r="CL425" i="1"/>
  <c r="CI426" i="1"/>
  <c r="CJ426" i="1"/>
  <c r="CK426" i="1"/>
  <c r="CL426" i="1"/>
  <c r="CI427" i="1"/>
  <c r="CJ427" i="1"/>
  <c r="CK427" i="1"/>
  <c r="CL427" i="1"/>
  <c r="CI428" i="1"/>
  <c r="CJ428" i="1"/>
  <c r="CK428" i="1"/>
  <c r="CL428" i="1"/>
  <c r="CI429" i="1"/>
  <c r="CJ429" i="1"/>
  <c r="CK429" i="1"/>
  <c r="CL429" i="1"/>
  <c r="CI430" i="1"/>
  <c r="CJ430" i="1"/>
  <c r="CK430" i="1"/>
  <c r="CL430" i="1"/>
  <c r="CI431" i="1"/>
  <c r="CJ431" i="1"/>
  <c r="CK431" i="1"/>
  <c r="CL431" i="1"/>
  <c r="CI432" i="1"/>
  <c r="CJ432" i="1"/>
  <c r="CK432" i="1"/>
  <c r="CL432" i="1"/>
  <c r="CI433" i="1"/>
  <c r="CJ433" i="1"/>
  <c r="CK433" i="1"/>
  <c r="CL433" i="1"/>
  <c r="CI434" i="1"/>
  <c r="CJ434" i="1"/>
  <c r="CK434" i="1"/>
  <c r="CL434" i="1"/>
  <c r="CI435" i="1"/>
  <c r="CJ435" i="1"/>
  <c r="CK435" i="1"/>
  <c r="CL435" i="1"/>
  <c r="CI436" i="1"/>
  <c r="CJ436" i="1"/>
  <c r="CK436" i="1"/>
  <c r="CL436" i="1"/>
  <c r="CI437" i="1"/>
  <c r="CJ437" i="1"/>
  <c r="CK437" i="1"/>
  <c r="CL437" i="1"/>
  <c r="CI438" i="1"/>
  <c r="CJ438" i="1"/>
  <c r="CK438" i="1"/>
  <c r="CL438" i="1"/>
  <c r="CI439" i="1"/>
  <c r="CJ439" i="1"/>
  <c r="CK439" i="1"/>
  <c r="CL439" i="1"/>
  <c r="CI440" i="1"/>
  <c r="CJ440" i="1"/>
  <c r="CK440" i="1"/>
  <c r="CL440" i="1"/>
  <c r="CI441" i="1"/>
  <c r="CJ441" i="1"/>
  <c r="CK441" i="1"/>
  <c r="CL441" i="1"/>
  <c r="CI442" i="1"/>
  <c r="CJ442" i="1"/>
  <c r="CK442" i="1"/>
  <c r="CL442" i="1"/>
  <c r="CI443" i="1"/>
  <c r="CJ443" i="1"/>
  <c r="CK443" i="1"/>
  <c r="CL443" i="1"/>
  <c r="CI444" i="1"/>
  <c r="CJ444" i="1"/>
  <c r="CK444" i="1"/>
  <c r="CL444" i="1"/>
  <c r="CI445" i="1"/>
  <c r="CJ445" i="1"/>
  <c r="CK445" i="1"/>
  <c r="CL445" i="1"/>
  <c r="CI446" i="1"/>
  <c r="CJ446" i="1"/>
  <c r="CK446" i="1"/>
  <c r="CL446" i="1"/>
  <c r="CI447" i="1"/>
  <c r="CJ447" i="1"/>
  <c r="CK447" i="1"/>
  <c r="CL447" i="1"/>
  <c r="CI448" i="1"/>
  <c r="CJ448" i="1"/>
  <c r="CK448" i="1"/>
  <c r="CL448" i="1"/>
  <c r="CI449" i="1"/>
  <c r="CJ449" i="1"/>
  <c r="CK449" i="1"/>
  <c r="CL449" i="1"/>
  <c r="CI450" i="1"/>
  <c r="CJ450" i="1"/>
  <c r="CK450" i="1"/>
  <c r="CL450" i="1"/>
  <c r="CI451" i="1"/>
  <c r="CJ451" i="1"/>
  <c r="CK451" i="1"/>
  <c r="CL451" i="1"/>
  <c r="CI452" i="1"/>
  <c r="CJ452" i="1"/>
  <c r="CK452" i="1"/>
  <c r="CL452" i="1"/>
  <c r="CI453" i="1"/>
  <c r="CJ453" i="1"/>
  <c r="CK453" i="1"/>
  <c r="CL453" i="1"/>
  <c r="CI454" i="1"/>
  <c r="CJ454" i="1"/>
  <c r="CK454" i="1"/>
  <c r="CL454" i="1"/>
  <c r="CI455" i="1"/>
  <c r="CJ455" i="1"/>
  <c r="CK455" i="1"/>
  <c r="CL455" i="1"/>
  <c r="CI456" i="1"/>
  <c r="CJ456" i="1"/>
  <c r="CK456" i="1"/>
  <c r="CL456" i="1"/>
  <c r="CI457" i="1"/>
  <c r="CJ457" i="1"/>
  <c r="CK457" i="1"/>
  <c r="CL457" i="1"/>
  <c r="CI458" i="1"/>
  <c r="CJ458" i="1"/>
  <c r="CK458" i="1"/>
  <c r="CL458" i="1"/>
  <c r="CI459" i="1"/>
  <c r="CJ459" i="1"/>
  <c r="CK459" i="1"/>
  <c r="CL459" i="1"/>
  <c r="CI460" i="1"/>
  <c r="CJ460" i="1"/>
  <c r="CK460" i="1"/>
  <c r="CL460" i="1"/>
  <c r="CI461" i="1"/>
  <c r="CJ461" i="1"/>
  <c r="CK461" i="1"/>
  <c r="CL461" i="1"/>
  <c r="CI462" i="1"/>
  <c r="CJ462" i="1"/>
  <c r="CK462" i="1"/>
  <c r="CL462" i="1"/>
  <c r="CI463" i="1"/>
  <c r="CJ463" i="1"/>
  <c r="CK463" i="1"/>
  <c r="CL463" i="1"/>
  <c r="CI464" i="1"/>
  <c r="CJ464" i="1"/>
  <c r="CK464" i="1"/>
  <c r="CL464" i="1"/>
  <c r="CI465" i="1"/>
  <c r="CJ465" i="1"/>
  <c r="CK465" i="1"/>
  <c r="CL465" i="1"/>
  <c r="CI466" i="1"/>
  <c r="CJ466" i="1"/>
  <c r="CK466" i="1"/>
  <c r="CL466" i="1"/>
  <c r="CI467" i="1"/>
  <c r="CJ467" i="1"/>
  <c r="CK467" i="1"/>
  <c r="CL467" i="1"/>
  <c r="CI468" i="1"/>
  <c r="CJ468" i="1"/>
  <c r="CK468" i="1"/>
  <c r="CL468" i="1"/>
  <c r="CI469" i="1"/>
  <c r="CJ469" i="1"/>
  <c r="CK469" i="1"/>
  <c r="CL469" i="1"/>
  <c r="CI470" i="1"/>
  <c r="CJ470" i="1"/>
  <c r="CK470" i="1"/>
  <c r="CL470" i="1"/>
  <c r="CI471" i="1"/>
  <c r="CJ471" i="1"/>
  <c r="CK471" i="1"/>
  <c r="CL471" i="1"/>
  <c r="CI472" i="1"/>
  <c r="CJ472" i="1"/>
  <c r="CK472" i="1"/>
  <c r="CL472" i="1"/>
  <c r="CI473" i="1"/>
  <c r="CJ473" i="1"/>
  <c r="CK473" i="1"/>
  <c r="CL473" i="1"/>
  <c r="CI474" i="1"/>
  <c r="CJ474" i="1"/>
  <c r="CK474" i="1"/>
  <c r="CL474" i="1"/>
  <c r="CI475" i="1"/>
  <c r="CJ475" i="1"/>
  <c r="CK475" i="1"/>
  <c r="CL475" i="1"/>
  <c r="CI476" i="1"/>
  <c r="CJ476" i="1"/>
  <c r="CK476" i="1"/>
  <c r="CL476" i="1"/>
  <c r="CI477" i="1"/>
  <c r="CJ477" i="1"/>
  <c r="CK477" i="1"/>
  <c r="CL477" i="1"/>
  <c r="CI478" i="1"/>
  <c r="CJ478" i="1"/>
  <c r="CK478" i="1"/>
  <c r="CL478" i="1"/>
  <c r="CI479" i="1"/>
  <c r="CJ479" i="1"/>
  <c r="CK479" i="1"/>
  <c r="CL479" i="1"/>
  <c r="CI480" i="1"/>
  <c r="CJ480" i="1"/>
  <c r="CK480" i="1"/>
  <c r="CL480" i="1"/>
  <c r="CI481" i="1"/>
  <c r="CJ481" i="1"/>
  <c r="CK481" i="1"/>
  <c r="CL481" i="1"/>
  <c r="CI482" i="1"/>
  <c r="CJ482" i="1"/>
  <c r="CK482" i="1"/>
  <c r="CL482" i="1"/>
  <c r="CI483" i="1"/>
  <c r="CJ483" i="1"/>
  <c r="CK483" i="1"/>
  <c r="CL483" i="1"/>
  <c r="CI484" i="1"/>
  <c r="CJ484" i="1"/>
  <c r="CK484" i="1"/>
  <c r="CL484" i="1"/>
  <c r="CI485" i="1"/>
  <c r="CJ485" i="1"/>
  <c r="CK485" i="1"/>
  <c r="CL485" i="1"/>
  <c r="CI486" i="1"/>
  <c r="CJ486" i="1"/>
  <c r="CK486" i="1"/>
  <c r="CL486" i="1"/>
  <c r="CI487" i="1"/>
  <c r="CJ487" i="1"/>
  <c r="CK487" i="1"/>
  <c r="CL487" i="1"/>
  <c r="CI488" i="1"/>
  <c r="CJ488" i="1"/>
  <c r="CK488" i="1"/>
  <c r="CL488" i="1"/>
  <c r="CI489" i="1"/>
  <c r="CJ489" i="1"/>
  <c r="CK489" i="1"/>
  <c r="CL489" i="1"/>
  <c r="CI490" i="1"/>
  <c r="CJ490" i="1"/>
  <c r="CK490" i="1"/>
  <c r="CL490" i="1"/>
  <c r="CI491" i="1"/>
  <c r="CJ491" i="1"/>
  <c r="CK491" i="1"/>
  <c r="CL491" i="1"/>
  <c r="CI492" i="1"/>
  <c r="CJ492" i="1"/>
  <c r="CK492" i="1"/>
  <c r="CL492" i="1"/>
  <c r="CI493" i="1"/>
  <c r="CJ493" i="1"/>
  <c r="CK493" i="1"/>
  <c r="CL493" i="1"/>
  <c r="CI494" i="1"/>
  <c r="CJ494" i="1"/>
  <c r="CK494" i="1"/>
  <c r="CL494" i="1"/>
  <c r="CI495" i="1"/>
  <c r="CJ495" i="1"/>
  <c r="CK495" i="1"/>
  <c r="CL495" i="1"/>
  <c r="CI496" i="1"/>
  <c r="CJ496" i="1"/>
  <c r="CK496" i="1"/>
  <c r="CL496" i="1"/>
  <c r="CI497" i="1"/>
  <c r="CJ497" i="1"/>
  <c r="CK497" i="1"/>
  <c r="CL497" i="1"/>
  <c r="CI498" i="1"/>
  <c r="CJ498" i="1"/>
  <c r="CK498" i="1"/>
  <c r="CL498" i="1"/>
  <c r="CI499" i="1"/>
  <c r="CJ499" i="1"/>
  <c r="CK499" i="1"/>
  <c r="CL499" i="1"/>
  <c r="CI500" i="1"/>
  <c r="CJ500" i="1"/>
  <c r="CK500" i="1"/>
  <c r="CL500" i="1"/>
  <c r="CI501" i="1"/>
  <c r="CJ501" i="1"/>
  <c r="CK501" i="1"/>
  <c r="CL501" i="1"/>
  <c r="CI502" i="1"/>
  <c r="CJ502" i="1"/>
  <c r="CK502" i="1"/>
  <c r="CL502" i="1"/>
  <c r="CI503" i="1"/>
  <c r="CJ503" i="1"/>
  <c r="CK503" i="1"/>
  <c r="CL503" i="1"/>
  <c r="CI504" i="1"/>
  <c r="CJ504" i="1"/>
  <c r="CK504" i="1"/>
  <c r="CL504" i="1"/>
  <c r="CI505" i="1"/>
  <c r="CJ505" i="1"/>
  <c r="CK505" i="1"/>
  <c r="CL505" i="1"/>
  <c r="CI506" i="1"/>
  <c r="CJ506" i="1"/>
  <c r="CK506" i="1"/>
  <c r="CL506" i="1"/>
  <c r="CI507" i="1"/>
  <c r="CJ507" i="1"/>
  <c r="CK507" i="1"/>
  <c r="CL507" i="1"/>
  <c r="CI508" i="1"/>
  <c r="CJ508" i="1"/>
  <c r="CK508" i="1"/>
  <c r="CL508" i="1"/>
  <c r="CI509" i="1"/>
  <c r="CJ509" i="1"/>
  <c r="CK509" i="1"/>
  <c r="CL509" i="1"/>
  <c r="CI510" i="1"/>
  <c r="CJ510" i="1"/>
  <c r="CK510" i="1"/>
  <c r="CL510" i="1"/>
  <c r="CI511" i="1"/>
  <c r="CJ511" i="1"/>
  <c r="CK511" i="1"/>
  <c r="CL511" i="1"/>
  <c r="CI512" i="1"/>
  <c r="CJ512" i="1"/>
  <c r="CK512" i="1"/>
  <c r="CL512" i="1"/>
  <c r="CI513" i="1"/>
  <c r="CJ513" i="1"/>
  <c r="CK513" i="1"/>
  <c r="CL513" i="1"/>
  <c r="CI514" i="1"/>
  <c r="CJ514" i="1"/>
  <c r="CK514" i="1"/>
  <c r="CL514" i="1"/>
  <c r="CI515" i="1"/>
  <c r="CJ515" i="1"/>
  <c r="CK515" i="1"/>
  <c r="CL515" i="1"/>
  <c r="CI516" i="1"/>
  <c r="CJ516" i="1"/>
  <c r="CK516" i="1"/>
  <c r="CL516" i="1"/>
  <c r="CI517" i="1"/>
  <c r="CJ517" i="1"/>
  <c r="CK517" i="1"/>
  <c r="CL517" i="1"/>
  <c r="CI518" i="1"/>
  <c r="CJ518" i="1"/>
  <c r="CK518" i="1"/>
  <c r="CL518" i="1"/>
  <c r="CI519" i="1"/>
  <c r="CJ519" i="1"/>
  <c r="CK519" i="1"/>
  <c r="CL519" i="1"/>
  <c r="CI520" i="1"/>
  <c r="CJ520" i="1"/>
  <c r="CK520" i="1"/>
  <c r="CL520" i="1"/>
  <c r="CI521" i="1"/>
  <c r="CJ521" i="1"/>
  <c r="CK521" i="1"/>
  <c r="CL521" i="1"/>
  <c r="CI522" i="1"/>
  <c r="CJ522" i="1"/>
  <c r="CK522" i="1"/>
  <c r="CL522" i="1"/>
  <c r="CI523" i="1"/>
  <c r="CJ523" i="1"/>
  <c r="CK523" i="1"/>
  <c r="CL523" i="1"/>
  <c r="CI524" i="1"/>
  <c r="CJ524" i="1"/>
  <c r="CK524" i="1"/>
  <c r="CL524" i="1"/>
  <c r="CI525" i="1"/>
  <c r="CJ525" i="1"/>
  <c r="CK525" i="1"/>
  <c r="CL525" i="1"/>
  <c r="CI526" i="1"/>
  <c r="CJ526" i="1"/>
  <c r="CK526" i="1"/>
  <c r="CL526" i="1"/>
  <c r="CI527" i="1"/>
  <c r="CJ527" i="1"/>
  <c r="CK527" i="1"/>
  <c r="CL527" i="1"/>
  <c r="CI528" i="1"/>
  <c r="CJ528" i="1"/>
  <c r="CK528" i="1"/>
  <c r="CL528" i="1"/>
  <c r="CI529" i="1"/>
  <c r="CJ529" i="1"/>
  <c r="CK529" i="1"/>
  <c r="CL529" i="1"/>
  <c r="CI530" i="1"/>
  <c r="CJ530" i="1"/>
  <c r="CK530" i="1"/>
  <c r="CL530" i="1"/>
  <c r="CI531" i="1"/>
  <c r="CJ531" i="1"/>
  <c r="CK531" i="1"/>
  <c r="CL531" i="1"/>
  <c r="CI532" i="1"/>
  <c r="CJ532" i="1"/>
  <c r="CK532" i="1"/>
  <c r="CL532" i="1"/>
  <c r="CI533" i="1"/>
  <c r="CJ533" i="1"/>
  <c r="CK533" i="1"/>
  <c r="CL533" i="1"/>
  <c r="CI534" i="1"/>
  <c r="CJ534" i="1"/>
  <c r="CK534" i="1"/>
  <c r="CL534" i="1"/>
  <c r="CI535" i="1"/>
  <c r="CJ535" i="1"/>
  <c r="CK535" i="1"/>
  <c r="CL535" i="1"/>
  <c r="CI536" i="1"/>
  <c r="CJ536" i="1"/>
  <c r="CK536" i="1"/>
  <c r="CL536" i="1"/>
  <c r="CI537" i="1"/>
  <c r="CJ537" i="1"/>
  <c r="CK537" i="1"/>
  <c r="CL537" i="1"/>
  <c r="CI538" i="1"/>
  <c r="CJ538" i="1"/>
  <c r="CK538" i="1"/>
  <c r="CL538" i="1"/>
  <c r="CI539" i="1"/>
  <c r="CJ539" i="1"/>
  <c r="CK539" i="1"/>
  <c r="CL539" i="1"/>
  <c r="CI540" i="1"/>
  <c r="CJ540" i="1"/>
  <c r="CK540" i="1"/>
  <c r="CL540" i="1"/>
  <c r="CI541" i="1"/>
  <c r="CJ541" i="1"/>
  <c r="CK541" i="1"/>
  <c r="CL541" i="1"/>
  <c r="CI542" i="1"/>
  <c r="CJ542" i="1"/>
  <c r="CK542" i="1"/>
  <c r="CL542" i="1"/>
  <c r="CI543" i="1"/>
  <c r="CJ543" i="1"/>
  <c r="CK543" i="1"/>
  <c r="CL543" i="1"/>
  <c r="CI544" i="1"/>
  <c r="CJ544" i="1"/>
  <c r="CK544" i="1"/>
  <c r="CL544" i="1"/>
  <c r="CI545" i="1"/>
  <c r="CJ545" i="1"/>
  <c r="CK545" i="1"/>
  <c r="CL545" i="1"/>
  <c r="CI546" i="1"/>
  <c r="CJ546" i="1"/>
  <c r="CK546" i="1"/>
  <c r="CL546" i="1"/>
  <c r="CI547" i="1"/>
  <c r="CJ547" i="1"/>
  <c r="CK547" i="1"/>
  <c r="CL547" i="1"/>
  <c r="CI548" i="1"/>
  <c r="CJ548" i="1"/>
  <c r="CK548" i="1"/>
  <c r="CL548" i="1"/>
  <c r="CI549" i="1"/>
  <c r="CJ549" i="1"/>
  <c r="CK549" i="1"/>
  <c r="CL549" i="1"/>
  <c r="CI550" i="1"/>
  <c r="CJ550" i="1"/>
  <c r="CK550" i="1"/>
  <c r="CL550" i="1"/>
  <c r="CI551" i="1"/>
  <c r="CJ551" i="1"/>
  <c r="CK551" i="1"/>
  <c r="CL551" i="1"/>
  <c r="CI552" i="1"/>
  <c r="CJ552" i="1"/>
  <c r="CK552" i="1"/>
  <c r="CL552" i="1"/>
  <c r="CI553" i="1"/>
  <c r="CJ553" i="1"/>
  <c r="CK553" i="1"/>
  <c r="CL553" i="1"/>
  <c r="CI554" i="1"/>
  <c r="CJ554" i="1"/>
  <c r="CK554" i="1"/>
  <c r="CL554" i="1"/>
  <c r="CI555" i="1"/>
  <c r="CJ555" i="1"/>
  <c r="CK555" i="1"/>
  <c r="CL555" i="1"/>
  <c r="CI556" i="1"/>
  <c r="CJ556" i="1"/>
  <c r="CK556" i="1"/>
  <c r="CL556" i="1"/>
  <c r="CI557" i="1"/>
  <c r="CJ557" i="1"/>
  <c r="CK557" i="1"/>
  <c r="CL557" i="1"/>
  <c r="CI558" i="1"/>
  <c r="CJ558" i="1"/>
  <c r="CK558" i="1"/>
  <c r="CL558" i="1"/>
  <c r="CI559" i="1"/>
  <c r="CJ559" i="1"/>
  <c r="CK559" i="1"/>
  <c r="CL559" i="1"/>
  <c r="CI560" i="1"/>
  <c r="CJ560" i="1"/>
  <c r="CK560" i="1"/>
  <c r="CL560" i="1"/>
  <c r="CI561" i="1"/>
  <c r="CJ561" i="1"/>
  <c r="CK561" i="1"/>
  <c r="CL561" i="1"/>
  <c r="CI562" i="1"/>
  <c r="CJ562" i="1"/>
  <c r="CK562" i="1"/>
  <c r="CL562" i="1"/>
  <c r="CI563" i="1"/>
  <c r="CJ563" i="1"/>
  <c r="CK563" i="1"/>
  <c r="CL563" i="1"/>
  <c r="CI564" i="1"/>
  <c r="CJ564" i="1"/>
  <c r="CK564" i="1"/>
  <c r="CL564" i="1"/>
  <c r="CI565" i="1"/>
  <c r="CJ565" i="1"/>
  <c r="CK565" i="1"/>
  <c r="CL565" i="1"/>
  <c r="CI566" i="1"/>
  <c r="CJ566" i="1"/>
  <c r="CK566" i="1"/>
  <c r="CL566" i="1"/>
  <c r="CI567" i="1"/>
  <c r="CJ567" i="1"/>
  <c r="CK567" i="1"/>
  <c r="CL567" i="1"/>
  <c r="CI568" i="1"/>
  <c r="CJ568" i="1"/>
  <c r="CK568" i="1"/>
  <c r="CL568" i="1"/>
  <c r="CI569" i="1"/>
  <c r="CJ569" i="1"/>
  <c r="CK569" i="1"/>
  <c r="CL569" i="1"/>
  <c r="CI570" i="1"/>
  <c r="CJ570" i="1"/>
  <c r="CK570" i="1"/>
  <c r="CL570" i="1"/>
  <c r="CI571" i="1"/>
  <c r="CJ571" i="1"/>
  <c r="CK571" i="1"/>
  <c r="CL571" i="1"/>
  <c r="CI572" i="1"/>
  <c r="CJ572" i="1"/>
  <c r="CK572" i="1"/>
  <c r="CL572" i="1"/>
  <c r="CI573" i="1"/>
  <c r="CJ573" i="1"/>
  <c r="CK573" i="1"/>
  <c r="CL573" i="1"/>
  <c r="CI574" i="1"/>
  <c r="CJ574" i="1"/>
  <c r="CK574" i="1"/>
  <c r="CL574" i="1"/>
  <c r="CI575" i="1"/>
  <c r="CJ575" i="1"/>
  <c r="CK575" i="1"/>
  <c r="CL575" i="1"/>
  <c r="CI576" i="1"/>
  <c r="CJ576" i="1"/>
  <c r="CK576" i="1"/>
  <c r="CL576" i="1"/>
  <c r="CI577" i="1"/>
  <c r="CJ577" i="1"/>
  <c r="CK577" i="1"/>
  <c r="CL577" i="1"/>
  <c r="CI578" i="1"/>
  <c r="CJ578" i="1"/>
  <c r="CK578" i="1"/>
  <c r="CL578" i="1"/>
  <c r="CI579" i="1"/>
  <c r="CJ579" i="1"/>
  <c r="CK579" i="1"/>
  <c r="CL579" i="1"/>
  <c r="CI580" i="1"/>
  <c r="CJ580" i="1"/>
  <c r="CK580" i="1"/>
  <c r="CL580" i="1"/>
  <c r="CI581" i="1"/>
  <c r="CJ581" i="1"/>
  <c r="CK581" i="1"/>
  <c r="CL581" i="1"/>
  <c r="CI582" i="1"/>
  <c r="CJ582" i="1"/>
  <c r="CK582" i="1"/>
  <c r="CL582" i="1"/>
  <c r="CI583" i="1"/>
  <c r="CJ583" i="1"/>
  <c r="CK583" i="1"/>
  <c r="CL583" i="1"/>
  <c r="CI584" i="1"/>
  <c r="CJ584" i="1"/>
  <c r="CK584" i="1"/>
  <c r="CL584" i="1"/>
  <c r="CI585" i="1"/>
  <c r="CJ585" i="1"/>
  <c r="CK585" i="1"/>
  <c r="CL585" i="1"/>
  <c r="CI586" i="1"/>
  <c r="CJ586" i="1"/>
  <c r="CK586" i="1"/>
  <c r="CL586" i="1"/>
  <c r="CI587" i="1"/>
  <c r="CJ587" i="1"/>
  <c r="CK587" i="1"/>
  <c r="CL587" i="1"/>
  <c r="CI588" i="1"/>
  <c r="CJ588" i="1"/>
  <c r="CK588" i="1"/>
  <c r="CL588" i="1"/>
  <c r="CI589" i="1"/>
  <c r="CJ589" i="1"/>
  <c r="CK589" i="1"/>
  <c r="CL589" i="1"/>
  <c r="CI590" i="1"/>
  <c r="CJ590" i="1"/>
  <c r="CK590" i="1"/>
  <c r="CL590" i="1"/>
  <c r="CI591" i="1"/>
  <c r="CJ591" i="1"/>
  <c r="CK591" i="1"/>
  <c r="CL591" i="1"/>
  <c r="CI592" i="1"/>
  <c r="CJ592" i="1"/>
  <c r="CK592" i="1"/>
  <c r="CL592" i="1"/>
  <c r="CI593" i="1"/>
  <c r="CJ593" i="1"/>
  <c r="CK593" i="1"/>
  <c r="CL593" i="1"/>
  <c r="CI594" i="1"/>
  <c r="CJ594" i="1"/>
  <c r="CK594" i="1"/>
  <c r="CL594" i="1"/>
  <c r="CI595" i="1"/>
  <c r="CJ595" i="1"/>
  <c r="CK595" i="1"/>
  <c r="CL595" i="1"/>
  <c r="CI596" i="1"/>
  <c r="CJ596" i="1"/>
  <c r="CK596" i="1"/>
  <c r="CL596" i="1"/>
  <c r="CI597" i="1"/>
  <c r="CJ597" i="1"/>
  <c r="CK597" i="1"/>
  <c r="CL597" i="1"/>
  <c r="CI598" i="1"/>
  <c r="CJ598" i="1"/>
  <c r="CK598" i="1"/>
  <c r="CL598" i="1"/>
  <c r="CI599" i="1"/>
  <c r="CJ599" i="1"/>
  <c r="CK599" i="1"/>
  <c r="CL599" i="1"/>
  <c r="CI600" i="1"/>
  <c r="CJ600" i="1"/>
  <c r="CK600" i="1"/>
  <c r="CL600" i="1"/>
  <c r="CI601" i="1"/>
  <c r="CJ601" i="1"/>
  <c r="CK601" i="1"/>
  <c r="CL601" i="1"/>
  <c r="CI602" i="1"/>
  <c r="CJ602" i="1"/>
  <c r="CK602" i="1"/>
  <c r="CL602" i="1"/>
  <c r="CI603" i="1"/>
  <c r="CJ603" i="1"/>
  <c r="CK603" i="1"/>
  <c r="CL603" i="1"/>
  <c r="CI604" i="1"/>
  <c r="CJ604" i="1"/>
  <c r="CK604" i="1"/>
  <c r="CL604" i="1"/>
  <c r="CI605" i="1"/>
  <c r="CJ605" i="1"/>
  <c r="CK605" i="1"/>
  <c r="CL605" i="1"/>
  <c r="CI606" i="1"/>
  <c r="CJ606" i="1"/>
  <c r="CK606" i="1"/>
  <c r="CL606" i="1"/>
  <c r="CI607" i="1"/>
  <c r="CJ607" i="1"/>
  <c r="CK607" i="1"/>
  <c r="CL607" i="1"/>
  <c r="CI608" i="1"/>
  <c r="CJ608" i="1"/>
  <c r="CK608" i="1"/>
  <c r="CL608" i="1"/>
  <c r="CI609" i="1"/>
  <c r="CJ609" i="1"/>
  <c r="CK609" i="1"/>
  <c r="CL609" i="1"/>
  <c r="CI610" i="1"/>
  <c r="CJ610" i="1"/>
  <c r="CK610" i="1"/>
  <c r="CL610" i="1"/>
  <c r="CI611" i="1"/>
  <c r="CJ611" i="1"/>
  <c r="CK611" i="1"/>
  <c r="CL611" i="1"/>
  <c r="CI612" i="1"/>
  <c r="CJ612" i="1"/>
  <c r="CK612" i="1"/>
  <c r="CL612" i="1"/>
  <c r="CI613" i="1"/>
  <c r="CJ613" i="1"/>
  <c r="CK613" i="1"/>
  <c r="CL613" i="1"/>
  <c r="CI614" i="1"/>
  <c r="CJ614" i="1"/>
  <c r="CK614" i="1"/>
  <c r="CL614" i="1"/>
  <c r="CI615" i="1"/>
  <c r="CJ615" i="1"/>
  <c r="CK615" i="1"/>
  <c r="CL615" i="1"/>
  <c r="CI616" i="1"/>
  <c r="CJ616" i="1"/>
  <c r="CK616" i="1"/>
  <c r="CL616" i="1"/>
  <c r="CI617" i="1"/>
  <c r="CJ617" i="1"/>
  <c r="CK617" i="1"/>
  <c r="CL617" i="1"/>
  <c r="CI618" i="1"/>
  <c r="CJ618" i="1"/>
  <c r="CK618" i="1"/>
  <c r="CL618" i="1"/>
  <c r="CI619" i="1"/>
  <c r="CJ619" i="1"/>
  <c r="CK619" i="1"/>
  <c r="CL619" i="1"/>
  <c r="CI620" i="1"/>
  <c r="CJ620" i="1"/>
  <c r="CK620" i="1"/>
  <c r="CL620" i="1"/>
  <c r="CI621" i="1"/>
  <c r="CJ621" i="1"/>
  <c r="CK621" i="1"/>
  <c r="CL621" i="1"/>
  <c r="CI622" i="1"/>
  <c r="CJ622" i="1"/>
  <c r="CK622" i="1"/>
  <c r="CL622" i="1"/>
  <c r="CI623" i="1"/>
  <c r="CJ623" i="1"/>
  <c r="CK623" i="1"/>
  <c r="CL623" i="1"/>
  <c r="CI624" i="1"/>
  <c r="CJ624" i="1"/>
  <c r="CK624" i="1"/>
  <c r="CL624" i="1"/>
  <c r="CI625" i="1"/>
  <c r="CJ625" i="1"/>
  <c r="CK625" i="1"/>
  <c r="CL625" i="1"/>
  <c r="CI626" i="1"/>
  <c r="CJ626" i="1"/>
  <c r="CK626" i="1"/>
  <c r="CL626" i="1"/>
  <c r="CI627" i="1"/>
  <c r="CJ627" i="1"/>
  <c r="CK627" i="1"/>
  <c r="CL627" i="1"/>
  <c r="CI628" i="1"/>
  <c r="CJ628" i="1"/>
  <c r="CK628" i="1"/>
  <c r="CL628" i="1"/>
  <c r="CI629" i="1"/>
  <c r="CJ629" i="1"/>
  <c r="CK629" i="1"/>
  <c r="CL629" i="1"/>
  <c r="CI630" i="1"/>
  <c r="CJ630" i="1"/>
  <c r="CK630" i="1"/>
  <c r="CL630" i="1"/>
  <c r="CI631" i="1"/>
  <c r="CJ631" i="1"/>
  <c r="CK631" i="1"/>
  <c r="CL631" i="1"/>
  <c r="CI632" i="1"/>
  <c r="CJ632" i="1"/>
  <c r="CK632" i="1"/>
  <c r="CL632" i="1"/>
  <c r="CI633" i="1"/>
  <c r="CJ633" i="1"/>
  <c r="CK633" i="1"/>
  <c r="CL633" i="1"/>
  <c r="CI634" i="1"/>
  <c r="CJ634" i="1"/>
  <c r="CK634" i="1"/>
  <c r="CL634" i="1"/>
  <c r="CI635" i="1"/>
  <c r="CJ635" i="1"/>
  <c r="CK635" i="1"/>
  <c r="CL635" i="1"/>
  <c r="CI636" i="1"/>
  <c r="CJ636" i="1"/>
  <c r="CK636" i="1"/>
  <c r="CL636" i="1"/>
  <c r="CI637" i="1"/>
  <c r="CJ637" i="1"/>
  <c r="CK637" i="1"/>
  <c r="CL637" i="1"/>
  <c r="CI638" i="1"/>
  <c r="CJ638" i="1"/>
  <c r="CK638" i="1"/>
  <c r="CL638" i="1"/>
  <c r="CI639" i="1"/>
  <c r="CJ639" i="1"/>
  <c r="CK639" i="1"/>
  <c r="CL639" i="1"/>
  <c r="CI640" i="1"/>
  <c r="CJ640" i="1"/>
  <c r="CK640" i="1"/>
  <c r="CL640" i="1"/>
  <c r="CI641" i="1"/>
  <c r="CJ641" i="1"/>
  <c r="CK641" i="1"/>
  <c r="CL641" i="1"/>
  <c r="CI642" i="1"/>
  <c r="CJ642" i="1"/>
  <c r="CK642" i="1"/>
  <c r="CL642" i="1"/>
  <c r="CI643" i="1"/>
  <c r="CJ643" i="1"/>
  <c r="CK643" i="1"/>
  <c r="CL643" i="1"/>
  <c r="CI644" i="1"/>
  <c r="CJ644" i="1"/>
  <c r="CK644" i="1"/>
  <c r="CL644" i="1"/>
  <c r="CI645" i="1"/>
  <c r="CJ645" i="1"/>
  <c r="CK645" i="1"/>
  <c r="CL645" i="1"/>
  <c r="CI646" i="1"/>
  <c r="CJ646" i="1"/>
  <c r="CK646" i="1"/>
  <c r="CL646" i="1"/>
  <c r="CI647" i="1"/>
  <c r="CJ647" i="1"/>
  <c r="CK647" i="1"/>
  <c r="CL647" i="1"/>
  <c r="CI648" i="1"/>
  <c r="CJ648" i="1"/>
  <c r="CK648" i="1"/>
  <c r="CL648" i="1"/>
  <c r="CI649" i="1"/>
  <c r="CJ649" i="1"/>
  <c r="CK649" i="1"/>
  <c r="CL649" i="1"/>
  <c r="CI650" i="1"/>
  <c r="CJ650" i="1"/>
  <c r="CK650" i="1"/>
  <c r="CL650" i="1"/>
  <c r="CI651" i="1"/>
  <c r="CJ651" i="1"/>
  <c r="CK651" i="1"/>
  <c r="CL651" i="1"/>
  <c r="CI652" i="1"/>
  <c r="CJ652" i="1"/>
  <c r="CK652" i="1"/>
  <c r="CL652" i="1"/>
  <c r="CI653" i="1"/>
  <c r="CJ653" i="1"/>
  <c r="CK653" i="1"/>
  <c r="CL653" i="1"/>
  <c r="CI654" i="1"/>
  <c r="CJ654" i="1"/>
  <c r="CK654" i="1"/>
  <c r="CL654" i="1"/>
  <c r="CI655" i="1"/>
  <c r="CJ655" i="1"/>
  <c r="CK655" i="1"/>
  <c r="CL655" i="1"/>
  <c r="CI656" i="1"/>
  <c r="CJ656" i="1"/>
  <c r="CK656" i="1"/>
  <c r="CL656" i="1"/>
  <c r="CI657" i="1"/>
  <c r="CJ657" i="1"/>
  <c r="CK657" i="1"/>
  <c r="CL657" i="1"/>
  <c r="CI658" i="1"/>
  <c r="CJ658" i="1"/>
  <c r="CK658" i="1"/>
  <c r="CL658" i="1"/>
  <c r="CI659" i="1"/>
  <c r="CJ659" i="1"/>
  <c r="CK659" i="1"/>
  <c r="CL659" i="1"/>
  <c r="CI660" i="1"/>
  <c r="CJ660" i="1"/>
  <c r="CK660" i="1"/>
  <c r="CL660" i="1"/>
  <c r="CI661" i="1"/>
  <c r="CJ661" i="1"/>
  <c r="CK661" i="1"/>
  <c r="CL661" i="1"/>
  <c r="CI662" i="1"/>
  <c r="CJ662" i="1"/>
  <c r="CK662" i="1"/>
  <c r="CL662" i="1"/>
  <c r="CI663" i="1"/>
  <c r="CJ663" i="1"/>
  <c r="CK663" i="1"/>
  <c r="CL663" i="1"/>
  <c r="CI664" i="1"/>
  <c r="CJ664" i="1"/>
  <c r="CK664" i="1"/>
  <c r="CL664" i="1"/>
  <c r="CI665" i="1"/>
  <c r="CJ665" i="1"/>
  <c r="CK665" i="1"/>
  <c r="CL665" i="1"/>
  <c r="CI666" i="1"/>
  <c r="CJ666" i="1"/>
  <c r="CK666" i="1"/>
  <c r="CL666" i="1"/>
  <c r="CI667" i="1"/>
  <c r="CJ667" i="1"/>
  <c r="CK667" i="1"/>
  <c r="CL667" i="1"/>
  <c r="CI668" i="1"/>
  <c r="CJ668" i="1"/>
  <c r="CK668" i="1"/>
  <c r="CL668" i="1"/>
  <c r="CI669" i="1"/>
  <c r="CJ669" i="1"/>
  <c r="CK669" i="1"/>
  <c r="CL669" i="1"/>
  <c r="CI670" i="1"/>
  <c r="CJ670" i="1"/>
  <c r="CK670" i="1"/>
  <c r="CL670" i="1"/>
  <c r="CI671" i="1"/>
  <c r="CJ671" i="1"/>
  <c r="CK671" i="1"/>
  <c r="CL671" i="1"/>
  <c r="CI672" i="1"/>
  <c r="CJ672" i="1"/>
  <c r="CK672" i="1"/>
  <c r="CL672" i="1"/>
  <c r="CI673" i="1"/>
  <c r="CJ673" i="1"/>
  <c r="CK673" i="1"/>
  <c r="CL673" i="1"/>
  <c r="CI674" i="1"/>
  <c r="CJ674" i="1"/>
  <c r="CK674" i="1"/>
  <c r="CL674" i="1"/>
  <c r="CI675" i="1"/>
  <c r="CJ675" i="1"/>
  <c r="CK675" i="1"/>
  <c r="CL675" i="1"/>
  <c r="CI676" i="1"/>
  <c r="CJ676" i="1"/>
  <c r="CK676" i="1"/>
  <c r="CL676" i="1"/>
  <c r="CI677" i="1"/>
  <c r="CJ677" i="1"/>
  <c r="CK677" i="1"/>
  <c r="CL677" i="1"/>
  <c r="CI678" i="1"/>
  <c r="CJ678" i="1"/>
  <c r="CK678" i="1"/>
  <c r="CL678" i="1"/>
  <c r="CI679" i="1"/>
  <c r="CJ679" i="1"/>
  <c r="CK679" i="1"/>
  <c r="CL679" i="1"/>
  <c r="CI680" i="1"/>
  <c r="CJ680" i="1"/>
  <c r="CK680" i="1"/>
  <c r="CL680" i="1"/>
  <c r="CI681" i="1"/>
  <c r="CJ681" i="1"/>
  <c r="CK681" i="1"/>
  <c r="CL681" i="1"/>
  <c r="CI682" i="1"/>
  <c r="CJ682" i="1"/>
  <c r="CK682" i="1"/>
  <c r="CL682" i="1"/>
  <c r="CI683" i="1"/>
  <c r="CJ683" i="1"/>
  <c r="CK683" i="1"/>
  <c r="CL683" i="1"/>
  <c r="CI684" i="1"/>
  <c r="CJ684" i="1"/>
  <c r="CK684" i="1"/>
  <c r="CL684" i="1"/>
  <c r="CI685" i="1"/>
  <c r="CJ685" i="1"/>
  <c r="CK685" i="1"/>
  <c r="CL685" i="1"/>
  <c r="CI686" i="1"/>
  <c r="CJ686" i="1"/>
  <c r="CK686" i="1"/>
  <c r="CL686" i="1"/>
  <c r="CI687" i="1"/>
  <c r="CJ687" i="1"/>
  <c r="CK687" i="1"/>
  <c r="CL687" i="1"/>
  <c r="CI688" i="1"/>
  <c r="CJ688" i="1"/>
  <c r="CK688" i="1"/>
  <c r="CL688" i="1"/>
  <c r="CI689" i="1"/>
  <c r="CJ689" i="1"/>
  <c r="CK689" i="1"/>
  <c r="CL689" i="1"/>
  <c r="CI690" i="1"/>
  <c r="CJ690" i="1"/>
  <c r="CK690" i="1"/>
  <c r="CL690" i="1"/>
  <c r="CI691" i="1"/>
  <c r="CJ691" i="1"/>
  <c r="CK691" i="1"/>
  <c r="CL691" i="1"/>
  <c r="CI692" i="1"/>
  <c r="CJ692" i="1"/>
  <c r="CK692" i="1"/>
  <c r="CL692" i="1"/>
  <c r="CI693" i="1"/>
  <c r="CJ693" i="1"/>
  <c r="CK693" i="1"/>
  <c r="CL693" i="1"/>
  <c r="CI694" i="1"/>
  <c r="CJ694" i="1"/>
  <c r="CK694" i="1"/>
  <c r="CL694" i="1"/>
  <c r="CI695" i="1"/>
  <c r="CJ695" i="1"/>
  <c r="CK695" i="1"/>
  <c r="CL695" i="1"/>
  <c r="CI696" i="1"/>
  <c r="CJ696" i="1"/>
  <c r="CK696" i="1"/>
  <c r="CL696" i="1"/>
  <c r="CI697" i="1"/>
  <c r="CJ697" i="1"/>
  <c r="CK697" i="1"/>
  <c r="CL697" i="1"/>
  <c r="CI698" i="1"/>
  <c r="CJ698" i="1"/>
  <c r="CK698" i="1"/>
  <c r="CL698" i="1"/>
  <c r="CI699" i="1"/>
  <c r="CJ699" i="1"/>
  <c r="CK699" i="1"/>
  <c r="CL699" i="1"/>
  <c r="CI700" i="1"/>
  <c r="CJ700" i="1"/>
  <c r="CK700" i="1"/>
  <c r="CL700" i="1"/>
  <c r="CI701" i="1"/>
  <c r="CJ701" i="1"/>
  <c r="CK701" i="1"/>
  <c r="CL701" i="1"/>
  <c r="CI702" i="1"/>
  <c r="CJ702" i="1"/>
  <c r="CK702" i="1"/>
  <c r="CL702" i="1"/>
  <c r="CI703" i="1"/>
  <c r="CJ703" i="1"/>
  <c r="CK703" i="1"/>
  <c r="CL703" i="1"/>
  <c r="CI704" i="1"/>
  <c r="CJ704" i="1"/>
  <c r="CK704" i="1"/>
  <c r="CL704" i="1"/>
  <c r="CI705" i="1"/>
  <c r="CJ705" i="1"/>
  <c r="CK705" i="1"/>
  <c r="CL705" i="1"/>
  <c r="CI706" i="1"/>
  <c r="CJ706" i="1"/>
  <c r="CK706" i="1"/>
  <c r="CL706" i="1"/>
  <c r="CI707" i="1"/>
  <c r="CJ707" i="1"/>
  <c r="CK707" i="1"/>
  <c r="CL707" i="1"/>
  <c r="CI708" i="1"/>
  <c r="CJ708" i="1"/>
  <c r="CK708" i="1"/>
  <c r="CL708" i="1"/>
  <c r="CI709" i="1"/>
  <c r="CJ709" i="1"/>
  <c r="CK709" i="1"/>
  <c r="CL709" i="1"/>
  <c r="CI710" i="1"/>
  <c r="CJ710" i="1"/>
  <c r="CK710" i="1"/>
  <c r="CL710" i="1"/>
  <c r="CI711" i="1"/>
  <c r="CJ711" i="1"/>
  <c r="CK711" i="1"/>
  <c r="CL711" i="1"/>
  <c r="CI712" i="1"/>
  <c r="CJ712" i="1"/>
  <c r="CK712" i="1"/>
  <c r="CL712" i="1"/>
  <c r="CI713" i="1"/>
  <c r="CJ713" i="1"/>
  <c r="CK713" i="1"/>
  <c r="CL713" i="1"/>
  <c r="CI714" i="1"/>
  <c r="CJ714" i="1"/>
  <c r="CK714" i="1"/>
  <c r="CL714" i="1"/>
  <c r="CI715" i="1"/>
  <c r="CJ715" i="1"/>
  <c r="CK715" i="1"/>
  <c r="CL715" i="1"/>
  <c r="CI716" i="1"/>
  <c r="CJ716" i="1"/>
  <c r="CK716" i="1"/>
  <c r="CL716" i="1"/>
  <c r="CI717" i="1"/>
  <c r="CJ717" i="1"/>
  <c r="CK717" i="1"/>
  <c r="CL717" i="1"/>
  <c r="CI718" i="1"/>
  <c r="CJ718" i="1"/>
  <c r="CK718" i="1"/>
  <c r="CL718" i="1"/>
  <c r="CI719" i="1"/>
  <c r="CJ719" i="1"/>
  <c r="CK719" i="1"/>
  <c r="CL719" i="1"/>
  <c r="CI720" i="1"/>
  <c r="CJ720" i="1"/>
  <c r="CK720" i="1"/>
  <c r="CL720" i="1"/>
  <c r="CI721" i="1"/>
  <c r="CJ721" i="1"/>
  <c r="CK721" i="1"/>
  <c r="CL721" i="1"/>
  <c r="CI722" i="1"/>
  <c r="CJ722" i="1"/>
  <c r="CK722" i="1"/>
  <c r="CL722" i="1"/>
  <c r="CI723" i="1"/>
  <c r="CJ723" i="1"/>
  <c r="CK723" i="1"/>
  <c r="CL723" i="1"/>
  <c r="CI724" i="1"/>
  <c r="CJ724" i="1"/>
  <c r="CK724" i="1"/>
  <c r="CL724" i="1"/>
  <c r="CI725" i="1"/>
  <c r="CJ725" i="1"/>
  <c r="CK725" i="1"/>
  <c r="CL725" i="1"/>
  <c r="CI726" i="1"/>
  <c r="CJ726" i="1"/>
  <c r="CK726" i="1"/>
  <c r="CL726" i="1"/>
  <c r="CI727" i="1"/>
  <c r="CJ727" i="1"/>
  <c r="CK727" i="1"/>
  <c r="CL727" i="1"/>
  <c r="CI728" i="1"/>
  <c r="CJ728" i="1"/>
  <c r="CK728" i="1"/>
  <c r="CL728" i="1"/>
  <c r="CI729" i="1"/>
  <c r="CJ729" i="1"/>
  <c r="CK729" i="1"/>
  <c r="CL729" i="1"/>
  <c r="CI730" i="1"/>
  <c r="CJ730" i="1"/>
  <c r="CK730" i="1"/>
  <c r="CL730" i="1"/>
  <c r="CI731" i="1"/>
  <c r="CJ731" i="1"/>
  <c r="CK731" i="1"/>
  <c r="CL731" i="1"/>
  <c r="CI732" i="1"/>
  <c r="CJ732" i="1"/>
  <c r="CK732" i="1"/>
  <c r="CL732" i="1"/>
  <c r="CI733" i="1"/>
  <c r="CJ733" i="1"/>
  <c r="CK733" i="1"/>
  <c r="CL733" i="1"/>
  <c r="CI734" i="1"/>
  <c r="CJ734" i="1"/>
  <c r="CK734" i="1"/>
  <c r="CL734" i="1"/>
  <c r="CI735" i="1"/>
  <c r="CJ735" i="1"/>
  <c r="CK735" i="1"/>
  <c r="CL735" i="1"/>
  <c r="CI736" i="1"/>
  <c r="CJ736" i="1"/>
  <c r="CK736" i="1"/>
  <c r="CL736" i="1"/>
  <c r="CI737" i="1"/>
  <c r="CJ737" i="1"/>
  <c r="CK737" i="1"/>
  <c r="CL737" i="1"/>
  <c r="CI738" i="1"/>
  <c r="CJ738" i="1"/>
  <c r="CK738" i="1"/>
  <c r="CL738" i="1"/>
  <c r="CI739" i="1"/>
  <c r="CJ739" i="1"/>
  <c r="CK739" i="1"/>
  <c r="CL739" i="1"/>
  <c r="CI740" i="1"/>
  <c r="CJ740" i="1"/>
  <c r="CK740" i="1"/>
  <c r="CL740" i="1"/>
  <c r="CI741" i="1"/>
  <c r="CJ741" i="1"/>
  <c r="CK741" i="1"/>
  <c r="CL741" i="1"/>
  <c r="CI742" i="1"/>
  <c r="CJ742" i="1"/>
  <c r="CK742" i="1"/>
  <c r="CL742" i="1"/>
  <c r="CI743" i="1"/>
  <c r="CJ743" i="1"/>
  <c r="CK743" i="1"/>
  <c r="CL743" i="1"/>
  <c r="CI744" i="1"/>
  <c r="CJ744" i="1"/>
  <c r="CK744" i="1"/>
  <c r="CL744" i="1"/>
  <c r="CI745" i="1"/>
  <c r="CJ745" i="1"/>
  <c r="CK745" i="1"/>
  <c r="CL745" i="1"/>
  <c r="CI746" i="1"/>
  <c r="CJ746" i="1"/>
  <c r="CK746" i="1"/>
  <c r="CL746" i="1"/>
  <c r="CI747" i="1"/>
  <c r="CJ747" i="1"/>
  <c r="CK747" i="1"/>
  <c r="CL747" i="1"/>
  <c r="CI748" i="1"/>
  <c r="CJ748" i="1"/>
  <c r="CK748" i="1"/>
  <c r="CL748" i="1"/>
  <c r="CI749" i="1"/>
  <c r="CJ749" i="1"/>
  <c r="CK749" i="1"/>
  <c r="CL749" i="1"/>
  <c r="CI750" i="1"/>
  <c r="CJ750" i="1"/>
  <c r="CK750" i="1"/>
  <c r="CL750" i="1"/>
  <c r="CI751" i="1"/>
  <c r="CJ751" i="1"/>
  <c r="CK751" i="1"/>
  <c r="CL751" i="1"/>
  <c r="CI752" i="1"/>
  <c r="CJ752" i="1"/>
  <c r="CK752" i="1"/>
  <c r="CL752" i="1"/>
  <c r="CI753" i="1"/>
  <c r="CJ753" i="1"/>
  <c r="CK753" i="1"/>
  <c r="CL753" i="1"/>
  <c r="CI754" i="1"/>
  <c r="CJ754" i="1"/>
  <c r="CK754" i="1"/>
  <c r="CL754" i="1"/>
  <c r="CI755" i="1"/>
  <c r="CJ755" i="1"/>
  <c r="CK755" i="1"/>
  <c r="CL755" i="1"/>
  <c r="CI756" i="1"/>
  <c r="CJ756" i="1"/>
  <c r="CK756" i="1"/>
  <c r="CL756" i="1"/>
  <c r="CI757" i="1"/>
  <c r="CJ757" i="1"/>
  <c r="CK757" i="1"/>
  <c r="CL757" i="1"/>
  <c r="CI758" i="1"/>
  <c r="CJ758" i="1"/>
  <c r="CK758" i="1"/>
  <c r="CL758" i="1"/>
  <c r="CI759" i="1"/>
  <c r="CJ759" i="1"/>
  <c r="CK759" i="1"/>
  <c r="CL759" i="1"/>
  <c r="CI760" i="1"/>
  <c r="CJ760" i="1"/>
  <c r="CK760" i="1"/>
  <c r="CL760" i="1"/>
  <c r="CI761" i="1"/>
  <c r="CJ761" i="1"/>
  <c r="CK761" i="1"/>
  <c r="CL761" i="1"/>
  <c r="CI762" i="1"/>
  <c r="CJ762" i="1"/>
  <c r="CK762" i="1"/>
  <c r="CL762" i="1"/>
  <c r="CI763" i="1"/>
  <c r="CJ763" i="1"/>
  <c r="CK763" i="1"/>
  <c r="CL763" i="1"/>
  <c r="CI764" i="1"/>
  <c r="CJ764" i="1"/>
  <c r="CK764" i="1"/>
  <c r="CL764" i="1"/>
  <c r="CI765" i="1"/>
  <c r="CJ765" i="1"/>
  <c r="CK765" i="1"/>
  <c r="CL765" i="1"/>
  <c r="CI766" i="1"/>
  <c r="CJ766" i="1"/>
  <c r="CK766" i="1"/>
  <c r="CL766" i="1"/>
  <c r="CI767" i="1"/>
  <c r="CJ767" i="1"/>
  <c r="CK767" i="1"/>
  <c r="CL767" i="1"/>
  <c r="CI768" i="1"/>
  <c r="CJ768" i="1"/>
  <c r="CK768" i="1"/>
  <c r="CL768" i="1"/>
  <c r="CI769" i="1"/>
  <c r="CJ769" i="1"/>
  <c r="CK769" i="1"/>
  <c r="CL769" i="1"/>
  <c r="CI770" i="1"/>
  <c r="CJ770" i="1"/>
  <c r="CK770" i="1"/>
  <c r="CL770" i="1"/>
  <c r="CI771" i="1"/>
  <c r="CJ771" i="1"/>
  <c r="CK771" i="1"/>
  <c r="CL771" i="1"/>
  <c r="CI772" i="1"/>
  <c r="CJ772" i="1"/>
  <c r="CK772" i="1"/>
  <c r="CL772" i="1"/>
  <c r="CI773" i="1"/>
  <c r="CJ773" i="1"/>
  <c r="CK773" i="1"/>
  <c r="CL773" i="1"/>
  <c r="CI774" i="1"/>
  <c r="CJ774" i="1"/>
  <c r="CK774" i="1"/>
  <c r="CL774" i="1"/>
  <c r="CI775" i="1"/>
  <c r="CJ775" i="1"/>
  <c r="CK775" i="1"/>
  <c r="CL775" i="1"/>
  <c r="CI776" i="1"/>
  <c r="CJ776" i="1"/>
  <c r="CK776" i="1"/>
  <c r="CL776" i="1"/>
  <c r="CI777" i="1"/>
  <c r="CJ777" i="1"/>
  <c r="CK777" i="1"/>
  <c r="CL777" i="1"/>
  <c r="CI778" i="1"/>
  <c r="CJ778" i="1"/>
  <c r="CK778" i="1"/>
  <c r="CL778" i="1"/>
  <c r="CI779" i="1"/>
  <c r="CJ779" i="1"/>
  <c r="CK779" i="1"/>
  <c r="CL779" i="1"/>
  <c r="CI780" i="1"/>
  <c r="CJ780" i="1"/>
  <c r="CK780" i="1"/>
  <c r="CL780" i="1"/>
  <c r="CI781" i="1"/>
  <c r="CJ781" i="1"/>
  <c r="CK781" i="1"/>
  <c r="CL781" i="1"/>
  <c r="CI782" i="1"/>
  <c r="CJ782" i="1"/>
  <c r="CK782" i="1"/>
  <c r="CL782" i="1"/>
  <c r="CI783" i="1"/>
  <c r="CJ783" i="1"/>
  <c r="CK783" i="1"/>
  <c r="CL783" i="1"/>
  <c r="CI784" i="1"/>
  <c r="CJ784" i="1"/>
  <c r="CK784" i="1"/>
  <c r="CL784" i="1"/>
  <c r="CI785" i="1"/>
  <c r="CJ785" i="1"/>
  <c r="CK785" i="1"/>
  <c r="CL785" i="1"/>
  <c r="CI786" i="1"/>
  <c r="CJ786" i="1"/>
  <c r="CK786" i="1"/>
  <c r="CL786" i="1"/>
  <c r="CI787" i="1"/>
  <c r="CJ787" i="1"/>
  <c r="CK787" i="1"/>
  <c r="CL787" i="1"/>
  <c r="CI788" i="1"/>
  <c r="CJ788" i="1"/>
  <c r="CK788" i="1"/>
  <c r="CL788" i="1"/>
  <c r="CI789" i="1"/>
  <c r="CJ789" i="1"/>
  <c r="CK789" i="1"/>
  <c r="CL789" i="1"/>
  <c r="CI790" i="1"/>
  <c r="CJ790" i="1"/>
  <c r="CK790" i="1"/>
  <c r="CL790" i="1"/>
  <c r="CI791" i="1"/>
  <c r="CJ791" i="1"/>
  <c r="CK791" i="1"/>
  <c r="CL791" i="1"/>
  <c r="CI792" i="1"/>
  <c r="CJ792" i="1"/>
  <c r="CK792" i="1"/>
  <c r="CL792" i="1"/>
  <c r="CI793" i="1"/>
  <c r="CJ793" i="1"/>
  <c r="CK793" i="1"/>
  <c r="CL793" i="1"/>
  <c r="CI794" i="1"/>
  <c r="CJ794" i="1"/>
  <c r="CK794" i="1"/>
  <c r="CL794" i="1"/>
  <c r="CI795" i="1"/>
  <c r="CJ795" i="1"/>
  <c r="CK795" i="1"/>
  <c r="CL795" i="1"/>
  <c r="CI796" i="1"/>
  <c r="CJ796" i="1"/>
  <c r="CK796" i="1"/>
  <c r="CL796" i="1"/>
  <c r="CI797" i="1"/>
  <c r="CJ797" i="1"/>
  <c r="CK797" i="1"/>
  <c r="CL797" i="1"/>
  <c r="CI798" i="1"/>
  <c r="CJ798" i="1"/>
  <c r="CK798" i="1"/>
  <c r="CL798" i="1"/>
  <c r="CI799" i="1"/>
  <c r="CJ799" i="1"/>
  <c r="CK799" i="1"/>
  <c r="CL799" i="1"/>
  <c r="CI800" i="1"/>
  <c r="CJ800" i="1"/>
  <c r="CK800" i="1"/>
  <c r="CL800" i="1"/>
  <c r="CI801" i="1"/>
  <c r="CJ801" i="1"/>
  <c r="CK801" i="1"/>
  <c r="CL801" i="1"/>
  <c r="CI802" i="1"/>
  <c r="CJ802" i="1"/>
  <c r="CK802" i="1"/>
  <c r="CL802" i="1"/>
  <c r="CI803" i="1"/>
  <c r="CJ803" i="1"/>
  <c r="CK803" i="1"/>
  <c r="CL803" i="1"/>
  <c r="CI804" i="1"/>
  <c r="CJ804" i="1"/>
  <c r="CK804" i="1"/>
  <c r="CL804" i="1"/>
  <c r="CI805" i="1"/>
  <c r="CJ805" i="1"/>
  <c r="CK805" i="1"/>
  <c r="CL805" i="1"/>
  <c r="CI806" i="1"/>
  <c r="CJ806" i="1"/>
  <c r="CK806" i="1"/>
  <c r="CL806" i="1"/>
  <c r="CI807" i="1"/>
  <c r="CJ807" i="1"/>
  <c r="CK807" i="1"/>
  <c r="CL807" i="1"/>
  <c r="CI808" i="1"/>
  <c r="CJ808" i="1"/>
  <c r="CK808" i="1"/>
  <c r="CL808" i="1"/>
  <c r="CI809" i="1"/>
  <c r="CJ809" i="1"/>
  <c r="CK809" i="1"/>
  <c r="CL809" i="1"/>
  <c r="CI810" i="1"/>
  <c r="CJ810" i="1"/>
  <c r="CK810" i="1"/>
  <c r="CL810" i="1"/>
  <c r="CI811" i="1"/>
  <c r="CJ811" i="1"/>
  <c r="CK811" i="1"/>
  <c r="CL811" i="1"/>
  <c r="CI812" i="1"/>
  <c r="CJ812" i="1"/>
  <c r="CK812" i="1"/>
  <c r="CL812" i="1"/>
  <c r="CI813" i="1"/>
  <c r="CJ813" i="1"/>
  <c r="CK813" i="1"/>
  <c r="CL813" i="1"/>
  <c r="CI814" i="1"/>
  <c r="CJ814" i="1"/>
  <c r="CK814" i="1"/>
  <c r="CL814" i="1"/>
  <c r="CI815" i="1"/>
  <c r="CJ815" i="1"/>
  <c r="CK815" i="1"/>
  <c r="CL815" i="1"/>
  <c r="CI816" i="1"/>
  <c r="CJ816" i="1"/>
  <c r="CK816" i="1"/>
  <c r="CL816" i="1"/>
  <c r="CI817" i="1"/>
  <c r="CJ817" i="1"/>
  <c r="CK817" i="1"/>
  <c r="CL817" i="1"/>
  <c r="CI818" i="1"/>
  <c r="CJ818" i="1"/>
  <c r="CK818" i="1"/>
  <c r="CL818" i="1"/>
  <c r="CI819" i="1"/>
  <c r="CJ819" i="1"/>
  <c r="CK819" i="1"/>
  <c r="CL819" i="1"/>
  <c r="CI820" i="1"/>
  <c r="CJ820" i="1"/>
  <c r="CK820" i="1"/>
  <c r="CL820" i="1"/>
  <c r="CI821" i="1"/>
  <c r="CJ821" i="1"/>
  <c r="CK821" i="1"/>
  <c r="CL821" i="1"/>
  <c r="CI822" i="1"/>
  <c r="CJ822" i="1"/>
  <c r="CK822" i="1"/>
  <c r="CL822" i="1"/>
  <c r="CI823" i="1"/>
  <c r="CJ823" i="1"/>
  <c r="CK823" i="1"/>
  <c r="CL823" i="1"/>
  <c r="CI824" i="1"/>
  <c r="CJ824" i="1"/>
  <c r="CK824" i="1"/>
  <c r="CL824" i="1"/>
  <c r="CI825" i="1"/>
  <c r="CJ825" i="1"/>
  <c r="CK825" i="1"/>
  <c r="CL825" i="1"/>
  <c r="CI826" i="1"/>
  <c r="CJ826" i="1"/>
  <c r="CK826" i="1"/>
  <c r="CL826" i="1"/>
  <c r="CI827" i="1"/>
  <c r="CJ827" i="1"/>
  <c r="CK827" i="1"/>
  <c r="CL827" i="1"/>
  <c r="CI828" i="1"/>
  <c r="CJ828" i="1"/>
  <c r="CK828" i="1"/>
  <c r="CL828" i="1"/>
  <c r="CI829" i="1"/>
  <c r="CJ829" i="1"/>
  <c r="CK829" i="1"/>
  <c r="CL829" i="1"/>
  <c r="CI830" i="1"/>
  <c r="CJ830" i="1"/>
  <c r="CK830" i="1"/>
  <c r="CL830" i="1"/>
  <c r="CI831" i="1"/>
  <c r="CJ831" i="1"/>
  <c r="CK831" i="1"/>
  <c r="CL831" i="1"/>
  <c r="CI832" i="1"/>
  <c r="CJ832" i="1"/>
  <c r="CK832" i="1"/>
  <c r="CL832" i="1"/>
  <c r="CI833" i="1"/>
  <c r="CJ833" i="1"/>
  <c r="CK833" i="1"/>
  <c r="CL833" i="1"/>
  <c r="CI834" i="1"/>
  <c r="CJ834" i="1"/>
  <c r="CK834" i="1"/>
  <c r="CL834" i="1"/>
  <c r="CI835" i="1"/>
  <c r="CJ835" i="1"/>
  <c r="CK835" i="1"/>
  <c r="CL835" i="1"/>
  <c r="CI836" i="1"/>
  <c r="CJ836" i="1"/>
  <c r="CK836" i="1"/>
  <c r="CL836" i="1"/>
  <c r="CI837" i="1"/>
  <c r="CJ837" i="1"/>
  <c r="CK837" i="1"/>
  <c r="CL837" i="1"/>
  <c r="CI838" i="1"/>
  <c r="CJ838" i="1"/>
  <c r="CK838" i="1"/>
  <c r="CL838" i="1"/>
  <c r="CI839" i="1"/>
  <c r="CJ839" i="1"/>
  <c r="CK839" i="1"/>
  <c r="CL839" i="1"/>
  <c r="CI840" i="1"/>
  <c r="CJ840" i="1"/>
  <c r="CK840" i="1"/>
  <c r="CL840" i="1"/>
  <c r="CI841" i="1"/>
  <c r="CJ841" i="1"/>
  <c r="CK841" i="1"/>
  <c r="CL841" i="1"/>
  <c r="CI842" i="1"/>
  <c r="CJ842" i="1"/>
  <c r="CK842" i="1"/>
  <c r="CL842" i="1"/>
  <c r="CI843" i="1"/>
  <c r="CJ843" i="1"/>
  <c r="CK843" i="1"/>
  <c r="CL843" i="1"/>
  <c r="CI844" i="1"/>
  <c r="CJ844" i="1"/>
  <c r="CK844" i="1"/>
  <c r="CL844" i="1"/>
  <c r="CI845" i="1"/>
  <c r="CJ845" i="1"/>
  <c r="CK845" i="1"/>
  <c r="CL845" i="1"/>
  <c r="CI846" i="1"/>
  <c r="CJ846" i="1"/>
  <c r="CK846" i="1"/>
  <c r="CL846" i="1"/>
  <c r="CI847" i="1"/>
  <c r="CJ847" i="1"/>
  <c r="CK847" i="1"/>
  <c r="CL847" i="1"/>
  <c r="CI848" i="1"/>
  <c r="CJ848" i="1"/>
  <c r="CK848" i="1"/>
  <c r="CL848" i="1"/>
  <c r="CI849" i="1"/>
  <c r="CJ849" i="1"/>
  <c r="CK849" i="1"/>
  <c r="CL849" i="1"/>
  <c r="CI850" i="1"/>
  <c r="CJ850" i="1"/>
  <c r="CK850" i="1"/>
  <c r="CL850" i="1"/>
  <c r="CI851" i="1"/>
  <c r="CJ851" i="1"/>
  <c r="CK851" i="1"/>
  <c r="CL851" i="1"/>
  <c r="CI852" i="1"/>
  <c r="CJ852" i="1"/>
  <c r="CK852" i="1"/>
  <c r="CL852" i="1"/>
  <c r="CI853" i="1"/>
  <c r="CJ853" i="1"/>
  <c r="CK853" i="1"/>
  <c r="CL853" i="1"/>
  <c r="CI854" i="1"/>
  <c r="CJ854" i="1"/>
  <c r="CK854" i="1"/>
  <c r="CL854" i="1"/>
  <c r="CI855" i="1"/>
  <c r="CJ855" i="1"/>
  <c r="CK855" i="1"/>
  <c r="CL855" i="1"/>
  <c r="CI856" i="1"/>
  <c r="CJ856" i="1"/>
  <c r="CK856" i="1"/>
  <c r="CL856" i="1"/>
  <c r="CI857" i="1"/>
  <c r="CJ857" i="1"/>
  <c r="CK857" i="1"/>
  <c r="CL857" i="1"/>
  <c r="CI858" i="1"/>
  <c r="CJ858" i="1"/>
  <c r="CK858" i="1"/>
  <c r="CL858" i="1"/>
  <c r="CI859" i="1"/>
  <c r="CJ859" i="1"/>
  <c r="CK859" i="1"/>
  <c r="CL859" i="1"/>
  <c r="CI860" i="1"/>
  <c r="CJ860" i="1"/>
  <c r="CK860" i="1"/>
  <c r="CL860" i="1"/>
  <c r="CI861" i="1"/>
  <c r="CJ861" i="1"/>
  <c r="CK861" i="1"/>
  <c r="CL861" i="1"/>
  <c r="CI862" i="1"/>
  <c r="CJ862" i="1"/>
  <c r="CK862" i="1"/>
  <c r="CL862" i="1"/>
  <c r="CI863" i="1"/>
  <c r="CJ863" i="1"/>
  <c r="CK863" i="1"/>
  <c r="CL863" i="1"/>
  <c r="CI864" i="1"/>
  <c r="CJ864" i="1"/>
  <c r="CK864" i="1"/>
  <c r="CL864" i="1"/>
  <c r="CI865" i="1"/>
  <c r="CJ865" i="1"/>
  <c r="CK865" i="1"/>
  <c r="CL865" i="1"/>
  <c r="CI866" i="1"/>
  <c r="CJ866" i="1"/>
  <c r="CK866" i="1"/>
  <c r="CL866" i="1"/>
  <c r="CI867" i="1"/>
  <c r="CJ867" i="1"/>
  <c r="CK867" i="1"/>
  <c r="CL867" i="1"/>
  <c r="CI868" i="1"/>
  <c r="CJ868" i="1"/>
  <c r="CK868" i="1"/>
  <c r="CL868" i="1"/>
  <c r="CI869" i="1"/>
  <c r="CJ869" i="1"/>
  <c r="CK869" i="1"/>
  <c r="CL869" i="1"/>
  <c r="CI870" i="1"/>
  <c r="CJ870" i="1"/>
  <c r="CK870" i="1"/>
  <c r="CL870" i="1"/>
  <c r="CI871" i="1"/>
  <c r="CJ871" i="1"/>
  <c r="CK871" i="1"/>
  <c r="CL871" i="1"/>
  <c r="CI872" i="1"/>
  <c r="CJ872" i="1"/>
  <c r="CK872" i="1"/>
  <c r="CL872" i="1"/>
  <c r="CI873" i="1"/>
  <c r="CJ873" i="1"/>
  <c r="CK873" i="1"/>
  <c r="CL873" i="1"/>
  <c r="CI874" i="1"/>
  <c r="CJ874" i="1"/>
  <c r="CK874" i="1"/>
  <c r="CL874" i="1"/>
  <c r="CI875" i="1"/>
  <c r="CJ875" i="1"/>
  <c r="CK875" i="1"/>
  <c r="CL875" i="1"/>
  <c r="CI876" i="1"/>
  <c r="CJ876" i="1"/>
  <c r="CK876" i="1"/>
  <c r="CL876" i="1"/>
  <c r="CI877" i="1"/>
  <c r="CJ877" i="1"/>
  <c r="CK877" i="1"/>
  <c r="CL877" i="1"/>
  <c r="CI878" i="1"/>
  <c r="CJ878" i="1"/>
  <c r="CK878" i="1"/>
  <c r="CL878" i="1"/>
  <c r="CI879" i="1"/>
  <c r="CJ879" i="1"/>
  <c r="CK879" i="1"/>
  <c r="CL879" i="1"/>
  <c r="CI880" i="1"/>
  <c r="CJ880" i="1"/>
  <c r="CK880" i="1"/>
  <c r="CL880" i="1"/>
  <c r="CI881" i="1"/>
  <c r="CJ881" i="1"/>
  <c r="CK881" i="1"/>
  <c r="CL881" i="1"/>
  <c r="CI882" i="1"/>
  <c r="CJ882" i="1"/>
  <c r="CK882" i="1"/>
  <c r="CL882" i="1"/>
  <c r="CI883" i="1"/>
  <c r="CJ883" i="1"/>
  <c r="CK883" i="1"/>
  <c r="CL883" i="1"/>
  <c r="CI884" i="1"/>
  <c r="CJ884" i="1"/>
  <c r="CK884" i="1"/>
  <c r="CL884" i="1"/>
  <c r="CI885" i="1"/>
  <c r="CJ885" i="1"/>
  <c r="CK885" i="1"/>
  <c r="CL885" i="1"/>
  <c r="CI886" i="1"/>
  <c r="CJ886" i="1"/>
  <c r="CK886" i="1"/>
  <c r="CL886" i="1"/>
  <c r="CI887" i="1"/>
  <c r="CJ887" i="1"/>
  <c r="CK887" i="1"/>
  <c r="CL887" i="1"/>
  <c r="CI888" i="1"/>
  <c r="CJ888" i="1"/>
  <c r="CK888" i="1"/>
  <c r="CL888" i="1"/>
  <c r="CI889" i="1"/>
  <c r="CJ889" i="1"/>
  <c r="CK889" i="1"/>
  <c r="CL889" i="1"/>
  <c r="CI890" i="1"/>
  <c r="CJ890" i="1"/>
  <c r="CK890" i="1"/>
  <c r="CL890" i="1"/>
  <c r="CI891" i="1"/>
  <c r="CJ891" i="1"/>
  <c r="CK891" i="1"/>
  <c r="CL891" i="1"/>
  <c r="CI892" i="1"/>
  <c r="CJ892" i="1"/>
  <c r="CK892" i="1"/>
  <c r="CL892" i="1"/>
  <c r="CI893" i="1"/>
  <c r="CJ893" i="1"/>
  <c r="CK893" i="1"/>
  <c r="CL893" i="1"/>
  <c r="CI894" i="1"/>
  <c r="CJ894" i="1"/>
  <c r="CK894" i="1"/>
  <c r="CL894" i="1"/>
  <c r="CI895" i="1"/>
  <c r="CJ895" i="1"/>
  <c r="CK895" i="1"/>
  <c r="CL895" i="1"/>
  <c r="CI896" i="1"/>
  <c r="CJ896" i="1"/>
  <c r="CK896" i="1"/>
  <c r="CL896" i="1"/>
  <c r="CI897" i="1"/>
  <c r="CJ897" i="1"/>
  <c r="CK897" i="1"/>
  <c r="CL897" i="1"/>
  <c r="CI898" i="1"/>
  <c r="CJ898" i="1"/>
  <c r="CK898" i="1"/>
  <c r="CL898" i="1"/>
  <c r="CI899" i="1"/>
  <c r="CJ899" i="1"/>
  <c r="CK899" i="1"/>
  <c r="CL899" i="1"/>
  <c r="CI900" i="1"/>
  <c r="CJ900" i="1"/>
  <c r="CK900" i="1"/>
  <c r="CL900" i="1"/>
  <c r="CI901" i="1"/>
  <c r="CJ901" i="1"/>
  <c r="CK901" i="1"/>
  <c r="CL901" i="1"/>
  <c r="CI902" i="1"/>
  <c r="CJ902" i="1"/>
  <c r="CK902" i="1"/>
  <c r="CL902" i="1"/>
  <c r="CI903" i="1"/>
  <c r="CJ903" i="1"/>
  <c r="CK903" i="1"/>
  <c r="CL903" i="1"/>
  <c r="CI904" i="1"/>
  <c r="CJ904" i="1"/>
  <c r="CK904" i="1"/>
  <c r="CL904" i="1"/>
  <c r="CI905" i="1"/>
  <c r="CJ905" i="1"/>
  <c r="CK905" i="1"/>
  <c r="CL905" i="1"/>
  <c r="CI906" i="1"/>
  <c r="CJ906" i="1"/>
  <c r="CK906" i="1"/>
  <c r="CL906" i="1"/>
  <c r="CI907" i="1"/>
  <c r="CJ907" i="1"/>
  <c r="CK907" i="1"/>
  <c r="CL907" i="1"/>
  <c r="CI908" i="1"/>
  <c r="CJ908" i="1"/>
  <c r="CK908" i="1"/>
  <c r="CL908" i="1"/>
  <c r="CI909" i="1"/>
  <c r="CJ909" i="1"/>
  <c r="CK909" i="1"/>
  <c r="CL909" i="1"/>
  <c r="CI910" i="1"/>
  <c r="CJ910" i="1"/>
  <c r="CK910" i="1"/>
  <c r="CL910" i="1"/>
  <c r="CI911" i="1"/>
  <c r="CJ911" i="1"/>
  <c r="CK911" i="1"/>
  <c r="CL911" i="1"/>
  <c r="CI912" i="1"/>
  <c r="CJ912" i="1"/>
  <c r="CK912" i="1"/>
  <c r="CL912" i="1"/>
  <c r="CI913" i="1"/>
  <c r="CJ913" i="1"/>
  <c r="CK913" i="1"/>
  <c r="CL913" i="1"/>
  <c r="CI914" i="1"/>
  <c r="CJ914" i="1"/>
  <c r="CK914" i="1"/>
  <c r="CL914" i="1"/>
  <c r="CI915" i="1"/>
  <c r="CJ915" i="1"/>
  <c r="CK915" i="1"/>
  <c r="CL915" i="1"/>
  <c r="CI916" i="1"/>
  <c r="CJ916" i="1"/>
  <c r="CK916" i="1"/>
  <c r="CL916" i="1"/>
  <c r="CI917" i="1"/>
  <c r="CJ917" i="1"/>
  <c r="CK917" i="1"/>
  <c r="CL917" i="1"/>
  <c r="CI918" i="1"/>
  <c r="CJ918" i="1"/>
  <c r="CK918" i="1"/>
  <c r="CL918" i="1"/>
  <c r="CI919" i="1"/>
  <c r="CJ919" i="1"/>
  <c r="CK919" i="1"/>
  <c r="CL919" i="1"/>
  <c r="CI920" i="1"/>
  <c r="CJ920" i="1"/>
  <c r="CK920" i="1"/>
  <c r="CL920" i="1"/>
  <c r="CI921" i="1"/>
  <c r="CJ921" i="1"/>
  <c r="CK921" i="1"/>
  <c r="CL921" i="1"/>
  <c r="CI922" i="1"/>
  <c r="CJ922" i="1"/>
  <c r="CK922" i="1"/>
  <c r="CL922" i="1"/>
  <c r="CI923" i="1"/>
  <c r="CJ923" i="1"/>
  <c r="CK923" i="1"/>
  <c r="CL923" i="1"/>
  <c r="CI924" i="1"/>
  <c r="CJ924" i="1"/>
  <c r="CK924" i="1"/>
  <c r="CL924" i="1"/>
  <c r="CI925" i="1"/>
  <c r="CJ925" i="1"/>
  <c r="CK925" i="1"/>
  <c r="CL925" i="1"/>
  <c r="CI926" i="1"/>
  <c r="CJ926" i="1"/>
  <c r="CK926" i="1"/>
  <c r="CL926" i="1"/>
  <c r="CI927" i="1"/>
  <c r="CJ927" i="1"/>
  <c r="CK927" i="1"/>
  <c r="CL927" i="1"/>
  <c r="CI928" i="1"/>
  <c r="CJ928" i="1"/>
  <c r="CK928" i="1"/>
  <c r="CL928" i="1"/>
  <c r="CI929" i="1"/>
  <c r="CJ929" i="1"/>
  <c r="CK929" i="1"/>
  <c r="CL929" i="1"/>
  <c r="CI930" i="1"/>
  <c r="CJ930" i="1"/>
  <c r="CK930" i="1"/>
  <c r="CL930" i="1"/>
  <c r="CI931" i="1"/>
  <c r="CJ931" i="1"/>
  <c r="CK931" i="1"/>
  <c r="CL931" i="1"/>
  <c r="CI932" i="1"/>
  <c r="CJ932" i="1"/>
  <c r="CK932" i="1"/>
  <c r="CL932" i="1"/>
  <c r="CI933" i="1"/>
  <c r="CJ933" i="1"/>
  <c r="CK933" i="1"/>
  <c r="CL933" i="1"/>
  <c r="CI934" i="1"/>
  <c r="CJ934" i="1"/>
  <c r="CK934" i="1"/>
  <c r="CL934" i="1"/>
  <c r="CI935" i="1"/>
  <c r="CJ935" i="1"/>
  <c r="CK935" i="1"/>
  <c r="CL935" i="1"/>
  <c r="CI936" i="1"/>
  <c r="CJ936" i="1"/>
  <c r="CK936" i="1"/>
  <c r="CL936" i="1"/>
  <c r="CI937" i="1"/>
  <c r="CJ937" i="1"/>
  <c r="CK937" i="1"/>
  <c r="CL937" i="1"/>
  <c r="CI938" i="1"/>
  <c r="CJ938" i="1"/>
  <c r="CK938" i="1"/>
  <c r="CL938" i="1"/>
  <c r="CI939" i="1"/>
  <c r="CJ939" i="1"/>
  <c r="CK939" i="1"/>
  <c r="CL939" i="1"/>
  <c r="CI940" i="1"/>
  <c r="CJ940" i="1"/>
  <c r="CK940" i="1"/>
  <c r="CL940" i="1"/>
  <c r="CI941" i="1"/>
  <c r="CJ941" i="1"/>
  <c r="CK941" i="1"/>
  <c r="CL941" i="1"/>
  <c r="CI942" i="1"/>
  <c r="CJ942" i="1"/>
  <c r="CK942" i="1"/>
  <c r="CL942" i="1"/>
  <c r="CI943" i="1"/>
  <c r="CJ943" i="1"/>
  <c r="CK943" i="1"/>
  <c r="CL943" i="1"/>
  <c r="CI944" i="1"/>
  <c r="CJ944" i="1"/>
  <c r="CK944" i="1"/>
  <c r="CL944" i="1"/>
  <c r="CI945" i="1"/>
  <c r="CJ945" i="1"/>
  <c r="CK945" i="1"/>
  <c r="CL945" i="1"/>
  <c r="CI946" i="1"/>
  <c r="CJ946" i="1"/>
  <c r="CK946" i="1"/>
  <c r="CL946" i="1"/>
  <c r="CI947" i="1"/>
  <c r="CJ947" i="1"/>
  <c r="CK947" i="1"/>
  <c r="CL947" i="1"/>
  <c r="CI948" i="1"/>
  <c r="CJ948" i="1"/>
  <c r="CK948" i="1"/>
  <c r="CL948" i="1"/>
  <c r="CI949" i="1"/>
  <c r="CJ949" i="1"/>
  <c r="CK949" i="1"/>
  <c r="CL949" i="1"/>
  <c r="CI950" i="1"/>
  <c r="CJ950" i="1"/>
  <c r="CK950" i="1"/>
  <c r="CL950" i="1"/>
  <c r="CI951" i="1"/>
  <c r="CJ951" i="1"/>
  <c r="CK951" i="1"/>
  <c r="CL951" i="1"/>
  <c r="CI952" i="1"/>
  <c r="CJ952" i="1"/>
  <c r="CK952" i="1"/>
  <c r="CL952" i="1"/>
  <c r="CI953" i="1"/>
  <c r="CJ953" i="1"/>
  <c r="CK953" i="1"/>
  <c r="CL953" i="1"/>
  <c r="CI954" i="1"/>
  <c r="CJ954" i="1"/>
  <c r="CK954" i="1"/>
  <c r="CL954" i="1"/>
  <c r="CI955" i="1"/>
  <c r="CJ955" i="1"/>
  <c r="CK955" i="1"/>
  <c r="CL955" i="1"/>
  <c r="CI956" i="1"/>
  <c r="CJ956" i="1"/>
  <c r="CK956" i="1"/>
  <c r="CL956" i="1"/>
  <c r="CI957" i="1"/>
  <c r="CJ957" i="1"/>
  <c r="CK957" i="1"/>
  <c r="CL957" i="1"/>
  <c r="CI958" i="1"/>
  <c r="CJ958" i="1"/>
  <c r="CK958" i="1"/>
  <c r="CL958" i="1"/>
  <c r="CI959" i="1"/>
  <c r="CJ959" i="1"/>
  <c r="CK959" i="1"/>
  <c r="CL959" i="1"/>
  <c r="CI960" i="1"/>
  <c r="CJ960" i="1"/>
  <c r="CK960" i="1"/>
  <c r="CL960" i="1"/>
  <c r="CI961" i="1"/>
  <c r="CJ961" i="1"/>
  <c r="CK961" i="1"/>
  <c r="CL961" i="1"/>
  <c r="CI962" i="1"/>
  <c r="CJ962" i="1"/>
  <c r="CK962" i="1"/>
  <c r="CL962" i="1"/>
  <c r="CI963" i="1"/>
  <c r="CJ963" i="1"/>
  <c r="CK963" i="1"/>
  <c r="CL963" i="1"/>
  <c r="CI964" i="1"/>
  <c r="CJ964" i="1"/>
  <c r="CK964" i="1"/>
  <c r="CL964" i="1"/>
  <c r="CI965" i="1"/>
  <c r="CJ965" i="1"/>
  <c r="CK965" i="1"/>
  <c r="CL965" i="1"/>
  <c r="CI966" i="1"/>
  <c r="CJ966" i="1"/>
  <c r="CK966" i="1"/>
  <c r="CL966" i="1"/>
  <c r="CI967" i="1"/>
  <c r="CJ967" i="1"/>
  <c r="CK967" i="1"/>
  <c r="CL967" i="1"/>
  <c r="CI968" i="1"/>
  <c r="CJ968" i="1"/>
  <c r="CK968" i="1"/>
  <c r="CL968" i="1"/>
  <c r="CI969" i="1"/>
  <c r="CJ969" i="1"/>
  <c r="CK969" i="1"/>
  <c r="CL969" i="1"/>
  <c r="CI970" i="1"/>
  <c r="CJ970" i="1"/>
  <c r="CK970" i="1"/>
  <c r="CL970" i="1"/>
  <c r="CI971" i="1"/>
  <c r="CJ971" i="1"/>
  <c r="CK971" i="1"/>
  <c r="CL971" i="1"/>
  <c r="CI972" i="1"/>
  <c r="CJ972" i="1"/>
  <c r="CK972" i="1"/>
  <c r="CL972" i="1"/>
  <c r="CI973" i="1"/>
  <c r="CJ973" i="1"/>
  <c r="CK973" i="1"/>
  <c r="CL973" i="1"/>
  <c r="CI974" i="1"/>
  <c r="CJ974" i="1"/>
  <c r="CK974" i="1"/>
  <c r="CL974" i="1"/>
  <c r="CI975" i="1"/>
  <c r="CJ975" i="1"/>
  <c r="CK975" i="1"/>
  <c r="CL975" i="1"/>
  <c r="CI976" i="1"/>
  <c r="CJ976" i="1"/>
  <c r="CK976" i="1"/>
  <c r="CL976" i="1"/>
  <c r="CI977" i="1"/>
  <c r="CJ977" i="1"/>
  <c r="CK977" i="1"/>
  <c r="CL977" i="1"/>
  <c r="CI978" i="1"/>
  <c r="CJ978" i="1"/>
  <c r="CK978" i="1"/>
  <c r="CL978" i="1"/>
  <c r="CI979" i="1"/>
  <c r="CJ979" i="1"/>
  <c r="CK979" i="1"/>
  <c r="CL979" i="1"/>
  <c r="CI980" i="1"/>
  <c r="CJ980" i="1"/>
  <c r="CK980" i="1"/>
  <c r="CL980" i="1"/>
  <c r="CI981" i="1"/>
  <c r="CJ981" i="1"/>
  <c r="CK981" i="1"/>
  <c r="CL981" i="1"/>
  <c r="CI982" i="1"/>
  <c r="CJ982" i="1"/>
  <c r="CK982" i="1"/>
  <c r="CL982" i="1"/>
  <c r="CI983" i="1"/>
  <c r="CJ983" i="1"/>
  <c r="CK983" i="1"/>
  <c r="CL983" i="1"/>
  <c r="CI984" i="1"/>
  <c r="CJ984" i="1"/>
  <c r="CK984" i="1"/>
  <c r="CL984" i="1"/>
  <c r="CI985" i="1"/>
  <c r="CJ985" i="1"/>
  <c r="CK985" i="1"/>
  <c r="CL985" i="1"/>
  <c r="CI986" i="1"/>
  <c r="CJ986" i="1"/>
  <c r="CK986" i="1"/>
  <c r="CL986" i="1"/>
  <c r="CI987" i="1"/>
  <c r="CJ987" i="1"/>
  <c r="CK987" i="1"/>
  <c r="CL987" i="1"/>
  <c r="CI988" i="1"/>
  <c r="CJ988" i="1"/>
  <c r="CK988" i="1"/>
  <c r="CL988" i="1"/>
  <c r="CI989" i="1"/>
  <c r="CJ989" i="1"/>
  <c r="CK989" i="1"/>
  <c r="CL989" i="1"/>
  <c r="CI990" i="1"/>
  <c r="CJ990" i="1"/>
  <c r="CK990" i="1"/>
  <c r="CL990" i="1"/>
  <c r="CI991" i="1"/>
  <c r="CJ991" i="1"/>
  <c r="CK991" i="1"/>
  <c r="CL991" i="1"/>
  <c r="CI992" i="1"/>
  <c r="CJ992" i="1"/>
  <c r="CK992" i="1"/>
  <c r="CL992" i="1"/>
  <c r="CI993" i="1"/>
  <c r="CJ993" i="1"/>
  <c r="CK993" i="1"/>
  <c r="CL993" i="1"/>
  <c r="CI994" i="1"/>
  <c r="CJ994" i="1"/>
  <c r="CK994" i="1"/>
  <c r="CL994" i="1"/>
  <c r="CI995" i="1"/>
  <c r="CJ995" i="1"/>
  <c r="CK995" i="1"/>
  <c r="CL995" i="1"/>
  <c r="CI996" i="1"/>
  <c r="CJ996" i="1"/>
  <c r="CK996" i="1"/>
  <c r="CL996" i="1"/>
  <c r="CI997" i="1"/>
  <c r="CJ997" i="1"/>
  <c r="CK997" i="1"/>
  <c r="CL997" i="1"/>
  <c r="CI998" i="1"/>
  <c r="CJ998" i="1"/>
  <c r="CK998" i="1"/>
  <c r="CL998" i="1"/>
  <c r="CI999" i="1"/>
  <c r="CJ999" i="1"/>
  <c r="CK999" i="1"/>
  <c r="CL999" i="1"/>
  <c r="CI1000" i="1"/>
  <c r="CJ1000" i="1"/>
  <c r="CK1000" i="1"/>
  <c r="CL1000" i="1"/>
  <c r="CI1001" i="1"/>
  <c r="CJ1001" i="1"/>
  <c r="CK1001" i="1"/>
  <c r="CL1001" i="1"/>
  <c r="CI1002" i="1"/>
  <c r="CJ1002" i="1"/>
  <c r="CK1002" i="1"/>
  <c r="CL1002" i="1"/>
  <c r="CI1003" i="1"/>
  <c r="CJ1003" i="1"/>
  <c r="CK1003" i="1"/>
  <c r="CL1003" i="1"/>
  <c r="CI1004" i="1"/>
  <c r="CJ1004" i="1"/>
  <c r="CK1004" i="1"/>
  <c r="CL1004" i="1"/>
  <c r="CI1005" i="1"/>
  <c r="CJ1005" i="1"/>
  <c r="CK1005" i="1"/>
  <c r="CL1005" i="1"/>
  <c r="CI1006" i="1"/>
  <c r="CJ1006" i="1"/>
  <c r="CK1006" i="1"/>
  <c r="CL1006" i="1"/>
  <c r="CI1007" i="1"/>
  <c r="CJ1007" i="1"/>
  <c r="CK1007" i="1"/>
  <c r="CL1007" i="1"/>
  <c r="CI1008" i="1"/>
  <c r="CJ1008" i="1"/>
  <c r="CK1008" i="1"/>
  <c r="CL1008" i="1"/>
  <c r="CI1009" i="1"/>
  <c r="CJ1009" i="1"/>
  <c r="CK1009" i="1"/>
  <c r="CL1009" i="1"/>
  <c r="CI1010" i="1"/>
  <c r="CJ1010" i="1"/>
  <c r="CK1010" i="1"/>
  <c r="CL1010" i="1"/>
  <c r="CI1011" i="1"/>
  <c r="CJ1011" i="1"/>
  <c r="CK1011" i="1"/>
  <c r="CL1011" i="1"/>
  <c r="CI1012" i="1"/>
  <c r="CJ1012" i="1"/>
  <c r="CK1012" i="1"/>
  <c r="CL1012" i="1"/>
  <c r="CI1013" i="1"/>
  <c r="CJ1013" i="1"/>
  <c r="CK1013" i="1"/>
  <c r="CL1013" i="1"/>
  <c r="CI1014" i="1"/>
  <c r="CJ1014" i="1"/>
  <c r="CK1014" i="1"/>
  <c r="CL1014" i="1"/>
  <c r="CI1015" i="1"/>
  <c r="CJ1015" i="1"/>
  <c r="CK1015" i="1"/>
  <c r="CL1015" i="1"/>
  <c r="CI1016" i="1"/>
  <c r="CJ1016" i="1"/>
  <c r="CK1016" i="1"/>
  <c r="CL1016" i="1"/>
  <c r="CI1017" i="1"/>
  <c r="CJ1017" i="1"/>
  <c r="CK1017" i="1"/>
  <c r="CL1017" i="1"/>
  <c r="CI1018" i="1"/>
  <c r="CJ1018" i="1"/>
  <c r="CK1018" i="1"/>
  <c r="CL1018" i="1"/>
  <c r="CI1019" i="1"/>
  <c r="CJ1019" i="1"/>
  <c r="CK1019" i="1"/>
  <c r="CL1019" i="1"/>
  <c r="CI1020" i="1"/>
  <c r="CJ1020" i="1"/>
  <c r="CK1020" i="1"/>
  <c r="CL1020" i="1"/>
  <c r="CI1021" i="1"/>
  <c r="CJ1021" i="1"/>
  <c r="CK1021" i="1"/>
  <c r="CL1021" i="1"/>
  <c r="CI1022" i="1"/>
  <c r="CJ1022" i="1"/>
  <c r="CK1022" i="1"/>
  <c r="CL1022" i="1"/>
  <c r="CI1023" i="1"/>
  <c r="CJ1023" i="1"/>
  <c r="CK1023" i="1"/>
  <c r="CL1023" i="1"/>
  <c r="CI1024" i="1"/>
  <c r="CJ1024" i="1"/>
  <c r="CK1024" i="1"/>
  <c r="CL1024" i="1"/>
  <c r="CI1025" i="1"/>
  <c r="CJ1025" i="1"/>
  <c r="CK1025" i="1"/>
  <c r="CL1025" i="1"/>
  <c r="CI1026" i="1"/>
  <c r="CJ1026" i="1"/>
  <c r="CK1026" i="1"/>
  <c r="CL1026" i="1"/>
  <c r="CI1027" i="1"/>
  <c r="CJ1027" i="1"/>
  <c r="CK1027" i="1"/>
  <c r="CL1027" i="1"/>
  <c r="CI1028" i="1"/>
  <c r="CJ1028" i="1"/>
  <c r="CK1028" i="1"/>
  <c r="CL1028" i="1"/>
  <c r="CI1029" i="1"/>
  <c r="CJ1029" i="1"/>
  <c r="CK1029" i="1"/>
  <c r="CL1029" i="1"/>
  <c r="CI1030" i="1"/>
  <c r="CJ1030" i="1"/>
  <c r="CK1030" i="1"/>
  <c r="CL1030" i="1"/>
  <c r="CI1031" i="1"/>
  <c r="CJ1031" i="1"/>
  <c r="CK1031" i="1"/>
  <c r="CL1031" i="1"/>
  <c r="CI1032" i="1"/>
  <c r="CJ1032" i="1"/>
  <c r="CK1032" i="1"/>
  <c r="CL1032" i="1"/>
  <c r="CI1033" i="1"/>
  <c r="CJ1033" i="1"/>
  <c r="CK1033" i="1"/>
  <c r="CL1033" i="1"/>
  <c r="CI1034" i="1"/>
  <c r="CJ1034" i="1"/>
  <c r="CK1034" i="1"/>
  <c r="CL1034" i="1"/>
  <c r="CI1035" i="1"/>
  <c r="CJ1035" i="1"/>
  <c r="CK1035" i="1"/>
  <c r="CL1035" i="1"/>
  <c r="CI1036" i="1"/>
  <c r="CJ1036" i="1"/>
  <c r="CK1036" i="1"/>
  <c r="CL1036" i="1"/>
  <c r="CI1037" i="1"/>
  <c r="CJ1037" i="1"/>
  <c r="CK1037" i="1"/>
  <c r="CL1037" i="1"/>
  <c r="CI1038" i="1"/>
  <c r="CJ1038" i="1"/>
  <c r="CK1038" i="1"/>
  <c r="CL1038" i="1"/>
  <c r="CI1039" i="1"/>
  <c r="CJ1039" i="1"/>
  <c r="CK1039" i="1"/>
  <c r="CL1039" i="1"/>
  <c r="CI1040" i="1"/>
  <c r="CJ1040" i="1"/>
  <c r="CK1040" i="1"/>
  <c r="CL1040" i="1"/>
  <c r="CI1041" i="1"/>
  <c r="CJ1041" i="1"/>
  <c r="CK1041" i="1"/>
  <c r="CL1041" i="1"/>
  <c r="CI1042" i="1"/>
  <c r="CJ1042" i="1"/>
  <c r="CK1042" i="1"/>
  <c r="CL1042" i="1"/>
  <c r="CI1043" i="1"/>
  <c r="CJ1043" i="1"/>
  <c r="CK1043" i="1"/>
  <c r="CL1043" i="1"/>
  <c r="CI1044" i="1"/>
  <c r="CJ1044" i="1"/>
  <c r="CK1044" i="1"/>
  <c r="CL1044" i="1"/>
  <c r="CI1045" i="1"/>
  <c r="CJ1045" i="1"/>
  <c r="CK1045" i="1"/>
  <c r="CL1045" i="1"/>
  <c r="CI1046" i="1"/>
  <c r="CJ1046" i="1"/>
  <c r="CK1046" i="1"/>
  <c r="CL1046" i="1"/>
  <c r="CI1047" i="1"/>
  <c r="CJ1047" i="1"/>
  <c r="CK1047" i="1"/>
  <c r="CL1047" i="1"/>
  <c r="CI1048" i="1"/>
  <c r="CJ1048" i="1"/>
  <c r="CK1048" i="1"/>
  <c r="CL1048" i="1"/>
  <c r="CI1049" i="1"/>
  <c r="CJ1049" i="1"/>
  <c r="CK1049" i="1"/>
  <c r="CL1049" i="1"/>
  <c r="CI1050" i="1"/>
  <c r="CJ1050" i="1"/>
  <c r="CK1050" i="1"/>
  <c r="CL1050" i="1"/>
  <c r="CI1051" i="1"/>
  <c r="CJ1051" i="1"/>
  <c r="CK1051" i="1"/>
  <c r="CL1051" i="1"/>
  <c r="CI1052" i="1"/>
  <c r="CJ1052" i="1"/>
  <c r="CK1052" i="1"/>
  <c r="CL1052" i="1"/>
  <c r="CI1053" i="1"/>
  <c r="CJ1053" i="1"/>
  <c r="CK1053" i="1"/>
  <c r="CL1053" i="1"/>
  <c r="CI1054" i="1"/>
  <c r="CJ1054" i="1"/>
  <c r="CK1054" i="1"/>
  <c r="CL1054" i="1"/>
  <c r="CI1055" i="1"/>
  <c r="CJ1055" i="1"/>
  <c r="CK1055" i="1"/>
  <c r="CL1055" i="1"/>
  <c r="CI1056" i="1"/>
  <c r="CJ1056" i="1"/>
  <c r="CK1056" i="1"/>
  <c r="CL1056" i="1"/>
  <c r="CI1057" i="1"/>
  <c r="CJ1057" i="1"/>
  <c r="CK1057" i="1"/>
  <c r="CL1057" i="1"/>
  <c r="CI1058" i="1"/>
  <c r="CJ1058" i="1"/>
  <c r="CK1058" i="1"/>
  <c r="CL1058" i="1"/>
  <c r="CI1059" i="1"/>
  <c r="CJ1059" i="1"/>
  <c r="CK1059" i="1"/>
  <c r="CL1059" i="1"/>
  <c r="CI1060" i="1"/>
  <c r="CJ1060" i="1"/>
  <c r="CK1060" i="1"/>
  <c r="CL1060" i="1"/>
  <c r="CI1061" i="1"/>
  <c r="CJ1061" i="1"/>
  <c r="CK1061" i="1"/>
  <c r="CL1061" i="1"/>
  <c r="CI1062" i="1"/>
  <c r="CJ1062" i="1"/>
  <c r="CK1062" i="1"/>
  <c r="CL1062" i="1"/>
  <c r="CI1063" i="1"/>
  <c r="CJ1063" i="1"/>
  <c r="CK1063" i="1"/>
  <c r="CL1063" i="1"/>
  <c r="CI1064" i="1"/>
  <c r="CJ1064" i="1"/>
  <c r="CK1064" i="1"/>
  <c r="CL1064" i="1"/>
  <c r="CI1065" i="1"/>
  <c r="CJ1065" i="1"/>
  <c r="CK1065" i="1"/>
  <c r="CL1065" i="1"/>
  <c r="CI1066" i="1"/>
  <c r="CJ1066" i="1"/>
  <c r="CK1066" i="1"/>
  <c r="CL1066" i="1"/>
  <c r="CI1067" i="1"/>
  <c r="CJ1067" i="1"/>
  <c r="CK1067" i="1"/>
  <c r="CL1067" i="1"/>
  <c r="CI1068" i="1"/>
  <c r="CJ1068" i="1"/>
  <c r="CK1068" i="1"/>
  <c r="CL1068" i="1"/>
  <c r="CI1069" i="1"/>
  <c r="CJ1069" i="1"/>
  <c r="CK1069" i="1"/>
  <c r="CL1069" i="1"/>
  <c r="CI1070" i="1"/>
  <c r="CJ1070" i="1"/>
  <c r="CK1070" i="1"/>
  <c r="CL1070" i="1"/>
  <c r="CI1071" i="1"/>
  <c r="CJ1071" i="1"/>
  <c r="CK1071" i="1"/>
  <c r="CL1071" i="1"/>
  <c r="CI1072" i="1"/>
  <c r="CJ1072" i="1"/>
  <c r="CK1072" i="1"/>
  <c r="CL1072" i="1"/>
  <c r="CI1073" i="1"/>
  <c r="CJ1073" i="1"/>
  <c r="CK1073" i="1"/>
  <c r="CL1073" i="1"/>
  <c r="CI1074" i="1"/>
  <c r="CJ1074" i="1"/>
  <c r="CK1074" i="1"/>
  <c r="CL1074" i="1"/>
  <c r="CI1075" i="1"/>
  <c r="CJ1075" i="1"/>
  <c r="CK1075" i="1"/>
  <c r="CL1075" i="1"/>
  <c r="CI1076" i="1"/>
  <c r="CJ1076" i="1"/>
  <c r="CK1076" i="1"/>
  <c r="CL1076" i="1"/>
  <c r="CI1077" i="1"/>
  <c r="CJ1077" i="1"/>
  <c r="CK1077" i="1"/>
  <c r="CL1077" i="1"/>
  <c r="CI1078" i="1"/>
  <c r="CJ1078" i="1"/>
  <c r="CK1078" i="1"/>
  <c r="CL1078" i="1"/>
  <c r="CI1079" i="1"/>
  <c r="CJ1079" i="1"/>
  <c r="CK1079" i="1"/>
  <c r="CL1079" i="1"/>
  <c r="CI1080" i="1"/>
  <c r="CJ1080" i="1"/>
  <c r="CK1080" i="1"/>
  <c r="CL1080" i="1"/>
  <c r="CI1081" i="1"/>
  <c r="CJ1081" i="1"/>
  <c r="CK1081" i="1"/>
  <c r="CL1081" i="1"/>
  <c r="CI1082" i="1"/>
  <c r="CJ1082" i="1"/>
  <c r="CK1082" i="1"/>
  <c r="CL1082" i="1"/>
  <c r="CI1083" i="1"/>
  <c r="CJ1083" i="1"/>
  <c r="CK1083" i="1"/>
  <c r="CL1083" i="1"/>
  <c r="CI1084" i="1"/>
  <c r="CJ1084" i="1"/>
  <c r="CK1084" i="1"/>
  <c r="CL1084" i="1"/>
  <c r="CI1085" i="1"/>
  <c r="CJ1085" i="1"/>
  <c r="CK1085" i="1"/>
  <c r="CL1085" i="1"/>
  <c r="CI1086" i="1"/>
  <c r="CJ1086" i="1"/>
  <c r="CK1086" i="1"/>
  <c r="CL1086" i="1"/>
  <c r="CI1087" i="1"/>
  <c r="CJ1087" i="1"/>
  <c r="CK1087" i="1"/>
  <c r="CL1087" i="1"/>
  <c r="CI1088" i="1"/>
  <c r="CJ1088" i="1"/>
  <c r="CK1088" i="1"/>
  <c r="CL1088" i="1"/>
  <c r="CI1089" i="1"/>
  <c r="CJ1089" i="1"/>
  <c r="CK1089" i="1"/>
  <c r="CL1089" i="1"/>
  <c r="CI1090" i="1"/>
  <c r="CJ1090" i="1"/>
  <c r="CK1090" i="1"/>
  <c r="CL1090" i="1"/>
  <c r="CI1091" i="1"/>
  <c r="CJ1091" i="1"/>
  <c r="CK1091" i="1"/>
  <c r="CL1091" i="1"/>
  <c r="CI1092" i="1"/>
  <c r="CJ1092" i="1"/>
  <c r="CK1092" i="1"/>
  <c r="CL1092" i="1"/>
  <c r="CI1093" i="1"/>
  <c r="CJ1093" i="1"/>
  <c r="CK1093" i="1"/>
  <c r="CL1093" i="1"/>
  <c r="CI1094" i="1"/>
  <c r="CJ1094" i="1"/>
  <c r="CK1094" i="1"/>
  <c r="CL1094" i="1"/>
  <c r="CI1095" i="1"/>
  <c r="CJ1095" i="1"/>
  <c r="CK1095" i="1"/>
  <c r="CL1095" i="1"/>
  <c r="CI1096" i="1"/>
  <c r="CJ1096" i="1"/>
  <c r="CK1096" i="1"/>
  <c r="CL1096" i="1"/>
  <c r="CI1097" i="1"/>
  <c r="CJ1097" i="1"/>
  <c r="CK1097" i="1"/>
  <c r="CL1097" i="1"/>
  <c r="CI1098" i="1"/>
  <c r="CJ1098" i="1"/>
  <c r="CK1098" i="1"/>
  <c r="CL1098" i="1"/>
  <c r="CI1099" i="1"/>
  <c r="CJ1099" i="1"/>
  <c r="CK1099" i="1"/>
  <c r="CL1099" i="1"/>
  <c r="CI1100" i="1"/>
  <c r="CJ1100" i="1"/>
  <c r="CK1100" i="1"/>
  <c r="CL1100" i="1"/>
  <c r="CI1101" i="1"/>
  <c r="CJ1101" i="1"/>
  <c r="CK1101" i="1"/>
  <c r="CL1101" i="1"/>
  <c r="CI1102" i="1"/>
  <c r="CJ1102" i="1"/>
  <c r="CK1102" i="1"/>
  <c r="CL1102" i="1"/>
  <c r="CI1103" i="1"/>
  <c r="CJ1103" i="1"/>
  <c r="CK1103" i="1"/>
  <c r="CL1103" i="1"/>
  <c r="CI1104" i="1"/>
  <c r="CJ1104" i="1"/>
  <c r="CK1104" i="1"/>
  <c r="CL1104" i="1"/>
  <c r="CI1105" i="1"/>
  <c r="CJ1105" i="1"/>
  <c r="CK1105" i="1"/>
  <c r="CL1105" i="1"/>
  <c r="CI1106" i="1"/>
  <c r="CJ1106" i="1"/>
  <c r="CK1106" i="1"/>
  <c r="CL1106" i="1"/>
  <c r="CI1107" i="1"/>
  <c r="CJ1107" i="1"/>
  <c r="CK1107" i="1"/>
  <c r="CL1107" i="1"/>
  <c r="CI1108" i="1"/>
  <c r="CJ1108" i="1"/>
  <c r="CK1108" i="1"/>
  <c r="CL1108" i="1"/>
  <c r="CI1109" i="1"/>
  <c r="CJ1109" i="1"/>
  <c r="CK1109" i="1"/>
  <c r="CL1109" i="1"/>
  <c r="CI1110" i="1"/>
  <c r="CJ1110" i="1"/>
  <c r="CK1110" i="1"/>
  <c r="CL1110" i="1"/>
  <c r="CI1111" i="1"/>
  <c r="CJ1111" i="1"/>
  <c r="CK1111" i="1"/>
  <c r="CL1111" i="1"/>
  <c r="CI1112" i="1"/>
  <c r="CJ1112" i="1"/>
  <c r="CK1112" i="1"/>
  <c r="CL1112" i="1"/>
  <c r="CI1113" i="1"/>
  <c r="CJ1113" i="1"/>
  <c r="CK1113" i="1"/>
  <c r="CL1113" i="1"/>
  <c r="CI1114" i="1"/>
  <c r="CJ1114" i="1"/>
  <c r="CK1114" i="1"/>
  <c r="CL1114" i="1"/>
  <c r="CI1115" i="1"/>
  <c r="CJ1115" i="1"/>
  <c r="CK1115" i="1"/>
  <c r="CL1115" i="1"/>
  <c r="CI1116" i="1"/>
  <c r="CJ1116" i="1"/>
  <c r="CK1116" i="1"/>
  <c r="CL1116" i="1"/>
  <c r="CI1117" i="1"/>
  <c r="CJ1117" i="1"/>
  <c r="CK1117" i="1"/>
  <c r="CL1117" i="1"/>
  <c r="CI1118" i="1"/>
  <c r="CJ1118" i="1"/>
  <c r="CK1118" i="1"/>
  <c r="CL1118" i="1"/>
  <c r="CI1119" i="1"/>
  <c r="CJ1119" i="1"/>
  <c r="CK1119" i="1"/>
  <c r="CL1119" i="1"/>
  <c r="CI1120" i="1"/>
  <c r="CJ1120" i="1"/>
  <c r="CK1120" i="1"/>
  <c r="CL1120" i="1"/>
  <c r="CI1121" i="1"/>
  <c r="CJ1121" i="1"/>
  <c r="CK1121" i="1"/>
  <c r="CL1121" i="1"/>
  <c r="CI1122" i="1"/>
  <c r="CJ1122" i="1"/>
  <c r="CK1122" i="1"/>
  <c r="CL1122" i="1"/>
  <c r="CI1123" i="1"/>
  <c r="CJ1123" i="1"/>
  <c r="CK1123" i="1"/>
  <c r="CL1123" i="1"/>
  <c r="CI1124" i="1"/>
  <c r="CJ1124" i="1"/>
  <c r="CK1124" i="1"/>
  <c r="CL1124" i="1"/>
  <c r="CI1125" i="1"/>
  <c r="CJ1125" i="1"/>
  <c r="CK1125" i="1"/>
  <c r="CL1125" i="1"/>
  <c r="CI1126" i="1"/>
  <c r="CJ1126" i="1"/>
  <c r="CK1126" i="1"/>
  <c r="CL1126" i="1"/>
  <c r="CI1127" i="1"/>
  <c r="CJ1127" i="1"/>
  <c r="CK1127" i="1"/>
  <c r="CL1127" i="1"/>
  <c r="CI1128" i="1"/>
  <c r="CJ1128" i="1"/>
  <c r="CK1128" i="1"/>
  <c r="CL1128" i="1"/>
  <c r="CI1129" i="1"/>
  <c r="CJ1129" i="1"/>
  <c r="CK1129" i="1"/>
  <c r="CL1129" i="1"/>
  <c r="CI1130" i="1"/>
  <c r="CJ1130" i="1"/>
  <c r="CK1130" i="1"/>
  <c r="CL1130" i="1"/>
  <c r="CI1131" i="1"/>
  <c r="CJ1131" i="1"/>
  <c r="CK1131" i="1"/>
  <c r="CL1131" i="1"/>
  <c r="CI1132" i="1"/>
  <c r="CJ1132" i="1"/>
  <c r="CK1132" i="1"/>
  <c r="CL1132" i="1"/>
  <c r="CI1133" i="1"/>
  <c r="CJ1133" i="1"/>
  <c r="CK1133" i="1"/>
  <c r="CL1133" i="1"/>
  <c r="CI1134" i="1"/>
  <c r="CJ1134" i="1"/>
  <c r="CK1134" i="1"/>
  <c r="CL1134" i="1"/>
  <c r="CI1135" i="1"/>
  <c r="CJ1135" i="1"/>
  <c r="CK1135" i="1"/>
  <c r="CL1135" i="1"/>
  <c r="CI1136" i="1"/>
  <c r="CJ1136" i="1"/>
  <c r="CK1136" i="1"/>
  <c r="CL1136" i="1"/>
  <c r="CI1137" i="1"/>
  <c r="CJ1137" i="1"/>
  <c r="CK1137" i="1"/>
  <c r="CL1137" i="1"/>
  <c r="CI1138" i="1"/>
  <c r="CJ1138" i="1"/>
  <c r="CK1138" i="1"/>
  <c r="CL1138" i="1"/>
  <c r="CI1139" i="1"/>
  <c r="CJ1139" i="1"/>
  <c r="CK1139" i="1"/>
  <c r="CL1139" i="1"/>
  <c r="CI1140" i="1"/>
  <c r="CJ1140" i="1"/>
  <c r="CK1140" i="1"/>
  <c r="CL1140" i="1"/>
  <c r="CI1141" i="1"/>
  <c r="CJ1141" i="1"/>
  <c r="CK1141" i="1"/>
  <c r="CL1141" i="1"/>
  <c r="CI1142" i="1"/>
  <c r="CJ1142" i="1"/>
  <c r="CK1142" i="1"/>
  <c r="CL1142" i="1"/>
  <c r="CI1143" i="1"/>
  <c r="CJ1143" i="1"/>
  <c r="CK1143" i="1"/>
  <c r="CL1143" i="1"/>
  <c r="CI1144" i="1"/>
  <c r="CJ1144" i="1"/>
  <c r="CK1144" i="1"/>
  <c r="CL1144" i="1"/>
  <c r="CI1145" i="1"/>
  <c r="CJ1145" i="1"/>
  <c r="CK1145" i="1"/>
  <c r="CL1145" i="1"/>
  <c r="CI1146" i="1"/>
  <c r="CJ1146" i="1"/>
  <c r="CK1146" i="1"/>
  <c r="CL1146" i="1"/>
  <c r="CI1147" i="1"/>
  <c r="CJ1147" i="1"/>
  <c r="CK1147" i="1"/>
  <c r="CL1147" i="1"/>
  <c r="CI1148" i="1"/>
  <c r="CJ1148" i="1"/>
  <c r="CK1148" i="1"/>
  <c r="CL1148" i="1"/>
  <c r="CI1149" i="1"/>
  <c r="CJ1149" i="1"/>
  <c r="CK1149" i="1"/>
  <c r="CL1149" i="1"/>
  <c r="CI1150" i="1"/>
  <c r="CJ1150" i="1"/>
  <c r="CK1150" i="1"/>
  <c r="CL1150" i="1"/>
  <c r="CI1151" i="1"/>
  <c r="CJ1151" i="1"/>
  <c r="CK1151" i="1"/>
  <c r="CL1151" i="1"/>
  <c r="CI1152" i="1"/>
  <c r="CJ1152" i="1"/>
  <c r="CK1152" i="1"/>
  <c r="CL1152" i="1"/>
  <c r="CI1153" i="1"/>
  <c r="CJ1153" i="1"/>
  <c r="CK1153" i="1"/>
  <c r="CL1153" i="1"/>
  <c r="CI1154" i="1"/>
  <c r="CJ1154" i="1"/>
  <c r="CK1154" i="1"/>
  <c r="CL1154" i="1"/>
  <c r="CI1155" i="1"/>
  <c r="CJ1155" i="1"/>
  <c r="CK1155" i="1"/>
  <c r="CL1155" i="1"/>
  <c r="CI1156" i="1"/>
  <c r="CJ1156" i="1"/>
  <c r="CK1156" i="1"/>
  <c r="CL1156" i="1"/>
  <c r="CI1157" i="1"/>
  <c r="CJ1157" i="1"/>
  <c r="CK1157" i="1"/>
  <c r="CL1157" i="1"/>
  <c r="CI1158" i="1"/>
  <c r="CJ1158" i="1"/>
  <c r="CK1158" i="1"/>
  <c r="CL1158" i="1"/>
  <c r="CI1159" i="1"/>
  <c r="CJ1159" i="1"/>
  <c r="CK1159" i="1"/>
  <c r="CL1159" i="1"/>
  <c r="CI1160" i="1"/>
  <c r="CJ1160" i="1"/>
  <c r="CK1160" i="1"/>
  <c r="CL1160" i="1"/>
  <c r="CI1161" i="1"/>
  <c r="CJ1161" i="1"/>
  <c r="CK1161" i="1"/>
  <c r="CL1161" i="1"/>
  <c r="CI1162" i="1"/>
  <c r="CJ1162" i="1"/>
  <c r="CK1162" i="1"/>
  <c r="CL1162" i="1"/>
  <c r="CI1163" i="1"/>
  <c r="CJ1163" i="1"/>
  <c r="CK1163" i="1"/>
  <c r="CL1163" i="1"/>
  <c r="CI1164" i="1"/>
  <c r="CJ1164" i="1"/>
  <c r="CK1164" i="1"/>
  <c r="CL1164" i="1"/>
  <c r="CI1165" i="1"/>
  <c r="CJ1165" i="1"/>
  <c r="CK1165" i="1"/>
  <c r="CL1165" i="1"/>
  <c r="CI1166" i="1"/>
  <c r="CJ1166" i="1"/>
  <c r="CK1166" i="1"/>
  <c r="CL1166" i="1"/>
  <c r="CI1167" i="1"/>
  <c r="CJ1167" i="1"/>
  <c r="CK1167" i="1"/>
  <c r="CL1167" i="1"/>
  <c r="CI1168" i="1"/>
  <c r="CJ1168" i="1"/>
  <c r="CK1168" i="1"/>
  <c r="CL1168" i="1"/>
  <c r="CI1169" i="1"/>
  <c r="CJ1169" i="1"/>
  <c r="CK1169" i="1"/>
  <c r="CL1169" i="1"/>
  <c r="CI1170" i="1"/>
  <c r="CJ1170" i="1"/>
  <c r="CK1170" i="1"/>
  <c r="CL1170" i="1"/>
  <c r="CI1171" i="1"/>
  <c r="CJ1171" i="1"/>
  <c r="CK1171" i="1"/>
  <c r="CL1171" i="1"/>
  <c r="CI1172" i="1"/>
  <c r="CJ1172" i="1"/>
  <c r="CK1172" i="1"/>
  <c r="CL1172" i="1"/>
  <c r="CI1173" i="1"/>
  <c r="CJ1173" i="1"/>
  <c r="CK1173" i="1"/>
  <c r="CL1173" i="1"/>
  <c r="CI1174" i="1"/>
  <c r="CJ1174" i="1"/>
  <c r="CK1174" i="1"/>
  <c r="CL1174" i="1"/>
  <c r="CI1175" i="1"/>
  <c r="CJ1175" i="1"/>
  <c r="CK1175" i="1"/>
  <c r="CL1175" i="1"/>
  <c r="CI1176" i="1"/>
  <c r="CJ1176" i="1"/>
  <c r="CK1176" i="1"/>
  <c r="CL1176" i="1"/>
  <c r="CI1177" i="1"/>
  <c r="CJ1177" i="1"/>
  <c r="CK1177" i="1"/>
  <c r="CL1177" i="1"/>
  <c r="CI1178" i="1"/>
  <c r="CJ1178" i="1"/>
  <c r="CK1178" i="1"/>
  <c r="CL1178" i="1"/>
  <c r="CI1179" i="1"/>
  <c r="CJ1179" i="1"/>
  <c r="CK1179" i="1"/>
  <c r="CL1179" i="1"/>
  <c r="CI1180" i="1"/>
  <c r="CJ1180" i="1"/>
  <c r="CK1180" i="1"/>
  <c r="CL1180" i="1"/>
  <c r="CI1181" i="1"/>
  <c r="CJ1181" i="1"/>
  <c r="CK1181" i="1"/>
  <c r="CL1181" i="1"/>
  <c r="CI1182" i="1"/>
  <c r="CJ1182" i="1"/>
  <c r="CK1182" i="1"/>
  <c r="CL1182" i="1"/>
  <c r="CI1183" i="1"/>
  <c r="CJ1183" i="1"/>
  <c r="CK1183" i="1"/>
  <c r="CL1183" i="1"/>
  <c r="CI1184" i="1"/>
  <c r="CJ1184" i="1"/>
  <c r="CK1184" i="1"/>
  <c r="CL1184" i="1"/>
  <c r="CI1185" i="1"/>
  <c r="CJ1185" i="1"/>
  <c r="CK1185" i="1"/>
  <c r="CL1185" i="1"/>
  <c r="CI1186" i="1"/>
  <c r="CJ1186" i="1"/>
  <c r="CK1186" i="1"/>
  <c r="CL1186" i="1"/>
  <c r="CI1187" i="1"/>
  <c r="CJ1187" i="1"/>
  <c r="CK1187" i="1"/>
  <c r="CL1187" i="1"/>
  <c r="CI1188" i="1"/>
  <c r="CJ1188" i="1"/>
  <c r="CK1188" i="1"/>
  <c r="CL1188" i="1"/>
  <c r="CI1189" i="1"/>
  <c r="CJ1189" i="1"/>
  <c r="CK1189" i="1"/>
  <c r="CL1189" i="1"/>
  <c r="CI1190" i="1"/>
  <c r="CJ1190" i="1"/>
  <c r="CK1190" i="1"/>
  <c r="CL1190" i="1"/>
  <c r="CI1191" i="1"/>
  <c r="CJ1191" i="1"/>
  <c r="CK1191" i="1"/>
  <c r="CL1191" i="1"/>
  <c r="CI1192" i="1"/>
  <c r="CJ1192" i="1"/>
  <c r="CK1192" i="1"/>
  <c r="CL1192" i="1"/>
  <c r="CI1193" i="1"/>
  <c r="CJ1193" i="1"/>
  <c r="CK1193" i="1"/>
  <c r="CL1193" i="1"/>
  <c r="CI1194" i="1"/>
  <c r="CJ1194" i="1"/>
  <c r="CK1194" i="1"/>
  <c r="CL1194" i="1"/>
  <c r="CI1195" i="1"/>
  <c r="CJ1195" i="1"/>
  <c r="CK1195" i="1"/>
  <c r="CL1195" i="1"/>
  <c r="CI1196" i="1"/>
  <c r="CJ1196" i="1"/>
  <c r="CK1196" i="1"/>
  <c r="CL1196" i="1"/>
  <c r="CI1197" i="1"/>
  <c r="CJ1197" i="1"/>
  <c r="CK1197" i="1"/>
  <c r="CL1197" i="1"/>
  <c r="CI1198" i="1"/>
  <c r="CJ1198" i="1"/>
  <c r="CK1198" i="1"/>
  <c r="CL1198" i="1"/>
  <c r="CI1199" i="1"/>
  <c r="CJ1199" i="1"/>
  <c r="CK1199" i="1"/>
  <c r="CL1199" i="1"/>
  <c r="CI1200" i="1"/>
  <c r="CJ1200" i="1"/>
  <c r="CK1200" i="1"/>
  <c r="CL1200" i="1"/>
  <c r="CI1201" i="1"/>
  <c r="CJ1201" i="1"/>
  <c r="CK1201" i="1"/>
  <c r="CL1201" i="1"/>
  <c r="CI1202" i="1"/>
  <c r="CJ1202" i="1"/>
  <c r="CK1202" i="1"/>
  <c r="CL1202" i="1"/>
  <c r="CI1203" i="1"/>
  <c r="CJ1203" i="1"/>
  <c r="CK1203" i="1"/>
  <c r="CL1203" i="1"/>
  <c r="CI1204" i="1"/>
  <c r="CJ1204" i="1"/>
  <c r="CK1204" i="1"/>
  <c r="CL1204" i="1"/>
  <c r="CI1205" i="1"/>
  <c r="CJ1205" i="1"/>
  <c r="CK1205" i="1"/>
  <c r="CL1205" i="1"/>
  <c r="CI1206" i="1"/>
  <c r="CJ1206" i="1"/>
  <c r="CK1206" i="1"/>
  <c r="CL1206" i="1"/>
  <c r="CI1207" i="1"/>
  <c r="CJ1207" i="1"/>
  <c r="CK1207" i="1"/>
  <c r="CL1207" i="1"/>
  <c r="CI1208" i="1"/>
  <c r="CJ1208" i="1"/>
  <c r="CK1208" i="1"/>
  <c r="CL1208" i="1"/>
  <c r="CI1209" i="1"/>
  <c r="CJ1209" i="1"/>
  <c r="CK1209" i="1"/>
  <c r="CL1209" i="1"/>
  <c r="CI1210" i="1"/>
  <c r="CJ1210" i="1"/>
  <c r="CK1210" i="1"/>
  <c r="CL1210" i="1"/>
  <c r="CI1211" i="1"/>
  <c r="CJ1211" i="1"/>
  <c r="CK1211" i="1"/>
  <c r="CL1211" i="1"/>
  <c r="CI1212" i="1"/>
  <c r="CJ1212" i="1"/>
  <c r="CK1212" i="1"/>
  <c r="CL1212" i="1"/>
  <c r="CI1213" i="1"/>
  <c r="CJ1213" i="1"/>
  <c r="CK1213" i="1"/>
  <c r="CL1213" i="1"/>
  <c r="CI1214" i="1"/>
  <c r="CJ1214" i="1"/>
  <c r="CK1214" i="1"/>
  <c r="CL1214" i="1"/>
  <c r="CI1215" i="1"/>
  <c r="CJ1215" i="1"/>
  <c r="CK1215" i="1"/>
  <c r="CL1215" i="1"/>
  <c r="CI1216" i="1"/>
  <c r="CJ1216" i="1"/>
  <c r="CK1216" i="1"/>
  <c r="CL1216" i="1"/>
  <c r="CI1217" i="1"/>
  <c r="CJ1217" i="1"/>
  <c r="CK1217" i="1"/>
  <c r="CL1217" i="1"/>
  <c r="CI1218" i="1"/>
  <c r="CJ1218" i="1"/>
  <c r="CK1218" i="1"/>
  <c r="CL1218" i="1"/>
  <c r="CI1219" i="1"/>
  <c r="CJ1219" i="1"/>
  <c r="CK1219" i="1"/>
  <c r="CL1219" i="1"/>
  <c r="CI1220" i="1"/>
  <c r="CJ1220" i="1"/>
  <c r="CK1220" i="1"/>
  <c r="CL1220" i="1"/>
  <c r="CI1221" i="1"/>
  <c r="CJ1221" i="1"/>
  <c r="CK1221" i="1"/>
  <c r="CL1221" i="1"/>
  <c r="CI1222" i="1"/>
  <c r="CJ1222" i="1"/>
  <c r="CK1222" i="1"/>
  <c r="CL1222" i="1"/>
  <c r="CI1223" i="1"/>
  <c r="CJ1223" i="1"/>
  <c r="CK1223" i="1"/>
  <c r="CL1223" i="1"/>
  <c r="CI1224" i="1"/>
  <c r="CJ1224" i="1"/>
  <c r="CK1224" i="1"/>
  <c r="CL1224" i="1"/>
  <c r="CI1225" i="1"/>
  <c r="CJ1225" i="1"/>
  <c r="CK1225" i="1"/>
  <c r="CL1225" i="1"/>
  <c r="CI1226" i="1"/>
  <c r="CJ1226" i="1"/>
  <c r="CK1226" i="1"/>
  <c r="CL1226" i="1"/>
  <c r="CI1227" i="1"/>
  <c r="CJ1227" i="1"/>
  <c r="CK1227" i="1"/>
  <c r="CL1227" i="1"/>
  <c r="CI1228" i="1"/>
  <c r="CJ1228" i="1"/>
  <c r="CK1228" i="1"/>
  <c r="CL1228" i="1"/>
  <c r="CI1229" i="1"/>
  <c r="CJ1229" i="1"/>
  <c r="CK1229" i="1"/>
  <c r="CL1229" i="1"/>
  <c r="CI1230" i="1"/>
  <c r="CJ1230" i="1"/>
  <c r="CK1230" i="1"/>
  <c r="CL1230" i="1"/>
  <c r="CI1231" i="1"/>
  <c r="CJ1231" i="1"/>
  <c r="CK1231" i="1"/>
  <c r="CL1231" i="1"/>
  <c r="CI1232" i="1"/>
  <c r="CJ1232" i="1"/>
  <c r="CK1232" i="1"/>
  <c r="CL1232" i="1"/>
  <c r="CI1233" i="1"/>
  <c r="CJ1233" i="1"/>
  <c r="CK1233" i="1"/>
  <c r="CL1233" i="1"/>
  <c r="CI1234" i="1"/>
  <c r="CJ1234" i="1"/>
  <c r="CK1234" i="1"/>
  <c r="CL1234" i="1"/>
  <c r="CI1235" i="1"/>
  <c r="CJ1235" i="1"/>
  <c r="CK1235" i="1"/>
  <c r="CL1235" i="1"/>
  <c r="CI1236" i="1"/>
  <c r="CJ1236" i="1"/>
  <c r="CK1236" i="1"/>
  <c r="CL1236" i="1"/>
  <c r="CI1237" i="1"/>
  <c r="CJ1237" i="1"/>
  <c r="CK1237" i="1"/>
  <c r="CL1237" i="1"/>
  <c r="CI1238" i="1"/>
  <c r="CJ1238" i="1"/>
  <c r="CK1238" i="1"/>
  <c r="CL1238" i="1"/>
  <c r="CI1239" i="1"/>
  <c r="CJ1239" i="1"/>
  <c r="CK1239" i="1"/>
  <c r="CL1239" i="1"/>
  <c r="CI1240" i="1"/>
  <c r="CJ1240" i="1"/>
  <c r="CK1240" i="1"/>
  <c r="CL1240" i="1"/>
  <c r="CI1241" i="1"/>
  <c r="CJ1241" i="1"/>
  <c r="CK1241" i="1"/>
  <c r="CL1241" i="1"/>
  <c r="CI1242" i="1"/>
  <c r="CJ1242" i="1"/>
  <c r="CK1242" i="1"/>
  <c r="CL1242" i="1"/>
  <c r="CI1243" i="1"/>
  <c r="CJ1243" i="1"/>
  <c r="CK1243" i="1"/>
  <c r="CL1243" i="1"/>
  <c r="CI1244" i="1"/>
  <c r="CJ1244" i="1"/>
  <c r="CK1244" i="1"/>
  <c r="CL1244" i="1"/>
  <c r="CI1245" i="1"/>
  <c r="CJ1245" i="1"/>
  <c r="CK1245" i="1"/>
  <c r="CL1245" i="1"/>
  <c r="CI1246" i="1"/>
  <c r="CJ1246" i="1"/>
  <c r="CK1246" i="1"/>
  <c r="CL1246" i="1"/>
  <c r="CI1247" i="1"/>
  <c r="CJ1247" i="1"/>
  <c r="CK1247" i="1"/>
  <c r="CL1247" i="1"/>
  <c r="CI1248" i="1"/>
  <c r="CJ1248" i="1"/>
  <c r="CK1248" i="1"/>
  <c r="CL1248" i="1"/>
  <c r="CI1249" i="1"/>
  <c r="CJ1249" i="1"/>
  <c r="CK1249" i="1"/>
  <c r="CL1249" i="1"/>
  <c r="CI1250" i="1"/>
  <c r="CJ1250" i="1"/>
  <c r="CK1250" i="1"/>
  <c r="CL1250" i="1"/>
  <c r="CI1251" i="1"/>
  <c r="CJ1251" i="1"/>
  <c r="CK1251" i="1"/>
  <c r="CL1251" i="1"/>
  <c r="CI1252" i="1"/>
  <c r="CJ1252" i="1"/>
  <c r="CK1252" i="1"/>
  <c r="CL1252" i="1"/>
  <c r="CI1253" i="1"/>
  <c r="CJ1253" i="1"/>
  <c r="CK1253" i="1"/>
  <c r="CL1253" i="1"/>
  <c r="CI1254" i="1"/>
  <c r="CJ1254" i="1"/>
  <c r="CK1254" i="1"/>
  <c r="CL1254" i="1"/>
  <c r="CI1255" i="1"/>
  <c r="CJ1255" i="1"/>
  <c r="CK1255" i="1"/>
  <c r="CL1255" i="1"/>
  <c r="CI1256" i="1"/>
  <c r="CJ1256" i="1"/>
  <c r="CK1256" i="1"/>
  <c r="CL1256" i="1"/>
  <c r="CI1257" i="1"/>
  <c r="CJ1257" i="1"/>
  <c r="CK1257" i="1"/>
  <c r="CL1257" i="1"/>
  <c r="CI1258" i="1"/>
  <c r="CJ1258" i="1"/>
  <c r="CK1258" i="1"/>
  <c r="CL1258" i="1"/>
  <c r="CI1259" i="1"/>
  <c r="CJ1259" i="1"/>
  <c r="CK1259" i="1"/>
  <c r="CL1259" i="1"/>
  <c r="CI1260" i="1"/>
  <c r="CJ1260" i="1"/>
  <c r="CK1260" i="1"/>
  <c r="CL1260" i="1"/>
  <c r="CI1261" i="1"/>
  <c r="CJ1261" i="1"/>
  <c r="CK1261" i="1"/>
  <c r="CL1261" i="1"/>
  <c r="CI1262" i="1"/>
  <c r="CJ1262" i="1"/>
  <c r="CK1262" i="1"/>
  <c r="CL1262" i="1"/>
  <c r="CI1263" i="1"/>
  <c r="CJ1263" i="1"/>
  <c r="CK1263" i="1"/>
  <c r="CL1263" i="1"/>
  <c r="CI1264" i="1"/>
  <c r="CJ1264" i="1"/>
  <c r="CK1264" i="1"/>
  <c r="CL1264" i="1"/>
  <c r="CI1265" i="1"/>
  <c r="CJ1265" i="1"/>
  <c r="CK1265" i="1"/>
  <c r="CL1265" i="1"/>
  <c r="CI1266" i="1"/>
  <c r="CJ1266" i="1"/>
  <c r="CK1266" i="1"/>
  <c r="CL1266" i="1"/>
  <c r="CI1267" i="1"/>
  <c r="CJ1267" i="1"/>
  <c r="CK1267" i="1"/>
  <c r="CL1267" i="1"/>
  <c r="CI1268" i="1"/>
  <c r="CJ1268" i="1"/>
  <c r="CK1268" i="1"/>
  <c r="CL1268" i="1"/>
  <c r="CI1269" i="1"/>
  <c r="CJ1269" i="1"/>
  <c r="CK1269" i="1"/>
  <c r="CL1269" i="1"/>
  <c r="CI1270" i="1"/>
  <c r="CJ1270" i="1"/>
  <c r="CK1270" i="1"/>
  <c r="CL1270" i="1"/>
  <c r="CI1271" i="1"/>
  <c r="CJ1271" i="1"/>
  <c r="CK1271" i="1"/>
  <c r="CL1271" i="1"/>
  <c r="CI1272" i="1"/>
  <c r="CJ1272" i="1"/>
  <c r="CK1272" i="1"/>
  <c r="CL1272" i="1"/>
  <c r="CI1273" i="1"/>
  <c r="CJ1273" i="1"/>
  <c r="CK1273" i="1"/>
  <c r="CL1273" i="1"/>
  <c r="CI1274" i="1"/>
  <c r="CJ1274" i="1"/>
  <c r="CK1274" i="1"/>
  <c r="CL1274" i="1"/>
  <c r="CI1275" i="1"/>
  <c r="CJ1275" i="1"/>
  <c r="CK1275" i="1"/>
  <c r="CL1275" i="1"/>
  <c r="CI1276" i="1"/>
  <c r="CJ1276" i="1"/>
  <c r="CK1276" i="1"/>
  <c r="CL1276" i="1"/>
  <c r="CI1277" i="1"/>
  <c r="CJ1277" i="1"/>
  <c r="CK1277" i="1"/>
  <c r="CL1277" i="1"/>
  <c r="CI1278" i="1"/>
  <c r="CJ1278" i="1"/>
  <c r="CK1278" i="1"/>
  <c r="CL1278" i="1"/>
  <c r="CI1279" i="1"/>
  <c r="CJ1279" i="1"/>
  <c r="CK1279" i="1"/>
  <c r="CL1279" i="1"/>
  <c r="CI1280" i="1"/>
  <c r="CJ1280" i="1"/>
  <c r="CK1280" i="1"/>
  <c r="CL1280" i="1"/>
  <c r="CI1281" i="1"/>
  <c r="CJ1281" i="1"/>
  <c r="CK1281" i="1"/>
  <c r="CL1281" i="1"/>
  <c r="CI1282" i="1"/>
  <c r="CJ1282" i="1"/>
  <c r="CK1282" i="1"/>
  <c r="CL1282" i="1"/>
  <c r="CI1283" i="1"/>
  <c r="CJ1283" i="1"/>
  <c r="CK1283" i="1"/>
  <c r="CL1283" i="1"/>
  <c r="CI1284" i="1"/>
  <c r="CJ1284" i="1"/>
  <c r="CK1284" i="1"/>
  <c r="CL1284" i="1"/>
  <c r="CI1285" i="1"/>
  <c r="CJ1285" i="1"/>
  <c r="CK1285" i="1"/>
  <c r="CL1285" i="1"/>
  <c r="CI1286" i="1"/>
  <c r="CJ1286" i="1"/>
  <c r="CK1286" i="1"/>
  <c r="CL1286" i="1"/>
  <c r="CI1287" i="1"/>
  <c r="CJ1287" i="1"/>
  <c r="CK1287" i="1"/>
  <c r="CL1287" i="1"/>
  <c r="CI1288" i="1"/>
  <c r="CJ1288" i="1"/>
  <c r="CK1288" i="1"/>
  <c r="CL1288" i="1"/>
  <c r="CI1289" i="1"/>
  <c r="CJ1289" i="1"/>
  <c r="CK1289" i="1"/>
  <c r="CL1289" i="1"/>
  <c r="CI1290" i="1"/>
  <c r="CJ1290" i="1"/>
  <c r="CK1290" i="1"/>
  <c r="CL1290" i="1"/>
  <c r="CI1291" i="1"/>
  <c r="CJ1291" i="1"/>
  <c r="CK1291" i="1"/>
  <c r="CL1291" i="1"/>
  <c r="CI1292" i="1"/>
  <c r="CJ1292" i="1"/>
  <c r="CK1292" i="1"/>
  <c r="CL1292" i="1"/>
  <c r="CI1293" i="1"/>
  <c r="CJ1293" i="1"/>
  <c r="CK1293" i="1"/>
  <c r="CL1293" i="1"/>
  <c r="CI1294" i="1"/>
  <c r="CJ1294" i="1"/>
  <c r="CK1294" i="1"/>
  <c r="CL1294" i="1"/>
  <c r="CI1295" i="1"/>
  <c r="CJ1295" i="1"/>
  <c r="CK1295" i="1"/>
  <c r="CL1295" i="1"/>
  <c r="CI1296" i="1"/>
  <c r="CJ1296" i="1"/>
  <c r="CK1296" i="1"/>
  <c r="CL1296" i="1"/>
  <c r="CI1297" i="1"/>
  <c r="CJ1297" i="1"/>
  <c r="CK1297" i="1"/>
  <c r="CL1297" i="1"/>
  <c r="CI1298" i="1"/>
  <c r="CJ1298" i="1"/>
  <c r="CK1298" i="1"/>
  <c r="CL1298" i="1"/>
  <c r="CI1299" i="1"/>
  <c r="CJ1299" i="1"/>
  <c r="CK1299" i="1"/>
  <c r="CL1299" i="1"/>
  <c r="CI1300" i="1"/>
  <c r="CJ1300" i="1"/>
  <c r="CK1300" i="1"/>
  <c r="CL1300" i="1"/>
  <c r="CI1301" i="1"/>
  <c r="CJ1301" i="1"/>
  <c r="CK1301" i="1"/>
  <c r="CL1301" i="1"/>
  <c r="CI1302" i="1"/>
  <c r="CJ1302" i="1"/>
  <c r="CK1302" i="1"/>
  <c r="CL1302" i="1"/>
  <c r="CI1303" i="1"/>
  <c r="CJ1303" i="1"/>
  <c r="CK1303" i="1"/>
  <c r="CL1303" i="1"/>
  <c r="CI1304" i="1"/>
  <c r="CJ1304" i="1"/>
  <c r="CK1304" i="1"/>
  <c r="CL1304" i="1"/>
  <c r="CI1305" i="1"/>
  <c r="CJ1305" i="1"/>
  <c r="CK1305" i="1"/>
  <c r="CL1305" i="1"/>
  <c r="CI1306" i="1"/>
  <c r="CJ1306" i="1"/>
  <c r="CK1306" i="1"/>
  <c r="CL1306" i="1"/>
  <c r="CI1307" i="1"/>
  <c r="CJ1307" i="1"/>
  <c r="CK1307" i="1"/>
  <c r="CL1307" i="1"/>
  <c r="CI1308" i="1"/>
  <c r="CJ1308" i="1"/>
  <c r="CK1308" i="1"/>
  <c r="CL1308" i="1"/>
  <c r="CI1309" i="1"/>
  <c r="CJ1309" i="1"/>
  <c r="CK1309" i="1"/>
  <c r="CL1309" i="1"/>
  <c r="CI1310" i="1"/>
  <c r="CJ1310" i="1"/>
  <c r="CK1310" i="1"/>
  <c r="CL1310" i="1"/>
  <c r="CI1311" i="1"/>
  <c r="CJ1311" i="1"/>
  <c r="CK1311" i="1"/>
  <c r="CL1311" i="1"/>
  <c r="CI1312" i="1"/>
  <c r="CJ1312" i="1"/>
  <c r="CK1312" i="1"/>
  <c r="CL1312" i="1"/>
  <c r="CI1313" i="1"/>
  <c r="CJ1313" i="1"/>
  <c r="CK1313" i="1"/>
  <c r="CL1313" i="1"/>
  <c r="CI1314" i="1"/>
  <c r="CJ1314" i="1"/>
  <c r="CK1314" i="1"/>
  <c r="CL1314" i="1"/>
  <c r="CI1315" i="1"/>
  <c r="CJ1315" i="1"/>
  <c r="CK1315" i="1"/>
  <c r="CL1315" i="1"/>
  <c r="CI1316" i="1"/>
  <c r="CJ1316" i="1"/>
  <c r="CK1316" i="1"/>
  <c r="CL1316" i="1"/>
  <c r="CI1317" i="1"/>
  <c r="CJ1317" i="1"/>
  <c r="CK1317" i="1"/>
  <c r="CL1317" i="1"/>
  <c r="CI1318" i="1"/>
  <c r="CJ1318" i="1"/>
  <c r="CK1318" i="1"/>
  <c r="CL1318" i="1"/>
  <c r="CI1319" i="1"/>
  <c r="CJ1319" i="1"/>
  <c r="CK1319" i="1"/>
  <c r="CL1319" i="1"/>
  <c r="CI1320" i="1"/>
  <c r="CJ1320" i="1"/>
  <c r="CK1320" i="1"/>
  <c r="CL1320" i="1"/>
  <c r="CI1321" i="1"/>
  <c r="CJ1321" i="1"/>
  <c r="CK1321" i="1"/>
  <c r="CL1321" i="1"/>
  <c r="CI1322" i="1"/>
  <c r="CJ1322" i="1"/>
  <c r="CK1322" i="1"/>
  <c r="CL1322" i="1"/>
  <c r="CI1323" i="1"/>
  <c r="CJ1323" i="1"/>
  <c r="CK1323" i="1"/>
  <c r="CL1323" i="1"/>
  <c r="CI1324" i="1"/>
  <c r="CJ1324" i="1"/>
  <c r="CK1324" i="1"/>
  <c r="CL1324" i="1"/>
  <c r="CI1325" i="1"/>
  <c r="CJ1325" i="1"/>
  <c r="CK1325" i="1"/>
  <c r="CL1325" i="1"/>
  <c r="CI1326" i="1"/>
  <c r="CJ1326" i="1"/>
  <c r="CK1326" i="1"/>
  <c r="CL1326" i="1"/>
  <c r="CI1327" i="1"/>
  <c r="CJ1327" i="1"/>
  <c r="CK1327" i="1"/>
  <c r="CL1327" i="1"/>
  <c r="CI1328" i="1"/>
  <c r="CJ1328" i="1"/>
  <c r="CK1328" i="1"/>
  <c r="CL1328" i="1"/>
  <c r="CI1329" i="1"/>
  <c r="CJ1329" i="1"/>
  <c r="CK1329" i="1"/>
  <c r="CL1329" i="1"/>
  <c r="CI1330" i="1"/>
  <c r="CJ1330" i="1"/>
  <c r="CK1330" i="1"/>
  <c r="CL1330" i="1"/>
  <c r="CI1331" i="1"/>
  <c r="CJ1331" i="1"/>
  <c r="CK1331" i="1"/>
  <c r="CL1331" i="1"/>
  <c r="CI1332" i="1"/>
  <c r="CJ1332" i="1"/>
  <c r="CK1332" i="1"/>
  <c r="CL1332" i="1"/>
  <c r="CI1333" i="1"/>
  <c r="CJ1333" i="1"/>
  <c r="CK1333" i="1"/>
  <c r="CL1333" i="1"/>
  <c r="CI1334" i="1"/>
  <c r="CJ1334" i="1"/>
  <c r="CK1334" i="1"/>
  <c r="CL1334" i="1"/>
  <c r="CI1335" i="1"/>
  <c r="CJ1335" i="1"/>
  <c r="CK1335" i="1"/>
  <c r="CL1335" i="1"/>
  <c r="CI1336" i="1"/>
  <c r="CJ1336" i="1"/>
  <c r="CK1336" i="1"/>
  <c r="CL1336" i="1"/>
  <c r="CI1337" i="1"/>
  <c r="CJ1337" i="1"/>
  <c r="CK1337" i="1"/>
  <c r="CL1337" i="1"/>
  <c r="CI1338" i="1"/>
  <c r="CJ1338" i="1"/>
  <c r="CK1338" i="1"/>
  <c r="CL1338" i="1"/>
  <c r="CI1339" i="1"/>
  <c r="CJ1339" i="1"/>
  <c r="CK1339" i="1"/>
  <c r="CL1339" i="1"/>
  <c r="CI1340" i="1"/>
  <c r="CJ1340" i="1"/>
  <c r="CK1340" i="1"/>
  <c r="CL1340" i="1"/>
  <c r="CI1341" i="1"/>
  <c r="CJ1341" i="1"/>
  <c r="CK1341" i="1"/>
  <c r="CL1341" i="1"/>
  <c r="CI1342" i="1"/>
  <c r="CJ1342" i="1"/>
  <c r="CK1342" i="1"/>
  <c r="CL1342" i="1"/>
  <c r="CI1343" i="1"/>
  <c r="CJ1343" i="1"/>
  <c r="CK1343" i="1"/>
  <c r="CL1343" i="1"/>
  <c r="CI1344" i="1"/>
  <c r="CJ1344" i="1"/>
  <c r="CK1344" i="1"/>
  <c r="CL1344" i="1"/>
  <c r="CI1345" i="1"/>
  <c r="CJ1345" i="1"/>
  <c r="CK1345" i="1"/>
  <c r="CL1345" i="1"/>
  <c r="CI1346" i="1"/>
  <c r="CJ1346" i="1"/>
  <c r="CK1346" i="1"/>
  <c r="CL1346" i="1"/>
  <c r="CI1347" i="1"/>
  <c r="CJ1347" i="1"/>
  <c r="CK1347" i="1"/>
  <c r="CL1347" i="1"/>
  <c r="CI1348" i="1"/>
  <c r="CJ1348" i="1"/>
  <c r="CK1348" i="1"/>
  <c r="CL1348" i="1"/>
  <c r="CI1349" i="1"/>
  <c r="CJ1349" i="1"/>
  <c r="CK1349" i="1"/>
  <c r="CL1349" i="1"/>
  <c r="CI1350" i="1"/>
  <c r="CJ1350" i="1"/>
  <c r="CK1350" i="1"/>
  <c r="CL1350" i="1"/>
  <c r="CI1351" i="1"/>
  <c r="CJ1351" i="1"/>
  <c r="CK1351" i="1"/>
  <c r="CL1351" i="1"/>
  <c r="CI1352" i="1"/>
  <c r="CJ1352" i="1"/>
  <c r="CK1352" i="1"/>
  <c r="CL1352" i="1"/>
  <c r="CI1353" i="1"/>
  <c r="CJ1353" i="1"/>
  <c r="CK1353" i="1"/>
  <c r="CL1353" i="1"/>
  <c r="CI1354" i="1"/>
  <c r="CJ1354" i="1"/>
  <c r="CK1354" i="1"/>
  <c r="CL1354" i="1"/>
  <c r="CI1355" i="1"/>
  <c r="CJ1355" i="1"/>
  <c r="CK1355" i="1"/>
  <c r="CL1355" i="1"/>
  <c r="CI1356" i="1"/>
  <c r="CJ1356" i="1"/>
  <c r="CK1356" i="1"/>
  <c r="CL1356" i="1"/>
  <c r="CI1357" i="1"/>
  <c r="CJ1357" i="1"/>
  <c r="CK1357" i="1"/>
  <c r="CL1357" i="1"/>
  <c r="CI1358" i="1"/>
  <c r="CJ1358" i="1"/>
  <c r="CK1358" i="1"/>
  <c r="CL1358" i="1"/>
  <c r="CI1359" i="1"/>
  <c r="CJ1359" i="1"/>
  <c r="CK1359" i="1"/>
  <c r="CL1359" i="1"/>
  <c r="CI1360" i="1"/>
  <c r="CJ1360" i="1"/>
  <c r="CK1360" i="1"/>
  <c r="CL1360" i="1"/>
  <c r="CI1361" i="1"/>
  <c r="CJ1361" i="1"/>
  <c r="CK1361" i="1"/>
  <c r="CL1361" i="1"/>
  <c r="CI1362" i="1"/>
  <c r="CJ1362" i="1"/>
  <c r="CK1362" i="1"/>
  <c r="CL1362" i="1"/>
  <c r="CI1363" i="1"/>
  <c r="CJ1363" i="1"/>
  <c r="CK1363" i="1"/>
  <c r="CL1363" i="1"/>
  <c r="CI1364" i="1"/>
  <c r="CJ1364" i="1"/>
  <c r="CK1364" i="1"/>
  <c r="CL1364" i="1"/>
  <c r="CI1365" i="1"/>
  <c r="CJ1365" i="1"/>
  <c r="CK1365" i="1"/>
  <c r="CL1365" i="1"/>
  <c r="CI1366" i="1"/>
  <c r="CJ1366" i="1"/>
  <c r="CK1366" i="1"/>
  <c r="CL1366" i="1"/>
  <c r="CI1367" i="1"/>
  <c r="CJ1367" i="1"/>
  <c r="CK1367" i="1"/>
  <c r="CL1367" i="1"/>
  <c r="CI1368" i="1"/>
  <c r="CJ1368" i="1"/>
  <c r="CK1368" i="1"/>
  <c r="CL1368" i="1"/>
  <c r="CI1369" i="1"/>
  <c r="CJ1369" i="1"/>
  <c r="CK1369" i="1"/>
  <c r="CL1369" i="1"/>
  <c r="CI1370" i="1"/>
  <c r="CJ1370" i="1"/>
  <c r="CK1370" i="1"/>
  <c r="CL1370" i="1"/>
  <c r="CI1371" i="1"/>
  <c r="CJ1371" i="1"/>
  <c r="CK1371" i="1"/>
  <c r="CL1371" i="1"/>
  <c r="CI1372" i="1"/>
  <c r="CJ1372" i="1"/>
  <c r="CK1372" i="1"/>
  <c r="CL1372" i="1"/>
  <c r="CI1373" i="1"/>
  <c r="CJ1373" i="1"/>
  <c r="CK1373" i="1"/>
  <c r="CL1373" i="1"/>
  <c r="CI1374" i="1"/>
  <c r="CJ1374" i="1"/>
  <c r="CK1374" i="1"/>
  <c r="CL1374" i="1"/>
  <c r="CI1375" i="1"/>
  <c r="CJ1375" i="1"/>
  <c r="CK1375" i="1"/>
  <c r="CL1375" i="1"/>
  <c r="CI1376" i="1"/>
  <c r="CJ1376" i="1"/>
  <c r="CK1376" i="1"/>
  <c r="CL1376" i="1"/>
  <c r="CI1377" i="1"/>
  <c r="CJ1377" i="1"/>
  <c r="CK1377" i="1"/>
  <c r="CL1377" i="1"/>
  <c r="CI1378" i="1"/>
  <c r="CJ1378" i="1"/>
  <c r="CK1378" i="1"/>
  <c r="CL1378" i="1"/>
  <c r="CI1379" i="1"/>
  <c r="CJ1379" i="1"/>
  <c r="CK1379" i="1"/>
  <c r="CL1379" i="1"/>
  <c r="CI1380" i="1"/>
  <c r="CJ1380" i="1"/>
  <c r="CK1380" i="1"/>
  <c r="CL1380" i="1"/>
  <c r="CI1381" i="1"/>
  <c r="CJ1381" i="1"/>
  <c r="CK1381" i="1"/>
  <c r="CL1381" i="1"/>
  <c r="CI1382" i="1"/>
  <c r="CJ1382" i="1"/>
  <c r="CK1382" i="1"/>
  <c r="CL1382" i="1"/>
  <c r="CI1383" i="1"/>
  <c r="CJ1383" i="1"/>
  <c r="CK1383" i="1"/>
  <c r="CL1383" i="1"/>
  <c r="CI1384" i="1"/>
  <c r="CJ1384" i="1"/>
  <c r="CK1384" i="1"/>
  <c r="CL1384" i="1"/>
  <c r="CI1385" i="1"/>
  <c r="CJ1385" i="1"/>
  <c r="CK1385" i="1"/>
  <c r="CL1385" i="1"/>
  <c r="CI1386" i="1"/>
  <c r="CJ1386" i="1"/>
  <c r="CK1386" i="1"/>
  <c r="CL1386" i="1"/>
  <c r="CI1387" i="1"/>
  <c r="CJ1387" i="1"/>
  <c r="CK1387" i="1"/>
  <c r="CL1387" i="1"/>
  <c r="CI1388" i="1"/>
  <c r="CJ1388" i="1"/>
  <c r="CK1388" i="1"/>
  <c r="CL1388" i="1"/>
  <c r="CI1389" i="1"/>
  <c r="CJ1389" i="1"/>
  <c r="CK1389" i="1"/>
  <c r="CL1389" i="1"/>
  <c r="CI1390" i="1"/>
  <c r="CJ1390" i="1"/>
  <c r="CK1390" i="1"/>
  <c r="CL1390" i="1"/>
  <c r="CI1391" i="1"/>
  <c r="CJ1391" i="1"/>
  <c r="CK1391" i="1"/>
  <c r="CL1391" i="1"/>
  <c r="CI1392" i="1"/>
  <c r="CJ1392" i="1"/>
  <c r="CK1392" i="1"/>
  <c r="CL1392" i="1"/>
  <c r="CI1393" i="1"/>
  <c r="CJ1393" i="1"/>
  <c r="CK1393" i="1"/>
  <c r="CL1393" i="1"/>
  <c r="CI1394" i="1"/>
  <c r="CJ1394" i="1"/>
  <c r="CK1394" i="1"/>
  <c r="CL1394" i="1"/>
  <c r="CI1395" i="1"/>
  <c r="CJ1395" i="1"/>
  <c r="CK1395" i="1"/>
  <c r="CL1395" i="1"/>
  <c r="CI1396" i="1"/>
  <c r="CJ1396" i="1"/>
  <c r="CK1396" i="1"/>
  <c r="CL1396" i="1"/>
  <c r="CI1397" i="1"/>
  <c r="CJ1397" i="1"/>
  <c r="CK1397" i="1"/>
  <c r="CL1397" i="1"/>
  <c r="CI1398" i="1"/>
  <c r="CJ1398" i="1"/>
  <c r="CK1398" i="1"/>
  <c r="CL1398" i="1"/>
  <c r="CI1399" i="1"/>
  <c r="CJ1399" i="1"/>
  <c r="CK1399" i="1"/>
  <c r="CL1399" i="1"/>
  <c r="CI1400" i="1"/>
  <c r="CJ1400" i="1"/>
  <c r="CK1400" i="1"/>
  <c r="CL1400" i="1"/>
  <c r="CI1401" i="1"/>
  <c r="CJ1401" i="1"/>
  <c r="CK1401" i="1"/>
  <c r="CL1401" i="1"/>
  <c r="CI1402" i="1"/>
  <c r="CJ1402" i="1"/>
  <c r="CK1402" i="1"/>
  <c r="CL1402" i="1"/>
  <c r="CI1403" i="1"/>
  <c r="CJ1403" i="1"/>
  <c r="CK1403" i="1"/>
  <c r="CL1403" i="1"/>
  <c r="CI1404" i="1"/>
  <c r="CJ1404" i="1"/>
  <c r="CK1404" i="1"/>
  <c r="CL1404" i="1"/>
  <c r="CI1405" i="1"/>
  <c r="CJ1405" i="1"/>
  <c r="CK1405" i="1"/>
  <c r="CL1405" i="1"/>
  <c r="CI1406" i="1"/>
  <c r="CJ1406" i="1"/>
  <c r="CK1406" i="1"/>
  <c r="CL1406" i="1"/>
  <c r="CI1407" i="1"/>
  <c r="CJ1407" i="1"/>
  <c r="CK1407" i="1"/>
  <c r="CL1407" i="1"/>
  <c r="CI1408" i="1"/>
  <c r="CJ1408" i="1"/>
  <c r="CK1408" i="1"/>
  <c r="CL1408" i="1"/>
  <c r="CI1409" i="1"/>
  <c r="CJ1409" i="1"/>
  <c r="CK1409" i="1"/>
  <c r="CL1409" i="1"/>
  <c r="CI1410" i="1"/>
  <c r="CJ1410" i="1"/>
  <c r="CK1410" i="1"/>
  <c r="CL1410" i="1"/>
  <c r="CI1411" i="1"/>
  <c r="CJ1411" i="1"/>
  <c r="CK1411" i="1"/>
  <c r="CL1411" i="1"/>
  <c r="CI1412" i="1"/>
  <c r="CJ1412" i="1"/>
  <c r="CK1412" i="1"/>
  <c r="CL1412" i="1"/>
  <c r="CI1413" i="1"/>
  <c r="CJ1413" i="1"/>
  <c r="CK1413" i="1"/>
  <c r="CL1413" i="1"/>
  <c r="CI1414" i="1"/>
  <c r="CJ1414" i="1"/>
  <c r="CK1414" i="1"/>
  <c r="CL1414" i="1"/>
  <c r="CI1415" i="1"/>
  <c r="CJ1415" i="1"/>
  <c r="CK1415" i="1"/>
  <c r="CL1415" i="1"/>
  <c r="CI1416" i="1"/>
  <c r="CJ1416" i="1"/>
  <c r="CK1416" i="1"/>
  <c r="CL1416" i="1"/>
  <c r="CI1417" i="1"/>
  <c r="CJ1417" i="1"/>
  <c r="CK1417" i="1"/>
  <c r="CL1417" i="1"/>
  <c r="CI1418" i="1"/>
  <c r="CJ1418" i="1"/>
  <c r="CK1418" i="1"/>
  <c r="CL1418" i="1"/>
  <c r="CI1419" i="1"/>
  <c r="CJ1419" i="1"/>
  <c r="CK1419" i="1"/>
  <c r="CL1419" i="1"/>
  <c r="CI1420" i="1"/>
  <c r="CJ1420" i="1"/>
  <c r="CK1420" i="1"/>
  <c r="CL1420" i="1"/>
  <c r="CI1421" i="1"/>
  <c r="CJ1421" i="1"/>
  <c r="CK1421" i="1"/>
  <c r="CL1421" i="1"/>
  <c r="CI1422" i="1"/>
  <c r="CJ1422" i="1"/>
  <c r="CK1422" i="1"/>
  <c r="CL1422" i="1"/>
  <c r="CI1423" i="1"/>
  <c r="CJ1423" i="1"/>
  <c r="CK1423" i="1"/>
  <c r="CL1423" i="1"/>
  <c r="CI1424" i="1"/>
  <c r="CJ1424" i="1"/>
  <c r="CK1424" i="1"/>
  <c r="CL1424" i="1"/>
  <c r="CI1425" i="1"/>
  <c r="CJ1425" i="1"/>
  <c r="CK1425" i="1"/>
  <c r="CL1425" i="1"/>
  <c r="CI1426" i="1"/>
  <c r="CJ1426" i="1"/>
  <c r="CK1426" i="1"/>
  <c r="CL1426" i="1"/>
  <c r="CI1427" i="1"/>
  <c r="CJ1427" i="1"/>
  <c r="CK1427" i="1"/>
  <c r="CL1427" i="1"/>
  <c r="CI1428" i="1"/>
  <c r="CJ1428" i="1"/>
  <c r="CK1428" i="1"/>
  <c r="CL1428" i="1"/>
  <c r="CI1429" i="1"/>
  <c r="CJ1429" i="1"/>
  <c r="CK1429" i="1"/>
  <c r="CL1429" i="1"/>
  <c r="CI1430" i="1"/>
  <c r="CJ1430" i="1"/>
  <c r="CK1430" i="1"/>
  <c r="CL1430" i="1"/>
  <c r="CI1431" i="1"/>
  <c r="CJ1431" i="1"/>
  <c r="CK1431" i="1"/>
  <c r="CL1431" i="1"/>
  <c r="CI1432" i="1"/>
  <c r="CJ1432" i="1"/>
  <c r="CK1432" i="1"/>
  <c r="CL1432" i="1"/>
  <c r="CI1433" i="1"/>
  <c r="CJ1433" i="1"/>
  <c r="CK1433" i="1"/>
  <c r="CL1433" i="1"/>
  <c r="CI1434" i="1"/>
  <c r="CJ1434" i="1"/>
  <c r="CK1434" i="1"/>
  <c r="CL1434" i="1"/>
  <c r="CI1435" i="1"/>
  <c r="CJ1435" i="1"/>
  <c r="CK1435" i="1"/>
  <c r="CL1435" i="1"/>
  <c r="CI1436" i="1"/>
  <c r="CJ1436" i="1"/>
  <c r="CK1436" i="1"/>
  <c r="CL1436" i="1"/>
  <c r="CI1437" i="1"/>
  <c r="CJ1437" i="1"/>
  <c r="CK1437" i="1"/>
  <c r="CL1437" i="1"/>
  <c r="CI1438" i="1"/>
  <c r="CJ1438" i="1"/>
  <c r="CK1438" i="1"/>
  <c r="CL1438" i="1"/>
  <c r="CI1439" i="1"/>
  <c r="CJ1439" i="1"/>
  <c r="CK1439" i="1"/>
  <c r="CL1439" i="1"/>
  <c r="CI1440" i="1"/>
  <c r="CJ1440" i="1"/>
  <c r="CK1440" i="1"/>
  <c r="CL1440" i="1"/>
  <c r="CI1441" i="1"/>
  <c r="CJ1441" i="1"/>
  <c r="CK1441" i="1"/>
  <c r="CL1441" i="1"/>
  <c r="CI1442" i="1"/>
  <c r="CJ1442" i="1"/>
  <c r="CK1442" i="1"/>
  <c r="CL1442" i="1"/>
  <c r="CI1443" i="1"/>
  <c r="CJ1443" i="1"/>
  <c r="CK1443" i="1"/>
  <c r="CL1443" i="1"/>
  <c r="CI1444" i="1"/>
  <c r="CJ1444" i="1"/>
  <c r="CK1444" i="1"/>
  <c r="CL1444" i="1"/>
  <c r="CI1445" i="1"/>
  <c r="CJ1445" i="1"/>
  <c r="CK1445" i="1"/>
  <c r="CL1445" i="1"/>
  <c r="CI1446" i="1"/>
  <c r="CJ1446" i="1"/>
  <c r="CK1446" i="1"/>
  <c r="CL1446" i="1"/>
  <c r="CI1447" i="1"/>
  <c r="CJ1447" i="1"/>
  <c r="CK1447" i="1"/>
  <c r="CL1447" i="1"/>
  <c r="CI1448" i="1"/>
  <c r="CJ1448" i="1"/>
  <c r="CK1448" i="1"/>
  <c r="CL1448" i="1"/>
  <c r="CI1449" i="1"/>
  <c r="CJ1449" i="1"/>
  <c r="CK1449" i="1"/>
  <c r="CL1449" i="1"/>
  <c r="CI1450" i="1"/>
  <c r="CJ1450" i="1"/>
  <c r="CK1450" i="1"/>
  <c r="CL1450" i="1"/>
  <c r="CI1451" i="1"/>
  <c r="CJ1451" i="1"/>
  <c r="CK1451" i="1"/>
  <c r="CL1451" i="1"/>
  <c r="CI1452" i="1"/>
  <c r="CJ1452" i="1"/>
  <c r="CK1452" i="1"/>
  <c r="CL1452" i="1"/>
  <c r="CI1453" i="1"/>
  <c r="CJ1453" i="1"/>
  <c r="CK1453" i="1"/>
  <c r="CL1453" i="1"/>
  <c r="CI1454" i="1"/>
  <c r="CJ1454" i="1"/>
  <c r="CK1454" i="1"/>
  <c r="CL1454" i="1"/>
  <c r="CI1455" i="1"/>
  <c r="CJ1455" i="1"/>
  <c r="CK1455" i="1"/>
  <c r="CL1455" i="1"/>
  <c r="CI1456" i="1"/>
  <c r="CJ1456" i="1"/>
  <c r="CK1456" i="1"/>
  <c r="CL1456" i="1"/>
  <c r="CI1457" i="1"/>
  <c r="CJ1457" i="1"/>
  <c r="CK1457" i="1"/>
  <c r="CL1457" i="1"/>
  <c r="CI1458" i="1"/>
  <c r="CJ1458" i="1"/>
  <c r="CK1458" i="1"/>
  <c r="CL1458" i="1"/>
  <c r="CI1459" i="1"/>
  <c r="CJ1459" i="1"/>
  <c r="CK1459" i="1"/>
  <c r="CL1459" i="1"/>
  <c r="CI1460" i="1"/>
  <c r="CJ1460" i="1"/>
  <c r="CK1460" i="1"/>
  <c r="CL1460" i="1"/>
  <c r="CI1461" i="1"/>
  <c r="CJ1461" i="1"/>
  <c r="CK1461" i="1"/>
  <c r="CL1461" i="1"/>
  <c r="CI1462" i="1"/>
  <c r="CJ1462" i="1"/>
  <c r="CK1462" i="1"/>
  <c r="CL1462" i="1"/>
  <c r="CI1463" i="1"/>
  <c r="CJ1463" i="1"/>
  <c r="CK1463" i="1"/>
  <c r="CL1463" i="1"/>
  <c r="CI1464" i="1"/>
  <c r="CJ1464" i="1"/>
  <c r="CK1464" i="1"/>
  <c r="CL1464" i="1"/>
  <c r="CI1465" i="1"/>
  <c r="CJ1465" i="1"/>
  <c r="CK1465" i="1"/>
  <c r="CL1465" i="1"/>
  <c r="CI1466" i="1"/>
  <c r="CJ1466" i="1"/>
  <c r="CK1466" i="1"/>
  <c r="CL1466" i="1"/>
  <c r="CI1467" i="1"/>
  <c r="CJ1467" i="1"/>
  <c r="CK1467" i="1"/>
  <c r="CL1467" i="1"/>
  <c r="CI1468" i="1"/>
  <c r="CJ1468" i="1"/>
  <c r="CK1468" i="1"/>
  <c r="CL1468" i="1"/>
  <c r="CI1469" i="1"/>
  <c r="CJ1469" i="1"/>
  <c r="CK1469" i="1"/>
  <c r="CL1469" i="1"/>
  <c r="CI1470" i="1"/>
  <c r="CJ1470" i="1"/>
  <c r="CK1470" i="1"/>
  <c r="CL1470" i="1"/>
  <c r="CI1471" i="1"/>
  <c r="CJ1471" i="1"/>
  <c r="CK1471" i="1"/>
  <c r="CL1471" i="1"/>
  <c r="CI1472" i="1"/>
  <c r="CJ1472" i="1"/>
  <c r="CK1472" i="1"/>
  <c r="CL1472" i="1"/>
  <c r="CI1473" i="1"/>
  <c r="CJ1473" i="1"/>
  <c r="CK1473" i="1"/>
  <c r="CL1473" i="1"/>
  <c r="CI1474" i="1"/>
  <c r="CJ1474" i="1"/>
  <c r="CK1474" i="1"/>
  <c r="CL1474" i="1"/>
  <c r="CI1475" i="1"/>
  <c r="CJ1475" i="1"/>
  <c r="CK1475" i="1"/>
  <c r="CL1475" i="1"/>
  <c r="CI1476" i="1"/>
  <c r="CJ1476" i="1"/>
  <c r="CK1476" i="1"/>
  <c r="CL1476" i="1"/>
  <c r="CI1477" i="1"/>
  <c r="CJ1477" i="1"/>
  <c r="CK1477" i="1"/>
  <c r="CL1477" i="1"/>
  <c r="CI1478" i="1"/>
  <c r="CJ1478" i="1"/>
  <c r="CK1478" i="1"/>
  <c r="CL1478" i="1"/>
  <c r="CI1479" i="1"/>
  <c r="CJ1479" i="1"/>
  <c r="CK1479" i="1"/>
  <c r="CL1479" i="1"/>
  <c r="CI1480" i="1"/>
  <c r="CJ1480" i="1"/>
  <c r="CK1480" i="1"/>
  <c r="CL1480" i="1"/>
  <c r="CI1481" i="1"/>
  <c r="CJ1481" i="1"/>
  <c r="CK1481" i="1"/>
  <c r="CL1481" i="1"/>
  <c r="CI1482" i="1"/>
  <c r="CJ1482" i="1"/>
  <c r="CK1482" i="1"/>
  <c r="CL1482" i="1"/>
  <c r="CI1483" i="1"/>
  <c r="CJ1483" i="1"/>
  <c r="CK1483" i="1"/>
  <c r="CL1483" i="1"/>
  <c r="CI1484" i="1"/>
  <c r="CJ1484" i="1"/>
  <c r="CK1484" i="1"/>
  <c r="CL1484" i="1"/>
  <c r="CI1485" i="1"/>
  <c r="CJ1485" i="1"/>
  <c r="CK1485" i="1"/>
  <c r="CL1485" i="1"/>
  <c r="CI1486" i="1"/>
  <c r="CJ1486" i="1"/>
  <c r="CK1486" i="1"/>
  <c r="CL1486" i="1"/>
  <c r="CI1487" i="1"/>
  <c r="CJ1487" i="1"/>
  <c r="CK1487" i="1"/>
  <c r="CL1487" i="1"/>
  <c r="CI1488" i="1"/>
  <c r="CJ1488" i="1"/>
  <c r="CK1488" i="1"/>
  <c r="CL1488" i="1"/>
  <c r="CI1489" i="1"/>
  <c r="CJ1489" i="1"/>
  <c r="CK1489" i="1"/>
  <c r="CL1489" i="1"/>
  <c r="CI1490" i="1"/>
  <c r="CJ1490" i="1"/>
  <c r="CK1490" i="1"/>
  <c r="CL1490" i="1"/>
  <c r="CI1491" i="1"/>
  <c r="CJ1491" i="1"/>
  <c r="CK1491" i="1"/>
  <c r="CL1491" i="1"/>
  <c r="CI1492" i="1"/>
  <c r="CJ1492" i="1"/>
  <c r="CK1492" i="1"/>
  <c r="CL1492" i="1"/>
  <c r="CI1493" i="1"/>
  <c r="CJ1493" i="1"/>
  <c r="CK1493" i="1"/>
  <c r="CL1493" i="1"/>
  <c r="CI1494" i="1"/>
  <c r="CJ1494" i="1"/>
  <c r="CK1494" i="1"/>
  <c r="CL1494" i="1"/>
  <c r="CI1495" i="1"/>
  <c r="CJ1495" i="1"/>
  <c r="CK1495" i="1"/>
  <c r="CL1495" i="1"/>
  <c r="CI1496" i="1"/>
  <c r="CJ1496" i="1"/>
  <c r="CK1496" i="1"/>
  <c r="CL1496" i="1"/>
  <c r="CI1497" i="1"/>
  <c r="CJ1497" i="1"/>
  <c r="CK1497" i="1"/>
  <c r="CL1497" i="1"/>
  <c r="CI1498" i="1"/>
  <c r="CJ1498" i="1"/>
  <c r="CK1498" i="1"/>
  <c r="CL1498" i="1"/>
  <c r="CI1499" i="1"/>
  <c r="CJ1499" i="1"/>
  <c r="CK1499" i="1"/>
  <c r="CL1499" i="1"/>
  <c r="CI1500" i="1"/>
  <c r="CJ1500" i="1"/>
  <c r="CK1500" i="1"/>
  <c r="CL1500" i="1"/>
  <c r="CI1501" i="1"/>
  <c r="CJ1501" i="1"/>
  <c r="CK1501" i="1"/>
  <c r="CL1501" i="1"/>
  <c r="CI1502" i="1"/>
  <c r="CJ1502" i="1"/>
  <c r="CK1502" i="1"/>
  <c r="CL1502" i="1"/>
  <c r="CI1503" i="1"/>
  <c r="CJ1503" i="1"/>
  <c r="CK1503" i="1"/>
  <c r="CL1503" i="1"/>
  <c r="CI1504" i="1"/>
  <c r="CJ1504" i="1"/>
  <c r="CK1504" i="1"/>
  <c r="CL1504" i="1"/>
  <c r="CI1505" i="1"/>
  <c r="CJ1505" i="1"/>
  <c r="CK1505" i="1"/>
  <c r="CL1505" i="1"/>
  <c r="CI1506" i="1"/>
  <c r="CJ1506" i="1"/>
  <c r="CK1506" i="1"/>
  <c r="CL1506" i="1"/>
  <c r="CI1507" i="1"/>
  <c r="CJ1507" i="1"/>
  <c r="CK1507" i="1"/>
  <c r="CL1507" i="1"/>
  <c r="CI1508" i="1"/>
  <c r="CJ1508" i="1"/>
  <c r="CK1508" i="1"/>
  <c r="CL1508" i="1"/>
  <c r="CI1509" i="1"/>
  <c r="CJ1509" i="1"/>
  <c r="CK1509" i="1"/>
  <c r="CL1509" i="1"/>
  <c r="CI1510" i="1"/>
  <c r="CJ1510" i="1"/>
  <c r="CK1510" i="1"/>
  <c r="CL1510" i="1"/>
  <c r="CI1511" i="1"/>
  <c r="CJ1511" i="1"/>
  <c r="CK1511" i="1"/>
  <c r="CL1511" i="1"/>
  <c r="CI1512" i="1"/>
  <c r="CJ1512" i="1"/>
  <c r="CK1512" i="1"/>
  <c r="CL1512" i="1"/>
  <c r="CI1513" i="1"/>
  <c r="CJ1513" i="1"/>
  <c r="CK1513" i="1"/>
  <c r="CL1513" i="1"/>
  <c r="CI1514" i="1"/>
  <c r="CJ1514" i="1"/>
  <c r="CK1514" i="1"/>
  <c r="CL1514" i="1"/>
  <c r="CI1515" i="1"/>
  <c r="CJ1515" i="1"/>
  <c r="CK1515" i="1"/>
  <c r="CL1515" i="1"/>
  <c r="CI1516" i="1"/>
  <c r="CJ1516" i="1"/>
  <c r="CK1516" i="1"/>
  <c r="CL1516" i="1"/>
  <c r="CI1517" i="1"/>
  <c r="CJ1517" i="1"/>
  <c r="CK1517" i="1"/>
  <c r="CL1517" i="1"/>
  <c r="CI1518" i="1"/>
  <c r="CJ1518" i="1"/>
  <c r="CK1518" i="1"/>
  <c r="CL1518" i="1"/>
  <c r="CI1519" i="1"/>
  <c r="CJ1519" i="1"/>
  <c r="CK1519" i="1"/>
  <c r="CL1519" i="1"/>
  <c r="CI1520" i="1"/>
  <c r="CJ1520" i="1"/>
  <c r="CK1520" i="1"/>
  <c r="CL1520" i="1"/>
  <c r="CI1521" i="1"/>
  <c r="CJ1521" i="1"/>
  <c r="CK1521" i="1"/>
  <c r="CL1521" i="1"/>
  <c r="CI1522" i="1"/>
  <c r="CJ1522" i="1"/>
  <c r="CK1522" i="1"/>
  <c r="CL1522" i="1"/>
  <c r="CI1523" i="1"/>
  <c r="CJ1523" i="1"/>
  <c r="CK1523" i="1"/>
  <c r="CL1523" i="1"/>
  <c r="CI1524" i="1"/>
  <c r="CJ1524" i="1"/>
  <c r="CK1524" i="1"/>
  <c r="CL1524" i="1"/>
  <c r="CI1525" i="1"/>
  <c r="CJ1525" i="1"/>
  <c r="CK1525" i="1"/>
  <c r="CL1525" i="1"/>
  <c r="CI1526" i="1"/>
  <c r="CJ1526" i="1"/>
  <c r="CK1526" i="1"/>
  <c r="CL1526" i="1"/>
  <c r="CI1527" i="1"/>
  <c r="CJ1527" i="1"/>
  <c r="CK1527" i="1"/>
  <c r="CL1527" i="1"/>
  <c r="CI1528" i="1"/>
  <c r="CJ1528" i="1"/>
  <c r="CK1528" i="1"/>
  <c r="CL1528" i="1"/>
  <c r="CI1529" i="1"/>
  <c r="CJ1529" i="1"/>
  <c r="CK1529" i="1"/>
  <c r="CL1529" i="1"/>
  <c r="CI1530" i="1"/>
  <c r="CJ1530" i="1"/>
  <c r="CK1530" i="1"/>
  <c r="CL1530" i="1"/>
  <c r="CI1531" i="1"/>
  <c r="CJ1531" i="1"/>
  <c r="CK1531" i="1"/>
  <c r="CL1531" i="1"/>
  <c r="CI1532" i="1"/>
  <c r="CJ1532" i="1"/>
  <c r="CK1532" i="1"/>
  <c r="CL1532" i="1"/>
  <c r="CI1533" i="1"/>
  <c r="CJ1533" i="1"/>
  <c r="CK1533" i="1"/>
  <c r="CL1533" i="1"/>
  <c r="CI1534" i="1"/>
  <c r="CJ1534" i="1"/>
  <c r="CK1534" i="1"/>
  <c r="CL1534" i="1"/>
  <c r="CI1535" i="1"/>
  <c r="CJ1535" i="1"/>
  <c r="CK1535" i="1"/>
  <c r="CL1535" i="1"/>
  <c r="CI1536" i="1"/>
  <c r="CJ1536" i="1"/>
  <c r="CK1536" i="1"/>
  <c r="CL1536" i="1"/>
  <c r="CI1537" i="1"/>
  <c r="CJ1537" i="1"/>
  <c r="CK1537" i="1"/>
  <c r="CL1537" i="1"/>
  <c r="CI1538" i="1"/>
  <c r="CJ1538" i="1"/>
  <c r="CK1538" i="1"/>
  <c r="CL1538" i="1"/>
  <c r="CI1539" i="1"/>
  <c r="CJ1539" i="1"/>
  <c r="CK1539" i="1"/>
  <c r="CL1539" i="1"/>
  <c r="CI1540" i="1"/>
  <c r="CJ1540" i="1"/>
  <c r="CK1540" i="1"/>
  <c r="CL1540" i="1"/>
  <c r="CI1541" i="1"/>
  <c r="CJ1541" i="1"/>
  <c r="CK1541" i="1"/>
  <c r="CL1541" i="1"/>
  <c r="CI1542" i="1"/>
  <c r="CJ1542" i="1"/>
  <c r="CK1542" i="1"/>
  <c r="CL1542" i="1"/>
  <c r="CI1543" i="1"/>
  <c r="CJ1543" i="1"/>
  <c r="CK1543" i="1"/>
  <c r="CL1543" i="1"/>
  <c r="CI1544" i="1"/>
  <c r="CJ1544" i="1"/>
  <c r="CK1544" i="1"/>
  <c r="CL1544" i="1"/>
  <c r="CI1545" i="1"/>
  <c r="CJ1545" i="1"/>
  <c r="CK1545" i="1"/>
  <c r="CL1545" i="1"/>
  <c r="CI1546" i="1"/>
  <c r="CJ1546" i="1"/>
  <c r="CK1546" i="1"/>
  <c r="CL1546" i="1"/>
  <c r="CI1547" i="1"/>
  <c r="CJ1547" i="1"/>
  <c r="CK1547" i="1"/>
  <c r="CL1547" i="1"/>
  <c r="CI1548" i="1"/>
  <c r="CJ1548" i="1"/>
  <c r="CK1548" i="1"/>
  <c r="CL1548" i="1"/>
  <c r="CI1549" i="1"/>
  <c r="CJ1549" i="1"/>
  <c r="CK1549" i="1"/>
  <c r="CL1549" i="1"/>
  <c r="CI1550" i="1"/>
  <c r="CJ1550" i="1"/>
  <c r="CK1550" i="1"/>
  <c r="CL1550" i="1"/>
  <c r="CI1551" i="1"/>
  <c r="CJ1551" i="1"/>
  <c r="CK1551" i="1"/>
  <c r="CL1551" i="1"/>
  <c r="CI1552" i="1"/>
  <c r="CJ1552" i="1"/>
  <c r="CK1552" i="1"/>
  <c r="CL1552" i="1"/>
  <c r="CI1553" i="1"/>
  <c r="CJ1553" i="1"/>
  <c r="CK1553" i="1"/>
  <c r="CL1553" i="1"/>
  <c r="CI1554" i="1"/>
  <c r="CJ1554" i="1"/>
  <c r="CK1554" i="1"/>
  <c r="CL1554" i="1"/>
  <c r="CI1555" i="1"/>
  <c r="CJ1555" i="1"/>
  <c r="CK1555" i="1"/>
  <c r="CL1555" i="1"/>
  <c r="CI1556" i="1"/>
  <c r="CJ1556" i="1"/>
  <c r="CK1556" i="1"/>
  <c r="CL1556" i="1"/>
  <c r="CI1557" i="1"/>
  <c r="CJ1557" i="1"/>
  <c r="CK1557" i="1"/>
  <c r="CL1557" i="1"/>
  <c r="CI1558" i="1"/>
  <c r="CJ1558" i="1"/>
  <c r="CK1558" i="1"/>
  <c r="CL1558" i="1"/>
  <c r="CI1559" i="1"/>
  <c r="CJ1559" i="1"/>
  <c r="CK1559" i="1"/>
  <c r="CL1559" i="1"/>
  <c r="CI1560" i="1"/>
  <c r="CJ1560" i="1"/>
  <c r="CK1560" i="1"/>
  <c r="CL1560" i="1"/>
  <c r="CI1561" i="1"/>
  <c r="CJ1561" i="1"/>
  <c r="CK1561" i="1"/>
  <c r="CL1561" i="1"/>
  <c r="CI1562" i="1"/>
  <c r="CJ1562" i="1"/>
  <c r="CK1562" i="1"/>
  <c r="CL1562" i="1"/>
  <c r="CI1563" i="1"/>
  <c r="CJ1563" i="1"/>
  <c r="CK1563" i="1"/>
  <c r="CL1563" i="1"/>
  <c r="CI1564" i="1"/>
  <c r="CJ1564" i="1"/>
  <c r="CK1564" i="1"/>
  <c r="CL1564" i="1"/>
  <c r="CI1565" i="1"/>
  <c r="CJ1565" i="1"/>
  <c r="CK1565" i="1"/>
  <c r="CL1565" i="1"/>
  <c r="CI1566" i="1"/>
  <c r="CJ1566" i="1"/>
  <c r="CK1566" i="1"/>
  <c r="CL1566" i="1"/>
  <c r="CI1567" i="1"/>
  <c r="CJ1567" i="1"/>
  <c r="CK1567" i="1"/>
  <c r="CL1567" i="1"/>
  <c r="CI1568" i="1"/>
  <c r="CJ1568" i="1"/>
  <c r="CK1568" i="1"/>
  <c r="CL1568" i="1"/>
  <c r="CI1569" i="1"/>
  <c r="CJ1569" i="1"/>
  <c r="CK1569" i="1"/>
  <c r="CL1569" i="1"/>
  <c r="CI1570" i="1"/>
  <c r="CJ1570" i="1"/>
  <c r="CK1570" i="1"/>
  <c r="CL1570" i="1"/>
  <c r="CI1571" i="1"/>
  <c r="CJ1571" i="1"/>
  <c r="CK1571" i="1"/>
  <c r="CL1571" i="1"/>
  <c r="CI1572" i="1"/>
  <c r="CJ1572" i="1"/>
  <c r="CK1572" i="1"/>
  <c r="CL1572" i="1"/>
  <c r="CI1573" i="1"/>
  <c r="CJ1573" i="1"/>
  <c r="CK1573" i="1"/>
  <c r="CL1573" i="1"/>
  <c r="CI1574" i="1"/>
  <c r="CJ1574" i="1"/>
  <c r="CK1574" i="1"/>
  <c r="CL1574" i="1"/>
  <c r="CI1575" i="1"/>
  <c r="CJ1575" i="1"/>
  <c r="CK1575" i="1"/>
  <c r="CL1575" i="1"/>
  <c r="CI1576" i="1"/>
  <c r="CJ1576" i="1"/>
  <c r="CK1576" i="1"/>
  <c r="CL1576" i="1"/>
  <c r="CI1577" i="1"/>
  <c r="CJ1577" i="1"/>
  <c r="CK1577" i="1"/>
  <c r="CL1577" i="1"/>
  <c r="CI1578" i="1"/>
  <c r="CJ1578" i="1"/>
  <c r="CK1578" i="1"/>
  <c r="CL1578" i="1"/>
  <c r="CI1579" i="1"/>
  <c r="CJ1579" i="1"/>
  <c r="CK1579" i="1"/>
  <c r="CL1579" i="1"/>
  <c r="CI1580" i="1"/>
  <c r="CJ1580" i="1"/>
  <c r="CK1580" i="1"/>
  <c r="CL1580" i="1"/>
  <c r="CI1581" i="1"/>
  <c r="CJ1581" i="1"/>
  <c r="CK1581" i="1"/>
  <c r="CL1581" i="1"/>
  <c r="CI1582" i="1"/>
  <c r="CJ1582" i="1"/>
  <c r="CK1582" i="1"/>
  <c r="CL1582" i="1"/>
  <c r="CI1583" i="1"/>
  <c r="CJ1583" i="1"/>
  <c r="CK1583" i="1"/>
  <c r="CL1583" i="1"/>
  <c r="CI1584" i="1"/>
  <c r="CJ1584" i="1"/>
  <c r="CK1584" i="1"/>
  <c r="CL1584" i="1"/>
  <c r="CI1585" i="1"/>
  <c r="CJ1585" i="1"/>
  <c r="CK1585" i="1"/>
  <c r="CL1585" i="1"/>
  <c r="CI1586" i="1"/>
  <c r="CJ1586" i="1"/>
  <c r="CK1586" i="1"/>
  <c r="CL1586" i="1"/>
  <c r="CI1587" i="1"/>
  <c r="CJ1587" i="1"/>
  <c r="CK1587" i="1"/>
  <c r="CL1587" i="1"/>
  <c r="CI1588" i="1"/>
  <c r="CJ1588" i="1"/>
  <c r="CK1588" i="1"/>
  <c r="CL1588" i="1"/>
  <c r="CI1589" i="1"/>
  <c r="CJ1589" i="1"/>
  <c r="CK1589" i="1"/>
  <c r="CL1589" i="1"/>
  <c r="CI1590" i="1"/>
  <c r="CJ1590" i="1"/>
  <c r="CK1590" i="1"/>
  <c r="CL1590" i="1"/>
  <c r="CI1591" i="1"/>
  <c r="CJ1591" i="1"/>
  <c r="CK1591" i="1"/>
  <c r="CL1591" i="1"/>
  <c r="CI1592" i="1"/>
  <c r="CJ1592" i="1"/>
  <c r="CK1592" i="1"/>
  <c r="CL1592" i="1"/>
  <c r="CI1593" i="1"/>
  <c r="CJ1593" i="1"/>
  <c r="CK1593" i="1"/>
  <c r="CL1593" i="1"/>
  <c r="CI1594" i="1"/>
  <c r="CJ1594" i="1"/>
  <c r="CK1594" i="1"/>
  <c r="CL1594" i="1"/>
  <c r="CI1595" i="1"/>
  <c r="CJ1595" i="1"/>
  <c r="CK1595" i="1"/>
  <c r="CL1595" i="1"/>
  <c r="CI1596" i="1"/>
  <c r="CJ1596" i="1"/>
  <c r="CK1596" i="1"/>
  <c r="CL1596" i="1"/>
  <c r="CI1597" i="1"/>
  <c r="CJ1597" i="1"/>
  <c r="CK1597" i="1"/>
  <c r="CL1597" i="1"/>
  <c r="CI1598" i="1"/>
  <c r="CJ1598" i="1"/>
  <c r="CK1598" i="1"/>
  <c r="CL1598" i="1"/>
  <c r="CI1599" i="1"/>
  <c r="CJ1599" i="1"/>
  <c r="CK1599" i="1"/>
  <c r="CL1599" i="1"/>
  <c r="CI1600" i="1"/>
  <c r="CJ1600" i="1"/>
  <c r="CK1600" i="1"/>
  <c r="CL1600" i="1"/>
  <c r="CI1601" i="1"/>
  <c r="CJ1601" i="1"/>
  <c r="CK1601" i="1"/>
  <c r="CL1601" i="1"/>
  <c r="CI1602" i="1"/>
  <c r="CJ1602" i="1"/>
  <c r="CK1602" i="1"/>
  <c r="CL1602" i="1"/>
  <c r="CI1603" i="1"/>
  <c r="CJ1603" i="1"/>
  <c r="CK1603" i="1"/>
  <c r="CL1603" i="1"/>
  <c r="CI1604" i="1"/>
  <c r="CJ1604" i="1"/>
  <c r="CK1604" i="1"/>
  <c r="CL1604" i="1"/>
  <c r="CI1605" i="1"/>
  <c r="CJ1605" i="1"/>
  <c r="CK1605" i="1"/>
  <c r="CL1605" i="1"/>
  <c r="CI1606" i="1"/>
  <c r="CJ1606" i="1"/>
  <c r="CK1606" i="1"/>
  <c r="CL1606" i="1"/>
  <c r="CI1607" i="1"/>
  <c r="CJ1607" i="1"/>
  <c r="CK1607" i="1"/>
  <c r="CL1607" i="1"/>
  <c r="CI1608" i="1"/>
  <c r="CJ1608" i="1"/>
  <c r="CK1608" i="1"/>
  <c r="CL1608" i="1"/>
  <c r="CI1609" i="1"/>
  <c r="CJ1609" i="1"/>
  <c r="CK1609" i="1"/>
  <c r="CL1609" i="1"/>
  <c r="CI1610" i="1"/>
  <c r="CJ1610" i="1"/>
  <c r="CK1610" i="1"/>
  <c r="CL1610" i="1"/>
  <c r="CI1611" i="1"/>
  <c r="CJ1611" i="1"/>
  <c r="CK1611" i="1"/>
  <c r="CL1611" i="1"/>
  <c r="CI1612" i="1"/>
  <c r="CJ1612" i="1"/>
  <c r="CK1612" i="1"/>
  <c r="CL1612" i="1"/>
  <c r="CI1613" i="1"/>
  <c r="CJ1613" i="1"/>
  <c r="CK1613" i="1"/>
  <c r="CL1613" i="1"/>
  <c r="CI1614" i="1"/>
  <c r="CJ1614" i="1"/>
  <c r="CK1614" i="1"/>
  <c r="CL1614" i="1"/>
  <c r="CI1615" i="1"/>
  <c r="CJ1615" i="1"/>
  <c r="CK1615" i="1"/>
  <c r="CL1615" i="1"/>
  <c r="CI1616" i="1"/>
  <c r="CJ1616" i="1"/>
  <c r="CK1616" i="1"/>
  <c r="CL1616" i="1"/>
  <c r="CI1617" i="1"/>
  <c r="CJ1617" i="1"/>
  <c r="CK1617" i="1"/>
  <c r="CL1617" i="1"/>
  <c r="CI1618" i="1"/>
  <c r="CJ1618" i="1"/>
  <c r="CK1618" i="1"/>
  <c r="CL1618" i="1"/>
  <c r="CI1619" i="1"/>
  <c r="CJ1619" i="1"/>
  <c r="CK1619" i="1"/>
  <c r="CL1619" i="1"/>
  <c r="CI1620" i="1"/>
  <c r="CJ1620" i="1"/>
  <c r="CK1620" i="1"/>
  <c r="CL1620" i="1"/>
  <c r="CI1621" i="1"/>
  <c r="CJ1621" i="1"/>
  <c r="CK1621" i="1"/>
  <c r="CL1621" i="1"/>
  <c r="CI1622" i="1"/>
  <c r="CJ1622" i="1"/>
  <c r="CK1622" i="1"/>
  <c r="CL1622" i="1"/>
  <c r="CI1623" i="1"/>
  <c r="CJ1623" i="1"/>
  <c r="CK1623" i="1"/>
  <c r="CL1623" i="1"/>
  <c r="CI1624" i="1"/>
  <c r="CJ1624" i="1"/>
  <c r="CK1624" i="1"/>
  <c r="CL1624" i="1"/>
  <c r="CI1625" i="1"/>
  <c r="CJ1625" i="1"/>
  <c r="CK1625" i="1"/>
  <c r="CL1625" i="1"/>
  <c r="CI1626" i="1"/>
  <c r="CJ1626" i="1"/>
  <c r="CK1626" i="1"/>
  <c r="CL1626" i="1"/>
  <c r="CI1627" i="1"/>
  <c r="CJ1627" i="1"/>
  <c r="CK1627" i="1"/>
  <c r="CL1627" i="1"/>
  <c r="CI1628" i="1"/>
  <c r="CJ1628" i="1"/>
  <c r="CK1628" i="1"/>
  <c r="CL1628" i="1"/>
  <c r="CI1629" i="1"/>
  <c r="CJ1629" i="1"/>
  <c r="CK1629" i="1"/>
  <c r="CL1629" i="1"/>
  <c r="CI1630" i="1"/>
  <c r="CJ1630" i="1"/>
  <c r="CK1630" i="1"/>
  <c r="CL1630" i="1"/>
  <c r="CI1631" i="1"/>
  <c r="CJ1631" i="1"/>
  <c r="CK1631" i="1"/>
  <c r="CL1631" i="1"/>
  <c r="CI1632" i="1"/>
  <c r="CJ1632" i="1"/>
  <c r="CK1632" i="1"/>
  <c r="CL1632" i="1"/>
  <c r="CI1633" i="1"/>
  <c r="CJ1633" i="1"/>
  <c r="CK1633" i="1"/>
  <c r="CL1633" i="1"/>
  <c r="CI1634" i="1"/>
  <c r="CJ1634" i="1"/>
  <c r="CK1634" i="1"/>
  <c r="CL1634" i="1"/>
  <c r="CI1635" i="1"/>
  <c r="CJ1635" i="1"/>
  <c r="CK1635" i="1"/>
  <c r="CL1635" i="1"/>
  <c r="CI1636" i="1"/>
  <c r="CJ1636" i="1"/>
  <c r="CK1636" i="1"/>
  <c r="CL1636" i="1"/>
  <c r="CI1637" i="1"/>
  <c r="CJ1637" i="1"/>
  <c r="CK1637" i="1"/>
  <c r="CL1637" i="1"/>
  <c r="CI1638" i="1"/>
  <c r="CJ1638" i="1"/>
  <c r="CK1638" i="1"/>
  <c r="CL1638" i="1"/>
  <c r="CI1639" i="1"/>
  <c r="CJ1639" i="1"/>
  <c r="CK1639" i="1"/>
  <c r="CL1639" i="1"/>
  <c r="CI1640" i="1"/>
  <c r="CJ1640" i="1"/>
  <c r="CK1640" i="1"/>
  <c r="CL1640" i="1"/>
  <c r="CI1641" i="1"/>
  <c r="CJ1641" i="1"/>
  <c r="CK1641" i="1"/>
  <c r="CL1641" i="1"/>
  <c r="CI1642" i="1"/>
  <c r="CJ1642" i="1"/>
  <c r="CK1642" i="1"/>
  <c r="CL1642" i="1"/>
  <c r="CI1643" i="1"/>
  <c r="CJ1643" i="1"/>
  <c r="CK1643" i="1"/>
  <c r="CL1643" i="1"/>
  <c r="CI1644" i="1"/>
  <c r="CJ1644" i="1"/>
  <c r="CK1644" i="1"/>
  <c r="CL1644" i="1"/>
  <c r="CI1645" i="1"/>
  <c r="CJ1645" i="1"/>
  <c r="CK1645" i="1"/>
  <c r="CL1645" i="1"/>
  <c r="CI1646" i="1"/>
  <c r="CJ1646" i="1"/>
  <c r="CK1646" i="1"/>
  <c r="CL1646" i="1"/>
  <c r="CI1647" i="1"/>
  <c r="CJ1647" i="1"/>
  <c r="CK1647" i="1"/>
  <c r="CL1647" i="1"/>
  <c r="CI1648" i="1"/>
  <c r="CJ1648" i="1"/>
  <c r="CK1648" i="1"/>
  <c r="CL1648" i="1"/>
  <c r="CI1649" i="1"/>
  <c r="CJ1649" i="1"/>
  <c r="CK1649" i="1"/>
  <c r="CL1649" i="1"/>
  <c r="CI1650" i="1"/>
  <c r="CJ1650" i="1"/>
  <c r="CK1650" i="1"/>
  <c r="CL1650" i="1"/>
  <c r="CI1651" i="1"/>
  <c r="CJ1651" i="1"/>
  <c r="CK1651" i="1"/>
  <c r="CL1651" i="1"/>
  <c r="CI1652" i="1"/>
  <c r="CJ1652" i="1"/>
  <c r="CK1652" i="1"/>
  <c r="CL1652" i="1"/>
  <c r="CI1653" i="1"/>
  <c r="CJ1653" i="1"/>
  <c r="CK1653" i="1"/>
  <c r="CL1653" i="1"/>
  <c r="CI1654" i="1"/>
  <c r="CJ1654" i="1"/>
  <c r="CK1654" i="1"/>
  <c r="CL1654" i="1"/>
  <c r="CI1655" i="1"/>
  <c r="CJ1655" i="1"/>
  <c r="CK1655" i="1"/>
  <c r="CL1655" i="1"/>
  <c r="CI1656" i="1"/>
  <c r="CJ1656" i="1"/>
  <c r="CK1656" i="1"/>
  <c r="CL1656" i="1"/>
  <c r="CI1657" i="1"/>
  <c r="CJ1657" i="1"/>
  <c r="CK1657" i="1"/>
  <c r="CL1657" i="1"/>
  <c r="CI1658" i="1"/>
  <c r="CJ1658" i="1"/>
  <c r="CK1658" i="1"/>
  <c r="CL1658" i="1"/>
  <c r="CI1659" i="1"/>
  <c r="CJ1659" i="1"/>
  <c r="CK1659" i="1"/>
  <c r="CL1659" i="1"/>
  <c r="CI1660" i="1"/>
  <c r="CJ1660" i="1"/>
  <c r="CK1660" i="1"/>
  <c r="CL1660" i="1"/>
  <c r="CI1661" i="1"/>
  <c r="CJ1661" i="1"/>
  <c r="CK1661" i="1"/>
  <c r="CL1661" i="1"/>
  <c r="CI1662" i="1"/>
  <c r="CJ1662" i="1"/>
  <c r="CK1662" i="1"/>
  <c r="CL1662" i="1"/>
  <c r="CI1663" i="1"/>
  <c r="CJ1663" i="1"/>
  <c r="CK1663" i="1"/>
  <c r="CL1663" i="1"/>
  <c r="CI1664" i="1"/>
  <c r="CJ1664" i="1"/>
  <c r="CK1664" i="1"/>
  <c r="CL1664" i="1"/>
  <c r="CI1665" i="1"/>
  <c r="CJ1665" i="1"/>
  <c r="CK1665" i="1"/>
  <c r="CL1665" i="1"/>
  <c r="CI1666" i="1"/>
  <c r="CJ1666" i="1"/>
  <c r="CK1666" i="1"/>
  <c r="CL1666" i="1"/>
  <c r="CL2" i="1"/>
  <c r="CK2" i="1"/>
  <c r="CJ2" i="1"/>
  <c r="CI2" i="1"/>
</calcChain>
</file>

<file path=xl/sharedStrings.xml><?xml version="1.0" encoding="utf-8"?>
<sst xmlns="http://schemas.openxmlformats.org/spreadsheetml/2006/main" count="47973" uniqueCount="1859">
  <si>
    <t>Route</t>
  </si>
  <si>
    <t>Direction</t>
  </si>
  <si>
    <t>Lane</t>
  </si>
  <si>
    <t>Start MP</t>
  </si>
  <si>
    <t>End MP</t>
  </si>
  <si>
    <t>PMS Section #</t>
  </si>
  <si>
    <t>Length</t>
  </si>
  <si>
    <t>Section Width</t>
  </si>
  <si>
    <t>Min Width</t>
  </si>
  <si>
    <t>Avg Width</t>
  </si>
  <si>
    <t>Number of Lanes</t>
  </si>
  <si>
    <t>WC</t>
  </si>
  <si>
    <t>Section Class Code</t>
  </si>
  <si>
    <t>Crew</t>
  </si>
  <si>
    <t>District</t>
  </si>
  <si>
    <t>Administrative Unit</t>
  </si>
  <si>
    <t>Funding Class</t>
  </si>
  <si>
    <t>District #</t>
  </si>
  <si>
    <t>NHS?</t>
  </si>
  <si>
    <t>Speed Limit</t>
  </si>
  <si>
    <t>Pav Structure Code</t>
  </si>
  <si>
    <t>PMS Section Description</t>
  </si>
  <si>
    <t>MIN R SHLD WIDTH</t>
  </si>
  <si>
    <t>MIN L SHLD WIDTH</t>
  </si>
  <si>
    <t>I80 YN</t>
  </si>
  <si>
    <t>System</t>
  </si>
  <si>
    <t>Truck ADT</t>
  </si>
  <si>
    <t>ADT</t>
  </si>
  <si>
    <t>ESALs</t>
  </si>
  <si>
    <t>PCI</t>
  </si>
  <si>
    <t>PSI</t>
  </si>
  <si>
    <t>PSR</t>
  </si>
  <si>
    <t>IRI</t>
  </si>
  <si>
    <t>IRI HCS</t>
  </si>
  <si>
    <t>Ride (IRI) Index</t>
  </si>
  <si>
    <t>Rut</t>
  </si>
  <si>
    <t>Rut E</t>
  </si>
  <si>
    <t>Rut Index</t>
  </si>
  <si>
    <t>Texture</t>
  </si>
  <si>
    <t>Faulting</t>
  </si>
  <si>
    <t>Allig Crk Spall</t>
  </si>
  <si>
    <t>LT Crack</t>
  </si>
  <si>
    <t>Block Crk Corner Brk</t>
  </si>
  <si>
    <t>Friction #</t>
  </si>
  <si>
    <t>OL or New</t>
  </si>
  <si>
    <t>Year Constr</t>
  </si>
  <si>
    <t>Total Thickness</t>
  </si>
  <si>
    <t>Surface Thickness</t>
  </si>
  <si>
    <t>Base Material Code</t>
  </si>
  <si>
    <t>Binder Grade</t>
  </si>
  <si>
    <t>Work Code</t>
  </si>
  <si>
    <t>Material Code</t>
  </si>
  <si>
    <t>Surf Cntrct</t>
  </si>
  <si>
    <t>Last Rehab Thickness</t>
  </si>
  <si>
    <t>Surf Layer Id</t>
  </si>
  <si>
    <t>RSC</t>
  </si>
  <si>
    <t>Year Last Rehab</t>
  </si>
  <si>
    <t>Maint. Cost per Mile</t>
  </si>
  <si>
    <t>Distress Year</t>
  </si>
  <si>
    <t>Structure Year</t>
  </si>
  <si>
    <t>Traffic Year</t>
  </si>
  <si>
    <t>Fault Year</t>
  </si>
  <si>
    <t>Ride Year</t>
  </si>
  <si>
    <t>Skid Year</t>
  </si>
  <si>
    <t>ESAL Year</t>
  </si>
  <si>
    <t>Interstate Section</t>
  </si>
  <si>
    <t>Shoulder Drop Critical</t>
  </si>
  <si>
    <t>Structures Density</t>
  </si>
  <si>
    <t>CPR Count</t>
  </si>
  <si>
    <t>Dowelled Slabs</t>
  </si>
  <si>
    <t>Lowest PCI After Last Rehab</t>
  </si>
  <si>
    <t>PSI Index</t>
  </si>
  <si>
    <t>PSR Index</t>
  </si>
  <si>
    <t>User Update</t>
  </si>
  <si>
    <t>Att.</t>
  </si>
  <si>
    <t>Comments</t>
  </si>
  <si>
    <t>Min Shld Width</t>
  </si>
  <si>
    <t>Date Update</t>
  </si>
  <si>
    <t>Friction Index</t>
  </si>
  <si>
    <t>Lowest PCI Year</t>
  </si>
  <si>
    <t>Pvmnt Age</t>
  </si>
  <si>
    <t>ML10</t>
  </si>
  <si>
    <t>Both</t>
  </si>
  <si>
    <t>All</t>
  </si>
  <si>
    <t>ASP</t>
  </si>
  <si>
    <t>Rural Principal Arterial Other</t>
  </si>
  <si>
    <t>3033 - Maintenance - Afton</t>
  </si>
  <si>
    <t>3030 - District #3 Maintenance Staff</t>
  </si>
  <si>
    <t>6720 - Materials - Bituminous</t>
  </si>
  <si>
    <t>NHS Routes</t>
  </si>
  <si>
    <t>3</t>
  </si>
  <si>
    <t>Y</t>
  </si>
  <si>
    <t>G1</t>
  </si>
  <si>
    <t xml:space="preserve">BORD JCT N (ID ST N-SMOOT)   </t>
  </si>
  <si>
    <t>No</t>
  </si>
  <si>
    <t>P</t>
  </si>
  <si>
    <t>Overlaid</t>
  </si>
  <si>
    <t>AG Base</t>
  </si>
  <si>
    <t>3R Asphalt</t>
  </si>
  <si>
    <t>HPM over Base</t>
  </si>
  <si>
    <t>2014</t>
  </si>
  <si>
    <t>2013</t>
  </si>
  <si>
    <t>2009</t>
  </si>
  <si>
    <t>Non IH</t>
  </si>
  <si>
    <t>ID ST-SMOOT(SMITH FORM RD INT)</t>
  </si>
  <si>
    <t>64-22</t>
  </si>
  <si>
    <t>1R Asphalt</t>
  </si>
  <si>
    <t>AFREEM</t>
  </si>
  <si>
    <t>SMOOT SEC(SMOOT SOUTH)</t>
  </si>
  <si>
    <t>AFTON-SMOOT</t>
  </si>
  <si>
    <t>G2</t>
  </si>
  <si>
    <t>AFTON(SWIFT CRK S)</t>
  </si>
  <si>
    <t>2R Asphalt</t>
  </si>
  <si>
    <t>AFTON-THAYNE(SWIFT CRK N)</t>
  </si>
  <si>
    <t>AFTON N-THAYNE(GROVER SEC)</t>
  </si>
  <si>
    <t>DBL EAGLE RNCH(THYN S)JCT WY238</t>
  </si>
  <si>
    <t>THAYNE</t>
  </si>
  <si>
    <t>THAYNE-NORTH-ETNA</t>
  </si>
  <si>
    <t>THAYNE N(ETNA SEC)(JCT WY239)</t>
  </si>
  <si>
    <t>ETNA-ALPINE JCT(STAR VALLEY RD)</t>
  </si>
  <si>
    <t>AC-20</t>
  </si>
  <si>
    <t>SNK RV BR(ALPINE&amp;SPUR)JCT US26</t>
  </si>
  <si>
    <t>64-28</t>
  </si>
  <si>
    <t>2010</t>
  </si>
  <si>
    <t>3039 - Maintenance - Jackson</t>
  </si>
  <si>
    <t>ALPINE JCT EAST-HOBACK JCT</t>
  </si>
  <si>
    <t>58-28</t>
  </si>
  <si>
    <t>WOLF CRK SEC(ALPINE JCT EAST)</t>
  </si>
  <si>
    <t>ELBOW(BLUE TRAILS)ALPN-LN/TE CO</t>
  </si>
  <si>
    <t>CABIN CRK(TE/LN CO-HOBACK JCT)</t>
  </si>
  <si>
    <t>Reconstruct</t>
  </si>
  <si>
    <t>PM Base</t>
  </si>
  <si>
    <t>4R Asphalt</t>
  </si>
  <si>
    <t>ASTORIA(TE/LN CO-HOBK JCT S)</t>
  </si>
  <si>
    <t>HOBK JCT SEC(US28/89&amp;189/191)</t>
  </si>
  <si>
    <t>SNK RV(HOBK N-JACK)(JCT WY391)</t>
  </si>
  <si>
    <t>SNK SEC2 HOBK-JACK(CNYN HWY)</t>
  </si>
  <si>
    <t>HOBACK JCT-JACKSON</t>
  </si>
  <si>
    <t>HOBK JCT-JACKSON SO(JCT WY22)</t>
  </si>
  <si>
    <t>PCCP</t>
  </si>
  <si>
    <t>J1</t>
  </si>
  <si>
    <t>JACKSON STS</t>
  </si>
  <si>
    <t>4R Concrete</t>
  </si>
  <si>
    <t>JACK STRS(BROADWAY/CHACHE)</t>
  </si>
  <si>
    <t>Plain PCC</t>
  </si>
  <si>
    <t>JACKSON STRS N-MORAN JCT</t>
  </si>
  <si>
    <t>ML1000</t>
  </si>
  <si>
    <t>Rural Major Collector</t>
  </si>
  <si>
    <t>2040 - Maintenance - Kaycee</t>
  </si>
  <si>
    <t>2030 - District #2 Maintenance Staff</t>
  </si>
  <si>
    <t>Non NHS</t>
  </si>
  <si>
    <t>2</t>
  </si>
  <si>
    <t>N</t>
  </si>
  <si>
    <t>RED FRK PWDR(KAYC-BARN)(JCT WY191)</t>
  </si>
  <si>
    <t>S</t>
  </si>
  <si>
    <t>COTTONWOOD CRK(BARN-KAYC)</t>
  </si>
  <si>
    <t>ML1001</t>
  </si>
  <si>
    <t>4036 - Maintenance - Buffalo</t>
  </si>
  <si>
    <t>4030 - District #4 Maintenance Staff</t>
  </si>
  <si>
    <t>4</t>
  </si>
  <si>
    <t>BUFF(HART STR)JCT US16/87 BUS</t>
  </si>
  <si>
    <t>EAST BUFFALO(I90 &amp; US16 INT)</t>
  </si>
  <si>
    <t>ML1002</t>
  </si>
  <si>
    <t>KAYCEE EAST(JCT WY191/196)</t>
  </si>
  <si>
    <t>15 MILE DRAW(KAYCEE-SUSSEX)</t>
  </si>
  <si>
    <t>SUSSEX WEST-KAYCEE</t>
  </si>
  <si>
    <t>SUSSEX-LINCH S(JCT WY387 N)</t>
  </si>
  <si>
    <t>2037 - Maintenance - Midwest</t>
  </si>
  <si>
    <t>ML1003</t>
  </si>
  <si>
    <t>4033 - Maintenance - Sheridan</t>
  </si>
  <si>
    <t>MEAD CRK S (I90 PINEY CRK INT)</t>
  </si>
  <si>
    <t>BUFFALO-SHERIDAN</t>
  </si>
  <si>
    <t>JO/SH CO (KRNY-STORY)JCT WY346</t>
  </si>
  <si>
    <t>MASSACRE HILL(BANNER-KRNY)</t>
  </si>
  <si>
    <t>ML1004</t>
  </si>
  <si>
    <t>BUFFALO-UCROSS</t>
  </si>
  <si>
    <t>CLEAR CRK(BUFFALO-UCROSS)</t>
  </si>
  <si>
    <t>CT Base</t>
  </si>
  <si>
    <t>WATT DRAW(BUFF-UCRS)JO/SH CO</t>
  </si>
  <si>
    <t>ML1006</t>
  </si>
  <si>
    <t>KAYCEE SOUTH(I25 T.T.T. INT)</t>
  </si>
  <si>
    <t>KAYCEE SOUTH</t>
  </si>
  <si>
    <t>SOUTH KAYCEE(SR)</t>
  </si>
  <si>
    <t>NORTH KAYCEE</t>
  </si>
  <si>
    <t>KAYC N-BUFF(JCT WY 191/192)</t>
  </si>
  <si>
    <t>DRY CRK(KAYC-BUFF)US87 SEP</t>
  </si>
  <si>
    <t>KAYCEE-BUFFALO</t>
  </si>
  <si>
    <t>KAYCEE-BUFFALO(DIST BNRY)</t>
  </si>
  <si>
    <t>BUFFALO-KAYCEE</t>
  </si>
  <si>
    <t>BUFFALO SOUTH</t>
  </si>
  <si>
    <t>ML101</t>
  </si>
  <si>
    <t>1032 - Maintenance - Laramie</t>
  </si>
  <si>
    <t>1030 - District #1 Maintenance Staff</t>
  </si>
  <si>
    <t>1</t>
  </si>
  <si>
    <t>WOODS LNDG S-COLO(JELM RD)</t>
  </si>
  <si>
    <t>ML102</t>
  </si>
  <si>
    <t>1031 - Maintenance - Laramie</t>
  </si>
  <si>
    <t>FILMORE--ALBANY(JCT WY130 SO)</t>
  </si>
  <si>
    <t>ML103</t>
  </si>
  <si>
    <t>Urban Minor Arterial</t>
  </si>
  <si>
    <t>Urban</t>
  </si>
  <si>
    <t>WEST LARAMIE(JCT WY230)</t>
  </si>
  <si>
    <t>U</t>
  </si>
  <si>
    <t>2011</t>
  </si>
  <si>
    <t>2006</t>
  </si>
  <si>
    <t>LARAMIE WEST(JCT WY14)</t>
  </si>
  <si>
    <t>LARAMIE-CENTENNIAL(JCT WY12)</t>
  </si>
  <si>
    <t>LARAMIE-CENTENNIAL</t>
  </si>
  <si>
    <t>LARAMIE-CENTENNIAL(JCT WY11)</t>
  </si>
  <si>
    <t>CENT WEST (SNOWY RANGE RD)</t>
  </si>
  <si>
    <t>CENTENNIAL-SARATOGA</t>
  </si>
  <si>
    <t>CENT-SARATOGA(AL/CB CO)</t>
  </si>
  <si>
    <t>1042 - Maintenance - Saratoga</t>
  </si>
  <si>
    <t>RYAN PARK (CENT-SARATOGA)</t>
  </si>
  <si>
    <t>BRUSH CRK SEC(CENT-SARA)</t>
  </si>
  <si>
    <t>KARSTOFF(JCT WY230 W-CENT)</t>
  </si>
  <si>
    <t>ML104</t>
  </si>
  <si>
    <t>HERRICK LN(JCT WY130 NW)LARA</t>
  </si>
  <si>
    <t>HERRICK LN(WY130 NW)LARAMIE</t>
  </si>
  <si>
    <t>HERRICK LN SEP(WY130-NW)LARA</t>
  </si>
  <si>
    <t>WY130 NW(LARA)I80 HERK LN INT</t>
  </si>
  <si>
    <t>ML105</t>
  </si>
  <si>
    <t>1038 - Maintenance - Arlington</t>
  </si>
  <si>
    <t>RKRV SW-MCFD(JCT US30/WY289)</t>
  </si>
  <si>
    <t>ROCK RIVER SW-AL/CB CO LN</t>
  </si>
  <si>
    <t>MCFADDEN AREA-ARLINGTON</t>
  </si>
  <si>
    <t>ARLINGTON (I80 INT NW)</t>
  </si>
  <si>
    <t>ML107</t>
  </si>
  <si>
    <t>1035 - Maintenance - Cheyenne</t>
  </si>
  <si>
    <t>I25-MISSLE DR INT W(HAPPY JACK)</t>
  </si>
  <si>
    <t>HAPPY JACK RD W(JCT WY222)</t>
  </si>
  <si>
    <t>CHEYENNE W(HAPPY JACK RD)</t>
  </si>
  <si>
    <t>GILCHRIST(CRYSTAL LAKE RD)</t>
  </si>
  <si>
    <t>LA/AL CO(CURT GOWDY)GRANITE</t>
  </si>
  <si>
    <t>FOREST BNDY W(HAPPY JACK RD)</t>
  </si>
  <si>
    <t>FOREST SEC(SUMMIT E)HAPPY JACK</t>
  </si>
  <si>
    <t>ML109</t>
  </si>
  <si>
    <t>Rural Minor Arterial</t>
  </si>
  <si>
    <t>BOSLER JCT E(JCT US30/WY287)</t>
  </si>
  <si>
    <t>SYBILLE RD E(BOSLER JCT-WHTL)</t>
  </si>
  <si>
    <t>SYBILLE CNYN RD(BOSL-WHTL)</t>
  </si>
  <si>
    <t>SYBILLE RD S(BOSL-WHEATLAND)</t>
  </si>
  <si>
    <t>AL/PL CO SW(BOSL-WHTL)DIST BNRY</t>
  </si>
  <si>
    <t>2039 - Maintenance - Wheatland</t>
  </si>
  <si>
    <t>SYBILLE CRK(PL/AL CO NE)</t>
  </si>
  <si>
    <t>SYBILLE CRK SEC(WHTL-BOSL)</t>
  </si>
  <si>
    <t>WHEATLAND-BOSLER(JCT WY312)</t>
  </si>
  <si>
    <t>WHEATLAND-BOSLER(I25 INT W)</t>
  </si>
  <si>
    <t>ML11</t>
  </si>
  <si>
    <t>3036 - Maintenance - Evanston</t>
  </si>
  <si>
    <t>LAZEART JCT(JCT I-80 NORTH)</t>
  </si>
  <si>
    <t>LAZEART NO(HAYSTACK MINE SEC)</t>
  </si>
  <si>
    <t>HAY CRK MINE(UI/LN CO S)</t>
  </si>
  <si>
    <t>3040 - Maintenance - Kemmerer</t>
  </si>
  <si>
    <t>MUDDY CRK(LN/UI CO N)JCT WY412</t>
  </si>
  <si>
    <t>CUMBERLAND SO(LN/UI CO N-KEMM)</t>
  </si>
  <si>
    <t>KEMMERER SOUTH</t>
  </si>
  <si>
    <t>KEMMERER(JCT US30/189)</t>
  </si>
  <si>
    <t>DIAM SEC(KEMMERER)PINE AVE</t>
  </si>
  <si>
    <t>KEMM STRS N(JCT US30 CONN)</t>
  </si>
  <si>
    <t>KEMMERER NORTH(JCT WY233)</t>
  </si>
  <si>
    <t>OYSTER RIDGE(KEMM N-LBRG)</t>
  </si>
  <si>
    <t>KEMMERER-LABARGE</t>
  </si>
  <si>
    <t>KEMM-LABARGE(JCT WY240 SEC)</t>
  </si>
  <si>
    <t>3041 - Maintenance - Labarge</t>
  </si>
  <si>
    <t>SLATE CRK (JCT WY372 SEC)</t>
  </si>
  <si>
    <t>FONT RSRVR SEC(KEMM-LABARGE)</t>
  </si>
  <si>
    <t>KEMM-LABARGE S(JCT WY235)</t>
  </si>
  <si>
    <t>DRY PINEY CRK(SB/LN CO N)(LBRG N)</t>
  </si>
  <si>
    <t>MIDDLE SEC(LABARGE-BIG PINEY)</t>
  </si>
  <si>
    <t>OIL FIELD RD(BIG PINEY-LBRG)</t>
  </si>
  <si>
    <t>BIG PINEY-LABARGE</t>
  </si>
  <si>
    <t>BIG PINEY SOUTH</t>
  </si>
  <si>
    <t>MC DONALD DRAW(JCT WY350)</t>
  </si>
  <si>
    <t>3035 - Maintenance - Pinedale</t>
  </si>
  <si>
    <t>BIG PINEY STREETS</t>
  </si>
  <si>
    <t>MARBLETON STREETS</t>
  </si>
  <si>
    <t>MARBLETON-DANIEL(JCT WY351)</t>
  </si>
  <si>
    <t>MUDDY CRK(MARBLETON-DANIEL)</t>
  </si>
  <si>
    <t>MARBLETON-DANIEL SOUTH</t>
  </si>
  <si>
    <t>DANL-DANL JCT(US189/191&amp;WY354)</t>
  </si>
  <si>
    <t>ML110</t>
  </si>
  <si>
    <t>GEN BREES ARPT(JCT WY130 S)</t>
  </si>
  <si>
    <t>ML1103</t>
  </si>
  <si>
    <t>1039 - Maintenance - Pine Bluffs</t>
  </si>
  <si>
    <t>I80-BURNS/CARP INT(SR,WY213)</t>
  </si>
  <si>
    <t>JCT I80 S-CARPENTER(I80 SR)</t>
  </si>
  <si>
    <t>CARPENTER-I80 INT</t>
  </si>
  <si>
    <t>CARPENTER NORTH-I80 INT</t>
  </si>
  <si>
    <t>ML1104</t>
  </si>
  <si>
    <t>PINE BLUFFS NORTH(JCT US30)</t>
  </si>
  <si>
    <t>PINE BLUFFS-ALBIN(JCT WY126)</t>
  </si>
  <si>
    <t>PINE BLUFFS-ALBIN</t>
  </si>
  <si>
    <t>ML1105</t>
  </si>
  <si>
    <t>EAST ALBIN(US85 CONN)</t>
  </si>
  <si>
    <t>JCT US 85-ALBIN</t>
  </si>
  <si>
    <t>JCT US 85-ALBIN W(US85 CONN)</t>
  </si>
  <si>
    <t>Rural Minor Collector</t>
  </si>
  <si>
    <t>NEBR ST LN EAST-ALBIN</t>
  </si>
  <si>
    <t>SH</t>
  </si>
  <si>
    <t>ML1108</t>
  </si>
  <si>
    <t>Urban Other Principal Arterial Other</t>
  </si>
  <si>
    <t>YLWSTN RD(JCT WY212/211)</t>
  </si>
  <si>
    <t>1034 - Maintenance - Cheyenne</t>
  </si>
  <si>
    <t>CHEYENNE N-JCT US85</t>
  </si>
  <si>
    <t>ML1111</t>
  </si>
  <si>
    <t>PINE BLUFFS STRS(JCT I80 W INT)</t>
  </si>
  <si>
    <t>PNBL E PARSON STR(JCT WY215)</t>
  </si>
  <si>
    <t>PINE BLUFFS EAST-NEBR ST LN</t>
  </si>
  <si>
    <t>ML113</t>
  </si>
  <si>
    <t>4040 - Maintenance - Moorcroft</t>
  </si>
  <si>
    <t>PINEHAVEN (JCT US14)</t>
  </si>
  <si>
    <t>ML12</t>
  </si>
  <si>
    <t>3034 - Maintenance - Cokeville</t>
  </si>
  <si>
    <t>ID ST LN-COKEVILLE N</t>
  </si>
  <si>
    <t>K1</t>
  </si>
  <si>
    <t>COKEVILLE NORTH</t>
  </si>
  <si>
    <t>COKEVILLE S-SAGE (JCT WY231/232)</t>
  </si>
  <si>
    <t>COKEVILLE-SAGE JCT NORTH</t>
  </si>
  <si>
    <t>SAGE JCT EAST(JCT US30/WY89)</t>
  </si>
  <si>
    <t>SAGE JCT-KEMM(JCT US30 SR)</t>
  </si>
  <si>
    <t>FOSSIL-NUGGET CNYN(US 30 SR)</t>
  </si>
  <si>
    <t>FRONTIER(SAGE JCT-KEMMERER)</t>
  </si>
  <si>
    <t>SAGE JCT-KEMMERER WEST</t>
  </si>
  <si>
    <t>BYPASS SEC(KEMMERER)</t>
  </si>
  <si>
    <t>RED HILL(KEMMERER)JCT US189</t>
  </si>
  <si>
    <t>KEMMERER EAST-OPAL</t>
  </si>
  <si>
    <t>OPAL(RED HILL-CRISMAN BNCH)JCT WY240</t>
  </si>
  <si>
    <t>3038 - Maintenance - Granger</t>
  </si>
  <si>
    <t>OPAL-GRANGER</t>
  </si>
  <si>
    <t>OPAL-GRANGER(LN/SW CO SEC)</t>
  </si>
  <si>
    <t>GRNG-I80 GRNG JCT INT(WY374)</t>
  </si>
  <si>
    <t>ML1200</t>
  </si>
  <si>
    <t>US30 W-COKEVILLE STRS</t>
  </si>
  <si>
    <t>ML1201</t>
  </si>
  <si>
    <t>COKEVILLE N-SMITHS FORK E</t>
  </si>
  <si>
    <t>COKEVILLE NORTH-SMITHS FORK</t>
  </si>
  <si>
    <t>ML1202</t>
  </si>
  <si>
    <t>FRONTIER(ARPT SPUR)US30 N</t>
  </si>
  <si>
    <t>KEMMERER N-HAMS FORK RD</t>
  </si>
  <si>
    <t>S SEC(KEMM-HAMS FORK RD)</t>
  </si>
  <si>
    <t>FRONTIER N(KEMM-HAMS FORK)</t>
  </si>
  <si>
    <t>KEMMERER-HAMS FORK</t>
  </si>
  <si>
    <t>ML1203</t>
  </si>
  <si>
    <t>LABG W-CALPET RD(JCT US89)</t>
  </si>
  <si>
    <t>ML1204</t>
  </si>
  <si>
    <t>FAIRVIEW RD(JCT US26 &amp; WY241)</t>
  </si>
  <si>
    <t>ML1205</t>
  </si>
  <si>
    <t>GROV-AUBURN(JCT US89&amp;WY238)</t>
  </si>
  <si>
    <t>ML1206</t>
  </si>
  <si>
    <t>US 89-AUBURN NORTH</t>
  </si>
  <si>
    <t>AFTON-AUBN LP(JCTWY237&amp;US89)</t>
  </si>
  <si>
    <t>ML1207</t>
  </si>
  <si>
    <t>US 89-FREEDOM</t>
  </si>
  <si>
    <t>ML1208</t>
  </si>
  <si>
    <t>OPAL-NORTH(US30-US189)</t>
  </si>
  <si>
    <t>ML1209</t>
  </si>
  <si>
    <t>POTTERLANE CONN(SMOOT N)US89-WY236</t>
  </si>
  <si>
    <t>ML1210</t>
  </si>
  <si>
    <t>KEMMERER BYPASS(JCT US30)</t>
  </si>
  <si>
    <t>ELKO RD(KEMM WEST)BYPASS</t>
  </si>
  <si>
    <t>KEMMERER BYPASS(INT US189)</t>
  </si>
  <si>
    <t>ML1211</t>
  </si>
  <si>
    <t>UTAH EAST-SAGE JCT(US30)</t>
  </si>
  <si>
    <t>ML1217</t>
  </si>
  <si>
    <t>BORDER JCT N(WYE)-IDAHO ST</t>
  </si>
  <si>
    <t>ML13</t>
  </si>
  <si>
    <t>3032 - Maintenance - Rock Springs</t>
  </si>
  <si>
    <t>RKSP(ELK STR)JCT I80&amp;US30 BUS</t>
  </si>
  <si>
    <t>2012</t>
  </si>
  <si>
    <t>RKSP(ELK STR N)(I80 INT)</t>
  </si>
  <si>
    <t>RKSP(ELK STR)NORTH CITY LIMITS</t>
  </si>
  <si>
    <t>RKSP(ELK STR)N URBAN LIMITS</t>
  </si>
  <si>
    <t>ROCK SPRINGS NORTH</t>
  </si>
  <si>
    <t>14 MILE HILL(RKSP-FARSON)</t>
  </si>
  <si>
    <t>3037 - Maintenance - Farson</t>
  </si>
  <si>
    <t>BLUE RIM(RKSP-FARSON)</t>
  </si>
  <si>
    <t>ROCK SPRINGS - FARSON</t>
  </si>
  <si>
    <t>AP Base</t>
  </si>
  <si>
    <t>EDEN(ROCK SPRINGS-FARSON)</t>
  </si>
  <si>
    <t>ROCK SPGS - FARSON</t>
  </si>
  <si>
    <t>FARSON(JCT WY28)</t>
  </si>
  <si>
    <t>FARSON NORTH</t>
  </si>
  <si>
    <t>FARS N-SW/SB CO LN SEC</t>
  </si>
  <si>
    <t>SB/SW CO NORTH-PINEDALE</t>
  </si>
  <si>
    <t>FARSON-PINEDALE</t>
  </si>
  <si>
    <t>FARS-NEW FORK(BLDR S)</t>
  </si>
  <si>
    <t>70-28</t>
  </si>
  <si>
    <t>POLE CRK S(BLDR N-PINE S)</t>
  </si>
  <si>
    <t>PINEDALE MAIN STREET</t>
  </si>
  <si>
    <t>PINEDALE WEST</t>
  </si>
  <si>
    <t>TRAPPERS PT(PINE-DANL JCT E)</t>
  </si>
  <si>
    <t>DANIEL JCT NORTH(JCT WY354)</t>
  </si>
  <si>
    <t>DANIEL JCT NORTH</t>
  </si>
  <si>
    <t>WARREN BRDG SEC(DANL JCT N)</t>
  </si>
  <si>
    <t>RIM S (DANIEL JCT-BONDURANT)</t>
  </si>
  <si>
    <t>N BEAVER CRK(HAY GULCH)</t>
  </si>
  <si>
    <t>RIM N (DANIEL JCT-BDRT)</t>
  </si>
  <si>
    <t>PFISTERER CRK(BONDURANT S)</t>
  </si>
  <si>
    <t>DELL CRK (HOBK CNYN HWY)</t>
  </si>
  <si>
    <t>SB/TE CO LN(HOBACK CANYON)</t>
  </si>
  <si>
    <t>TE/SB CO-HOBK JCT E(HOBK CNYN)</t>
  </si>
  <si>
    <t>CHENNEY SUMT(SQUAW CRK RELOC)</t>
  </si>
  <si>
    <t>ML1301</t>
  </si>
  <si>
    <t>2031 - Maintenance - Casper</t>
  </si>
  <si>
    <t>SOUTH CASPER-CASPER MTN</t>
  </si>
  <si>
    <t>CASPER-CASPER MTN(JCT WY258)</t>
  </si>
  <si>
    <t>CASPER-CASPER MTN(JCT WY252)</t>
  </si>
  <si>
    <t>CASPER-CASPER MTN</t>
  </si>
  <si>
    <t>ML1302</t>
  </si>
  <si>
    <t>GOTHMORE PARK SP(JCT WY251)</t>
  </si>
  <si>
    <t>GARDEN CRK RD(GOTH PARK SP)</t>
  </si>
  <si>
    <t>GOTHMORE PARK SP(JCT WY258)</t>
  </si>
  <si>
    <t>ML14</t>
  </si>
  <si>
    <t>LTL SANDY RVR(FARS NE-LAND)</t>
  </si>
  <si>
    <t>EDEN CANAL(FARS NE-SW/SB CO)</t>
  </si>
  <si>
    <t>FARSON N - DIST BNRY</t>
  </si>
  <si>
    <t>5038 - Maintenance - South Pass</t>
  </si>
  <si>
    <t>5030 - District #5 Maintenance Staff</t>
  </si>
  <si>
    <t>5</t>
  </si>
  <si>
    <t>DIST BNDRY - SOUTH PASS</t>
  </si>
  <si>
    <t>SOUTH PASS W</t>
  </si>
  <si>
    <t>ATLANTIC CITY</t>
  </si>
  <si>
    <t>BEAVER CRK(SOUTH PASS)</t>
  </si>
  <si>
    <t>DBL NICKEL(RED CNYN)</t>
  </si>
  <si>
    <t>SOUTH PASS AREA NORTHWEST</t>
  </si>
  <si>
    <t>LITTLE POPO AGIE(SOUTH PASS)</t>
  </si>
  <si>
    <t>SOUTH PASS(JCT US287&amp;WY789)</t>
  </si>
  <si>
    <t>ML1400</t>
  </si>
  <si>
    <t>GRNSY-HARTVILLE(JCT US26 N)</t>
  </si>
  <si>
    <t>HARTVILLE SOUTH(JCT WY318)</t>
  </si>
  <si>
    <t>HARTVILLE NORTH-MANVILLE</t>
  </si>
  <si>
    <t>HARTVILLE-MANVILLE</t>
  </si>
  <si>
    <t>PL/NI CO S(HARTVILLE-MANVILLE)</t>
  </si>
  <si>
    <t>2035 - Maintenance - Lusk</t>
  </si>
  <si>
    <t>NI/PL CO-MNVL</t>
  </si>
  <si>
    <t>ML1401</t>
  </si>
  <si>
    <t>MANVILLE(JCT US18/20 &amp; WY270)</t>
  </si>
  <si>
    <t>MANVILLE NORTH-LANCE CREEK</t>
  </si>
  <si>
    <t>WYATTE CRK(MNVL-LANCE CRK)</t>
  </si>
  <si>
    <t>CHERRY CRK BRDG(MNVL-LNCE S)</t>
  </si>
  <si>
    <t>LANCE CRK E(JCT WY271&amp;WY272)</t>
  </si>
  <si>
    <t>LANCE CREEK-JCT US18/20/85</t>
  </si>
  <si>
    <t>ML15</t>
  </si>
  <si>
    <t>5034 - Maintenance - Lander</t>
  </si>
  <si>
    <t>MIDL POPO(LAND STR)JCT US287&amp;WY131</t>
  </si>
  <si>
    <t>LANDER STREETS(MAIN)</t>
  </si>
  <si>
    <t>LANDER NW</t>
  </si>
  <si>
    <t>MILFORD(LANDER-FT WASHAKIE)</t>
  </si>
  <si>
    <t>LANDER-FT WASHAKIE SOUTH</t>
  </si>
  <si>
    <t>LTL WIND RVR(FTWK-DIVR JCT)</t>
  </si>
  <si>
    <t>FT WASHAKIE-DIVERSION DAM JCT.</t>
  </si>
  <si>
    <t>ML1500</t>
  </si>
  <si>
    <t>5036 - Maintenance - Meeteetse</t>
  </si>
  <si>
    <t>MEET(PARK AVE)JCT WY120 SW</t>
  </si>
  <si>
    <t>OIL FIELD RD(MEET-PITCHFORK)</t>
  </si>
  <si>
    <t>MEETEETSE-PITCHFORK RD</t>
  </si>
  <si>
    <t>ML1501</t>
  </si>
  <si>
    <t>5032 - Maintenance - Cody</t>
  </si>
  <si>
    <t>LOWER S FORK(JCT US14/16/20)</t>
  </si>
  <si>
    <t>CODY-SOUTHFORK RD</t>
  </si>
  <si>
    <t>ML1502</t>
  </si>
  <si>
    <t>SHOSHONI RVR BR (N CODY)</t>
  </si>
  <si>
    <t>COTTONWOOD CRK(CODY-N)</t>
  </si>
  <si>
    <t>SKULL CRK(CODY-MONT ST LN)</t>
  </si>
  <si>
    <t>PAT OHARA CRK(JCT WY296)</t>
  </si>
  <si>
    <t>CLARKS FORK RD(CODY-MONT)</t>
  </si>
  <si>
    <t>CLARKS FORK RVR(JCT WY294)</t>
  </si>
  <si>
    <t>MONTANA ST LINE SOUTH</t>
  </si>
  <si>
    <t>ML1505</t>
  </si>
  <si>
    <t>5035 - Maintenance - Lovell</t>
  </si>
  <si>
    <t>JCT WY32-PA/BH CO W-WILLWOOD</t>
  </si>
  <si>
    <t>WILLWOOD EAST</t>
  </si>
  <si>
    <t>WILLWOOD NORTH-POWELL</t>
  </si>
  <si>
    <t>SOUTH POWELL(JCT US14A)</t>
  </si>
  <si>
    <t>ML1506</t>
  </si>
  <si>
    <t>ELK BASIN(N POWELL)7TH STR</t>
  </si>
  <si>
    <t>OIL FIELD RD(POWELL-NORTH)</t>
  </si>
  <si>
    <t>ELK BASIN RD(POWELL-NORTH)</t>
  </si>
  <si>
    <t>ML1507</t>
  </si>
  <si>
    <t>SWAMP LK(SUNLIGHT)JCT US212</t>
  </si>
  <si>
    <t>SWAMP LAKE E(SUNLIGHT BSN SE)</t>
  </si>
  <si>
    <t>ANTELOPE MTN(SUGARLOAF)</t>
  </si>
  <si>
    <t>DEAD INDIAN CRK(CHFJO SCENIC)</t>
  </si>
  <si>
    <t>DEAD INDIAN HILL(CHFJO HWY)</t>
  </si>
  <si>
    <t>FOREST SERVICE SEC(CHFJO HWY)</t>
  </si>
  <si>
    <t>TWO DOT RNCH(CHFJO)JCT WY120</t>
  </si>
  <si>
    <t>ML16</t>
  </si>
  <si>
    <t>3042 - Maintenance - Lyman</t>
  </si>
  <si>
    <t>I80 CART/MTN VIEW INT S(JCTWY412)</t>
  </si>
  <si>
    <t>I80 CARTER MNT INT-SOUTH-URIE</t>
  </si>
  <si>
    <t>URIE S-MTN VIEW N(I80 BUS)</t>
  </si>
  <si>
    <t>MTN VIEW STR N(JCT WY410)</t>
  </si>
  <si>
    <t>MOUNTAIN VIEW EAST-LONETREE</t>
  </si>
  <si>
    <t>MOUNTAIN VIEW S-LONETREE</t>
  </si>
  <si>
    <t>BURNT FORK(LONETREE W-UI/SW CO)</t>
  </si>
  <si>
    <t>SW/UI CO SW-COLO ST(MANILLA)</t>
  </si>
  <si>
    <t>UTAH ST LN NORTHWEST</t>
  </si>
  <si>
    <t>ML1600</t>
  </si>
  <si>
    <t>WHTL-W(JCT US87BUS&amp;WY312)</t>
  </si>
  <si>
    <t>S LN(HIGHTOWER)JCT WY311</t>
  </si>
  <si>
    <t>ML1601</t>
  </si>
  <si>
    <t>N LINE(WHEATLAND-W)</t>
  </si>
  <si>
    <t>ML1602</t>
  </si>
  <si>
    <t>2033 - Maintenance - Chugwater</t>
  </si>
  <si>
    <t>CHUGWATER EAST</t>
  </si>
  <si>
    <t>CHUGWATER-HAWK SPRINGS</t>
  </si>
  <si>
    <t>2038 - Maintenance - Torrington</t>
  </si>
  <si>
    <t>LONE TREE CNYN RD(CHUG-HAWK SPGS)</t>
  </si>
  <si>
    <t>ML1604</t>
  </si>
  <si>
    <t>WHTL STRS - GILCHRIST(US87 BUS)</t>
  </si>
  <si>
    <t>ANTELOPE GAP(WHEATLAND EAST)</t>
  </si>
  <si>
    <t>ANTELOPE GAP(WHEATLAND-EAST)</t>
  </si>
  <si>
    <t>ML1605</t>
  </si>
  <si>
    <t xml:space="preserve">SLATER NORTH RD(JCT WY314)        </t>
  </si>
  <si>
    <t>ML1606</t>
  </si>
  <si>
    <t>2034 - Maintenance - Douglas</t>
  </si>
  <si>
    <t>GLENDO CONN(I25 E-WY319 W)</t>
  </si>
  <si>
    <t>ML1610</t>
  </si>
  <si>
    <t>WHEATLAND NORTH-DWYER</t>
  </si>
  <si>
    <t>WHEATLAND-DWYER</t>
  </si>
  <si>
    <t>WHEATLAND-DWYER(JCT US26)</t>
  </si>
  <si>
    <t>ML17</t>
  </si>
  <si>
    <t>3031 - Maintenance - Rock Springs</t>
  </si>
  <si>
    <t>I80 FLMG INT SOUTH(DUTCH JOHN)</t>
  </si>
  <si>
    <t>E SIDE RD(FLMG GRG RD S-UT)</t>
  </si>
  <si>
    <t>FLAMING GORGE RD S-UTAH LN</t>
  </si>
  <si>
    <t>FLAMING GORGE RD-UTAH</t>
  </si>
  <si>
    <t>SAGE CRK S(FLMG GRG RD-UTAH)</t>
  </si>
  <si>
    <t>LTL MTN(FLMG GRG RD-UTAH)</t>
  </si>
  <si>
    <t>UTAH LN N(FLAMING GORGE RD)</t>
  </si>
  <si>
    <t>ML1700</t>
  </si>
  <si>
    <t>DEADMAN DR(ARVADA SP)JCT US14 S</t>
  </si>
  <si>
    <t>ML1701</t>
  </si>
  <si>
    <t>Urban Collector</t>
  </si>
  <si>
    <t>WEST SHERIDAN-BECKTON</t>
  </si>
  <si>
    <t>SHERIDAN WEST-BECKTON</t>
  </si>
  <si>
    <t>BIG GOOSE CRK(SHER-BECKTON)</t>
  </si>
  <si>
    <t>ML1702</t>
  </si>
  <si>
    <t>STORY-FISH HTCH(WY193&amp;WY340)</t>
  </si>
  <si>
    <t>ML1703</t>
  </si>
  <si>
    <t>S SHER-BIG HORN(JCT US87)</t>
  </si>
  <si>
    <t>BIG HORN-SW-RED GRADE</t>
  </si>
  <si>
    <t>ML1704</t>
  </si>
  <si>
    <t>SHER N MAIN(JCT US14/WY330 E)</t>
  </si>
  <si>
    <t>SHER-ULM RD(I90 &amp; 5TH STR INT)</t>
  </si>
  <si>
    <t>SHER E(WYARNO)(SHER-ULM RD)</t>
  </si>
  <si>
    <t>ML1705</t>
  </si>
  <si>
    <t>WY338 S SP(JENSIK INT)SHER-MONT</t>
  </si>
  <si>
    <t>ML1706</t>
  </si>
  <si>
    <t>DECKER RD(SHER N)JCT US14</t>
  </si>
  <si>
    <t>DECKER RD(SHER-MONT ST LN)</t>
  </si>
  <si>
    <t xml:space="preserve">SHERIDAN NORTH-MONT ST LN                  </t>
  </si>
  <si>
    <t>TONGUE RVR(SHER-MONT ST)</t>
  </si>
  <si>
    <t>SHER-MONT ST LN(DECKER RD)</t>
  </si>
  <si>
    <t>MONT ST LN S-SHERIDAN</t>
  </si>
  <si>
    <t>ML1707</t>
  </si>
  <si>
    <t>LWR PINEY(STORY S-PINEY INN)JCT WY194</t>
  </si>
  <si>
    <t>ML1709</t>
  </si>
  <si>
    <t>DAYTON - PRKMN(JCT WY345)</t>
  </si>
  <si>
    <t>CONN(PRKMN-DAYTON)</t>
  </si>
  <si>
    <t>ML1712</t>
  </si>
  <si>
    <t>MONT ST-RANCH(JCT WY343)</t>
  </si>
  <si>
    <t>ML174</t>
  </si>
  <si>
    <t>5040 - Maintenance - Thermopolis</t>
  </si>
  <si>
    <t>OWL CREEK SPUR(JCT WY170)</t>
  </si>
  <si>
    <t>ML18</t>
  </si>
  <si>
    <t>1037 - Maintenance - Baggs</t>
  </si>
  <si>
    <t>CRESTON JCT(I80 INT)</t>
  </si>
  <si>
    <t>CRESTON JCT S-SW/CB CO LN</t>
  </si>
  <si>
    <t>MUDDY CRK N(CB/SW CO-BAGGS)</t>
  </si>
  <si>
    <t>MUDDY CRK S(CRSTJCT-BAGGS)</t>
  </si>
  <si>
    <t>CRESTON JCT-BAGGS</t>
  </si>
  <si>
    <t>BAGGS NORTH-CRESTON JCT</t>
  </si>
  <si>
    <t>LTL SNAKE RVR N(BAGGS S-COLO)</t>
  </si>
  <si>
    <t>ML180</t>
  </si>
  <si>
    <t>PALAMINO(COLO-CHEY S)</t>
  </si>
  <si>
    <t>Rural Principal Arterial Interstate</t>
  </si>
  <si>
    <t>Interstate</t>
  </si>
  <si>
    <t>SOUTH GREELEY HWY</t>
  </si>
  <si>
    <t>CHEY(S GREELEY HWY)I25 BUS</t>
  </si>
  <si>
    <t>CHEYENNE (S GREELEY HWY)</t>
  </si>
  <si>
    <t>Urban Principal Arterial Interstate</t>
  </si>
  <si>
    <t>CHEY(S GREELEY)I80/US87 BUS</t>
  </si>
  <si>
    <t>CHEY(CENTRAL)WY219&amp;WY224</t>
  </si>
  <si>
    <t>Dec</t>
  </si>
  <si>
    <t>CHEYENNE (CENTRAL AVE)</t>
  </si>
  <si>
    <t>Inc</t>
  </si>
  <si>
    <t>CHEYENNE (WARREN AVE)</t>
  </si>
  <si>
    <t>ML1800</t>
  </si>
  <si>
    <t>BIG PINEY(JCT US189 WEST)</t>
  </si>
  <si>
    <t>BIG PINEY-WEST</t>
  </si>
  <si>
    <t>ML1801</t>
  </si>
  <si>
    <t>MUDDY CRK(MRBL N)JCT US189</t>
  </si>
  <si>
    <t>GRN RV SEC(BIG PNY CUT OFF)</t>
  </si>
  <si>
    <t>BIG PINEY CUT OFF RD</t>
  </si>
  <si>
    <t xml:space="preserve">BG PN CUT OFF(JCT US191)     </t>
  </si>
  <si>
    <t>ML1804</t>
  </si>
  <si>
    <t>BLDR-BIG SANDY(JCT US191)</t>
  </si>
  <si>
    <t>ML19</t>
  </si>
  <si>
    <t>1041 - Maintenance - Rawlins</t>
  </si>
  <si>
    <t>N RAWLINS(BYPASS)US287</t>
  </si>
  <si>
    <t>2008</t>
  </si>
  <si>
    <t>ML1900</t>
  </si>
  <si>
    <t>UPRR STR GRRV(UINTA DR)JCT I80 BUS</t>
  </si>
  <si>
    <t>SOUTH GREEN RIVER (UINTA DR)</t>
  </si>
  <si>
    <t>GREEN RIVER</t>
  </si>
  <si>
    <t>GREEN RIVER SOUTH SEC</t>
  </si>
  <si>
    <t>BLACKS FORK(GREEN RIVER-UTAH)</t>
  </si>
  <si>
    <t>MCKINNON JCT N(GRN RV-UTAH)</t>
  </si>
  <si>
    <t>MCKINNON JCT S(GRN RV-UTAH)</t>
  </si>
  <si>
    <t>SQUAW HOLLOW(GRN RV-UTAH)</t>
  </si>
  <si>
    <t>HAYSTACK BUTTES(GRN RV-UTAH)</t>
  </si>
  <si>
    <t>UTAH ST LN-GREEN RIVER</t>
  </si>
  <si>
    <t>(MANILLA)UTAH N-GREEN RIVER</t>
  </si>
  <si>
    <t>ML1903</t>
  </si>
  <si>
    <t>S ROCK SPRINGS(JCT WY376)</t>
  </si>
  <si>
    <t>ROCK SPRINGS SOUTH-COLO ST LN</t>
  </si>
  <si>
    <t>RKSP-HIAWATHA(JCT WY373)</t>
  </si>
  <si>
    <t>SALT WELLS CRK(RKSP-HIAWATHA)</t>
  </si>
  <si>
    <t>ROCK SPRINGS-HIAWATHA RD</t>
  </si>
  <si>
    <t>SEC 1(ROCK SPRINGS-COLO ST LN)</t>
  </si>
  <si>
    <t>SEC 2(ROCK SPRINGS-COLO ST LN)</t>
  </si>
  <si>
    <t>COLO ST LN N-ROCK SPRINGS</t>
  </si>
  <si>
    <t>ML1904</t>
  </si>
  <si>
    <t>RKSP-AIRPORT(JCT I80 SR/WY430)</t>
  </si>
  <si>
    <t>ML1905</t>
  </si>
  <si>
    <t>3043 - Maintenance - Patrick Draw</t>
  </si>
  <si>
    <t>I80 THAYER JCT N-SUPERIOR RD</t>
  </si>
  <si>
    <t>THAYER JCT NORTH-SUPERIOR</t>
  </si>
  <si>
    <t>ML1906</t>
  </si>
  <si>
    <t>GRN RV-FONTENELLE(LABG CUT OFF)</t>
  </si>
  <si>
    <t>GRN RV-FONT(LABARGE CUT OFF RD)</t>
  </si>
  <si>
    <t>GREEN RIVER-FONT(LABG CUT OFF)</t>
  </si>
  <si>
    <t>GREEN RIVER-FONT(JCT WY28)</t>
  </si>
  <si>
    <t>GREEN RIVER-FONTENELLE</t>
  </si>
  <si>
    <t>GREEN RIVER-SW/LN CO LN-FONT</t>
  </si>
  <si>
    <t>FONTENELLE TOWN SITE</t>
  </si>
  <si>
    <t>FONTENELLE WEST(JCT US189)</t>
  </si>
  <si>
    <t>ML1909</t>
  </si>
  <si>
    <t>GRANGER ACCESS RD(JCT US30)</t>
  </si>
  <si>
    <t>ML191</t>
  </si>
  <si>
    <t>KAYCEE WEST(JCT WY190)</t>
  </si>
  <si>
    <t>KAYCEE NW(I25 KAYCEE INT)</t>
  </si>
  <si>
    <t>KAYCEE-MAYOWORTH</t>
  </si>
  <si>
    <t>ML1910</t>
  </si>
  <si>
    <t>CEDAR MTN RD INT</t>
  </si>
  <si>
    <t>CEDAR MTN INT E-JCTUS30(GRNG JCT)</t>
  </si>
  <si>
    <t>CEDAR MTN(JCT US30)GRNG JCT E RD</t>
  </si>
  <si>
    <t>ML1911</t>
  </si>
  <si>
    <t>JIM BRGR PWR PLT RD(I80 PTRK INT)</t>
  </si>
  <si>
    <t>2007</t>
  </si>
  <si>
    <t>ML1912</t>
  </si>
  <si>
    <t>FONT SEC(JCT WY372)FONT-FARS</t>
  </si>
  <si>
    <t>MIDDLE SEC(FARSON-FONTENELLE)</t>
  </si>
  <si>
    <t>SIMPSON GULCH(FARSON)JCT US191/WY28</t>
  </si>
  <si>
    <t>ML20</t>
  </si>
  <si>
    <t>2036 - Maintenance - Muddy Gap</t>
  </si>
  <si>
    <t>MUDDY GAP JCT NE-LANDER RD</t>
  </si>
  <si>
    <t>MUDDY GAP-SPLIT RK</t>
  </si>
  <si>
    <t>SPLIT ROCK-JEFFERY CITY</t>
  </si>
  <si>
    <t>JEFFERY CITY W-SWEETWATER STA</t>
  </si>
  <si>
    <t>JEFF CITY-SWEET STA E(DIST BNRY)</t>
  </si>
  <si>
    <t>SWEETWATER STA-LAND(JCT WY135)</t>
  </si>
  <si>
    <t>BEAVER RIM(SWEET STA-LANDER)</t>
  </si>
  <si>
    <t>LANDER-SWEET STA(BEAVER CRK)</t>
  </si>
  <si>
    <t>JCT WY28-SWEET STA</t>
  </si>
  <si>
    <t>JCT WY28 NORTHWEST-LANDER</t>
  </si>
  <si>
    <t>LANDER SOUTHEAST-JCT WY28</t>
  </si>
  <si>
    <t>TRAINING SCH(LANDER)JCT WY287</t>
  </si>
  <si>
    <t>LANDER STREETS NORTHEAST</t>
  </si>
  <si>
    <t>LANDER-HUDSON</t>
  </si>
  <si>
    <t>HUDSON</t>
  </si>
  <si>
    <t>5042 - Maintenance - Riverton</t>
  </si>
  <si>
    <t>RIVERTON STR(FEDERAL BLVD)</t>
  </si>
  <si>
    <t>RVRTN (FEDERAL BLVD)US26 &amp; WY789</t>
  </si>
  <si>
    <t>G6</t>
  </si>
  <si>
    <t>RIVERTON NORTH</t>
  </si>
  <si>
    <t>BRYANT(RIVERTON N-SHOSHONI)</t>
  </si>
  <si>
    <t>RIVERTON-SHOSHONI</t>
  </si>
  <si>
    <t>5037 - Maintenance - Shoshoni</t>
  </si>
  <si>
    <t>RIVERTON-SHOSHONI(JCT WY134)</t>
  </si>
  <si>
    <t>CAUSEWAY(SHOSHONI-RIVERTON)</t>
  </si>
  <si>
    <t>76-28</t>
  </si>
  <si>
    <t>SHOSHONI(2ND STREET)</t>
  </si>
  <si>
    <t>ML200</t>
  </si>
  <si>
    <t>5031 - Maintenance - Basin</t>
  </si>
  <si>
    <t>BASIN(JCT US16/20 WEST &amp; WY36)</t>
  </si>
  <si>
    <t>BASIN</t>
  </si>
  <si>
    <t>BASIN WEST-OTTO</t>
  </si>
  <si>
    <t>OTTO-BURLINGTON</t>
  </si>
  <si>
    <t>BASIN-BURLINGTON SOUTH</t>
  </si>
  <si>
    <t>BURLINGTON NO-JCT US14/16/20</t>
  </si>
  <si>
    <t>ML2000</t>
  </si>
  <si>
    <t>SNK RVR BR (JACKSON W-WILSON)</t>
  </si>
  <si>
    <t>JACKSON-WILSON(JCT WY390)</t>
  </si>
  <si>
    <t>SNAKE RVR BR (ID ST LN E-WILSON)</t>
  </si>
  <si>
    <t>TETON PASS(ID ST LN E-WILSON)</t>
  </si>
  <si>
    <t>ML2001</t>
  </si>
  <si>
    <t>TETON VILLAGE S(WILSON-MOOSE)</t>
  </si>
  <si>
    <t>TETON VILLAGE-MOOSE RD</t>
  </si>
  <si>
    <t>ML201</t>
  </si>
  <si>
    <t>MANDERSON(JCT US16/20)</t>
  </si>
  <si>
    <t>MANDER N(JCT WY315 SPUR W WYE)</t>
  </si>
  <si>
    <t>MEDICINE LODGE(MAND-HYAT)</t>
  </si>
  <si>
    <t>MANDERSON-HYATTVILLE</t>
  </si>
  <si>
    <t>HYATTVILLE WEST</t>
  </si>
  <si>
    <t>ML202</t>
  </si>
  <si>
    <t>LOVL-FOSTER GULCH(JCT US30/WY789 S)</t>
  </si>
  <si>
    <t>FOSTER GULCH RD SW(JCT WY33)</t>
  </si>
  <si>
    <t>WHISTLE CRK N(JCT WY295)</t>
  </si>
  <si>
    <t>WHISTLE CRK S(LOVELL-EMBLEM)</t>
  </si>
  <si>
    <t>EMBLEM NORTH(JCT US14/16/20)</t>
  </si>
  <si>
    <t>ML203</t>
  </si>
  <si>
    <t>ML205</t>
  </si>
  <si>
    <t>LOVL-FOSTER GULCH(JCT WY32 S)</t>
  </si>
  <si>
    <t>ML206</t>
  </si>
  <si>
    <t>Rural Local</t>
  </si>
  <si>
    <t>COWLEY SOUTH-RR STATION</t>
  </si>
  <si>
    <t>ML207</t>
  </si>
  <si>
    <t>BASIN NORTH(JCT US16/20 S)</t>
  </si>
  <si>
    <t>ML208</t>
  </si>
  <si>
    <t>LOVELL-DRYHEAD(JCT US14A)</t>
  </si>
  <si>
    <t>LOVELL-DRYHEAD(HORSESHOE BEND)</t>
  </si>
  <si>
    <t>ML21</t>
  </si>
  <si>
    <t>RAWL(I80 BUS&amp;US30)US287 BYPASS</t>
  </si>
  <si>
    <t>RAWLINS NORTH-MUDDY GAP JCT</t>
  </si>
  <si>
    <t>BELL SPRG DR(RAWL-MUDG)DIST BNRY</t>
  </si>
  <si>
    <t>RAWLINS-LAMONT SOUTH</t>
  </si>
  <si>
    <t>LAMONT NORTH</t>
  </si>
  <si>
    <t>LAMONT-MUDDY GAP JCT S</t>
  </si>
  <si>
    <t>MUDDY GAP NORTH</t>
  </si>
  <si>
    <t>MUDDY GAP-CA/NA CO LN</t>
  </si>
  <si>
    <t>NA/CA CO LN N-CASPER</t>
  </si>
  <si>
    <t>INDEP RK(NA/CA CO LN-CASPER)</t>
  </si>
  <si>
    <t>MUDDY GAP-ALCOVA</t>
  </si>
  <si>
    <t>PATHFINDER HILL E(MUDG-ALCOVA)</t>
  </si>
  <si>
    <t>ALCOVA HILL WEST(ALCOVA)</t>
  </si>
  <si>
    <t>ALCOVA EAST-CASPER</t>
  </si>
  <si>
    <t>GOVT BRDG(ALCOVA-CASPER)</t>
  </si>
  <si>
    <t>CASP NARROWS(JCT WY487)</t>
  </si>
  <si>
    <t>GOOSE EGG SW(CASPER-ALCOVA)</t>
  </si>
  <si>
    <t>CASPER SW SEC(CASPER-CY AVE)</t>
  </si>
  <si>
    <t>PARADISE DR CASPER(CY)CASP S</t>
  </si>
  <si>
    <t>MTN VIEW PLAZA(CY)JCT WY258-MILLS SP</t>
  </si>
  <si>
    <t>CASPER (CY AVE)</t>
  </si>
  <si>
    <t>GARDEN CRK(END 4 LN)CASPER(CY)</t>
  </si>
  <si>
    <t>CASPER(CY AVE)POPLAR STREET</t>
  </si>
  <si>
    <t>CASPER POPLAR STREET</t>
  </si>
  <si>
    <t>CASP POPLAR ST-YLWSTN-RANCHO</t>
  </si>
  <si>
    <t>CASPER POPLAR STR-YLWSTN-RANCHO</t>
  </si>
  <si>
    <t>CASPER POPLAR STR - ENGLISH AVE</t>
  </si>
  <si>
    <t>ML2100</t>
  </si>
  <si>
    <t>EVAN STR S(JCT US189)I80 ST HOSP RD INT</t>
  </si>
  <si>
    <t>EVANSTON SOUTH</t>
  </si>
  <si>
    <t>1R Concrete</t>
  </si>
  <si>
    <t>EVANSTON SOUTH-HILLIARD FLAT</t>
  </si>
  <si>
    <t>SULFER CRK(EVAN-HILLIARD FLAT)</t>
  </si>
  <si>
    <t>UTAH ST LN N-EVANSTON</t>
  </si>
  <si>
    <t>ML2101</t>
  </si>
  <si>
    <t>MTN VIEW SW-ROBERTSON(JCT WY414)</t>
  </si>
  <si>
    <t>MTN VIEW-ROBERTSON</t>
  </si>
  <si>
    <t>MTN VIEW-ROBERTSON(JCT WY411)</t>
  </si>
  <si>
    <t>ROBERTSON-WEST</t>
  </si>
  <si>
    <t>ML2103</t>
  </si>
  <si>
    <t>I80 NO CARTER/MTN VIEW &amp; WY414</t>
  </si>
  <si>
    <t>URIE-CARTER</t>
  </si>
  <si>
    <t>CARTER SOUTH-URIE</t>
  </si>
  <si>
    <t>CUMBERLAND GAP (UI/LN CO)(JCT US189)</t>
  </si>
  <si>
    <t>ML2104</t>
  </si>
  <si>
    <t>MTN VIEW-MILBURNE RD(JCT WY410)</t>
  </si>
  <si>
    <t>ML2106</t>
  </si>
  <si>
    <t>INT I80-FT BRIDGER WEST</t>
  </si>
  <si>
    <t>FT BRIDGER-LYMAN(JCT WY414)</t>
  </si>
  <si>
    <t>LYMAN STR(CLARK&amp;MAIN)JCT WY413</t>
  </si>
  <si>
    <t>LYMAN EAST(I80 BUS)</t>
  </si>
  <si>
    <t>SMITH FORK RVR(LYMAN I80 BUS)</t>
  </si>
  <si>
    <t>LYMAN-I80 BRIDGER VALLEY INT</t>
  </si>
  <si>
    <t>ML211</t>
  </si>
  <si>
    <t>HORSE CRK RD-JCT WY222</t>
  </si>
  <si>
    <t>HORSE CRK RD</t>
  </si>
  <si>
    <t>HORSE CRK RD(LODGPL CRK)IRON MTN RD</t>
  </si>
  <si>
    <t>HORSE CRK AREA N(IRON MTN RD)</t>
  </si>
  <si>
    <t>HORSE CRK-FARTHING</t>
  </si>
  <si>
    <t>HORSE CRK-FARTHING(HORSE CRK RD)</t>
  </si>
  <si>
    <t>FARTHING-CHUG(HORSE CRK RD)</t>
  </si>
  <si>
    <t>CHUG-IRON MTN(I25 CHUG INT W)</t>
  </si>
  <si>
    <t>ML212</t>
  </si>
  <si>
    <t>CHEY S (COLLEGE DR INT EAST)</t>
  </si>
  <si>
    <t>CHEY S (JCT US85)(COLLEGE DRIVE)</t>
  </si>
  <si>
    <t>CHEY S (OUTER BELT)(COLLEGE DR)</t>
  </si>
  <si>
    <t>CHEY(COLLEGE DRIVE) LCCC</t>
  </si>
  <si>
    <t>CHEY(INT FOXFARM)I80 SUNVALLEY</t>
  </si>
  <si>
    <t>CHEY(INT 12TH)JCT US30(COLLEGE DR)</t>
  </si>
  <si>
    <t>CHEYENNE (COLLEGE DRIVE)</t>
  </si>
  <si>
    <t>CHEY(COLLEGE DR/4MILE)JCT WY219</t>
  </si>
  <si>
    <t>COLLEGE DR - YLWSTN TO I25</t>
  </si>
  <si>
    <t>ML217</t>
  </si>
  <si>
    <t>ACCESS RD MISSILE ST C</t>
  </si>
  <si>
    <t>ML218</t>
  </si>
  <si>
    <t>HARRIMAN RD(I80 REMOUNT RNCH INT)</t>
  </si>
  <si>
    <t>ML22</t>
  </si>
  <si>
    <t>SARATOGA INT(I80 WALCOTT JCT)</t>
  </si>
  <si>
    <t>WALCOTT JCT(I80 INT-SARATOGA)</t>
  </si>
  <si>
    <t>SARATOGA-NORTH</t>
  </si>
  <si>
    <t>SARATOGA-SOUTH(JCT WY130)</t>
  </si>
  <si>
    <t>BAGGOTT RKS(SARA-RVSD N)JCT WY70</t>
  </si>
  <si>
    <t>RIVERSIDE SE(BEAVER CRK)-COLO</t>
  </si>
  <si>
    <t>SKY LINE(RIVERSIDE-COLO LN)</t>
  </si>
  <si>
    <t>BIG CRK(RIVERSIDE-COLO LN)</t>
  </si>
  <si>
    <t>RIVERSIDE-COLO LN(WALDEN)</t>
  </si>
  <si>
    <t>ML2200</t>
  </si>
  <si>
    <t>5041 - Maintenance - Worland</t>
  </si>
  <si>
    <t>GOOSEBERRY CRK(JCT US20/WY789)</t>
  </si>
  <si>
    <t>GOOSEBERRY CRK RD(HS/WA CO E)</t>
  </si>
  <si>
    <t>GOOSEBERRY CRK RD</t>
  </si>
  <si>
    <t>GOOSEBERRY CRK RD(WA/HS CO W)</t>
  </si>
  <si>
    <t>GOOSEBERRY CRK RD(JCT WY120)</t>
  </si>
  <si>
    <t>ML2201</t>
  </si>
  <si>
    <t>SO WORLAND-NEIBER(SO FLAT RD)</t>
  </si>
  <si>
    <t>WORLAND-NEIBER(SOUTH FLAT RD)</t>
  </si>
  <si>
    <t>KETCHUMS CRNR(JCT US20/WY789)</t>
  </si>
  <si>
    <t>ML2202</t>
  </si>
  <si>
    <t>W RVR RD-JCT US20/WY789 N</t>
  </si>
  <si>
    <t>TEN MI CRK(WA/BH CO S)WORL-RAIRDEN</t>
  </si>
  <si>
    <t>BH/WA CO N (RAIRDEN-MAND S)</t>
  </si>
  <si>
    <t>ML2203</t>
  </si>
  <si>
    <t>5039 - Maintenance - Ten Sleep</t>
  </si>
  <si>
    <t>TENSLEEP-BIG TRAILS(JCT US16 S)</t>
  </si>
  <si>
    <t>TENSLEEP-BIG TRAILS RD</t>
  </si>
  <si>
    <t>UPPER NOWOOD(TENS-BIG TRAILS)</t>
  </si>
  <si>
    <t>ML222</t>
  </si>
  <si>
    <t>MILITARY RD(OLD US30-FE WARREN)</t>
  </si>
  <si>
    <t>ML223</t>
  </si>
  <si>
    <t>CHEY(I25 TERRY RANCH RD INT E)</t>
  </si>
  <si>
    <t>CHEYENNE(TERRY RANCH RD)</t>
  </si>
  <si>
    <t>W CHEY(TERRY RANCH RD)JCT US85</t>
  </si>
  <si>
    <t>ML224</t>
  </si>
  <si>
    <t>APPROACH TO HWY BLDG(I25 &amp; US85)</t>
  </si>
  <si>
    <t>BISHOP BLVD(APPR TO HWY BLDG)</t>
  </si>
  <si>
    <t>ML23</t>
  </si>
  <si>
    <t>1036 - Maintenance - Medicine Bow</t>
  </si>
  <si>
    <t>WALCOTT JCT-HANNA</t>
  </si>
  <si>
    <t>ST MARYS CRK(JCT WY72)HANNA AREA</t>
  </si>
  <si>
    <t>HANNA NW-MEDICINE BOW</t>
  </si>
  <si>
    <t>HANNA-MEDICINE BOW(WEST)</t>
  </si>
  <si>
    <t>WEST MEDICINE BOW(JCT WY487)</t>
  </si>
  <si>
    <t>EAST MEDICINE BOW</t>
  </si>
  <si>
    <t>MEDICINE BOW-CB/AL CO(ROCK RVR)</t>
  </si>
  <si>
    <t>AL/CB CO LN SE-ROCK RIVER</t>
  </si>
  <si>
    <t>N ROCK RIVER-BOSLER(JCT WY13)</t>
  </si>
  <si>
    <t>BOSLER SOUTH-LARAMIE(JCT WY34)</t>
  </si>
  <si>
    <t>BOSLER-LARAMIE NORTH</t>
  </si>
  <si>
    <t>NORTH LARAMIE(3RD STR)</t>
  </si>
  <si>
    <t>LARAMIE(3RD STR NORTH)</t>
  </si>
  <si>
    <t>LARA(3RD STR)INT CURTIS/REYNOLDS</t>
  </si>
  <si>
    <t>LARAMIE(3RD STR)JCT WY130/230</t>
  </si>
  <si>
    <t>SOUTH LARAMIE(3RD STR)</t>
  </si>
  <si>
    <t>J2</t>
  </si>
  <si>
    <t>I80 INT-LARAMIE</t>
  </si>
  <si>
    <t>Doweled PCC</t>
  </si>
  <si>
    <t>Yes</t>
  </si>
  <si>
    <t>RED BUTTES(LARAMIE-TIE SIDING)</t>
  </si>
  <si>
    <t>NORTH TIE SIDING-COLO(UPPR SEP)</t>
  </si>
  <si>
    <t>TIE SIDING-COLO ST LN</t>
  </si>
  <si>
    <t>TIE SIDING-COLO LN N</t>
  </si>
  <si>
    <t>ROCK RIVER SOUTH-BOSLER</t>
  </si>
  <si>
    <t>BOSLER-ROCK RIVER(SOUTH)</t>
  </si>
  <si>
    <t>SEPARATED SECTION</t>
  </si>
  <si>
    <t>ROCK RIVER-BOSLER</t>
  </si>
  <si>
    <t>BOSLER-ROCK RIVER</t>
  </si>
  <si>
    <t>ML2300</t>
  </si>
  <si>
    <t>4041 - Maintenance - Newcastle</t>
  </si>
  <si>
    <t>SKULL CRK(NEWC-RENO)JCT US16 SW</t>
  </si>
  <si>
    <t>MUSH CRK(NEWCASTLE-CLAIRTON)</t>
  </si>
  <si>
    <t>LODGEPOLE CRK(NEWC-RENO JCT)</t>
  </si>
  <si>
    <t>WILDCAT CRK(NEWC-RENO)WY116</t>
  </si>
  <si>
    <t>CLARETON-RENO JCT</t>
  </si>
  <si>
    <t>4043 - Maintenance - Reno Junction</t>
  </si>
  <si>
    <t>RENO JCT-CLARETON(WE/CL CO)</t>
  </si>
  <si>
    <t>RENO JCT-CLARETON(CL/WE CO E)</t>
  </si>
  <si>
    <t>AC-10</t>
  </si>
  <si>
    <t>ML2302</t>
  </si>
  <si>
    <t>UPTON SOUTH(JCT US16 SOUTH)</t>
  </si>
  <si>
    <t>SODA BUTTE(UPTON SO-HAY CRK)N SEC</t>
  </si>
  <si>
    <t>HAY CRK(UPTON-CLARETON)</t>
  </si>
  <si>
    <t>LONE TREE CRK(HAY CRK-CLARETON)</t>
  </si>
  <si>
    <t>HAY CRK SEC(JCT WY450 N-HAY CRK)</t>
  </si>
  <si>
    <t>ML2303</t>
  </si>
  <si>
    <t>SEC 1(HORTON)US85NW(WE/CR CO SE)</t>
  </si>
  <si>
    <t>4042 - Maintenance - Sundance</t>
  </si>
  <si>
    <t>SUNDANCE-CR/WE CO N-4CRN</t>
  </si>
  <si>
    <t>SUND S-4CRN(I90/WY585 INT)</t>
  </si>
  <si>
    <t>EAST SEC(SUNDANCE)JCT US14</t>
  </si>
  <si>
    <t>ML24</t>
  </si>
  <si>
    <t>MEDICINE BOW(JCT US30/287)</t>
  </si>
  <si>
    <t>MEDICINE BOW NORTH</t>
  </si>
  <si>
    <t>MEDICINE BOW-SHIRLEY RIM</t>
  </si>
  <si>
    <t>T.B. CRK(MEDB-SHIRLEY RIM)</t>
  </si>
  <si>
    <t>MEDB-SHBN INT WY77(DIST BNRY)</t>
  </si>
  <si>
    <t>2041 - Maintenance - Shirley Rim</t>
  </si>
  <si>
    <t>MEDB-SHIRLEY BSN(DIST BNRY N)</t>
  </si>
  <si>
    <t>SHIRLEY BSN-MEDB(INT WY77 S)</t>
  </si>
  <si>
    <t>SHRY RIM(WY77 NO)CB/NA AREA N</t>
  </si>
  <si>
    <t>BATES CRK(SHRY RIM)FREELAND S</t>
  </si>
  <si>
    <t>SHIRLEY RIM-FREELAND(WEST)</t>
  </si>
  <si>
    <t>LITTLE RED CRK(SHIRLEY RIM RD)</t>
  </si>
  <si>
    <t>SHIRLEY RIM RD(JCT WY220)</t>
  </si>
  <si>
    <t>ML25</t>
  </si>
  <si>
    <t>COLORADO LINE NORTH</t>
  </si>
  <si>
    <t>I</t>
  </si>
  <si>
    <t>Low</t>
  </si>
  <si>
    <t>COLLEGE DR-MISSILE DR</t>
  </si>
  <si>
    <t>High</t>
  </si>
  <si>
    <t>CENTRAL AVENUE SECT</t>
  </si>
  <si>
    <t>VANDEHEI AVENUE NORTH</t>
  </si>
  <si>
    <t>G3</t>
  </si>
  <si>
    <t>US85 INTERCHANGE</t>
  </si>
  <si>
    <t>HPM over PCC</t>
  </si>
  <si>
    <t>G4</t>
  </si>
  <si>
    <t>RIDLEY ROAD SECT.</t>
  </si>
  <si>
    <t>DISTRICT BNDRY SOUTH</t>
  </si>
  <si>
    <t>NIMMO ROAD SECT.</t>
  </si>
  <si>
    <t>LARAMIE COUNTY LINE SOUTH</t>
  </si>
  <si>
    <t>CHUGWATER SOUTH</t>
  </si>
  <si>
    <t>CHUGWATER MARGINAL</t>
  </si>
  <si>
    <t>CHUGWATER NORTH</t>
  </si>
  <si>
    <t>WHEATLAND SOUTH</t>
  </si>
  <si>
    <t>J3</t>
  </si>
  <si>
    <t>WHEATLAND MARGINAL</t>
  </si>
  <si>
    <t>FAIRVIEW SECTION</t>
  </si>
  <si>
    <t>EL RANCHO NORTH</t>
  </si>
  <si>
    <t>CASSA ROAD</t>
  </si>
  <si>
    <t>GLENDO MARGINAL</t>
  </si>
  <si>
    <t>CONVERSE CNTY LINE N.</t>
  </si>
  <si>
    <t>DOUGLAS SOUTH</t>
  </si>
  <si>
    <t>DOUGLAS MARGINAL</t>
  </si>
  <si>
    <t>DOUGLAS NORTH</t>
  </si>
  <si>
    <t>GLENROCK SOUTH</t>
  </si>
  <si>
    <t>GLENROCK MARGINAL</t>
  </si>
  <si>
    <t>GLENROCK NORTH</t>
  </si>
  <si>
    <t>CASPER SOUTH</t>
  </si>
  <si>
    <t>CASPER MARGINAL</t>
  </si>
  <si>
    <t>2042 - Maintenance - Casper</t>
  </si>
  <si>
    <t>CASPER NORTH</t>
  </si>
  <si>
    <t>WARDWELL ROAD SECT.</t>
  </si>
  <si>
    <t>ORMSBY ROAD SECT.</t>
  </si>
  <si>
    <t>ORMSBY ROAD NORTH</t>
  </si>
  <si>
    <t>HORSE RANCH CR S</t>
  </si>
  <si>
    <t>HORSE RANCH CR N</t>
  </si>
  <si>
    <t>MIDWEST SECT.</t>
  </si>
  <si>
    <t>JOHNSON CNTY LN S</t>
  </si>
  <si>
    <t>JOHNSON CNTY LN N</t>
  </si>
  <si>
    <t>KAYCEE NORTH</t>
  </si>
  <si>
    <t>RENO ROAD SECT.</t>
  </si>
  <si>
    <t>DISTRICT BNDRY NORTH</t>
  </si>
  <si>
    <t>MIDDLE FORK ROAD SECT.</t>
  </si>
  <si>
    <t>TRABING ROAD SECT.</t>
  </si>
  <si>
    <t>BUFFALO MARGINAL</t>
  </si>
  <si>
    <t>COLLEGE DR. - MISSILE DR.</t>
  </si>
  <si>
    <t>CENTRAL AVENUE SECT.</t>
  </si>
  <si>
    <t>MIDWEST SECT</t>
  </si>
  <si>
    <t>ML253</t>
  </si>
  <si>
    <t>I25 HATSIX INT S(JCT US20/26&amp;WY256)</t>
  </si>
  <si>
    <t>HAT SIX RD(CASPER EAST)</t>
  </si>
  <si>
    <t>BROOKS-HAT SIX ROAD</t>
  </si>
  <si>
    <t>ML254</t>
  </si>
  <si>
    <t>SALT CRK RD(US20/26 CONN)N CASP</t>
  </si>
  <si>
    <t>SALT CREEK ROAD(MILLS NORTH)</t>
  </si>
  <si>
    <t>SALT CRK RD(US20/26 SALT CRK INT)</t>
  </si>
  <si>
    <t>SALT CRK(CASP-MIDW)I25 WARDWELL RD</t>
  </si>
  <si>
    <t>ML256</t>
  </si>
  <si>
    <t>COLE CREEK ROAD(CASPER)</t>
  </si>
  <si>
    <t>ML258</t>
  </si>
  <si>
    <t>N MILLS(WYO BLVD)JCT US20/26 BUS</t>
  </si>
  <si>
    <t>MILLS SPUR(WYOMING BLVD)</t>
  </si>
  <si>
    <t>S MILLS(MILLS SPUR &amp; PRENDELL AVE)</t>
  </si>
  <si>
    <t>SOUTH MILLS(WYOMING BLVD)</t>
  </si>
  <si>
    <t>S MILLS(WYO BLVD)SPUR &amp; 13 INT</t>
  </si>
  <si>
    <t>WEST CASPER(WYO BLVD)OUTER BELT</t>
  </si>
  <si>
    <t>WEST CASPER(WYOMING BLVD)</t>
  </si>
  <si>
    <t>W CASP SEC(JCT WY220-ARROYO DR)</t>
  </si>
  <si>
    <t>S CASP(MID SEC)S POPLAR-ALLENDALE DR</t>
  </si>
  <si>
    <t>S CASPER(OUTER DR)JCT WY252</t>
  </si>
  <si>
    <t>S CASPER(OUTER DR)JCT WY251</t>
  </si>
  <si>
    <t>CASP E SEC(ALLENDALE RD-E 12TH)</t>
  </si>
  <si>
    <t>EAST CASPER(WYO BLVD)OUTER DR</t>
  </si>
  <si>
    <t>S EVNSVL(I25 EV INT)JCT US20/26</t>
  </si>
  <si>
    <t>3R Concrete</t>
  </si>
  <si>
    <t>ML26</t>
  </si>
  <si>
    <t>LARA(CLARK STR VIA)JCT US30/287</t>
  </si>
  <si>
    <t>UPRR OVRP SEC/HARNEY(LARA W)</t>
  </si>
  <si>
    <t>LARAMIE(SNOWY RANGE RD)</t>
  </si>
  <si>
    <t>LARAMIE I80 SNOWY RANGE RD INT</t>
  </si>
  <si>
    <t>LARA(SNOWY RANGE RD)JCT WY130</t>
  </si>
  <si>
    <t>LAKE HATTIE(LARA-WOODS LNDG)</t>
  </si>
  <si>
    <t>HARMONY(LARA-WOODS LNDG NE)</t>
  </si>
  <si>
    <t>HARMONY-MTN HOME(WOOD SW)JCT WY10</t>
  </si>
  <si>
    <t>WOODS LANDING-COLORADO</t>
  </si>
  <si>
    <t>ML27</t>
  </si>
  <si>
    <t>I25 DWYER JCT INT E-GUERNSEY</t>
  </si>
  <si>
    <t>DWYR-GURN(JCT WY320 &amp; DWRY RD)</t>
  </si>
  <si>
    <t>DWYR-GURN(JCT WY317)WENDOVER RD</t>
  </si>
  <si>
    <t>GUERNSEY WEST</t>
  </si>
  <si>
    <t>GURN E(JCT WY270)SUNRISE CONN</t>
  </si>
  <si>
    <t>WHALEN DR(GURN-FT LARA)(PL/GO CO)</t>
  </si>
  <si>
    <t>FT LARA-LINGLE(JCT WY160 &amp; WY157)</t>
  </si>
  <si>
    <t>ML271</t>
  </si>
  <si>
    <t>S LEG LANCE CRK(ARPT)JCT WY270</t>
  </si>
  <si>
    <t>ML272</t>
  </si>
  <si>
    <t>LANCE CREEK-COW CREEK</t>
  </si>
  <si>
    <t>ML273</t>
  </si>
  <si>
    <t>NIOBRARA COUNTRY CLUB</t>
  </si>
  <si>
    <t>ML28</t>
  </si>
  <si>
    <t>TORR STR SE(E VALLEY RD/HAGIE RD)</t>
  </si>
  <si>
    <t>TORRINGTON-NEBR ST LN</t>
  </si>
  <si>
    <t>ML29</t>
  </si>
  <si>
    <t>CODY(JCT BEG US14A EAST)</t>
  </si>
  <si>
    <t>CODY EAST(BEACON HILL INT)</t>
  </si>
  <si>
    <t>SAGE CRK(CODY-RALSTON)</t>
  </si>
  <si>
    <t>SHOSHONE RVR BRDG(CODY-RALSTON)</t>
  </si>
  <si>
    <t>CODY-RALSTON</t>
  </si>
  <si>
    <t>RALSTON AREA(JCT WY294)</t>
  </si>
  <si>
    <t>RALSTON-POWELL</t>
  </si>
  <si>
    <t>WEST POWELL</t>
  </si>
  <si>
    <t>POWELL(JCT WY295)</t>
  </si>
  <si>
    <t>EAST POWELL</t>
  </si>
  <si>
    <t>POWELL-GARLAND(JCT WY114)</t>
  </si>
  <si>
    <t>DEAVER CANAL(GARLAND W-PA/BH CO)</t>
  </si>
  <si>
    <t>SIDON CANAL(BH/PA CO LN E-BYRON)</t>
  </si>
  <si>
    <t>BYRON</t>
  </si>
  <si>
    <t>BYRON(JCT US310 &amp; WY789)</t>
  </si>
  <si>
    <t>ML294</t>
  </si>
  <si>
    <t>RALSTON N-BADGER BSN(JCT US14A)</t>
  </si>
  <si>
    <t>US14A N-BADGER BSN(JCT WY120)</t>
  </si>
  <si>
    <t>ML30</t>
  </si>
  <si>
    <t>5033 - Maintenance - Dubois</t>
  </si>
  <si>
    <t>LAVA CRK(MORAN JCT E)DIST BNRY E</t>
  </si>
  <si>
    <t>BUFF FORK RVR(MORAN JCT-DUBOIS)</t>
  </si>
  <si>
    <t>ROSIES RIDGE(HATCHET SEC)</t>
  </si>
  <si>
    <t>BLACKROCK MEADOWS(FOUR MI SEC)</t>
  </si>
  <si>
    <t>MORAN JCT-DUBOIS(TE/FR CO W)</t>
  </si>
  <si>
    <t>TOGWOTEE PASS(MORAN JCT-DUBOIS)</t>
  </si>
  <si>
    <t>BROOKS LAKE(TOGWOTEE PASS)</t>
  </si>
  <si>
    <t>TOGWOTEE PASS(DUBOIS-MORAN JCT)</t>
  </si>
  <si>
    <t>STONEY POINT(DUBOIS-MORAN JCT)</t>
  </si>
  <si>
    <t>DUBOIS NORTHWEST SEC</t>
  </si>
  <si>
    <t>DUBOIS SOUTHEAST SEC</t>
  </si>
  <si>
    <t>CHECK STA W(DUBOIS-DIVR DAM JCT)</t>
  </si>
  <si>
    <t>INDIAN RES NW(DUBO-DIVR DAM JCT)</t>
  </si>
  <si>
    <t>CHECK STA E(DUBOIS-DIVR DAM JCT)</t>
  </si>
  <si>
    <t>DINWOODY LK(DUBO-DIVR DAM JCT)</t>
  </si>
  <si>
    <t>BURRIS(DUBOIS-DIVR DAM JCT)</t>
  </si>
  <si>
    <t>CROWHEART BUTTE(DUBO-DIVR DAM)</t>
  </si>
  <si>
    <t>BULL LK CRK(DIVR DAM JCT-DUBOIS)</t>
  </si>
  <si>
    <t>DIVER DAM JCT(JCT US26 &amp; US287)</t>
  </si>
  <si>
    <t>DIVERSION DAM JCT-MORTON</t>
  </si>
  <si>
    <t>DIVERSION DAM JCT-MORTON WEST</t>
  </si>
  <si>
    <t>MORTON-KINNEAR</t>
  </si>
  <si>
    <t>KINNEAR AREA(JCT WY132/133)</t>
  </si>
  <si>
    <t>KINNEAR WEST</t>
  </si>
  <si>
    <t>LECLAIR CANAL#2 NW(KINNEAR-RIVE)</t>
  </si>
  <si>
    <t>LECLAIR CNL#2 SE(RIV MAIN)JCT US26</t>
  </si>
  <si>
    <t>ML300</t>
  </si>
  <si>
    <t>4035 - Maintenance - Gillette</t>
  </si>
  <si>
    <t>W GILLETTE(SKYLINE DR)JCT WY59</t>
  </si>
  <si>
    <t>GILL(SKYLINE DR)I90 GILLETTE W INT</t>
  </si>
  <si>
    <t>GILLETTE</t>
  </si>
  <si>
    <t>SOUTH GILLETTE-FORCE/4J RD</t>
  </si>
  <si>
    <t>LAKEWAY RD S(GILLETTE SOUTH)</t>
  </si>
  <si>
    <t>GILLETTE-SAVAGETON</t>
  </si>
  <si>
    <t>CLARK SEC(GILLETTE-SAVEGTON)</t>
  </si>
  <si>
    <t>CABALLO(GILLETTE-SAVAGETON)</t>
  </si>
  <si>
    <t>HOE SPRINGS(GILLETTE-SAVAGETON)</t>
  </si>
  <si>
    <t>4J RD SEC(GILLETTE-SAVAGETON)</t>
  </si>
  <si>
    <t>SAVAGETON SECTION</t>
  </si>
  <si>
    <t>CRAZY HORSE DR(MUD SPRING CRK)</t>
  </si>
  <si>
    <t>PINE TREE SEC(PINE TREE NORTH)</t>
  </si>
  <si>
    <t>ML302</t>
  </si>
  <si>
    <t>EAST SHERIDAN</t>
  </si>
  <si>
    <t>EAST SHERIDAN(I90/US 14 INT)</t>
  </si>
  <si>
    <t>SHERIDAN EAST</t>
  </si>
  <si>
    <t>MURPHY GULCH(SHERIDAN-UCROSS)</t>
  </si>
  <si>
    <t>JIM CRK HILL(SHERIDAN-UCROSS JCT)</t>
  </si>
  <si>
    <t>UCROSS JCT WEST SECTION</t>
  </si>
  <si>
    <t>UCROSS JCT NE(JCT US16)</t>
  </si>
  <si>
    <t>UCROSS JCT-CLEARMONT SOUTH</t>
  </si>
  <si>
    <t>CLEARMONT</t>
  </si>
  <si>
    <t>CLEARMONT WEST SECTION</t>
  </si>
  <si>
    <t>CLEARMONT-LEITER</t>
  </si>
  <si>
    <t>LEITER WEST</t>
  </si>
  <si>
    <t>LEITER-SPOTTED HORSE</t>
  </si>
  <si>
    <t>LEITER-SPOT(JCT WY341)SH/CL CO</t>
  </si>
  <si>
    <t>SPOTTED HORSE WEST</t>
  </si>
  <si>
    <t>HORSE CRK(SPOTTED HORSE EAST)</t>
  </si>
  <si>
    <t>MIDDLE PRONG(WILDCAT CRK AREA)</t>
  </si>
  <si>
    <t>RAWHIDE CRK NW(GILL-SHER)</t>
  </si>
  <si>
    <t>GILLETTE NORTH</t>
  </si>
  <si>
    <t>NORTH GILLETTE(JCT WY59 N)</t>
  </si>
  <si>
    <t>ML303</t>
  </si>
  <si>
    <t>GILLETTE(E 2ND STR)JCT WY59 EAST</t>
  </si>
  <si>
    <t>GILL(E 2ND STR)GARNER LAKE RD</t>
  </si>
  <si>
    <t>GILLETTE(E 2ND STR)WYODAK</t>
  </si>
  <si>
    <t>GILL(E 2ND STR)I90 E GILL &amp; US14/16</t>
  </si>
  <si>
    <t>EAST GILLETTE</t>
  </si>
  <si>
    <t>GILLETTE EAST</t>
  </si>
  <si>
    <t>GILLETTE EAST(GARNER LAKE RD)</t>
  </si>
  <si>
    <t>GILLETTE EAST(WYODAK)</t>
  </si>
  <si>
    <t>GILLETTE-MOORCROFT(WYODAK)</t>
  </si>
  <si>
    <t>GILLETTE-MOORCROFT(ROZET)</t>
  </si>
  <si>
    <t>MOORCROFT WEST-CL/CR CO LN</t>
  </si>
  <si>
    <t>WEST MOORCROFT(US 14/16 BUS)</t>
  </si>
  <si>
    <t>ML31</t>
  </si>
  <si>
    <t>PAHASKA E(YLWSTN PARK BNRY EAST)</t>
  </si>
  <si>
    <t>PALISADES(YELLOWSTONE-CODY)</t>
  </si>
  <si>
    <t>HANGING ROCK(YELLOWSTONE-CODY)</t>
  </si>
  <si>
    <t>WAPITI SEC(YELLOWSTONE-CODY)</t>
  </si>
  <si>
    <t>BUFFALO BILL RES(CODY-YLWSTN)</t>
  </si>
  <si>
    <t>NORTH SHORE BAY(CODY-YLWSTN)</t>
  </si>
  <si>
    <t>TUNNEL(CODY-YELLOWSTONE)</t>
  </si>
  <si>
    <t>SHOSHONI CNYN(CODY-YLWSTN)JCT WY291</t>
  </si>
  <si>
    <t>WEST CODY</t>
  </si>
  <si>
    <t>CODY(SHERIDAN STR)</t>
  </si>
  <si>
    <t>EAST CODY(JCT WY120)</t>
  </si>
  <si>
    <t>SAGE CREEK(CODY-GREYBULL)</t>
  </si>
  <si>
    <t>SAGE CREEK EAST(CODY-GREYBULL)</t>
  </si>
  <si>
    <t>CODY-GREYBULL</t>
  </si>
  <si>
    <t>EAGLE PASS SEC(CODY-GREYBULL)</t>
  </si>
  <si>
    <t>DRY CREEK SEC(CODY-GREYBULL)</t>
  </si>
  <si>
    <t>CODY-EMBLEM</t>
  </si>
  <si>
    <t>CODY-PA/BH CO W(CODY-EMBLEM)</t>
  </si>
  <si>
    <t>PA/BH CO(CODY-EMBLEM)</t>
  </si>
  <si>
    <t>EMBLEM BENCH-WEST(EMBLEM-CODY)</t>
  </si>
  <si>
    <t>EMBL BNCH-MID(EMBL-CODY)JCT WY30/32</t>
  </si>
  <si>
    <t>EMBLEM BENCH-EAST(EMBLEM EAST)</t>
  </si>
  <si>
    <t>DRY CRK(EMBL-GREY)JCTUS310/WY789</t>
  </si>
  <si>
    <t>ML312</t>
  </si>
  <si>
    <t>WHEATLAND(JCT WY34)</t>
  </si>
  <si>
    <t>WHEATLAND(WEST SR)</t>
  </si>
  <si>
    <t>ML314</t>
  </si>
  <si>
    <t>SLATER AREA(I25 SLATER RD INT EAST)</t>
  </si>
  <si>
    <t>SLATER RD-I25 EAST(JCT WY315)</t>
  </si>
  <si>
    <t>ML317</t>
  </si>
  <si>
    <t>LAKE GUERNSEY(JCT US26 NORTH)</t>
  </si>
  <si>
    <t>ML318</t>
  </si>
  <si>
    <t>HARTVILLE WEST-SUNRISE</t>
  </si>
  <si>
    <t>ML319</t>
  </si>
  <si>
    <t>I25 CASSA INT-GLENDO(CONN RD)</t>
  </si>
  <si>
    <t>CASSA-GLENDO</t>
  </si>
  <si>
    <t>HORSESHOE CRK RD(CASSA-GLENDO)</t>
  </si>
  <si>
    <t>GLENDO</t>
  </si>
  <si>
    <t>GLENDO-ORIN JCT</t>
  </si>
  <si>
    <t>GLENDO-ORIN JCT(PL/CO CO LN)</t>
  </si>
  <si>
    <t>ORIN JCT-GLENDO</t>
  </si>
  <si>
    <t>ORIN JCT(JCT US18/20)</t>
  </si>
  <si>
    <t>ML32</t>
  </si>
  <si>
    <t>GARLAND NORTH</t>
  </si>
  <si>
    <t>GARLAND-DEAVER(JCT US310)</t>
  </si>
  <si>
    <t>ML321</t>
  </si>
  <si>
    <t>CHUG STR(TY BSN INT CONN)</t>
  </si>
  <si>
    <t>N CHUGWATER STR(CHUG CONN)</t>
  </si>
  <si>
    <t>CHUG NW-TY BASIN INT(JCT WY313)</t>
  </si>
  <si>
    <t>N CHUGWATER-I25 TY BASIN INT</t>
  </si>
  <si>
    <t>ML33</t>
  </si>
  <si>
    <t>WEST THERMOPOLIS(BROADWAY)</t>
  </si>
  <si>
    <t>THERMOPOLIS WEST</t>
  </si>
  <si>
    <t>OWL CRK(TMOP-MEET)JCT WY170</t>
  </si>
  <si>
    <t>SPRING DRAW(TMOP-MEETEETSE)</t>
  </si>
  <si>
    <t>COTTONWOOD CRK(TMOP-MEET)</t>
  </si>
  <si>
    <t>GRASS CRK(TMOP-MEET)JCT WY171</t>
  </si>
  <si>
    <t>DRY CRK(THERMOPOLIS-MEETEESE)</t>
  </si>
  <si>
    <t>GOOSEBERRY CRK(JCT WY431)</t>
  </si>
  <si>
    <t>BUFFALO CRK(TMOP-HS/PA CO)</t>
  </si>
  <si>
    <t>PA/HS CO(MEETEETSE SOUTHEAST)</t>
  </si>
  <si>
    <t>SETTLEMENT(MEET NO)JCT WY290</t>
  </si>
  <si>
    <t>MEETEETSE-CODY(GREYBULL RVR RD)</t>
  </si>
  <si>
    <t>MEETEETSE-CODY</t>
  </si>
  <si>
    <t>MEETEETSE-CODY(JCT US14/16/20)</t>
  </si>
  <si>
    <t>ML330</t>
  </si>
  <si>
    <t>SHERIDAN(WEST 5TH STREET)</t>
  </si>
  <si>
    <t>ML332</t>
  </si>
  <si>
    <t>SHER S(BIGHORN)JCT US14,87,I90 BUS</t>
  </si>
  <si>
    <t>SHERIDAN(BIGHORN)JCT WY334/335</t>
  </si>
  <si>
    <t>ML334</t>
  </si>
  <si>
    <t>BIGHORN-GIRLS SCH(JCT WY332)</t>
  </si>
  <si>
    <t>ML34</t>
  </si>
  <si>
    <t>CASPER(YELLOWSTONE HWY)</t>
  </si>
  <si>
    <t>CASPER(1ST STR)JCT WY251/255</t>
  </si>
  <si>
    <t>CASPER WEST(MILLS STR)JCT WY220</t>
  </si>
  <si>
    <t>CASPER-NATRONA</t>
  </si>
  <si>
    <t>CASPER-NATRONA EAST</t>
  </si>
  <si>
    <t>NATRONA WEST-POWDER RIVER</t>
  </si>
  <si>
    <t>POWDER RVR WEST-HELLS 1/2 ACRE</t>
  </si>
  <si>
    <t>HELLS 1/2 E-WLTMN (DIST BNRY)</t>
  </si>
  <si>
    <t>WLTMN-HILAND</t>
  </si>
  <si>
    <t>HILAND-NA/FR CO(HILAND-MONETA)</t>
  </si>
  <si>
    <t>FR/NA CO SEC(HILAND-MONETA)</t>
  </si>
  <si>
    <t>MONETA EAST</t>
  </si>
  <si>
    <t>MONETA W SEC(MONETA-SHOSHONI)</t>
  </si>
  <si>
    <t>MONETA-SHOSHONI EAST</t>
  </si>
  <si>
    <t>SHOS(2ND)JCT US26(BONNEVILLE RD)</t>
  </si>
  <si>
    <t>NORTH SHOSHONI</t>
  </si>
  <si>
    <t>BADWATER CRK BRDG-BONNEVILLE RD</t>
  </si>
  <si>
    <t>BOYSEN(BIGHORN RVR CNYN RD)</t>
  </si>
  <si>
    <t>TUNNELS(SHOSHONI-THERMOPOLIS)</t>
  </si>
  <si>
    <t>WIND RVR CNYN CORR(FR/HS CO SEC)</t>
  </si>
  <si>
    <t>BUFF CRK RD(TMOP-SHOS)JCT WY173</t>
  </si>
  <si>
    <t>N THMOP(HOT SPRINGS ST PARK)</t>
  </si>
  <si>
    <t>LUCERN(THMOP-KIRBY)JCT WY172/175</t>
  </si>
  <si>
    <t>KIRBY N-NEIBER(WINCHESTER)HS/WA CO</t>
  </si>
  <si>
    <t>GOOSEBERRY CRK/BIGHORN CANAL</t>
  </si>
  <si>
    <t>NEIBER-WORLAND</t>
  </si>
  <si>
    <t>WEST WORLAND</t>
  </si>
  <si>
    <t>15 MI CRK(BIGHORN RVR)JCT WY433</t>
  </si>
  <si>
    <t>BIGHORN AVE/MAIN(JCT WY432&amp;US16)</t>
  </si>
  <si>
    <t>WORLAND(10TH STREET NORTH)</t>
  </si>
  <si>
    <t>WORLAND NORTH</t>
  </si>
  <si>
    <t>WORL-MAND(WA/BH CO)</t>
  </si>
  <si>
    <t>MANDERSON S(JCT WY31/WY433)</t>
  </si>
  <si>
    <t>MANDERSON-BASIN(BASIN STR)</t>
  </si>
  <si>
    <t>BASIN-GREYBULL(JCT WY30/36)</t>
  </si>
  <si>
    <t>SOUTH GREYBULL(JCT US14)</t>
  </si>
  <si>
    <t>NORTH GREYBULL(6TH STREET)</t>
  </si>
  <si>
    <t>GREYBULL WEST</t>
  </si>
  <si>
    <t>GREYBULL(JCT US14/16/20)</t>
  </si>
  <si>
    <t>LTL DRY CRK(GREYBULL JCT NORTH)</t>
  </si>
  <si>
    <t>LTL DRY CRK</t>
  </si>
  <si>
    <t>E FORK SAND DRAW(GREY JCT-LOVL)</t>
  </si>
  <si>
    <t>E FORK SAND DRAW</t>
  </si>
  <si>
    <t>LOVELL SOUTH</t>
  </si>
  <si>
    <t>EAST LOVELL(JCT US14A)</t>
  </si>
  <si>
    <t>EAST LOVELL</t>
  </si>
  <si>
    <t>WEST LOVELL(JCT WY32)</t>
  </si>
  <si>
    <t>LOVELL-COWLEY(JCT US14A)</t>
  </si>
  <si>
    <t>COWLEY SOUTH</t>
  </si>
  <si>
    <t>WEST COWLEY-DEAVER(JCT WY35)</t>
  </si>
  <si>
    <t>FRANNIE(N DEAVER-MONT)JCT WY114</t>
  </si>
  <si>
    <t>ML342</t>
  </si>
  <si>
    <t>I90 MEAD CRK INT WEST(JCT US87 E)</t>
  </si>
  <si>
    <t>ML345</t>
  </si>
  <si>
    <t>RANCHESTER EAST-ACME</t>
  </si>
  <si>
    <t>BIG GOOSE CRK(DIETZ RD)I90 ACME INT</t>
  </si>
  <si>
    <t>ML346</t>
  </si>
  <si>
    <t>BANNER-SH/JO CO N-BUFFALO</t>
  </si>
  <si>
    <t>ML35</t>
  </si>
  <si>
    <t>TONGUE RVR(LOVELL W)JCT WY37</t>
  </si>
  <si>
    <t>YELLOWTAIL RES(LOVL-BURGESS JCT)</t>
  </si>
  <si>
    <t>LOVELL-BURGESS JCT</t>
  </si>
  <si>
    <t>FIVE SPRINGS THRUST FAULT</t>
  </si>
  <si>
    <t>LOVELL-BH/SH CO(DIST BNRY)</t>
  </si>
  <si>
    <t>4038 - Maintenance - Burgess Junction</t>
  </si>
  <si>
    <t>SH/BH CO E-BURGESS JCT(DIST BNRY)</t>
  </si>
  <si>
    <t>BURGESS JCT-LOVELL</t>
  </si>
  <si>
    <t>BURGESS JCT WEST(JCT US14)</t>
  </si>
  <si>
    <t>ML352</t>
  </si>
  <si>
    <t>CORA RD SOUTH(JCT US191/189)</t>
  </si>
  <si>
    <t>CORA NORTH</t>
  </si>
  <si>
    <t>PINEDALE-DANIEL JCT(CORA RD)</t>
  </si>
  <si>
    <t>ML354</t>
  </si>
  <si>
    <t>DANIEL JCT WEST-MERNA</t>
  </si>
  <si>
    <t>DANIEL JCT-MERNA RD</t>
  </si>
  <si>
    <t>ML36</t>
  </si>
  <si>
    <t>WORLAND(BIG HORN AVE)</t>
  </si>
  <si>
    <t>SLICK CRK(WORLAND-TEN SLEEP)</t>
  </si>
  <si>
    <t>WORLAND-TEN SLEEP</t>
  </si>
  <si>
    <t>BLUE RDGE(JCT WY432, WY789)</t>
  </si>
  <si>
    <t>LTL COTTONWOOD CRK(WORL-TENS)</t>
  </si>
  <si>
    <t>TEN SLEEP WEST</t>
  </si>
  <si>
    <t>TEN SLEEP(2ND STREET)</t>
  </si>
  <si>
    <t>TEN SLEEP(JCT WY434)</t>
  </si>
  <si>
    <t>TEN SLEEP E(JCT WY436 &amp; WY435)</t>
  </si>
  <si>
    <t>TEN SLEEP-BUFFALO</t>
  </si>
  <si>
    <t>4037 - Maintenance - Pole Creek</t>
  </si>
  <si>
    <t>(WA/BH/WA/JO CO)DIST BNRY SW</t>
  </si>
  <si>
    <t>TENS-BUFF(WA/JO CO)DIST BNRY E</t>
  </si>
  <si>
    <t>WA/JO CO-BUFFALO</t>
  </si>
  <si>
    <t>BUFFALO-TEN SLEEP</t>
  </si>
  <si>
    <t>WEST BUFFALO</t>
  </si>
  <si>
    <t>BUFFALO(FORT STREET)</t>
  </si>
  <si>
    <t>BUFFALO(FORT STR)JCT I25 BUS</t>
  </si>
  <si>
    <t>ML37</t>
  </si>
  <si>
    <t>GREY(GREY AVE)JCT US20/26</t>
  </si>
  <si>
    <t>E GREYBULL(BIG HORN RIVER)</t>
  </si>
  <si>
    <t>ALKALI DRAW(GREYBULL EAST)</t>
  </si>
  <si>
    <t>GREYBULL-SHELL</t>
  </si>
  <si>
    <t>SHELL EAST(SHELL CANYON RD)</t>
  </si>
  <si>
    <t>SHELL-BURGESS JCT</t>
  </si>
  <si>
    <t>SHELL FALLS(SHELL-BURGESS JCT)</t>
  </si>
  <si>
    <t>SHELL-BURGESS(DIST BNRY)</t>
  </si>
  <si>
    <t>BURGESS S(SH/BH CO N)JCT US14/14A</t>
  </si>
  <si>
    <t>SIBLEY DAM(BURGESS JCT EAST)</t>
  </si>
  <si>
    <t>BURGESS JCT-DAYTON</t>
  </si>
  <si>
    <t>FACE OF MTN(STEAMBOAT PT)W DAYTON</t>
  </si>
  <si>
    <t>DAYTON(MAIN STR)JCT WY343</t>
  </si>
  <si>
    <t>DAYTON-RANCHESTER</t>
  </si>
  <si>
    <t>WEST RANCHESTER</t>
  </si>
  <si>
    <t>SLATER CRK(E RANC)JCT WY345(I90 INT)</t>
  </si>
  <si>
    <t>ML374</t>
  </si>
  <si>
    <t>GRNG JCT-GRRV(LTL AMER E)I80 INT</t>
  </si>
  <si>
    <t>LTL AMER E(JCT WY372 N)W VACO</t>
  </si>
  <si>
    <t>LITTLE AMERICA E(I80 LABARGE INT)</t>
  </si>
  <si>
    <t>WEST GREEN RIVER-BRYAN JCT EAST</t>
  </si>
  <si>
    <t>ML376</t>
  </si>
  <si>
    <t>CIRCUM(RKSP OUTER BELT)</t>
  </si>
  <si>
    <t>ML39</t>
  </si>
  <si>
    <t>LUSK-VAN TASSEL</t>
  </si>
  <si>
    <t>ML40</t>
  </si>
  <si>
    <t>ORIN JCT EAST(I25 INT)</t>
  </si>
  <si>
    <t>ORIN JCT-SHAWNEE</t>
  </si>
  <si>
    <t>SHAWNEE-LOST SPGS(CO/NI CO W)</t>
  </si>
  <si>
    <t>KEELINE AREA(NI/CO CO E-LUSK)</t>
  </si>
  <si>
    <t>MANVILLE-LUSK WEST</t>
  </si>
  <si>
    <t>LUSK(JCT US18/20/85)</t>
  </si>
  <si>
    <t>ML401</t>
  </si>
  <si>
    <t>BAGGS SEC(BAGGS EAST-DIXON)</t>
  </si>
  <si>
    <t>DIXON SEC(DIXON-SAVERY)</t>
  </si>
  <si>
    <t>SAVERY-ENCAMPMENT</t>
  </si>
  <si>
    <t>SLATER-ENCAMPMENT(COLO ST AREA)</t>
  </si>
  <si>
    <t>BATTLE MTN(SLATER-ENCAMPMENT)</t>
  </si>
  <si>
    <t>BATTLE LAKE RD(SLATER-ENCT)</t>
  </si>
  <si>
    <t>SLATER-ENCAMPMENT(BATTLE LK RD)</t>
  </si>
  <si>
    <t>BATTLE LAKE RD-ENCAMPMENT</t>
  </si>
  <si>
    <t>ENCAMPMENT WEST</t>
  </si>
  <si>
    <t>ENCT-RIVERSIDE(JCT WY230)</t>
  </si>
  <si>
    <t>ML402</t>
  </si>
  <si>
    <t>S RAWL(BENNET)I80 SAGE CRK SEP(END WY78)</t>
  </si>
  <si>
    <t>THAYER RD SEC(RAWLINS SOUTH)</t>
  </si>
  <si>
    <t>RAWLINS-SAGE CREEK</t>
  </si>
  <si>
    <t>ML404</t>
  </si>
  <si>
    <t>1040 - Maintenance - Elk Mountain</t>
  </si>
  <si>
    <t>HANNA-ELK MTN(JCT US30/287,WY72)</t>
  </si>
  <si>
    <t>ELK MTN NORTH-HANNA(I80 INT)</t>
  </si>
  <si>
    <t>ML406</t>
  </si>
  <si>
    <t>LAMO W(JCT US287)BAIROIL(CB/SW CO)</t>
  </si>
  <si>
    <t>LAMONT-BAIROIL</t>
  </si>
  <si>
    <t>ML41</t>
  </si>
  <si>
    <t>I25 INT-MIDWEST(JCT I25 SR S)</t>
  </si>
  <si>
    <t>I25 INT N-MIDW(HORSE RNCH CRK RD)</t>
  </si>
  <si>
    <t>HORSE RANCH CRK S(TEAPOT CRK)</t>
  </si>
  <si>
    <t>HRSR CRK N(OILBOOM TOWN)JCT WY387</t>
  </si>
  <si>
    <t>ML411</t>
  </si>
  <si>
    <t>WEST SINCLAIR(JCT I80 W INT)</t>
  </si>
  <si>
    <t>SINCLAIR(JCT WY76)</t>
  </si>
  <si>
    <t>EAST SINCLAIR(I80 E INT)</t>
  </si>
  <si>
    <t>ML412</t>
  </si>
  <si>
    <t>HANNA(JCT US30/287)</t>
  </si>
  <si>
    <t>HANNA EAST-ELMO</t>
  </si>
  <si>
    <t>ML413</t>
  </si>
  <si>
    <t>LYMAN NORTH-I80</t>
  </si>
  <si>
    <t>ML42</t>
  </si>
  <si>
    <t>SMOKEY GAP(I25 INT E-MIDWEST)</t>
  </si>
  <si>
    <t>I25 E(SMOKEYGAP-MIDWEST)</t>
  </si>
  <si>
    <t>MIDWEST-EDGERTON</t>
  </si>
  <si>
    <t>MEADOW CRK(EDGERTON N)NA/JO CO</t>
  </si>
  <si>
    <t>J.J. DR(JO/NA CO-PNTREE)JCT WY192</t>
  </si>
  <si>
    <t>ARTESIAN DR (JO/CL CO) DIST BNRY</t>
  </si>
  <si>
    <t>GILBERT DR(PNTR-WRGT)JCT WY50</t>
  </si>
  <si>
    <t>WRIGHT WEST</t>
  </si>
  <si>
    <t>WRIGHT AREA(JCT WY59)</t>
  </si>
  <si>
    <t>ML4200</t>
  </si>
  <si>
    <t>NORTH LARAMIE(CURTIS STR CONN)</t>
  </si>
  <si>
    <t>ML43</t>
  </si>
  <si>
    <t>W DOUGLAS(JCTUS20/26/87BUS)</t>
  </si>
  <si>
    <t>WALKER CREEK(DOUGLAS-BILL)</t>
  </si>
  <si>
    <t>RAILROAD SEP(DOUGLAS-BILL)</t>
  </si>
  <si>
    <t>LIGHTENING CRK(DOUGLAS-BILL)</t>
  </si>
  <si>
    <t>BOX CREEK(BILL SOUTH)</t>
  </si>
  <si>
    <t>BILL NORTH</t>
  </si>
  <si>
    <t>RAILROAD SEP(BILL-WRIGHT)</t>
  </si>
  <si>
    <t>CHEYENNE RIVER(BILL-WRIGHT)</t>
  </si>
  <si>
    <t>ANTELOPE CRK CO/CL (DIST BNRY)</t>
  </si>
  <si>
    <t>SPRING CRK CO/CL LINE (DIST BNRY)</t>
  </si>
  <si>
    <t>PORCUPINE CRK(WRIGHT-BILL)</t>
  </si>
  <si>
    <t>RENO JCT AREA S(JCT WY450)</t>
  </si>
  <si>
    <t>HAY CRK(WRIGHT N)JCT WY387)</t>
  </si>
  <si>
    <t>BELL FOURCHE(WRIGHT-GILLETTE)</t>
  </si>
  <si>
    <t>BONE PILE CRK(GILL-WRGT)</t>
  </si>
  <si>
    <t>TISDALE CRK(GILLETTE-WRIGHT)</t>
  </si>
  <si>
    <t>ANTELOPE CRK(GILLETTE SOUTH)</t>
  </si>
  <si>
    <t>DONKEY CRK(SOUTH GILLETTE)</t>
  </si>
  <si>
    <t>GILL(S DOUGLAS HWY)I90 INT S</t>
  </si>
  <si>
    <t>GILLETTE(S DOUGLAS HWY)JCT WY51</t>
  </si>
  <si>
    <t>GILLETTE(2ND STR)JCT WY50</t>
  </si>
  <si>
    <t>NORTH GILLETTE(BEG US 14/16)</t>
  </si>
  <si>
    <t>STONE PILE CRK(NORTH GILLETTE)</t>
  </si>
  <si>
    <t>2004</t>
  </si>
  <si>
    <t>GILLETTE N(JCT US14/16,WY59 N)</t>
  </si>
  <si>
    <t>RAG COAL(GILLETTE-WESTON)</t>
  </si>
  <si>
    <t>GILL-WESTON(LTL POWDER RVR RD)</t>
  </si>
  <si>
    <t>GILLETTE-WESTON(BNRR SEP)</t>
  </si>
  <si>
    <t>N RAWHIDE MINE(GILLETTE-WESTON)</t>
  </si>
  <si>
    <t>CORRAL CRK(GILL-WESTON)COW CRK RD</t>
  </si>
  <si>
    <t>LTL POWDER RVR(WHITETAIL CRK)</t>
  </si>
  <si>
    <t>WESTON AREA</t>
  </si>
  <si>
    <t>HORSE CREEK(WESTON NORTH)</t>
  </si>
  <si>
    <t>ELK CRK(WHITETAIL CRK)WESTON-MONT</t>
  </si>
  <si>
    <t>MONT ST S-WESTON(OLMSTEAD CRK)</t>
  </si>
  <si>
    <t>ML435</t>
  </si>
  <si>
    <t>US16-TEN SLEEP FISH HATCHERY</t>
  </si>
  <si>
    <t>ML436</t>
  </si>
  <si>
    <t>NATL GIRL SCT RD(TENS NE)JCT US16</t>
  </si>
  <si>
    <t>NATL GIRL SCOUT CAMP RD</t>
  </si>
  <si>
    <t>ML44</t>
  </si>
  <si>
    <t>MOOR(CONVERSE)JCT I90 BUS SO)</t>
  </si>
  <si>
    <t>MOORCROFT</t>
  </si>
  <si>
    <t>MOORCROFT SOUTHEAST</t>
  </si>
  <si>
    <t>MOORCROFT-UPTON(CR/WE CO)</t>
  </si>
  <si>
    <t>UPTON NORTHWEST(JCT WY116)</t>
  </si>
  <si>
    <t>UPTON</t>
  </si>
  <si>
    <t>UPTON SOUTHEAST(BNRR SEP)</t>
  </si>
  <si>
    <t>PINE CRK JCT WY451(UPTON-OSAGE)</t>
  </si>
  <si>
    <t>SKULL CRK(OSAGE SOUTHEAST)</t>
  </si>
  <si>
    <t>NEWCASTLE-OSAGE(JCT WY450)</t>
  </si>
  <si>
    <t>NEWCASTLE WEST</t>
  </si>
  <si>
    <t>NEWC(JCT US16/US16 BY PASS)</t>
  </si>
  <si>
    <t>E NEWC(JCT US16 BYPASS)</t>
  </si>
  <si>
    <t>NEWCASTLE EAST-SOUTH DAKOTA</t>
  </si>
  <si>
    <t>ML45</t>
  </si>
  <si>
    <t>MULE CRK JCT EAST(JCT US85)</t>
  </si>
  <si>
    <t>MULE CR JCT-SOUTH DAKOTA</t>
  </si>
  <si>
    <t>ML451</t>
  </si>
  <si>
    <t>OSAGE-OIL CITY RD</t>
  </si>
  <si>
    <t>ML47</t>
  </si>
  <si>
    <t>Urban Principal Arterial Freeways</t>
  </si>
  <si>
    <t>CASPER SPUR</t>
  </si>
  <si>
    <t>CASPER(SALT CREEK HWY)</t>
  </si>
  <si>
    <t>ML48</t>
  </si>
  <si>
    <t>4039 - Maintenance - Hulett</t>
  </si>
  <si>
    <t>SOUTH DAKOTA NW-MONT(COLONY RD)</t>
  </si>
  <si>
    <t>MONT SE-SOUTH DAKOTA(COLONY RD)</t>
  </si>
  <si>
    <t>ML49</t>
  </si>
  <si>
    <t>NEWCASTLE(MAIN STR)JCT US16</t>
  </si>
  <si>
    <t>NEWCASTLE(MAIN STR)RR X-ING</t>
  </si>
  <si>
    <t>NEWCASTLE(MAIN STR)OLD HWY</t>
  </si>
  <si>
    <t>ML50</t>
  </si>
  <si>
    <t>MIDDLE SEC(EVANSTON STR)</t>
  </si>
  <si>
    <t>EVANSTON-UTAH ST(BEAR RVR)</t>
  </si>
  <si>
    <t>ML500</t>
  </si>
  <si>
    <t>DEER CRK RD(I25 INT DEER CRK INT)</t>
  </si>
  <si>
    <t>DEER CRK RD(GLENROCK SOUTH)</t>
  </si>
  <si>
    <t>GLENROCK SOUTH(DEER CRK RD)</t>
  </si>
  <si>
    <t>ML502</t>
  </si>
  <si>
    <t>DOUGLAS-ORPHA(JCT WY59)</t>
  </si>
  <si>
    <t>DOUGLAS-ORPHA</t>
  </si>
  <si>
    <t>ORPHA AREA</t>
  </si>
  <si>
    <t>HOG RANCH TURNOUT(ORPHA NW)</t>
  </si>
  <si>
    <t>ORPHA-ROSS</t>
  </si>
  <si>
    <t>ORPHA-ROSS(JCT WY95)</t>
  </si>
  <si>
    <t>ORPHA-ROSS(HIGHLAND LOOP RD)</t>
  </si>
  <si>
    <t>ML504</t>
  </si>
  <si>
    <t>GLNK N(ROSS RD)ROLLING HILLS E</t>
  </si>
  <si>
    <t>MONKEY MTN RD(GLENROCK NE)</t>
  </si>
  <si>
    <t>MONKEY MTN(GLNK-ROSS)JCTWY93</t>
  </si>
  <si>
    <t>ML505</t>
  </si>
  <si>
    <t>GLENROCK E(I25 E GLENROCK INT)</t>
  </si>
  <si>
    <t>GLENROCK EAST(JCT WY90)</t>
  </si>
  <si>
    <t>EAST GLENROCK</t>
  </si>
  <si>
    <t>WEST GLENROCK(JCT WY95 S)</t>
  </si>
  <si>
    <t>GLENROCK WEST(JCT WY95 N)</t>
  </si>
  <si>
    <t>GLENROCK-CASPER(CO/NA CO)</t>
  </si>
  <si>
    <t>GLNK-CASPER(CO/NA CO WEST)</t>
  </si>
  <si>
    <t>CASPER E(CASPER-GLENROCK)</t>
  </si>
  <si>
    <t>CASPER EAST</t>
  </si>
  <si>
    <t>EVANSVILLE(E YLWSTN HWY)</t>
  </si>
  <si>
    <t>E EVNSVL (E YLWSTN HWY)JCT WY258</t>
  </si>
  <si>
    <t>EVANSVILLE(E YELLOWSTONE HWY)</t>
  </si>
  <si>
    <t>W CASP(E YELL HWY)I25 YELL INT</t>
  </si>
  <si>
    <t>ML507</t>
  </si>
  <si>
    <t>BOXELDER CRK(JCT US20/26/87 SW)</t>
  </si>
  <si>
    <t>ML51</t>
  </si>
  <si>
    <t>EVNSTN(HARRISON DR)I80 W INT</t>
  </si>
  <si>
    <t>EVANSTON(11TH STREET)</t>
  </si>
  <si>
    <t>MID(BEAR RVR DR)JCT WY150,WY89</t>
  </si>
  <si>
    <t>EVANSTON OVERPASS</t>
  </si>
  <si>
    <t>EVANSTON(BEAR RVR DR)I80 E INT</t>
  </si>
  <si>
    <t>ML52</t>
  </si>
  <si>
    <t>GRN RV(CEMETERY RD)I80 W INT</t>
  </si>
  <si>
    <t>GRN RV(FLAM GRG WAY)JCT WY374</t>
  </si>
  <si>
    <t>GRN RV(FLAM GRG WAY)JCT WY530</t>
  </si>
  <si>
    <t>GRN RV(FLAM GRG WAY)I80 E INT</t>
  </si>
  <si>
    <t>ML53</t>
  </si>
  <si>
    <t>ROCK SPRINGS(I80 DEWAR DR INT)</t>
  </si>
  <si>
    <t>RKSP(DEWAR DR)JCT WY376</t>
  </si>
  <si>
    <t>ROCK SPRINGS(CENTER STR)</t>
  </si>
  <si>
    <t>ROCK SPRINGS(BRIDGER AVE)</t>
  </si>
  <si>
    <t>RKSP(BRIDGER AVE)JCT US191</t>
  </si>
  <si>
    <t>ROCK SPRINGS(PILOT BUTTE AVE)</t>
  </si>
  <si>
    <t>RKSP(9TH STR)I80 INT(JCT WY376)</t>
  </si>
  <si>
    <t>ML54</t>
  </si>
  <si>
    <t>RAWLINS(I80 SPRUCE STR INT)</t>
  </si>
  <si>
    <t>RAWLINS(SPRUCE STR)</t>
  </si>
  <si>
    <t>RAWLINS(CEDAR STR)JCT WY789</t>
  </si>
  <si>
    <t>RAWL(CEDAR STR)JCT US287 BYPASS</t>
  </si>
  <si>
    <t>RAWLINS I80 CEDAR STR INT</t>
  </si>
  <si>
    <t>ML55</t>
  </si>
  <si>
    <t>LARAMIE(GRAND AVE)JCT US30/287</t>
  </si>
  <si>
    <t>LARAMIE(GRAND AVE)</t>
  </si>
  <si>
    <t>LARAMIE(GRAND AVE)I80 INT</t>
  </si>
  <si>
    <t>ML56</t>
  </si>
  <si>
    <t>OTTO RD-CHEY(I80 OTTO RD INT)</t>
  </si>
  <si>
    <t>CHEYENNE(OTTO RD)JCT WY222</t>
  </si>
  <si>
    <t>CHEY(W LINC)I80 W LINCOLNWAY INT</t>
  </si>
  <si>
    <t>CHEY(W LINC)I25-UPRR-US30 SEP</t>
  </si>
  <si>
    <t>WESTLAND RD(CHEY W LINCOLNWAY)</t>
  </si>
  <si>
    <t>CROW CRK/RR SEP(CHEY)W LINC</t>
  </si>
  <si>
    <t>CHEYENNE(W LINCOLNWAY)</t>
  </si>
  <si>
    <t>RR XING(CHEY)W LINCOLNWAY</t>
  </si>
  <si>
    <t>2005</t>
  </si>
  <si>
    <t>US85 CENTRAL AVE(CHEY LINC)</t>
  </si>
  <si>
    <t>US85 WARREN AVE(CHEY LINC)</t>
  </si>
  <si>
    <t>CHEYENNE(LINCOLNWAY)</t>
  </si>
  <si>
    <t>CHEYENNE (E LINCOLNWAY)</t>
  </si>
  <si>
    <t>DUNN AVE(CHEY E LINCOLNWAY)</t>
  </si>
  <si>
    <t>CONVERSE AVE(CHEY E LINCOLNWAY)</t>
  </si>
  <si>
    <t>CHEYENNE(E LINCOLNWAY)</t>
  </si>
  <si>
    <t>CHEY(E LINCOLNWAY)JCT WY212</t>
  </si>
  <si>
    <t>CHEYENNE(US30)</t>
  </si>
  <si>
    <t>CHEYENNE(US 30)I80 ARCHER INT</t>
  </si>
  <si>
    <t>ML57</t>
  </si>
  <si>
    <t>WHTL(16TH STR)I25 S WHTL INT</t>
  </si>
  <si>
    <t>WHEATLAND(16TH STR)JCT WY310/312</t>
  </si>
  <si>
    <t>WHEATLAND(S 9TH STR)JCT WY316</t>
  </si>
  <si>
    <t>WHEATLAND(SWANSON RD)JCT WY320</t>
  </si>
  <si>
    <t>WHTL(SWANSON RD)I25 N WHTL INT</t>
  </si>
  <si>
    <t>ML58</t>
  </si>
  <si>
    <t>DOUG(RICHARDS STR)I25 E DOUG INT</t>
  </si>
  <si>
    <t>DOUGLAS(RICHARDS STREET)</t>
  </si>
  <si>
    <t>DOUGLAS(RICHARDS/4TH ST)</t>
  </si>
  <si>
    <t>DOUGLAS(CENTER STREET)</t>
  </si>
  <si>
    <t>DOUGLAS(YELLOWSTONE HWY)</t>
  </si>
  <si>
    <t>DOUGLAS(YLWSTN HWY)JCT WY59/94</t>
  </si>
  <si>
    <t>DOUGLAS(YLWSTN HWY)I25 W DOUG INT</t>
  </si>
  <si>
    <t>ML59</t>
  </si>
  <si>
    <t>BUFF(MAIN)I25 S BUFF INT(JCT WY196)</t>
  </si>
  <si>
    <t>BUFFALO(MAIN STR)JCT US16</t>
  </si>
  <si>
    <t>BUFFALO(MAIN STR)I90 N BUFF INT</t>
  </si>
  <si>
    <t>ML60</t>
  </si>
  <si>
    <t>SHER(MAIN STR)I90 N SHER INT</t>
  </si>
  <si>
    <t>SHERIDAN(MAIN STR)JCT WY338</t>
  </si>
  <si>
    <t>SHER(MAIN)JCT WY337 &amp; WY330/336</t>
  </si>
  <si>
    <t>SHERIDAN(MAIN STR)JCT WY331</t>
  </si>
  <si>
    <t>SHERIDAN(COFFEEN AVE)JCT WY332</t>
  </si>
  <si>
    <t>LTL GOOSE CRK(SHER COFFEEN AVE)</t>
  </si>
  <si>
    <t>SHER(COFF&amp;SUGARLAND)JCT WY334</t>
  </si>
  <si>
    <t>SHER(JR COLLEGE)COFFEEN AVE</t>
  </si>
  <si>
    <t>SHERIDAN SOUTH(JCT WY335)</t>
  </si>
  <si>
    <t>LTL GOOSE CRK(SHERIDAN-BANNER)</t>
  </si>
  <si>
    <t>SHERIDAN-BANNER(JCT WY342)</t>
  </si>
  <si>
    <t>BANNER S(MASSACRE HILL)SLIDE AREA</t>
  </si>
  <si>
    <t>ML600</t>
  </si>
  <si>
    <t>CANDY CRK(SUNDANCE S)JCT US14</t>
  </si>
  <si>
    <t>OHAVER PEAK(CR/WE N)SUND-UPTON</t>
  </si>
  <si>
    <t>UPTON-SUNDANCE(WE/CR CO SE)</t>
  </si>
  <si>
    <t>UPTON NORTH-SUNDANCE(JCT US16)</t>
  </si>
  <si>
    <t>ML601</t>
  </si>
  <si>
    <t>LYTLE CRK(MILLER CRK)CARL-DVLT</t>
  </si>
  <si>
    <t>DEVILS TOWER JCT-HULETT</t>
  </si>
  <si>
    <t>BELLE FOUCH(DVLT-HULT S)WY112</t>
  </si>
  <si>
    <t>EAST SEC HULETT</t>
  </si>
  <si>
    <t>HULETT-ALVA</t>
  </si>
  <si>
    <t>ALVA SECTION</t>
  </si>
  <si>
    <t>UPPER HAY CRK(E FOREST BNRY)</t>
  </si>
  <si>
    <t>ALADDIN WEST SEC(JCT WY111)</t>
  </si>
  <si>
    <t>ALADDIN E-SOUTH DAKOTA LN WEST</t>
  </si>
  <si>
    <t>ML602</t>
  </si>
  <si>
    <t>DEVILS TOWER SPUR(JCT WY24)</t>
  </si>
  <si>
    <t>ML603</t>
  </si>
  <si>
    <t>ALADDIN S(JCT WY24)</t>
  </si>
  <si>
    <t>ALADDIN SEC</t>
  </si>
  <si>
    <t>ML604</t>
  </si>
  <si>
    <t>HULETT NORTH-SEELY(JCT WY24)</t>
  </si>
  <si>
    <t>SEELY AREA(HULETT-ALZADA)</t>
  </si>
  <si>
    <t>SEELY NO SEC(HULETT-ALZADA)</t>
  </si>
  <si>
    <t>HULETT-MONT LN SOUTH SEC</t>
  </si>
  <si>
    <t>ML606</t>
  </si>
  <si>
    <t>ML607</t>
  </si>
  <si>
    <t>N MOORCROFT(JCT 14/16 BUS)</t>
  </si>
  <si>
    <t>MOORCROFT(US14 SEP)</t>
  </si>
  <si>
    <t>MOORCROFT NORTH(JCT WY113)</t>
  </si>
  <si>
    <t>HAYWORTH DRAW(MOOR-CARLILE)</t>
  </si>
  <si>
    <t>CARLILE SOUTH</t>
  </si>
  <si>
    <t>DEVILS TWR JCT SE(CARLILE JCT)</t>
  </si>
  <si>
    <t>OUDIN HILL W(CARL-SUND)JCT WY24 SE</t>
  </si>
  <si>
    <t>OUDIN HILL E(SUNDANCE-MOOR)</t>
  </si>
  <si>
    <t>SUNDANCE W(JCT WY116)RUPE HILL</t>
  </si>
  <si>
    <t>WEST SUNDANCE(US14 SEP)</t>
  </si>
  <si>
    <t>SUNDANCE STREETS(JCT WY585)</t>
  </si>
  <si>
    <t>SUNDANCE EAST</t>
  </si>
  <si>
    <t>SUNDANCE(I90 E SUNDANCE INT)</t>
  </si>
  <si>
    <t>ML6792</t>
  </si>
  <si>
    <t>INT I80-BURNS/CARP(WY214 N)</t>
  </si>
  <si>
    <t>I80 BURNS INT OLD WY 213</t>
  </si>
  <si>
    <t>I80 BURNS INT - NORTH</t>
  </si>
  <si>
    <t>OLD WY 213 NORTH</t>
  </si>
  <si>
    <t>OLD WY 213 TO US 85</t>
  </si>
  <si>
    <t>ML701</t>
  </si>
  <si>
    <t>SOUTH LANDER-SINKS CANYON</t>
  </si>
  <si>
    <t>LANDER SOUTH-SINKS CANYON</t>
  </si>
  <si>
    <t>NORTH SINKS CANYON</t>
  </si>
  <si>
    <t>SINKS CANYON-LANDER</t>
  </si>
  <si>
    <t>ML703</t>
  </si>
  <si>
    <t>ETHETE JCT NORTH(ETHETE RD)</t>
  </si>
  <si>
    <t>ETHETE NORTH</t>
  </si>
  <si>
    <t>ETHETE-KINNEAR</t>
  </si>
  <si>
    <t>ML706</t>
  </si>
  <si>
    <t>KINN-PAVL SPUR(JCT US26,WY134)</t>
  </si>
  <si>
    <t>ML707</t>
  </si>
  <si>
    <t>SANDWICH SEC(JCT US26/789 W)</t>
  </si>
  <si>
    <t>MIDVALE &amp; OCEAN LK(JCT WY 132/133)</t>
  </si>
  <si>
    <t>ML708</t>
  </si>
  <si>
    <t>RIVRTN S-SAND DR(JCT WY789&amp;WY136)</t>
  </si>
  <si>
    <t>RIVRTN S-SAND DR</t>
  </si>
  <si>
    <t>SAND DRAW/BEAVER RIM(JCT WY139)</t>
  </si>
  <si>
    <t>BEAVER RIM(SAND DRAW-SWEET STA)</t>
  </si>
  <si>
    <t>SWEET STA N(JCT US287/WY789)</t>
  </si>
  <si>
    <t>WY789 - WY136 INTERSECTION</t>
  </si>
  <si>
    <t>ML709</t>
  </si>
  <si>
    <t>SAND DRAW SPUR(JCT WY135)</t>
  </si>
  <si>
    <t>ML710</t>
  </si>
  <si>
    <t>RIVERTON-GAS HILLS(JCT US26)</t>
  </si>
  <si>
    <t>RIVRTN E-GAS HILLS RD(JCT WY135)</t>
  </si>
  <si>
    <t>RIVERTON-GAS HILLS RD</t>
  </si>
  <si>
    <t>RIVERTON-GAS HILLS</t>
  </si>
  <si>
    <t>ML711</t>
  </si>
  <si>
    <t>RIVERTON W(MISSION RD)JCT WY138</t>
  </si>
  <si>
    <t>ST STEPHENS MISSION RD EAST</t>
  </si>
  <si>
    <t>ML74</t>
  </si>
  <si>
    <t>RYAN PARK(SARATOGA E RVR BRDG)</t>
  </si>
  <si>
    <t>ML76</t>
  </si>
  <si>
    <t>PARKO(ARPT RD)RAWLINS-SINCLAIR</t>
  </si>
  <si>
    <t>W SINCLAIR(W SINCLAIR INT XRD)</t>
  </si>
  <si>
    <t>SINCLAIR(LINCOLN AVE)</t>
  </si>
  <si>
    <t>ML77</t>
  </si>
  <si>
    <t>MEDICINE BOW-BATES CRK</t>
  </si>
  <si>
    <t>ML78</t>
  </si>
  <si>
    <t>STATE PEN RD(RAWL)I80 THAYER INT</t>
  </si>
  <si>
    <t>ML80</t>
  </si>
  <si>
    <t>K2</t>
  </si>
  <si>
    <t>UTAH ST LINE</t>
  </si>
  <si>
    <t>2R Concrete</t>
  </si>
  <si>
    <t>EVANSTON MARGINAL</t>
  </si>
  <si>
    <t>EVANSTON EAST</t>
  </si>
  <si>
    <t>DIVIDE ROAD SECT.</t>
  </si>
  <si>
    <t>LAZEART JCT. SECT.</t>
  </si>
  <si>
    <t>BIGELOW BENCH</t>
  </si>
  <si>
    <t>LYMAN WEST SEC 1</t>
  </si>
  <si>
    <t>LYMAN WEST SEC 2</t>
  </si>
  <si>
    <t>LYMAN EAST</t>
  </si>
  <si>
    <t>BRIDGER WEST</t>
  </si>
  <si>
    <t>CHURCH BUTTES SECT.</t>
  </si>
  <si>
    <t>COUNTY LINE WEST</t>
  </si>
  <si>
    <t>GRANGER JCT. WEST</t>
  </si>
  <si>
    <t>LITTLE AMERICA SECTION</t>
  </si>
  <si>
    <t>LABARGE INT. WEST</t>
  </si>
  <si>
    <t>GREEN RIVER WEST</t>
  </si>
  <si>
    <t>GREEN RIVER MARGINAL</t>
  </si>
  <si>
    <t>GREEN RIVER EAST</t>
  </si>
  <si>
    <t>Concrete</t>
  </si>
  <si>
    <t>ROCK SPRINGS MARGINAL</t>
  </si>
  <si>
    <t>ROCK SPRINGS EAST</t>
  </si>
  <si>
    <t>POINT OF ROCKS WEST</t>
  </si>
  <si>
    <t>POINT OF ROCKS EAST</t>
  </si>
  <si>
    <t>BITTER CREEK SECTION</t>
  </si>
  <si>
    <t>PATRICK DRAW SECTION</t>
  </si>
  <si>
    <t>TABLE ROCK SECT.</t>
  </si>
  <si>
    <t>TIPTON ROAD SECT.</t>
  </si>
  <si>
    <t>3044 - Maintenance - Wamsutter</t>
  </si>
  <si>
    <t>WAMSUTTER WEST</t>
  </si>
  <si>
    <t>WAMSUTTER EAST</t>
  </si>
  <si>
    <t>70-22</t>
  </si>
  <si>
    <t>COUNTY LINE EAST</t>
  </si>
  <si>
    <t>RAWLINS WEST</t>
  </si>
  <si>
    <t>J7</t>
  </si>
  <si>
    <t>RAWLINS MARGINAL</t>
  </si>
  <si>
    <t>RAWLINS EAST</t>
  </si>
  <si>
    <t>SINCLAIR EAST</t>
  </si>
  <si>
    <t>FT. STEELE SECTION</t>
  </si>
  <si>
    <t>WALCOTT JCT EAST</t>
  </si>
  <si>
    <t>DANA RIDGE SECTION</t>
  </si>
  <si>
    <t>HALLECK RIDGE SECTION</t>
  </si>
  <si>
    <t>J5</t>
  </si>
  <si>
    <t>ELK MOUNTAIN SECTION</t>
  </si>
  <si>
    <t>ELK MTN</t>
  </si>
  <si>
    <t>COOPER COVE SECT.</t>
  </si>
  <si>
    <t>QUEALY DOME WEST</t>
  </si>
  <si>
    <t>QUEALY DOME EAST</t>
  </si>
  <si>
    <t>HERRICK LANE SECTION</t>
  </si>
  <si>
    <t>LARAMIE WEST</t>
  </si>
  <si>
    <t>SNWY RANGE INT. SECT.</t>
  </si>
  <si>
    <t>THIRD STREET INT. SECT.</t>
  </si>
  <si>
    <t>GRAND AVENUE INT. SECT.</t>
  </si>
  <si>
    <t>TELEPHONE CANYON</t>
  </si>
  <si>
    <t>VEDAUWOO WEST</t>
  </si>
  <si>
    <t>OTTO ROAD EAST</t>
  </si>
  <si>
    <t>CHEYENNE WEST</t>
  </si>
  <si>
    <t>I-25 INT. SECT.</t>
  </si>
  <si>
    <t>CHEYENNE MARGINAL</t>
  </si>
  <si>
    <t>CENTRAL AVE.-CAMPSTOOL</t>
  </si>
  <si>
    <t>CAMPSTOOL-ARCHER INT.</t>
  </si>
  <si>
    <t>ARCHER EAST-WEST HALF</t>
  </si>
  <si>
    <t>ARCHER EAST-EAST HALF</t>
  </si>
  <si>
    <t>BURNS INTERCHANGE</t>
  </si>
  <si>
    <t>PINE BLUFFS WEST</t>
  </si>
  <si>
    <t>PINE BLUFFS MARGINAL</t>
  </si>
  <si>
    <t>AC-20P</t>
  </si>
  <si>
    <t>ML800</t>
  </si>
  <si>
    <t>LAGRANGE SPUR E(JCT US26/85)</t>
  </si>
  <si>
    <t>LAGRANGE WEST-NEBR ST LN</t>
  </si>
  <si>
    <t>ML802</t>
  </si>
  <si>
    <t>TABLE MTN RD(JCT WY92 S-NEBR W)</t>
  </si>
  <si>
    <t>ML803</t>
  </si>
  <si>
    <t>TORRINGTON-VETERAN(JCT US85 W)</t>
  </si>
  <si>
    <t>TORR-VETERAN(SEC 2)</t>
  </si>
  <si>
    <t>VETERAN RD S(VETN-YODER)</t>
  </si>
  <si>
    <t>ML805</t>
  </si>
  <si>
    <t>SUGAR FACTORY(TORR W)JCT US85</t>
  </si>
  <si>
    <t>SUGAR FACTORY RD(TORR WEST)</t>
  </si>
  <si>
    <t>BULLDOG DRAW(TORR-LINGLE)</t>
  </si>
  <si>
    <t>TORRINGTON-LINGLE</t>
  </si>
  <si>
    <t>LINGLE-TORRINGTON</t>
  </si>
  <si>
    <t>LINGLE S(JCT WY157&amp;JCT WU26/85)</t>
  </si>
  <si>
    <t>ML806</t>
  </si>
  <si>
    <t>LINGLE WEST(JCT WY156)</t>
  </si>
  <si>
    <t>LINGLE-BARNES</t>
  </si>
  <si>
    <t>LINGLE-BARNES(JCT US26)</t>
  </si>
  <si>
    <t>ML807</t>
  </si>
  <si>
    <t>TORR-HUNTLEY(N SEC)JCT US85 S</t>
  </si>
  <si>
    <t>HUNTLEY-NEBR WEST(JCT WY161/158)</t>
  </si>
  <si>
    <t>TABLE MTN RD JCT-NEBR W(E SEC)</t>
  </si>
  <si>
    <t>ML808</t>
  </si>
  <si>
    <t>WEST TORRINGTON(JCT US26/85)</t>
  </si>
  <si>
    <t>WEST TORRINGTON NORTH-FRANCEL</t>
  </si>
  <si>
    <t>TORRINGTON-FRANCEL</t>
  </si>
  <si>
    <t>ML809</t>
  </si>
  <si>
    <t>FT LARA(WEST)NAT'L MNMT(JCT US26)</t>
  </si>
  <si>
    <t>ML811</t>
  </si>
  <si>
    <t>YODER JCT E-HUNTLEY</t>
  </si>
  <si>
    <t>ML85</t>
  </si>
  <si>
    <t>CHEYENNE-TORR(JCT WY219)</t>
  </si>
  <si>
    <t>CHEYENNE-MERIDAN</t>
  </si>
  <si>
    <t>LODGE POLE CRK(CHEY-MERIDAN)</t>
  </si>
  <si>
    <t>GUN BARREL S(CHEY-MERIDAN)</t>
  </si>
  <si>
    <t>GUN BARREL N(CHEY-MERIDAN)</t>
  </si>
  <si>
    <t>CHEY-LA/GO CO(MERI)DIST BNRY S</t>
  </si>
  <si>
    <t>MERIDEN N-HAWK SPGS</t>
  </si>
  <si>
    <t>BEAR CRK SEC</t>
  </si>
  <si>
    <t>HAWK SPRINGS SOUTH(JCT WY313)</t>
  </si>
  <si>
    <t>HAWK SPRINGS</t>
  </si>
  <si>
    <t>LONE TREE CRK(YODER)SILVERTIP S</t>
  </si>
  <si>
    <t>HAWK-TORR(JCTWY154/161)</t>
  </si>
  <si>
    <t>TORRINGTON SOUTH(JCT WY156)</t>
  </si>
  <si>
    <t>VALLEY RD(TORR)JCT US26&amp;WY159</t>
  </si>
  <si>
    <t>TORRINGTON(WEST VALLEY RD)</t>
  </si>
  <si>
    <t>LINGLE NORTH(JCT WY156/157)</t>
  </si>
  <si>
    <t>LINGLE NORTH</t>
  </si>
  <si>
    <t>RAWHIDE CRK(LINGLE-JAY EM)</t>
  </si>
  <si>
    <t>LINGLE-JAY EM</t>
  </si>
  <si>
    <t>RAWHIDE SEC(JAY EM AREA)</t>
  </si>
  <si>
    <t>RAWHIDE(JAY EM N-GO/NI CO S)</t>
  </si>
  <si>
    <t>NI/GO CO N-LUSK</t>
  </si>
  <si>
    <t>LUSK SOUTH</t>
  </si>
  <si>
    <t>LUSK MAIN STR(JCT US18/20)</t>
  </si>
  <si>
    <t>LUSK STREETS</t>
  </si>
  <si>
    <t>LUSK(JCT US20)</t>
  </si>
  <si>
    <t>NORTH LUSK</t>
  </si>
  <si>
    <t>LUSK NORTH</t>
  </si>
  <si>
    <t>LUSK-HAT CREEK</t>
  </si>
  <si>
    <t>LUSK-HAT CREEK SOUTH</t>
  </si>
  <si>
    <t>HAT CREEK NORTH-MULE CREEK</t>
  </si>
  <si>
    <t>HAT CREEK-RED BIRD(JCT WY270)</t>
  </si>
  <si>
    <t>HAT CREEK-RED BIRD SOUTH</t>
  </si>
  <si>
    <t>RED BIRD NORTH-MULE CREEK JCT</t>
  </si>
  <si>
    <t>RED BIRD-MULE CREEK JCT</t>
  </si>
  <si>
    <t>RED BIRD-MULE S(DIST BNRY S)</t>
  </si>
  <si>
    <t>MULE AREA(JCT US18)DIST BNRY N</t>
  </si>
  <si>
    <t>RIVERVIEW N-NI/WE CO</t>
  </si>
  <si>
    <t>BEAVER CRK(RIVERVIEW-NEWCASTLE)</t>
  </si>
  <si>
    <t>RIVERVIEW-NEWCASTLE</t>
  </si>
  <si>
    <t>BLACKTAIL CRK(RIVERVIEW-NEWC)</t>
  </si>
  <si>
    <t>NEWCASTLE SOUTH SEC</t>
  </si>
  <si>
    <t>NEWCASTLE(JCT US16)</t>
  </si>
  <si>
    <t>NEWCASTLE NORTH</t>
  </si>
  <si>
    <t>FLYING V S (NEWC-FOUR CORNERS)</t>
  </si>
  <si>
    <t>FLYING V N (NEWCASTLE-4CRNR)</t>
  </si>
  <si>
    <t>RED BUTTES(NEWC-4CRNR)</t>
  </si>
  <si>
    <t>FOUR CORNERS-SD ST LN</t>
  </si>
  <si>
    <t>BUCKHORN(FOUR CORNERS-SD LN)</t>
  </si>
  <si>
    <t>ML9</t>
  </si>
  <si>
    <t>ALPINE JCT-IDAHO ST LINE</t>
  </si>
  <si>
    <t>ML90</t>
  </si>
  <si>
    <t>RANCHESTER NORTH</t>
  </si>
  <si>
    <t>RANCHESTER SOUTH</t>
  </si>
  <si>
    <t>ACME INT. SOUTH</t>
  </si>
  <si>
    <t>SHERIDAN NORTH</t>
  </si>
  <si>
    <t>5TH STREET INT. SECT.</t>
  </si>
  <si>
    <t>US 14 INT. SOUTH</t>
  </si>
  <si>
    <t>MARSHALL HILL SECT.</t>
  </si>
  <si>
    <t>PRAIRIE DOG ROAD SECT.</t>
  </si>
  <si>
    <t>COUNTY LINE NORTH</t>
  </si>
  <si>
    <t>SHELL CREEK INT.</t>
  </si>
  <si>
    <t>BUFFALO WEST</t>
  </si>
  <si>
    <t>I-25 INTERCHANGE</t>
  </si>
  <si>
    <t>BUFFALO EAST</t>
  </si>
  <si>
    <t>RED HILLS</t>
  </si>
  <si>
    <t>SCHOONOVER RD. SECT.</t>
  </si>
  <si>
    <t>POWDER RIVER SECT.</t>
  </si>
  <si>
    <t>COUNTY LINE SECT.</t>
  </si>
  <si>
    <t>KINGSBURY SECT.</t>
  </si>
  <si>
    <t>LOWERY SECTION</t>
  </si>
  <si>
    <t>WILDHORSE CREEK SECTION</t>
  </si>
  <si>
    <t>GILLETTE WEST</t>
  </si>
  <si>
    <t>GILLETTE MARGINAL</t>
  </si>
  <si>
    <t>ROZET EAST AND WEST</t>
  </si>
  <si>
    <t>MOORCROFT WEST</t>
  </si>
  <si>
    <t>MOORCROFT MARG.</t>
  </si>
  <si>
    <t>MOORCROFT EAST</t>
  </si>
  <si>
    <t>WIND CREEK</t>
  </si>
  <si>
    <t>INYAN KARA</t>
  </si>
  <si>
    <t>SUNDANCE WEST</t>
  </si>
  <si>
    <t>J4</t>
  </si>
  <si>
    <t>SUNDANCE MARGINAL</t>
  </si>
  <si>
    <t>STATE LINE WEST</t>
  </si>
  <si>
    <t>ML900</t>
  </si>
  <si>
    <t>SEC ONE(THERMOP-HAMILTON DOME RD)</t>
  </si>
  <si>
    <t>TODD RNCH RD-CURTIS RNCH(EM BAR)</t>
  </si>
  <si>
    <t>THERMOP-HAMILTON DOME RD</t>
  </si>
  <si>
    <t>OWL CREEK(TMOP-HAMILTON DOME RD)</t>
  </si>
  <si>
    <t>ML901</t>
  </si>
  <si>
    <t>GRASS CREEK EAST</t>
  </si>
  <si>
    <t>ML902</t>
  </si>
  <si>
    <t>LUCERNE-BLACK MTN(JCT WY175 E)</t>
  </si>
  <si>
    <t>LUCERNE-BLACK MTN</t>
  </si>
  <si>
    <t>ML903</t>
  </si>
  <si>
    <t>SHOSHONI SOUTH(JCT US20/WY789 E)</t>
  </si>
  <si>
    <t>THERMOPOLIS-BUFFALO CREEK</t>
  </si>
  <si>
    <t>ML904</t>
  </si>
  <si>
    <t>MINE(KIRBY-GEBO)JCT US20/WY789 E</t>
  </si>
  <si>
    <t>ML91</t>
  </si>
  <si>
    <t>DOUG SE-COLD SPGS RD(JCT WY94)</t>
  </si>
  <si>
    <t>ESTERBROOK(DOUG-CLDS)JCT WY96</t>
  </si>
  <si>
    <t>N SEC(DOUGLAS-COLD SPRINGS RD)</t>
  </si>
  <si>
    <t>DOUGLAS-COLD SPRINGS RD</t>
  </si>
  <si>
    <t>S SEC(DOUGLAS-COLD SPRINGS RD)</t>
  </si>
  <si>
    <t>ML94</t>
  </si>
  <si>
    <t>DOUGLAS STR(CHALK BUTTE RD)</t>
  </si>
  <si>
    <t>SOUTH DOUGLAS-ESTERBROOK</t>
  </si>
  <si>
    <t>DOUGLAS SOUTH-ESTERBROOK</t>
  </si>
  <si>
    <t>DOUGLAS-ESTERBROOK</t>
  </si>
  <si>
    <t>ML96</t>
  </si>
  <si>
    <t>WEST DOUGLAS-GLENROCK(JCT WY91)</t>
  </si>
  <si>
    <t>W DOUG-GLENROCK(I25 LAPRELE INT)</t>
  </si>
  <si>
    <t>Row Labels</t>
  </si>
  <si>
    <t>(blank)</t>
  </si>
  <si>
    <t>Grand Total</t>
  </si>
  <si>
    <t>Sum of Length</t>
  </si>
  <si>
    <t>PCI Catergory</t>
  </si>
  <si>
    <t>PSI Category</t>
  </si>
  <si>
    <t>IRI Category</t>
  </si>
  <si>
    <t>RUT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</si>
</sst>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Fosu-Saah" refreshedDate="44454.711313310188" createdVersion="5" refreshedVersion="5" minRefreshableVersion="3" recordCount="1665" xr:uid="{00000000-000A-0000-FFFF-FFFF11000000}">
  <cacheSource type="worksheet">
    <worksheetSource ref="A1:CC1666" sheet="Sheet1"/>
  </cacheSource>
  <cacheFields count="81">
    <cacheField name="Route" numFmtId="0">
      <sharedItems/>
    </cacheField>
    <cacheField name="Direction" numFmtId="0">
      <sharedItems/>
    </cacheField>
    <cacheField name="Lane" numFmtId="0">
      <sharedItems/>
    </cacheField>
    <cacheField name="Start MP" numFmtId="0">
      <sharedItems containsSemiMixedTypes="0" containsString="0" containsNumber="1" minValue="0" maxValue="545.5"/>
    </cacheField>
    <cacheField name="End MP" numFmtId="0">
      <sharedItems containsSemiMixedTypes="0" containsString="0" containsNumber="1" minValue="2.7E-2" maxValue="551.38800000000003"/>
    </cacheField>
    <cacheField name="PMS Section #" numFmtId="0">
      <sharedItems containsNonDate="0" containsString="0" containsBlank="1"/>
    </cacheField>
    <cacheField name="Length" numFmtId="0">
      <sharedItems containsSemiMixedTypes="0" containsString="0" containsNumber="1" minValue="1.0999999999999999E-2" maxValue="16.882999999999999"/>
    </cacheField>
    <cacheField name="Section Width" numFmtId="0">
      <sharedItems containsSemiMixedTypes="0" containsString="0" containsNumber="1" minValue="16" maxValue="104"/>
    </cacheField>
    <cacheField name="Min Width" numFmtId="0">
      <sharedItems containsString="0" containsBlank="1" containsNumber="1" containsInteger="1" minValue="16" maxValue="90"/>
    </cacheField>
    <cacheField name="Avg Width" numFmtId="0">
      <sharedItems containsSemiMixedTypes="0" containsString="0" containsNumber="1" minValue="16" maxValue="104"/>
    </cacheField>
    <cacheField name="Number of Lanes" numFmtId="0">
      <sharedItems containsSemiMixedTypes="0" containsString="0" containsNumber="1" containsInteger="1" minValue="1" maxValue="7"/>
    </cacheField>
    <cacheField name="WC" numFmtId="0">
      <sharedItems/>
    </cacheField>
    <cacheField name="Section Class Code" numFmtId="0">
      <sharedItems/>
    </cacheField>
    <cacheField name="Crew" numFmtId="0">
      <sharedItems containsBlank="1"/>
    </cacheField>
    <cacheField name="District" numFmtId="0">
      <sharedItems containsBlank="1"/>
    </cacheField>
    <cacheField name="Administrative Unit" numFmtId="0">
      <sharedItems/>
    </cacheField>
    <cacheField name="Funding Class" numFmtId="0">
      <sharedItems/>
    </cacheField>
    <cacheField name="District #" numFmtId="0">
      <sharedItems/>
    </cacheField>
    <cacheField name="NHS?" numFmtId="0">
      <sharedItems/>
    </cacheField>
    <cacheField name="Speed Limit" numFmtId="0">
      <sharedItems containsSemiMixedTypes="0" containsString="0" containsNumber="1" containsInteger="1" minValue="20" maxValue="75"/>
    </cacheField>
    <cacheField name="Pav Structure Code" numFmtId="0">
      <sharedItems/>
    </cacheField>
    <cacheField name="PMS Section Description" numFmtId="0">
      <sharedItems/>
    </cacheField>
    <cacheField name="MIN R SHLD WIDTH" numFmtId="0">
      <sharedItems containsString="0" containsBlank="1" containsNumber="1" minValue="1" maxValue="20"/>
    </cacheField>
    <cacheField name="MIN L SHLD WIDTH" numFmtId="0">
      <sharedItems containsString="0" containsBlank="1" containsNumber="1" minValue="1" maxValue="14"/>
    </cacheField>
    <cacheField name="I80 YN" numFmtId="0">
      <sharedItems/>
    </cacheField>
    <cacheField name="System" numFmtId="0">
      <sharedItems/>
    </cacheField>
    <cacheField name="Truck ADT" numFmtId="0">
      <sharedItems containsSemiMixedTypes="0" containsString="0" containsNumber="1" minValue="0.29049999999999998" maxValue="5850.2839999999997"/>
    </cacheField>
    <cacheField name="ADT" numFmtId="0">
      <sharedItems containsSemiMixedTypes="0" containsString="0" containsNumber="1" minValue="10.839" maxValue="15700.88"/>
    </cacheField>
    <cacheField name="ESALs" numFmtId="0">
      <sharedItems containsSemiMixedTypes="0" containsString="0" containsNumber="1" minValue="0.41470000000000001" maxValue="10022.903200000001"/>
    </cacheField>
    <cacheField name="PCI" numFmtId="0">
      <sharedItems containsSemiMixedTypes="0" containsString="0" containsNumber="1" minValue="50" maxValue="100"/>
    </cacheField>
    <cacheField name="PSI" numFmtId="0">
      <sharedItems containsSemiMixedTypes="0" containsString="0" containsNumber="1" minValue="1.0113000000000001" maxValue="4.6380999999999997"/>
    </cacheField>
    <cacheField name="PSR" numFmtId="0">
      <sharedItems containsSemiMixedTypes="0" containsString="0" containsNumber="1" minValue="7.4300000000000005E-2" maxValue="4.5381"/>
    </cacheField>
    <cacheField name="IRI" numFmtId="0">
      <sharedItems containsSemiMixedTypes="0" containsString="0" containsNumber="1" minValue="31.931899999999999" maxValue="397.39729999999997"/>
    </cacheField>
    <cacheField name="IRI HCS" numFmtId="0">
      <sharedItems containsSemiMixedTypes="0" containsString="0" containsNumber="1" minValue="24.6189" maxValue="366.5"/>
    </cacheField>
    <cacheField name="Ride (IRI) Index" numFmtId="0">
      <sharedItems containsString="0" containsBlank="1" containsNumber="1" minValue="-32.465800000000002" maxValue="89.355999999999995"/>
    </cacheField>
    <cacheField name="Rut" numFmtId="0">
      <sharedItems containsSemiMixedTypes="0" containsString="0" containsNumber="1" minValue="4.7699999999999999E-2" maxValue="0.53890000000000005"/>
    </cacheField>
    <cacheField name="Rut E" numFmtId="0">
      <sharedItems containsString="0" containsBlank="1" containsNumber="1" minValue="2.0500000000000001E-2" maxValue="0.35210000000000002"/>
    </cacheField>
    <cacheField name="Rut Index" numFmtId="0">
      <sharedItems containsSemiMixedTypes="0" containsString="0" containsNumber="1" minValue="19.164999999999999" maxValue="92.844999999999999"/>
    </cacheField>
    <cacheField name="Texture" numFmtId="0">
      <sharedItems containsSemiMixedTypes="0" containsString="0" containsNumber="1" minValue="1.1599999999999999E-2" maxValue="0.1391"/>
    </cacheField>
    <cacheField name="Faulting" numFmtId="0">
      <sharedItems containsString="0" containsBlank="1" containsNumber="1" minValue="0" maxValue="1.7455000000000001"/>
    </cacheField>
    <cacheField name="Allig Crk Spall" numFmtId="0">
      <sharedItems containsString="0" containsBlank="1" containsNumber="1" minValue="0" maxValue="33.236199999999997"/>
    </cacheField>
    <cacheField name="LT Crack" numFmtId="0">
      <sharedItems containsString="0" containsBlank="1" containsNumber="1" minValue="0" maxValue="396.5"/>
    </cacheField>
    <cacheField name="Block Crk Corner Brk" numFmtId="0">
      <sharedItems containsString="0" containsBlank="1" containsNumber="1" minValue="0" maxValue="57.263199999999998"/>
    </cacheField>
    <cacheField name="Friction #" numFmtId="0">
      <sharedItems containsSemiMixedTypes="0" containsString="0" containsNumber="1" minValue="23.95" maxValue="75.145499999999998"/>
    </cacheField>
    <cacheField name="OL or New" numFmtId="0">
      <sharedItems containsBlank="1"/>
    </cacheField>
    <cacheField name="Year Constr" numFmtId="0">
      <sharedItems containsSemiMixedTypes="0" containsString="0" containsNumber="1" containsInteger="1" minValue="1930" maxValue="2014"/>
    </cacheField>
    <cacheField name="Total Thickness" numFmtId="0">
      <sharedItems containsSemiMixedTypes="0" containsString="0" containsNumber="1" minValue="2" maxValue="47.125"/>
    </cacheField>
    <cacheField name="Surface Thickness" numFmtId="0">
      <sharedItems containsSemiMixedTypes="0" containsString="0" containsNumber="1" minValue="1" maxValue="21.726700000000001"/>
    </cacheField>
    <cacheField name="Base Material Code" numFmtId="0">
      <sharedItems containsBlank="1"/>
    </cacheField>
    <cacheField name="Binder Grade" numFmtId="0">
      <sharedItems containsBlank="1" count="10">
        <m/>
        <s v="64-22"/>
        <s v="AC-20"/>
        <s v="64-28"/>
        <s v="58-28"/>
        <s v="70-28"/>
        <s v="76-28"/>
        <s v="AC-10"/>
        <s v="70-22"/>
        <s v="AC-20P"/>
      </sharedItems>
    </cacheField>
    <cacheField name="Work Code" numFmtId="0">
      <sharedItems/>
    </cacheField>
    <cacheField name="Material Code" numFmtId="0">
      <sharedItems containsNonDate="0" containsString="0" containsBlank="1"/>
    </cacheField>
    <cacheField name="Surf Cntrct" numFmtId="0">
      <sharedItems containsString="0" containsBlank="1" containsNumber="1" containsInteger="1" minValue="24178" maxValue="45980"/>
    </cacheField>
    <cacheField name="Last Rehab Thickness" numFmtId="0">
      <sharedItems containsString="0" containsBlank="1" containsNumber="1" minValue="0.25" maxValue="13"/>
    </cacheField>
    <cacheField name="Surf Layer Id" numFmtId="0">
      <sharedItems containsSemiMixedTypes="0" containsString="0" containsNumber="1" containsInteger="1" minValue="1" maxValue="1"/>
    </cacheField>
    <cacheField name="RSC" numFmtId="0">
      <sharedItems/>
    </cacheField>
    <cacheField name="Year Last Rehab" numFmtId="0">
      <sharedItems containsString="0" containsBlank="1" containsNumber="1" containsInteger="1" minValue="1930" maxValue="2014"/>
    </cacheField>
    <cacheField name="Maint. Cost per Mile" numFmtId="0">
      <sharedItems containsString="0" containsBlank="1" containsNumber="1" minValue="13.7" maxValue="210297.52"/>
    </cacheField>
    <cacheField name="Distress Year" numFmtId="0">
      <sharedItems containsBlank="1"/>
    </cacheField>
    <cacheField name="Structure Year" numFmtId="0">
      <sharedItems/>
    </cacheField>
    <cacheField name="Traffic Year" numFmtId="0">
      <sharedItems containsBlank="1"/>
    </cacheField>
    <cacheField name="Fault Year" numFmtId="0">
      <sharedItems/>
    </cacheField>
    <cacheField name="Ride Year" numFmtId="0">
      <sharedItems/>
    </cacheField>
    <cacheField name="Skid Year" numFmtId="0">
      <sharedItems containsBlank="1"/>
    </cacheField>
    <cacheField name="ESAL Year" numFmtId="0">
      <sharedItems containsBlank="1"/>
    </cacheField>
    <cacheField name="Interstate Section" numFmtId="0">
      <sharedItems/>
    </cacheField>
    <cacheField name="Shoulder Drop Critical" numFmtId="0">
      <sharedItems containsNonDate="0" containsString="0" containsBlank="1"/>
    </cacheField>
    <cacheField name="Structures Density" numFmtId="0">
      <sharedItems containsBlank="1"/>
    </cacheField>
    <cacheField name="CPR Count" numFmtId="0">
      <sharedItems containsString="0" containsBlank="1" containsNumber="1" containsInteger="1" minValue="0" maxValue="3"/>
    </cacheField>
    <cacheField name="Dowelled Slabs" numFmtId="0">
      <sharedItems/>
    </cacheField>
    <cacheField name="Lowest PCI After Last Rehab" numFmtId="0">
      <sharedItems containsSemiMixedTypes="0" containsString="0" containsNumber="1" minValue="0" maxValue="100"/>
    </cacheField>
    <cacheField name="PSI Index" numFmtId="0">
      <sharedItems containsSemiMixedTypes="0" containsString="0" containsNumber="1" minValue="20.225999999999999" maxValue="92.762"/>
    </cacheField>
    <cacheField name="PSR Index" numFmtId="0">
      <sharedItems containsSemiMixedTypes="0" containsString="0" containsNumber="1" minValue="1.486" maxValue="90.762"/>
    </cacheField>
    <cacheField name="User Update" numFmtId="0">
      <sharedItems containsBlank="1"/>
    </cacheField>
    <cacheField name="Att." numFmtId="0">
      <sharedItems containsNonDate="0" containsString="0" containsBlank="1"/>
    </cacheField>
    <cacheField name="Comments" numFmtId="0">
      <sharedItems containsNonDate="0" containsString="0" containsBlank="1"/>
    </cacheField>
    <cacheField name="Min Shld Width" numFmtId="0">
      <sharedItems containsString="0" containsBlank="1" containsNumber="1" minValue="1" maxValue="14"/>
    </cacheField>
    <cacheField name="Date Update" numFmtId="0">
      <sharedItems containsNonDate="0" containsDate="1" containsString="0" containsBlank="1" minDate="2015-02-18T10:53:56" maxDate="2015-04-16T08:03:54"/>
    </cacheField>
    <cacheField name="Friction Index" numFmtId="0">
      <sharedItems containsNonDate="0" containsString="0" containsBlank="1"/>
    </cacheField>
    <cacheField name="Lowest PCI Year" numFmtId="0">
      <sharedItems containsString="0" containsBlank="1" containsNumber="1" containsInteger="1" minValue="1997" maxValue="2014"/>
    </cacheField>
    <cacheField name="Pvmnt Age" numFmtId="0">
      <sharedItems containsString="0" containsBlank="1" containsNumber="1" containsInteger="1" minValue="1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5">
  <r>
    <s v="ML10"/>
    <s v="Both"/>
    <s v="All"/>
    <n v="54.93"/>
    <n v="63.997"/>
    <m/>
    <n v="9.0670000000000002"/>
    <n v="31"/>
    <n v="31"/>
    <n v="31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BORD JCT N (ID ST N-SMOOT)   "/>
    <n v="3"/>
    <n v="3"/>
    <s v="No"/>
    <s v="P"/>
    <n v="81.703000000000003"/>
    <n v="568.86"/>
    <n v="142.3083"/>
    <n v="95.2"/>
    <n v="3.5720000000000001"/>
    <n v="3.3851"/>
    <n v="87.360799999999998"/>
    <n v="69.650300000000001"/>
    <n v="70.8797"/>
    <n v="0.1036"/>
    <m/>
    <n v="84.46"/>
    <n v="2.2499999999999999E-2"/>
    <n v="0.1411"/>
    <n v="0"/>
    <n v="2.2000000000000002"/>
    <n v="0"/>
    <n v="64.581000000000003"/>
    <s v="Overlaid"/>
    <n v="1957"/>
    <n v="22.933299999999999"/>
    <n v="9"/>
    <s v="AG Base"/>
    <x v="0"/>
    <s v="3R Asphalt"/>
    <m/>
    <n v="36042"/>
    <n v="4"/>
    <n v="1"/>
    <s v="HPM over Base"/>
    <n v="1998"/>
    <m/>
    <s v="2014"/>
    <s v="2014"/>
    <s v="2013"/>
    <s v="2014"/>
    <s v="2014"/>
    <s v="2014"/>
    <s v="2009"/>
    <s v="Non IH"/>
    <m/>
    <m/>
    <n v="0"/>
    <s v="No"/>
    <n v="95.2"/>
    <n v="71.44"/>
    <n v="67.701999999999998"/>
    <m/>
    <m/>
    <m/>
    <n v="3"/>
    <m/>
    <m/>
    <n v="2014"/>
    <n v="17"/>
  </r>
  <r>
    <s v="ML10"/>
    <s v="Both"/>
    <s v="All"/>
    <n v="63.997"/>
    <n v="71.989999999999995"/>
    <m/>
    <n v="6.968"/>
    <n v="32"/>
    <n v="32"/>
    <n v="32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ID ST-SMOOT(SMITH FORM RD INT)"/>
    <n v="4"/>
    <n v="4"/>
    <s v="No"/>
    <s v="P"/>
    <n v="95.003299999999996"/>
    <n v="661.41489999999999"/>
    <n v="165.47409999999999"/>
    <n v="100"/>
    <n v="3.9933999999999998"/>
    <n v="3.9657"/>
    <n v="62.131999999999998"/>
    <n v="50.421399999999998"/>
    <n v="79.289299999999997"/>
    <n v="8.3199999999999996E-2"/>
    <m/>
    <n v="87.52"/>
    <n v="1.7299999999999999E-2"/>
    <n v="4.5199999999999997E-2"/>
    <n v="0"/>
    <n v="0"/>
    <n v="0"/>
    <n v="46.828600000000002"/>
    <s v="Overlaid"/>
    <n v="1986"/>
    <n v="17.1935"/>
    <n v="3.7742"/>
    <s v="AG Base"/>
    <x v="1"/>
    <s v="1R Asphalt"/>
    <m/>
    <n v="35353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100"/>
    <n v="79.867999999999995"/>
    <n v="79.313999999999993"/>
    <s v="AFREEM"/>
    <m/>
    <m/>
    <n v="4"/>
    <d v="2015-02-24T11:19:43"/>
    <m/>
    <m/>
    <n v="1"/>
  </r>
  <r>
    <s v="ML10"/>
    <s v="Both"/>
    <s v="All"/>
    <n v="71.989999999999995"/>
    <n v="77.956999999999994"/>
    <m/>
    <n v="5.9669999999999996"/>
    <n v="38"/>
    <n v="38"/>
    <n v="38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SMOOT SEC(SMOOT SOUTH)"/>
    <n v="7"/>
    <n v="8.5"/>
    <s v="No"/>
    <s v="P"/>
    <n v="95.670500000000004"/>
    <n v="666.16499999999996"/>
    <n v="166.63679999999999"/>
    <n v="93.75"/>
    <n v="3.7391000000000001"/>
    <n v="3.4803999999999999"/>
    <n v="74.414000000000001"/>
    <n v="61.768300000000004"/>
    <n v="75.195300000000003"/>
    <n v="0.1103"/>
    <m/>
    <n v="83.454999999999998"/>
    <n v="1.9800000000000002E-2"/>
    <n v="7.1499999999999994E-2"/>
    <n v="0"/>
    <n v="2.75"/>
    <n v="0"/>
    <n v="59.283299999999997"/>
    <s v="Overlaid"/>
    <n v="1986"/>
    <n v="27.9697"/>
    <n v="7.6666999999999996"/>
    <s v="AG Base"/>
    <x v="0"/>
    <s v="1R Asphalt"/>
    <m/>
    <n v="41672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93"/>
    <n v="74.781999999999996"/>
    <n v="69.608000000000004"/>
    <m/>
    <m/>
    <m/>
    <n v="7"/>
    <m/>
    <m/>
    <n v="2012"/>
    <n v="8"/>
  </r>
  <r>
    <s v="ML10"/>
    <s v="Both"/>
    <s v="All"/>
    <n v="77.956999999999994"/>
    <n v="84.926000000000002"/>
    <m/>
    <n v="6.9690000000000003"/>
    <n v="39"/>
    <n v="39"/>
    <n v="39"/>
    <n v="2"/>
    <s v="ASP"/>
    <s v="Rural Principal Arterial Other"/>
    <s v="3033 - Maintenance - Afton"/>
    <s v="3030 - District #3 Maintenance Staff"/>
    <s v="6720 - Materials - Bituminous"/>
    <s v="NHS Routes"/>
    <s v="3"/>
    <s v="Y"/>
    <n v="40"/>
    <s v="G1"/>
    <s v="AFTON-SMOOT"/>
    <n v="7"/>
    <n v="8"/>
    <s v="No"/>
    <s v="P"/>
    <n v="140.18879999999999"/>
    <n v="1176.9137000000001"/>
    <n v="245.38239999999999"/>
    <n v="91"/>
    <n v="3.9786000000000001"/>
    <n v="3.6459000000000001"/>
    <n v="63.092399999999998"/>
    <n v="51.061799999999998"/>
    <n v="78.969200000000001"/>
    <n v="0.12520000000000001"/>
    <m/>
    <n v="81.22"/>
    <n v="1.61E-2"/>
    <n v="0.10199999999999999"/>
    <n v="0"/>
    <n v="4.5"/>
    <n v="0.25"/>
    <n v="51.694099999999999"/>
    <s v="Overlaid"/>
    <n v="1977"/>
    <n v="15.065799999999999"/>
    <n v="6.6447000000000003"/>
    <s v="AG Base"/>
    <x v="0"/>
    <s v="1R Asphalt"/>
    <m/>
    <n v="41673"/>
    <n v="0.25"/>
    <n v="1"/>
    <s v="HPM over Base"/>
    <n v="2014"/>
    <m/>
    <s v="2014"/>
    <s v="2014"/>
    <s v="2013"/>
    <s v="2014"/>
    <s v="2014"/>
    <s v="2014"/>
    <s v="2009"/>
    <s v="Non IH"/>
    <m/>
    <m/>
    <n v="0"/>
    <s v="No"/>
    <n v="91"/>
    <n v="79.572000000000003"/>
    <n v="72.918000000000006"/>
    <s v="AFREEM"/>
    <m/>
    <m/>
    <n v="7"/>
    <d v="2015-02-18T10:55:47"/>
    <m/>
    <m/>
    <n v="1"/>
  </r>
  <r>
    <s v="ML10"/>
    <s v="Both"/>
    <s v="All"/>
    <n v="84.926000000000002"/>
    <n v="85.588999999999999"/>
    <m/>
    <n v="0.66300000000000003"/>
    <n v="67"/>
    <n v="63"/>
    <n v="67"/>
    <n v="4"/>
    <s v="ASP"/>
    <s v="Rural Principal Arterial Other"/>
    <s v="3033 - Maintenance - Afton"/>
    <s v="3030 - District #3 Maintenance Staff"/>
    <s v="6720 - Materials - Bituminous"/>
    <s v="NHS Routes"/>
    <s v="3"/>
    <s v="Y"/>
    <n v="30"/>
    <s v="G2"/>
    <s v="AFTON(SWIFT CRK S)"/>
    <n v="9"/>
    <n v="8"/>
    <s v="No"/>
    <s v="P"/>
    <n v="743.35599999999999"/>
    <n v="5008.4629999999997"/>
    <n v="1293.7560000000001"/>
    <n v="98"/>
    <n v="3.5"/>
    <n v="3.1903999999999999"/>
    <n v="230.34870000000001"/>
    <n v="193.63759999999999"/>
    <n v="23.217099999999999"/>
    <n v="0.24979999999999999"/>
    <m/>
    <n v="62.53"/>
    <n v="5.1499999999999997E-2"/>
    <n v="0.20880000000000001"/>
    <n v="0"/>
    <n v="1"/>
    <n v="0"/>
    <n v="57.2"/>
    <s v="Overlaid"/>
    <n v="1988"/>
    <n v="9.25"/>
    <n v="4.75"/>
    <s v="AG Base"/>
    <x v="0"/>
    <s v="2R Asphalt"/>
    <m/>
    <n v="45792"/>
    <n v="0.25"/>
    <n v="1"/>
    <s v="HPM over Base"/>
    <n v="2014"/>
    <m/>
    <s v="2014"/>
    <s v="2014"/>
    <s v="2013"/>
    <s v="2014"/>
    <s v="2014"/>
    <s v="2014"/>
    <s v="2009"/>
    <s v="Non IH"/>
    <m/>
    <m/>
    <n v="0"/>
    <s v="No"/>
    <n v="98"/>
    <n v="70"/>
    <n v="63.808"/>
    <s v="AFREEM"/>
    <m/>
    <m/>
    <n v="8"/>
    <d v="2015-02-23T13:27:40"/>
    <m/>
    <m/>
    <n v="1"/>
  </r>
  <r>
    <s v="ML10"/>
    <s v="Both"/>
    <s v="All"/>
    <n v="85.588999999999999"/>
    <n v="87.161000000000001"/>
    <m/>
    <n v="1.5720000000000001"/>
    <n v="64"/>
    <n v="64"/>
    <n v="64"/>
    <n v="4"/>
    <s v="ASP"/>
    <s v="Rural Principal Arterial Other"/>
    <s v="3033 - Maintenance - Afton"/>
    <s v="3030 - District #3 Maintenance Staff"/>
    <s v="6720 - Materials - Bituminous"/>
    <s v="NHS Routes"/>
    <s v="3"/>
    <s v="Y"/>
    <n v="50"/>
    <s v="G2"/>
    <s v="AFTON-THAYNE(SWIFT CRK N)"/>
    <n v="8"/>
    <n v="8"/>
    <s v="No"/>
    <s v="P"/>
    <n v="719.55250000000001"/>
    <n v="5008.4629999999997"/>
    <n v="1253.29"/>
    <n v="88"/>
    <n v="3.0023"/>
    <n v="2.4255"/>
    <n v="117.70010000000001"/>
    <n v="99.607799999999997"/>
    <n v="60.766599999999997"/>
    <n v="0.23280000000000001"/>
    <m/>
    <n v="65.08"/>
    <n v="3.5499999999999997E-2"/>
    <n v="0.31190000000000001"/>
    <n v="0"/>
    <n v="7"/>
    <n v="1"/>
    <n v="47.0167"/>
    <s v="Overlaid"/>
    <n v="1988"/>
    <n v="10.75"/>
    <n v="4.95"/>
    <s v="AG Base"/>
    <x v="0"/>
    <s v="2R Asphalt"/>
    <m/>
    <n v="45792"/>
    <n v="0.25"/>
    <n v="1"/>
    <s v="HPM over Base"/>
    <n v="2014"/>
    <m/>
    <s v="2014"/>
    <s v="2014"/>
    <s v="2013"/>
    <s v="2014"/>
    <s v="2014"/>
    <s v="2014"/>
    <s v="2009"/>
    <s v="Non IH"/>
    <m/>
    <m/>
    <n v="0"/>
    <s v="No"/>
    <n v="88"/>
    <n v="60.045999999999999"/>
    <n v="48.51"/>
    <s v="AFREEM"/>
    <m/>
    <m/>
    <n v="8"/>
    <d v="2015-02-18T10:55:48"/>
    <m/>
    <m/>
    <n v="1"/>
  </r>
  <r>
    <s v="ML10"/>
    <s v="Both"/>
    <s v="All"/>
    <n v="87.161000000000001"/>
    <n v="94.403999999999996"/>
    <m/>
    <n v="7.2430000000000003"/>
    <n v="32"/>
    <n v="32"/>
    <n v="32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AFTON N-THAYNE(GROVER SEC)"/>
    <n v="4"/>
    <n v="4.6666999999999996"/>
    <s v="No"/>
    <s v="P"/>
    <n v="264.85090000000002"/>
    <n v="1843.6677999999999"/>
    <n v="461.30849999999998"/>
    <n v="95"/>
    <n v="3.802"/>
    <n v="3.5834999999999999"/>
    <n v="74.710300000000004"/>
    <n v="58.891300000000001"/>
    <n v="75.096599999999995"/>
    <n v="0.13089999999999999"/>
    <m/>
    <n v="80.364999999999995"/>
    <n v="2.0199999999999999E-2"/>
    <n v="0.1026"/>
    <n v="0"/>
    <n v="2.5"/>
    <n v="0"/>
    <n v="59.105899999999998"/>
    <s v="Overlaid"/>
    <n v="1998"/>
    <n v="18.730799999999999"/>
    <n v="7.3461999999999996"/>
    <s v="AG Base"/>
    <x v="0"/>
    <s v="2R Asphalt"/>
    <m/>
    <n v="36049"/>
    <n v="0.75"/>
    <n v="1"/>
    <s v="HPM over Base"/>
    <n v="2014"/>
    <m/>
    <s v="2014"/>
    <s v="2014"/>
    <s v="2013"/>
    <s v="2014"/>
    <s v="2014"/>
    <s v="2014"/>
    <s v="2009"/>
    <s v="Non IH"/>
    <m/>
    <m/>
    <n v="0"/>
    <s v="No"/>
    <n v="95"/>
    <n v="76.040000000000006"/>
    <n v="71.67"/>
    <s v="AFREEM"/>
    <m/>
    <m/>
    <n v="4"/>
    <d v="2015-02-18T10:55:49"/>
    <m/>
    <m/>
    <n v="1"/>
  </r>
  <r>
    <s v="ML10"/>
    <s v="Both"/>
    <s v="All"/>
    <n v="94.403999999999996"/>
    <n v="99.483000000000004"/>
    <m/>
    <n v="5.0789999999999997"/>
    <n v="34"/>
    <n v="34"/>
    <n v="34"/>
    <n v="2"/>
    <s v="ASP"/>
    <s v="Rural Principal Arterial Other"/>
    <s v="3033 - Maintenance - Afton"/>
    <s v="3030 - District #3 Maintenance Staff"/>
    <s v="6720 - Materials - Bituminous"/>
    <s v="NHS Routes"/>
    <s v="3"/>
    <s v="Y"/>
    <n v="50"/>
    <s v="G1"/>
    <s v="DBL EAGLE RNCH(THYN S)JCT WY238"/>
    <n v="5"/>
    <n v="5.6666999999999996"/>
    <s v="No"/>
    <s v="P"/>
    <n v="274.84449999999998"/>
    <n v="1913.1659999999999"/>
    <n v="478.71460000000002"/>
    <n v="96"/>
    <n v="3.5743999999999998"/>
    <n v="3.3504999999999998"/>
    <n v="86.202399999999997"/>
    <n v="69.532700000000006"/>
    <n v="71.265900000000002"/>
    <n v="0.16120000000000001"/>
    <m/>
    <n v="75.819999999999993"/>
    <n v="2.06E-2"/>
    <n v="0.15240000000000001"/>
    <n v="0"/>
    <n v="2"/>
    <n v="0"/>
    <n v="53.86"/>
    <s v="Overlaid"/>
    <n v="1996"/>
    <n v="23.545500000000001"/>
    <n v="7.8484999999999996"/>
    <s v="AG Base"/>
    <x v="1"/>
    <s v="1R Asphalt"/>
    <m/>
    <n v="35062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96"/>
    <n v="71.488"/>
    <n v="67.010000000000005"/>
    <s v="AFREEM"/>
    <m/>
    <m/>
    <n v="5"/>
    <d v="2015-02-18T10:55:49"/>
    <m/>
    <m/>
    <n v="1"/>
  </r>
  <r>
    <s v="ML10"/>
    <s v="Both"/>
    <s v="All"/>
    <n v="99.483000000000004"/>
    <n v="100.9"/>
    <m/>
    <n v="1.417"/>
    <n v="52"/>
    <n v="52"/>
    <n v="52"/>
    <n v="3"/>
    <s v="ASP"/>
    <s v="Rural Principal Arterial Other"/>
    <s v="3033 - Maintenance - Afton"/>
    <s v="3030 - District #3 Maintenance Staff"/>
    <s v="6720 - Materials - Bituminous"/>
    <s v="NHS Routes"/>
    <s v="3"/>
    <s v="Y"/>
    <n v="50"/>
    <s v="G1"/>
    <s v="THAYNE"/>
    <n v="8"/>
    <n v="8"/>
    <s v="No"/>
    <s v="P"/>
    <n v="318.428"/>
    <n v="2216.558"/>
    <n v="554.62689999999998"/>
    <n v="58"/>
    <n v="3.6454"/>
    <n v="2.2393000000000001"/>
    <n v="82.476900000000001"/>
    <n v="66.142899999999997"/>
    <n v="72.5077"/>
    <n v="0.19109999999999999"/>
    <m/>
    <n v="71.334999999999994"/>
    <n v="2.1899999999999999E-2"/>
    <n v="5.0700000000000002E-2"/>
    <n v="31"/>
    <n v="7"/>
    <n v="4"/>
    <n v="58.6"/>
    <s v="Overlaid"/>
    <n v="1996"/>
    <n v="13.666700000000001"/>
    <n v="6.1111000000000004"/>
    <s v="AG Base"/>
    <x v="1"/>
    <s v="1R Asphalt"/>
    <m/>
    <n v="36025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58"/>
    <n v="72.908000000000001"/>
    <n v="44.786000000000001"/>
    <s v="AFREEM"/>
    <m/>
    <m/>
    <n v="8"/>
    <d v="2015-02-18T10:55:50"/>
    <m/>
    <m/>
    <n v="1"/>
  </r>
  <r>
    <s v="ML10"/>
    <s v="Both"/>
    <s v="All"/>
    <n v="100.9"/>
    <n v="105.94199999999999"/>
    <m/>
    <n v="5.0419999999999998"/>
    <n v="59"/>
    <n v="35"/>
    <n v="59"/>
    <n v="4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THAYNE-NORTH-ETNA"/>
    <n v="5"/>
    <n v="6.6"/>
    <s v="No"/>
    <s v="P"/>
    <n v="316.10149999999999"/>
    <n v="2200.0909999999999"/>
    <n v="550.57309999999995"/>
    <n v="92"/>
    <n v="3.8569"/>
    <n v="3.5402999999999998"/>
    <n v="72.670599999999993"/>
    <n v="56.421199999999999"/>
    <n v="75.776499999999999"/>
    <n v="0.1384"/>
    <m/>
    <n v="79.239999999999995"/>
    <n v="1.7299999999999999E-2"/>
    <n v="8.7999999999999995E-2"/>
    <n v="0"/>
    <n v="4.3333000000000004"/>
    <n v="0"/>
    <n v="56.78"/>
    <s v="Overlaid"/>
    <n v="1970"/>
    <n v="15.3636"/>
    <n v="6.2727000000000004"/>
    <s v="AG Base"/>
    <x v="0"/>
    <s v="2R Asphalt"/>
    <m/>
    <n v="36025"/>
    <n v="3"/>
    <n v="1"/>
    <s v="HPM over Base"/>
    <n v="1997"/>
    <m/>
    <s v="2014"/>
    <s v="2014"/>
    <s v="2013"/>
    <s v="2014"/>
    <s v="2014"/>
    <s v="2014"/>
    <s v="2009"/>
    <s v="Non IH"/>
    <m/>
    <m/>
    <n v="0"/>
    <s v="No"/>
    <n v="92"/>
    <n v="77.138000000000005"/>
    <n v="70.805999999999997"/>
    <m/>
    <m/>
    <m/>
    <n v="5"/>
    <m/>
    <m/>
    <n v="2014"/>
    <n v="18"/>
  </r>
  <r>
    <s v="ML10"/>
    <s v="Both"/>
    <s v="All"/>
    <n v="105.94199999999999"/>
    <n v="111.624"/>
    <m/>
    <n v="5.6820000000000004"/>
    <n v="36"/>
    <n v="36"/>
    <n v="36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THAYNE N(ETNA SEC)(JCT WY239)"/>
    <n v="6"/>
    <n v="6"/>
    <s v="No"/>
    <s v="P"/>
    <n v="101"/>
    <n v="2018.5"/>
    <n v="183.81100000000001"/>
    <n v="91.666700000000006"/>
    <n v="3.4599000000000002"/>
    <n v="2.778"/>
    <n v="90.927499999999995"/>
    <n v="75.149299999999997"/>
    <n v="69.690799999999996"/>
    <n v="0.3286"/>
    <m/>
    <n v="50.71"/>
    <n v="1.8800000000000001E-2"/>
    <n v="0.1048"/>
    <n v="0.33329999999999999"/>
    <n v="2.3332999999999999"/>
    <n v="0"/>
    <n v="57.069200000000002"/>
    <s v="Overlaid"/>
    <n v="1970"/>
    <n v="24.428599999999999"/>
    <n v="4.4286000000000003"/>
    <s v="AG Base"/>
    <x v="0"/>
    <s v="2R Asphalt"/>
    <m/>
    <n v="35063"/>
    <n v="2"/>
    <n v="1"/>
    <s v="HPM over Base"/>
    <n v="1997"/>
    <m/>
    <s v="2014"/>
    <s v="2014"/>
    <s v="2013"/>
    <s v="2014"/>
    <s v="2014"/>
    <s v="2014"/>
    <s v="2009"/>
    <s v="Non IH"/>
    <m/>
    <m/>
    <n v="0"/>
    <s v="No"/>
    <n v="91.666700000000006"/>
    <n v="69.197999999999993"/>
    <n v="55.56"/>
    <m/>
    <m/>
    <m/>
    <n v="6"/>
    <m/>
    <m/>
    <n v="2014"/>
    <n v="18"/>
  </r>
  <r>
    <s v="ML10"/>
    <s v="Both"/>
    <s v="All"/>
    <n v="111.624"/>
    <n v="117.867"/>
    <m/>
    <n v="6.2249999999999996"/>
    <n v="32"/>
    <n v="32"/>
    <n v="32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ETNA-ALPINE JCT(STAR VALLEY RD)"/>
    <n v="4"/>
    <n v="5.8"/>
    <s v="No"/>
    <s v="P"/>
    <n v="258.73950000000002"/>
    <n v="1800.8910000000001"/>
    <n v="450.66250000000002"/>
    <n v="86.333299999999994"/>
    <n v="2.9582999999999999"/>
    <n v="2.3504999999999998"/>
    <n v="127.14230000000001"/>
    <n v="102.1497"/>
    <n v="57.619199999999999"/>
    <n v="0.1986"/>
    <m/>
    <n v="70.209999999999994"/>
    <n v="3.3399999999999999E-2"/>
    <n v="0.2351"/>
    <n v="0"/>
    <n v="7"/>
    <n v="0"/>
    <n v="56.346699999999998"/>
    <s v="Overlaid"/>
    <n v="1996"/>
    <n v="13"/>
    <n v="5.5713999999999997"/>
    <s v="AG Base"/>
    <x v="2"/>
    <s v="2R Asphalt"/>
    <m/>
    <n v="34757"/>
    <n v="2"/>
    <n v="1"/>
    <s v="HPM over Base"/>
    <n v="1996"/>
    <m/>
    <s v="2014"/>
    <s v="2014"/>
    <s v="2013"/>
    <s v="2014"/>
    <s v="2014"/>
    <s v="2014"/>
    <s v="2009"/>
    <s v="Non IH"/>
    <m/>
    <m/>
    <n v="0"/>
    <s v="No"/>
    <n v="85"/>
    <n v="59.165999999999997"/>
    <n v="47.01"/>
    <s v="AFREEM"/>
    <m/>
    <m/>
    <n v="4"/>
    <d v="2015-02-24T11:19:59"/>
    <m/>
    <n v="2006"/>
    <n v="19"/>
  </r>
  <r>
    <s v="ML10"/>
    <s v="Both"/>
    <s v="All"/>
    <n v="117.867"/>
    <n v="118.322"/>
    <m/>
    <n v="0.45500000000000002"/>
    <n v="50"/>
    <n v="46"/>
    <n v="50"/>
    <n v="4"/>
    <s v="ASP"/>
    <s v="Rural Principal Arterial Other"/>
    <s v="3033 - Maintenance - Afton"/>
    <s v="3030 - District #3 Maintenance Staff"/>
    <s v="6720 - Materials - Bituminous"/>
    <s v="NHS Routes"/>
    <s v="3"/>
    <s v="Y"/>
    <n v="60"/>
    <s v="G1"/>
    <s v="SNK RV BR(ALPINE&amp;SPUR)JCT US26"/>
    <n v="10"/>
    <n v="7.8"/>
    <s v="No"/>
    <s v="P"/>
    <n v="346.48750000000001"/>
    <n v="2411.6669999999999"/>
    <n v="603.49879999999996"/>
    <n v="89"/>
    <n v="3.0171000000000001"/>
    <n v="2.6385999999999998"/>
    <n v="115.85339999999999"/>
    <n v="98.759299999999996"/>
    <n v="61.382199999999997"/>
    <n v="0.1101"/>
    <m/>
    <n v="83.484999999999999"/>
    <n v="2.76E-2"/>
    <n v="0.22889999999999999"/>
    <m/>
    <n v="0"/>
    <m/>
    <n v="46.85"/>
    <s v="Overlaid"/>
    <n v="1999"/>
    <n v="12.333299999999999"/>
    <n v="6.3333000000000004"/>
    <s v="AG Base"/>
    <x v="3"/>
    <s v="2R Asphalt"/>
    <m/>
    <n v="35971"/>
    <n v="4"/>
    <n v="1"/>
    <s v="HPM over Base"/>
    <n v="2009"/>
    <m/>
    <s v="2010"/>
    <s v="2014"/>
    <s v="2013"/>
    <s v="2014"/>
    <s v="2014"/>
    <s v="2014"/>
    <s v="2009"/>
    <s v="Non IH"/>
    <m/>
    <m/>
    <n v="0"/>
    <s v="No"/>
    <n v="89"/>
    <n v="60.341999999999999"/>
    <n v="52.771999999999998"/>
    <m/>
    <m/>
    <m/>
    <n v="7.8"/>
    <m/>
    <m/>
    <n v="2010"/>
    <n v="6"/>
  </r>
  <r>
    <s v="ML10"/>
    <s v="Both"/>
    <s v="All"/>
    <n v="118.322"/>
    <n v="120.9"/>
    <m/>
    <n v="2.5779999999999998"/>
    <n v="40"/>
    <n v="40"/>
    <n v="40"/>
    <n v="2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ALPINE JCT EAST-HOBACK JCT"/>
    <n v="8"/>
    <n v="6.6666999999999996"/>
    <s v="No"/>
    <s v="P"/>
    <n v="260.24"/>
    <n v="1811.37"/>
    <n v="453.27620000000002"/>
    <n v="100"/>
    <n v="3.7736000000000001"/>
    <n v="3.5499000000000001"/>
    <n v="74.156899999999993"/>
    <n v="60.181899999999999"/>
    <n v="75.281000000000006"/>
    <n v="0.161"/>
    <m/>
    <n v="75.849999999999994"/>
    <n v="1.9800000000000002E-2"/>
    <n v="3.8699999999999998E-2"/>
    <n v="0"/>
    <n v="0"/>
    <n v="0"/>
    <n v="59.583300000000001"/>
    <s v="Overlaid"/>
    <n v="1999"/>
    <n v="14.1111"/>
    <n v="8.1111000000000004"/>
    <s v="AG Base"/>
    <x v="4"/>
    <s v="2R Asphalt"/>
    <m/>
    <n v="36209"/>
    <n v="4"/>
    <n v="1"/>
    <s v="HPM over Base"/>
    <n v="2009"/>
    <m/>
    <s v="2014"/>
    <s v="2014"/>
    <s v="2013"/>
    <s v="2014"/>
    <s v="2014"/>
    <s v="2014"/>
    <s v="2009"/>
    <s v="Non IH"/>
    <m/>
    <m/>
    <n v="0"/>
    <s v="No"/>
    <n v="96"/>
    <n v="75.471999999999994"/>
    <n v="70.998000000000005"/>
    <m/>
    <m/>
    <m/>
    <n v="6.6666999999999996"/>
    <m/>
    <m/>
    <n v="2012"/>
    <n v="6"/>
  </r>
  <r>
    <s v="ML10"/>
    <s v="Both"/>
    <s v="All"/>
    <n v="120.9"/>
    <n v="127.16"/>
    <m/>
    <n v="6.26"/>
    <n v="40"/>
    <n v="40"/>
    <n v="40"/>
    <n v="2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WOLF CRK SEC(ALPINE JCT EAST)"/>
    <n v="8"/>
    <n v="6.2857000000000003"/>
    <s v="No"/>
    <s v="P"/>
    <n v="268.21850000000001"/>
    <n v="1866.759"/>
    <n v="467.17200000000003"/>
    <n v="98"/>
    <n v="3.8393999999999999"/>
    <n v="3.7063000000000001"/>
    <n v="71.227599999999995"/>
    <n v="57.202199999999998"/>
    <n v="76.257499999999993"/>
    <n v="0.13519999999999999"/>
    <m/>
    <n v="79.72"/>
    <n v="2.47E-2"/>
    <n v="1.8800000000000001E-2"/>
    <n v="0"/>
    <n v="1.3332999999999999"/>
    <n v="0"/>
    <n v="61.184600000000003"/>
    <s v="Overlaid"/>
    <n v="2001"/>
    <n v="12.4231"/>
    <n v="5"/>
    <s v="AG Base"/>
    <x v="1"/>
    <s v="1R Asphalt"/>
    <m/>
    <n v="36210"/>
    <n v="5"/>
    <n v="1"/>
    <s v="HPM over Base"/>
    <n v="2011"/>
    <m/>
    <s v="2014"/>
    <s v="2014"/>
    <s v="2013"/>
    <s v="2014"/>
    <s v="2014"/>
    <s v="2014"/>
    <s v="2009"/>
    <s v="Non IH"/>
    <m/>
    <m/>
    <n v="0"/>
    <s v="No"/>
    <n v="98"/>
    <n v="76.787999999999997"/>
    <n v="74.126000000000005"/>
    <m/>
    <m/>
    <m/>
    <n v="6.2857000000000003"/>
    <m/>
    <m/>
    <n v="2014"/>
    <n v="4"/>
  </r>
  <r>
    <s v="ML10"/>
    <s v="Both"/>
    <s v="All"/>
    <n v="127.16"/>
    <n v="132.619"/>
    <m/>
    <n v="5.4589999999999996"/>
    <n v="55"/>
    <n v="36"/>
    <n v="55"/>
    <n v="4"/>
    <s v="ASP"/>
    <s v="Rural Principal Arterial Other"/>
    <s v="3039 - Maintenance - Jackson"/>
    <s v="3030 - District #3 Maintenance Staff"/>
    <s v="6720 - Materials - Bituminous"/>
    <s v="NHS Routes"/>
    <s v="3"/>
    <s v="Y"/>
    <n v="50"/>
    <s v="G2"/>
    <s v="ELBOW(BLUE TRAILS)ALPN-LN/TE CO"/>
    <n v="4"/>
    <n v="5.5"/>
    <s v="No"/>
    <s v="P"/>
    <n v="277.06450000000001"/>
    <n v="1866.759"/>
    <n v="482.21019999999999"/>
    <n v="98"/>
    <n v="3.5232000000000001"/>
    <n v="3.3060999999999998"/>
    <n v="88.304299999999998"/>
    <n v="72.020200000000003"/>
    <n v="70.565200000000004"/>
    <n v="0.19819999999999999"/>
    <m/>
    <n v="70.27"/>
    <n v="2.2499999999999999E-2"/>
    <n v="7.3099999999999998E-2"/>
    <n v="0"/>
    <n v="1"/>
    <n v="0"/>
    <n v="59.645499999999998"/>
    <s v="Overlaid"/>
    <n v="2008"/>
    <n v="12.4595"/>
    <n v="5"/>
    <s v="AG Base"/>
    <x v="1"/>
    <s v="1R Asphalt"/>
    <m/>
    <n v="36215"/>
    <n v="1"/>
    <n v="1"/>
    <s v="HPM over Base"/>
    <n v="2008"/>
    <m/>
    <s v="2014"/>
    <s v="2014"/>
    <s v="2013"/>
    <s v="2014"/>
    <s v="2014"/>
    <s v="2014"/>
    <s v="2009"/>
    <s v="Non IH"/>
    <m/>
    <m/>
    <n v="0"/>
    <s v="No"/>
    <n v="98"/>
    <n v="70.463999999999999"/>
    <n v="66.122"/>
    <s v="AFREEM"/>
    <m/>
    <m/>
    <n v="4"/>
    <d v="2015-02-23T13:27:50"/>
    <m/>
    <n v="2014"/>
    <n v="7"/>
  </r>
  <r>
    <s v="ML10"/>
    <s v="Both"/>
    <s v="All"/>
    <n v="132.619"/>
    <n v="136"/>
    <m/>
    <n v="3.3809999999999998"/>
    <n v="32"/>
    <n v="32"/>
    <n v="32"/>
    <n v="2"/>
    <s v="ASP"/>
    <s v="Rural Principal Arterial Other"/>
    <s v="3039 - Maintenance - Jackson"/>
    <s v="3030 - District #3 Maintenance Staff"/>
    <s v="6720 - Materials - Bituminous"/>
    <s v="NHS Routes"/>
    <s v="3"/>
    <s v="Y"/>
    <n v="50"/>
    <s v="G2"/>
    <s v="CABIN CRK(TE/LN CO-HOBACK JCT)"/>
    <n v="4"/>
    <n v="4"/>
    <s v="No"/>
    <s v="P"/>
    <n v="156"/>
    <n v="1800.5"/>
    <n v="276.00299999999999"/>
    <n v="96"/>
    <n v="4.0580999999999996"/>
    <n v="3.8058999999999998"/>
    <n v="61.321300000000001"/>
    <n v="47.653399999999998"/>
    <n v="79.559600000000003"/>
    <n v="0.18179999999999999"/>
    <m/>
    <n v="72.73"/>
    <n v="2.2200000000000001E-2"/>
    <n v="1.9099999999999999E-2"/>
    <n v="0"/>
    <n v="0"/>
    <n v="0"/>
    <n v="60.35"/>
    <s v="Reconstruct"/>
    <n v="2002"/>
    <n v="11"/>
    <n v="5"/>
    <s v="PM Base"/>
    <x v="3"/>
    <s v="4R Asphalt"/>
    <m/>
    <n v="41671"/>
    <n v="5"/>
    <n v="1"/>
    <s v="HPM over Base"/>
    <n v="2002"/>
    <m/>
    <s v="2014"/>
    <s v="2014"/>
    <s v="2013"/>
    <s v="2014"/>
    <s v="2014"/>
    <s v="2014"/>
    <s v="2009"/>
    <s v="Non IH"/>
    <m/>
    <m/>
    <n v="0"/>
    <s v="No"/>
    <n v="96"/>
    <n v="81.162000000000006"/>
    <n v="76.117999999999995"/>
    <s v="AFREEM"/>
    <m/>
    <m/>
    <n v="4"/>
    <d v="2015-02-23T13:27:52"/>
    <m/>
    <n v="2014"/>
    <n v="13"/>
  </r>
  <r>
    <s v="ML10"/>
    <s v="Both"/>
    <s v="All"/>
    <n v="136"/>
    <n v="139.30000000000001"/>
    <m/>
    <n v="3.3"/>
    <n v="48"/>
    <n v="38"/>
    <n v="48"/>
    <n v="3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ASTORIA(TE/LN CO-HOBK JCT S)"/>
    <n v="4"/>
    <n v="6.8571"/>
    <s v="No"/>
    <s v="P"/>
    <n v="275.98149999999998"/>
    <n v="1921.15"/>
    <n v="480.69549999999998"/>
    <n v="92"/>
    <n v="3.7025000000000001"/>
    <n v="3.2570999999999999"/>
    <n v="78.279300000000006"/>
    <n v="63.463200000000001"/>
    <n v="73.906899999999993"/>
    <n v="0.2266"/>
    <m/>
    <n v="66.010000000000005"/>
    <n v="2.4500000000000001E-2"/>
    <n v="1.78E-2"/>
    <n v="0.5"/>
    <n v="2.5"/>
    <n v="0"/>
    <n v="60.674999999999997"/>
    <s v="Reconstruct"/>
    <n v="2002"/>
    <n v="11.2"/>
    <n v="5.1333000000000002"/>
    <s v="PM Base"/>
    <x v="1"/>
    <s v="4R Asphalt"/>
    <m/>
    <n v="36306"/>
    <n v="5"/>
    <n v="1"/>
    <s v="HPM over Base"/>
    <n v="2002"/>
    <m/>
    <s v="2014"/>
    <s v="2014"/>
    <s v="2013"/>
    <s v="2014"/>
    <s v="2014"/>
    <s v="2014"/>
    <s v="2009"/>
    <s v="Non IH"/>
    <m/>
    <m/>
    <n v="0"/>
    <s v="No"/>
    <n v="92"/>
    <n v="74.05"/>
    <n v="65.141999999999996"/>
    <m/>
    <m/>
    <m/>
    <n v="4"/>
    <m/>
    <m/>
    <n v="2014"/>
    <n v="13"/>
  </r>
  <r>
    <s v="ML10"/>
    <s v="Both"/>
    <s v="All"/>
    <n v="139.30000000000001"/>
    <n v="142.511"/>
    <m/>
    <n v="3.2109999999999999"/>
    <n v="40"/>
    <n v="40"/>
    <n v="40"/>
    <n v="2"/>
    <s v="ASP"/>
    <s v="Rural Principal Arterial Other"/>
    <s v="3039 - Maintenance - Jackson"/>
    <s v="3030 - District #3 Maintenance Staff"/>
    <s v="6720 - Materials - Bituminous"/>
    <s v="NHS Routes"/>
    <s v="3"/>
    <s v="Y"/>
    <n v="50"/>
    <s v="G2"/>
    <s v="HOBK JCT SEC(US28/89&amp;189/191)"/>
    <n v="8"/>
    <n v="8"/>
    <s v="No"/>
    <s v="P"/>
    <n v="413.89949999999999"/>
    <n v="2880.7269999999999"/>
    <n v="720.9135"/>
    <n v="64"/>
    <n v="3.0535000000000001"/>
    <n v="1.7907"/>
    <n v="115.21939999999999"/>
    <n v="96.691699999999997"/>
    <n v="61.593499999999999"/>
    <n v="0.21379999999999999"/>
    <m/>
    <n v="67.930000000000007"/>
    <n v="2.76E-2"/>
    <n v="0.1462"/>
    <n v="11"/>
    <n v="5"/>
    <n v="0"/>
    <n v="52.971400000000003"/>
    <s v="Overlaid"/>
    <n v="2014"/>
    <n v="12.267200000000001"/>
    <n v="5.4051999999999998"/>
    <s v="AG Base"/>
    <x v="1"/>
    <s v="1R Asphalt"/>
    <m/>
    <n v="35551"/>
    <n v="0.5"/>
    <n v="1"/>
    <s v="HPM over Base"/>
    <n v="2014"/>
    <m/>
    <s v="2014"/>
    <s v="2014"/>
    <s v="2013"/>
    <s v="2014"/>
    <s v="2014"/>
    <s v="2014"/>
    <s v="2009"/>
    <s v="Non IH"/>
    <m/>
    <m/>
    <n v="0"/>
    <s v="No"/>
    <n v="64"/>
    <n v="61.07"/>
    <n v="35.814"/>
    <s v="AFREEM"/>
    <m/>
    <m/>
    <n v="8"/>
    <d v="2015-02-18T10:55:53"/>
    <m/>
    <m/>
    <n v="1"/>
  </r>
  <r>
    <s v="ML10"/>
    <s v="Both"/>
    <s v="All"/>
    <n v="142.511"/>
    <n v="146.84899999999999"/>
    <m/>
    <n v="4.3380000000000001"/>
    <n v="34"/>
    <n v="33"/>
    <n v="34"/>
    <n v="2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SNK RV(HOBK N-JACK)(JCT WY391)"/>
    <n v="5"/>
    <n v="5.2222"/>
    <s v="No"/>
    <s v="P"/>
    <n v="347.68540000000002"/>
    <n v="3454.2631000000001"/>
    <n v="611.79079999999999"/>
    <n v="97"/>
    <n v="3.3281999999999998"/>
    <n v="3.1421999999999999"/>
    <n v="97.497500000000002"/>
    <n v="81.838399999999993"/>
    <n v="67.500799999999998"/>
    <n v="0.15490000000000001"/>
    <m/>
    <n v="76.765000000000001"/>
    <n v="2.07E-2"/>
    <n v="7.22E-2"/>
    <n v="0"/>
    <n v="1.5"/>
    <n v="0"/>
    <n v="56.887500000000003"/>
    <s v="Overlaid"/>
    <n v="1982"/>
    <n v="12.4444"/>
    <n v="7.0693999999999999"/>
    <s v="AG Base"/>
    <x v="1"/>
    <s v="1R Asphalt"/>
    <m/>
    <n v="35177"/>
    <n v="1"/>
    <n v="1"/>
    <s v="HPM over Base"/>
    <n v="2011"/>
    <m/>
    <s v="2014"/>
    <s v="2014"/>
    <s v="2013"/>
    <s v="2014"/>
    <s v="2014"/>
    <s v="2014"/>
    <s v="2009"/>
    <s v="Non IH"/>
    <m/>
    <m/>
    <n v="0"/>
    <s v="No"/>
    <n v="97"/>
    <n v="66.563999999999993"/>
    <n v="62.844000000000001"/>
    <m/>
    <m/>
    <m/>
    <n v="5"/>
    <m/>
    <m/>
    <n v="2014"/>
    <n v="4"/>
  </r>
  <r>
    <s v="ML10"/>
    <s v="Both"/>
    <s v="All"/>
    <n v="146.84899999999999"/>
    <n v="148"/>
    <m/>
    <n v="1.151"/>
    <n v="34"/>
    <n v="34"/>
    <n v="34"/>
    <n v="2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SNK SEC2 HOBK-JACK(CNYN HWY)"/>
    <n v="5"/>
    <n v="6.5"/>
    <s v="No"/>
    <s v="P"/>
    <n v="680.66650000000004"/>
    <n v="3838.5"/>
    <n v="1180.1641"/>
    <n v="91"/>
    <n v="3.3149999999999999"/>
    <n v="2.9662999999999999"/>
    <n v="96.813199999999995"/>
    <n v="82.525599999999997"/>
    <n v="67.728899999999996"/>
    <n v="0.14030000000000001"/>
    <m/>
    <n v="78.954999999999998"/>
    <n v="2.1000000000000001E-2"/>
    <n v="1.3299999999999999E-2"/>
    <n v="0"/>
    <n v="4"/>
    <n v="0"/>
    <n v="56.85"/>
    <s v="Overlaid"/>
    <n v="1968"/>
    <n v="13.684200000000001"/>
    <n v="5.6841999999999997"/>
    <s v="AG Base"/>
    <x v="0"/>
    <s v="1R Asphalt"/>
    <m/>
    <n v="35374"/>
    <n v="1"/>
    <n v="1"/>
    <s v="HPM over Base"/>
    <n v="2011"/>
    <m/>
    <s v="2014"/>
    <s v="2014"/>
    <s v="2013"/>
    <s v="2014"/>
    <s v="2014"/>
    <s v="2014"/>
    <s v="2009"/>
    <s v="Non IH"/>
    <m/>
    <m/>
    <n v="0"/>
    <s v="No"/>
    <n v="91"/>
    <n v="66.3"/>
    <n v="59.326000000000001"/>
    <m/>
    <m/>
    <m/>
    <n v="5"/>
    <m/>
    <m/>
    <n v="2014"/>
    <n v="4"/>
  </r>
  <r>
    <s v="ML10"/>
    <s v="Both"/>
    <s v="All"/>
    <n v="148"/>
    <n v="151"/>
    <m/>
    <n v="3"/>
    <n v="74"/>
    <n v="34"/>
    <n v="74"/>
    <n v="4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HOBACK JCT-JACKSON"/>
    <n v="7"/>
    <n v="6"/>
    <s v="No"/>
    <s v="P"/>
    <n v="619.59019999999998"/>
    <n v="5087.5320000000002"/>
    <n v="1083.8285000000001"/>
    <n v="92.5"/>
    <n v="3.4296000000000002"/>
    <n v="2.7946"/>
    <n v="93.100700000000003"/>
    <n v="76.665000000000006"/>
    <n v="68.966399999999993"/>
    <n v="0.2475"/>
    <m/>
    <n v="62.875"/>
    <n v="2.8199999999999999E-2"/>
    <n v="2.9399999999999999E-2"/>
    <n v="0"/>
    <n v="4"/>
    <n v="1"/>
    <n v="58.866700000000002"/>
    <s v="Overlaid"/>
    <n v="1998"/>
    <n v="24.045500000000001"/>
    <n v="5.4090999999999996"/>
    <s v="AG Base"/>
    <x v="1"/>
    <s v="1R Asphalt"/>
    <m/>
    <n v="36224"/>
    <n v="2"/>
    <n v="1"/>
    <s v="HPM over Base"/>
    <n v="1998"/>
    <m/>
    <s v="2014"/>
    <s v="2014"/>
    <s v="2013"/>
    <s v="2014"/>
    <s v="2014"/>
    <s v="2014"/>
    <s v="2009"/>
    <s v="Non IH"/>
    <m/>
    <m/>
    <n v="0"/>
    <s v="No"/>
    <n v="87"/>
    <n v="68.591999999999999"/>
    <n v="55.892000000000003"/>
    <m/>
    <m/>
    <m/>
    <n v="6"/>
    <m/>
    <m/>
    <n v="2004"/>
    <n v="17"/>
  </r>
  <r>
    <s v="ML10"/>
    <s v="Both"/>
    <s v="All"/>
    <n v="151"/>
    <n v="154"/>
    <m/>
    <n v="3"/>
    <n v="66"/>
    <n v="54"/>
    <n v="66"/>
    <n v="5"/>
    <s v="ASP"/>
    <s v="Rural Principal Arterial Other"/>
    <s v="3039 - Maintenance - Jackson"/>
    <s v="3030 - District #3 Maintenance Staff"/>
    <s v="6720 - Materials - Bituminous"/>
    <s v="NHS Routes"/>
    <s v="3"/>
    <s v="Y"/>
    <n v="40"/>
    <s v="G2"/>
    <s v="HOBK JCT-JACKSON SO(JCT WY22)"/>
    <n v="3"/>
    <n v="4.625"/>
    <s v="No"/>
    <s v="P"/>
    <n v="1615.0059000000001"/>
    <n v="11241.3078"/>
    <n v="2812.9578999999999"/>
    <n v="96"/>
    <n v="3.2847"/>
    <n v="2.7665000000000002"/>
    <n v="103.9918"/>
    <n v="84.108800000000002"/>
    <n v="65.336100000000002"/>
    <n v="0.27760000000000001"/>
    <m/>
    <n v="58.36"/>
    <n v="2.7099999999999999E-2"/>
    <n v="0.22670000000000001"/>
    <n v="0"/>
    <n v="2"/>
    <n v="0"/>
    <n v="53.138500000000001"/>
    <s v="Overlaid"/>
    <n v="2013"/>
    <n v="16.076899999999998"/>
    <n v="5.9230999999999998"/>
    <s v="AG Base"/>
    <x v="1"/>
    <s v="1R Asphalt"/>
    <m/>
    <n v="35480"/>
    <n v="1"/>
    <n v="1"/>
    <s v="HPM over Base"/>
    <n v="2013"/>
    <m/>
    <s v="2014"/>
    <s v="2014"/>
    <s v="2013"/>
    <s v="2014"/>
    <s v="2014"/>
    <s v="2014"/>
    <s v="2009"/>
    <s v="Non IH"/>
    <m/>
    <m/>
    <n v="0"/>
    <s v="No"/>
    <n v="93"/>
    <n v="65.694000000000003"/>
    <n v="55.33"/>
    <s v="AFREEM"/>
    <m/>
    <m/>
    <n v="3"/>
    <d v="2015-02-26T14:46:27"/>
    <m/>
    <n v="2010"/>
    <n v="2"/>
  </r>
  <r>
    <s v="ML10"/>
    <s v="Both"/>
    <s v="All"/>
    <n v="154"/>
    <n v="154.25200000000001"/>
    <m/>
    <n v="0.252"/>
    <n v="66"/>
    <n v="54"/>
    <n v="66"/>
    <n v="5"/>
    <s v="PCCP"/>
    <s v="Rural Principal Arterial Other"/>
    <s v="3039 - Maintenance - Jackson"/>
    <s v="3030 - District #3 Maintenance Staff"/>
    <s v="6720 - Materials - Bituminous"/>
    <s v="NHS Routes"/>
    <s v="3"/>
    <s v="Y"/>
    <n v="20"/>
    <s v="J1"/>
    <s v="JACKSON STS"/>
    <n v="6"/>
    <n v="6"/>
    <s v="No"/>
    <s v="P"/>
    <n v="1615.0059000000001"/>
    <n v="11241.3078"/>
    <n v="2812.9578999999999"/>
    <n v="93"/>
    <n v="3.5"/>
    <n v="3.3"/>
    <n v="103.9918"/>
    <n v="84.108800000000002"/>
    <n v="65.336100000000002"/>
    <n v="0.27760000000000001"/>
    <m/>
    <n v="58.36"/>
    <n v="2.7099999999999999E-2"/>
    <n v="0.22670000000000001"/>
    <n v="0"/>
    <n v="2"/>
    <n v="0"/>
    <n v="53.138500000000001"/>
    <s v="Overlaid"/>
    <n v="2012"/>
    <n v="18"/>
    <n v="10"/>
    <s v="AG Base"/>
    <x v="0"/>
    <s v="4R Concrete"/>
    <m/>
    <n v="35480"/>
    <n v="10"/>
    <n v="1"/>
    <s v="HPM over Base"/>
    <m/>
    <m/>
    <s v="2010"/>
    <s v="2014"/>
    <s v="2013"/>
    <s v="2014"/>
    <s v="2014"/>
    <s v="2014"/>
    <s v="2009"/>
    <s v="Non IH"/>
    <m/>
    <m/>
    <n v="0"/>
    <s v="No"/>
    <n v="96"/>
    <n v="70"/>
    <n v="66"/>
    <s v="AFREEM"/>
    <m/>
    <m/>
    <n v="3"/>
    <d v="2015-04-16T07:58:28"/>
    <m/>
    <n v="2014"/>
    <m/>
  </r>
  <r>
    <s v="ML10"/>
    <s v="Both"/>
    <s v="All"/>
    <n v="154.25200000000001"/>
    <n v="155.07"/>
    <m/>
    <n v="0.81799999999999995"/>
    <n v="39"/>
    <n v="39"/>
    <n v="39"/>
    <n v="2"/>
    <s v="PCCP"/>
    <s v="Rural Principal Arterial Other"/>
    <s v="3039 - Maintenance - Jackson"/>
    <s v="3030 - District #3 Maintenance Staff"/>
    <s v="6720 - Materials - Bituminous"/>
    <s v="NHS Routes"/>
    <s v="3"/>
    <s v="Y"/>
    <n v="20"/>
    <s v="J1"/>
    <s v="JACK STRS(BROADWAY/CHACHE)"/>
    <n v="7"/>
    <n v="5.1111000000000004"/>
    <s v="No"/>
    <s v="P"/>
    <n v="917.64909999999998"/>
    <n v="6387.4871000000003"/>
    <n v="1598.3284000000001"/>
    <n v="74"/>
    <n v="3.5"/>
    <n v="2.2000000000000002"/>
    <n v="177.80529999999999"/>
    <n v="164.673"/>
    <n v="40.7316"/>
    <n v="0.1004"/>
    <m/>
    <n v="84.94"/>
    <n v="6.1899999999999997E-2"/>
    <n v="0.37830000000000003"/>
    <n v="0"/>
    <n v="0"/>
    <n v="32"/>
    <n v="44.2333"/>
    <s v="Overlaid"/>
    <n v="1992"/>
    <n v="12.0909"/>
    <n v="8.0908999999999995"/>
    <s v="AG Base"/>
    <x v="0"/>
    <s v="1R Asphalt"/>
    <m/>
    <n v="35633"/>
    <n v="1"/>
    <n v="1"/>
    <s v="Plain PCC"/>
    <n v="2001"/>
    <m/>
    <s v="2014"/>
    <s v="2014"/>
    <s v="2013"/>
    <s v="2014"/>
    <s v="2014"/>
    <s v="2014"/>
    <s v="2009"/>
    <s v="Non IH"/>
    <m/>
    <m/>
    <n v="0"/>
    <s v="No"/>
    <n v="74"/>
    <n v="70"/>
    <n v="44"/>
    <s v="AFREEM"/>
    <m/>
    <m/>
    <n v="5.1111000000000004"/>
    <d v="2015-02-26T14:50:23"/>
    <m/>
    <n v="2014"/>
    <n v="14"/>
  </r>
  <r>
    <s v="ML10"/>
    <s v="Both"/>
    <s v="All"/>
    <n v="155.07"/>
    <n v="158.81800000000001"/>
    <m/>
    <n v="3.7480000000000002"/>
    <n v="32"/>
    <n v="32"/>
    <n v="32"/>
    <n v="2"/>
    <s v="ASP"/>
    <s v="Rural Principal Arterial Other"/>
    <s v="3039 - Maintenance - Jackson"/>
    <s v="3030 - District #3 Maintenance Staff"/>
    <s v="6720 - Materials - Bituminous"/>
    <s v="NHS Routes"/>
    <s v="3"/>
    <s v="Y"/>
    <n v="60"/>
    <s v="G2"/>
    <s v="JACKSON STRS N-MORAN JCT"/>
    <n v="4"/>
    <n v="5.4"/>
    <s v="No"/>
    <s v="P"/>
    <n v="584.99009999999998"/>
    <n v="4071.9171999999999"/>
    <n v="1018.9147"/>
    <n v="100"/>
    <n v="3.9180999999999999"/>
    <n v="3.8818999999999999"/>
    <n v="62.859699999999997"/>
    <n v="53.707000000000001"/>
    <n v="79.046800000000005"/>
    <n v="9.5100000000000004E-2"/>
    <m/>
    <n v="85.734999999999999"/>
    <n v="1.7299999999999999E-2"/>
    <n v="6.5000000000000002E-2"/>
    <n v="0"/>
    <n v="0"/>
    <n v="0"/>
    <n v="55.5"/>
    <s v="Overlaid"/>
    <n v="1991"/>
    <n v="25.7"/>
    <n v="7.3"/>
    <s v="AG Base"/>
    <x v="0"/>
    <s v="2R Asphalt"/>
    <m/>
    <n v="34891"/>
    <n v="2"/>
    <n v="1"/>
    <s v="HPM over Base"/>
    <n v="2012"/>
    <m/>
    <s v="2014"/>
    <s v="2014"/>
    <s v="2013"/>
    <s v="2014"/>
    <s v="2014"/>
    <s v="2014"/>
    <s v="2009"/>
    <s v="Non IH"/>
    <m/>
    <m/>
    <n v="0"/>
    <s v="No"/>
    <n v="100"/>
    <n v="78.361999999999995"/>
    <n v="77.638000000000005"/>
    <m/>
    <m/>
    <m/>
    <n v="4"/>
    <m/>
    <m/>
    <n v="2014"/>
    <n v="3"/>
  </r>
  <r>
    <s v="ML1000"/>
    <s v="Both"/>
    <s v="All"/>
    <n v="100"/>
    <n v="107.53"/>
    <m/>
    <n v="7.53"/>
    <n v="24"/>
    <n v="24"/>
    <n v="24"/>
    <n v="2"/>
    <s v="ASP"/>
    <s v="Rural Major Collector"/>
    <s v="2040 - Maintenance - Kaycee"/>
    <s v="2030 - District #2 Maintenance Staff"/>
    <s v="6720 - Materials - Bituminous"/>
    <s v="Non NHS"/>
    <s v="2"/>
    <s v="N"/>
    <n v="50"/>
    <s v="G1"/>
    <s v="RED FRK PWDR(KAYC-BARN)(JCT WY191)"/>
    <n v="1"/>
    <n v="2.2000000000000002"/>
    <s v="No"/>
    <s v="S"/>
    <n v="10.106999999999999"/>
    <n v="58.933"/>
    <n v="11.471299999999999"/>
    <n v="94.5"/>
    <n v="2.3296999999999999"/>
    <n v="1.7082999999999999"/>
    <n v="173.91829999999999"/>
    <n v="143.33969999999999"/>
    <n v="42.027200000000001"/>
    <n v="0.26989999999999997"/>
    <n v="0.14419999999999999"/>
    <n v="59.515000000000001"/>
    <n v="4.4900000000000002E-2"/>
    <n v="0.186"/>
    <n v="0"/>
    <n v="2.75"/>
    <n v="0"/>
    <n v="61.325000000000003"/>
    <s v="Reconstruct"/>
    <n v="1968"/>
    <n v="6"/>
    <n v="2"/>
    <s v="AG Base"/>
    <x v="0"/>
    <s v="4R Asphalt"/>
    <m/>
    <n v="33257"/>
    <n v="2"/>
    <n v="1"/>
    <s v="HPM over Base"/>
    <n v="1968"/>
    <m/>
    <s v="2013"/>
    <s v="2014"/>
    <s v="2013"/>
    <s v="2013"/>
    <s v="2013"/>
    <s v="2013"/>
    <s v="2009"/>
    <s v="Non IH"/>
    <m/>
    <m/>
    <n v="0"/>
    <s v="No"/>
    <n v="89"/>
    <n v="46.594000000000001"/>
    <n v="34.165999999999997"/>
    <m/>
    <m/>
    <m/>
    <n v="1"/>
    <m/>
    <m/>
    <n v="1998"/>
    <n v="47"/>
  </r>
  <r>
    <s v="ML1000"/>
    <s v="Both"/>
    <s v="All"/>
    <n v="107.53"/>
    <n v="109.66"/>
    <m/>
    <n v="2.13"/>
    <n v="20"/>
    <n v="20"/>
    <n v="20"/>
    <n v="2"/>
    <s v="ASP"/>
    <s v="Rural Major Collector"/>
    <s v="2040 - Maintenance - Kaycee"/>
    <s v="2030 - District #2 Maintenance Staff"/>
    <s v="6720 - Materials - Bituminous"/>
    <s v="Non NHS"/>
    <s v="2"/>
    <s v="N"/>
    <n v="40"/>
    <s v="G1"/>
    <s v="COTTONWOOD CRK(BARN-KAYC)"/>
    <n v="1"/>
    <n v="2.5"/>
    <s v="No"/>
    <s v="S"/>
    <n v="8.7870000000000008"/>
    <n v="58.933"/>
    <n v="10.019299999999999"/>
    <n v="92"/>
    <n v="2.7113999999999998"/>
    <n v="2.2414999999999998"/>
    <n v="133.98269999999999"/>
    <n v="117.1769"/>
    <n v="55.339100000000002"/>
    <n v="0.187"/>
    <n v="5.3800000000000001E-2"/>
    <n v="71.95"/>
    <n v="3.73E-2"/>
    <n v="0.1603"/>
    <n v="0"/>
    <n v="4"/>
    <n v="0"/>
    <n v="61.333300000000001"/>
    <s v="Reconstruct"/>
    <n v="1953"/>
    <n v="5"/>
    <n v="2"/>
    <s v="AG Base"/>
    <x v="0"/>
    <s v="4R Asphalt"/>
    <m/>
    <n v="32846"/>
    <n v="2"/>
    <n v="1"/>
    <s v="HPM over Base"/>
    <n v="1953"/>
    <m/>
    <s v="2013"/>
    <s v="2014"/>
    <s v="2013"/>
    <s v="2013"/>
    <s v="2013"/>
    <s v="2013"/>
    <s v="2009"/>
    <s v="Non IH"/>
    <m/>
    <m/>
    <n v="0"/>
    <s v="No"/>
    <n v="89"/>
    <n v="54.228000000000002"/>
    <n v="44.83"/>
    <s v="AFREEM"/>
    <m/>
    <m/>
    <n v="1"/>
    <d v="2015-02-23T13:28:17"/>
    <m/>
    <n v="2011"/>
    <n v="62"/>
  </r>
  <r>
    <s v="ML1001"/>
    <s v="Both"/>
    <s v="All"/>
    <n v="100"/>
    <n v="100.35"/>
    <m/>
    <n v="0.35"/>
    <n v="37"/>
    <n v="37"/>
    <n v="37"/>
    <n v="2"/>
    <s v="ASP"/>
    <s v="Rural Principal Arterial Other"/>
    <s v="4036 - Maintenance - Buffalo"/>
    <s v="4030 - District #4 Maintenance Staff"/>
    <s v="6720 - Materials - Bituminous"/>
    <s v="NHS Routes"/>
    <s v="4"/>
    <s v="Y"/>
    <n v="30"/>
    <s v="G2"/>
    <s v="BUFF(HART STR)JCT US16/87 BUS"/>
    <n v="6"/>
    <n v="7"/>
    <s v="No"/>
    <s v="P"/>
    <n v="478.68650000000002"/>
    <n v="3331.8229999999999"/>
    <n v="833.75800000000004"/>
    <n v="94"/>
    <n v="3.5"/>
    <n v="3.2722000000000002"/>
    <n v="91.037000000000006"/>
    <n v="80.342399999999998"/>
    <n v="69.654300000000006"/>
    <n v="0.10929999999999999"/>
    <m/>
    <n v="83.605000000000004"/>
    <n v="2.6100000000000002E-2"/>
    <n v="0.27"/>
    <n v="0"/>
    <n v="0"/>
    <n v="8"/>
    <n v="45.366700000000002"/>
    <s v="Overlaid"/>
    <n v="1986"/>
    <n v="15.583299999999999"/>
    <n v="4.9166999999999996"/>
    <s v="AG Base"/>
    <x v="0"/>
    <s v="2R Asphalt"/>
    <m/>
    <n v="38107"/>
    <n v="0.75"/>
    <n v="1"/>
    <s v="HPM over Base"/>
    <n v="2009"/>
    <m/>
    <s v="2014"/>
    <s v="2014"/>
    <s v="2013"/>
    <s v="2014"/>
    <s v="2014"/>
    <s v="2013"/>
    <s v="2009"/>
    <s v="Non IH"/>
    <m/>
    <m/>
    <n v="0"/>
    <s v="No"/>
    <n v="94"/>
    <n v="70"/>
    <n v="65.444000000000003"/>
    <m/>
    <m/>
    <m/>
    <n v="6"/>
    <m/>
    <m/>
    <n v="2014"/>
    <n v="6"/>
  </r>
  <r>
    <s v="ML1001"/>
    <s v="Both"/>
    <s v="All"/>
    <n v="100.35"/>
    <n v="100.66"/>
    <m/>
    <n v="0.31"/>
    <n v="35"/>
    <m/>
    <n v="35"/>
    <n v="2"/>
    <s v="PCCP"/>
    <s v="Rural Principal Arterial Other"/>
    <s v="4036 - Maintenance - Buffalo"/>
    <s v="4030 - District #4 Maintenance Staff"/>
    <s v="6720 - Materials - Bituminous"/>
    <s v="NHS Routes"/>
    <s v="4"/>
    <s v="Y"/>
    <n v="30"/>
    <s v="J1"/>
    <s v="BUFF(HART STR)JCT US16/87 BUS"/>
    <n v="5"/>
    <m/>
    <s v="No"/>
    <s v="P"/>
    <n v="602.09500000000003"/>
    <n v="4191.1009999999997"/>
    <n v="1048.7081000000001"/>
    <n v="100"/>
    <n v="3.5"/>
    <n v="3.5"/>
    <n v="92.180599999999998"/>
    <n v="84.278999999999996"/>
    <n v="69.273099999999999"/>
    <n v="0.12180000000000001"/>
    <m/>
    <n v="81.73"/>
    <n v="2.41E-2"/>
    <n v="0.1055"/>
    <n v="0"/>
    <n v="0"/>
    <n v="0"/>
    <n v="42.5"/>
    <s v="Overlaid"/>
    <n v="2009"/>
    <n v="33.25"/>
    <n v="8.25"/>
    <s v="AG Base"/>
    <x v="0"/>
    <s v="2R Asphalt"/>
    <m/>
    <n v="44922"/>
    <n v="0.75"/>
    <n v="1"/>
    <s v="Plain PCC"/>
    <n v="2009"/>
    <m/>
    <s v="2010"/>
    <s v="2014"/>
    <s v="2013"/>
    <s v="2014"/>
    <s v="2014"/>
    <s v="2013"/>
    <s v="2009"/>
    <s v="Non IH"/>
    <m/>
    <m/>
    <n v="0"/>
    <s v="No"/>
    <n v="100"/>
    <n v="70"/>
    <n v="70"/>
    <m/>
    <m/>
    <m/>
    <m/>
    <m/>
    <m/>
    <n v="2012"/>
    <n v="6"/>
  </r>
  <r>
    <s v="ML1001"/>
    <s v="Both"/>
    <s v="All"/>
    <n v="100.66"/>
    <n v="102.12"/>
    <m/>
    <n v="1.46"/>
    <n v="35"/>
    <n v="35"/>
    <n v="35"/>
    <n v="2"/>
    <s v="ASP"/>
    <s v="Rural Principal Arterial Other"/>
    <s v="4036 - Maintenance - Buffalo"/>
    <s v="4030 - District #4 Maintenance Staff"/>
    <s v="6720 - Materials - Bituminous"/>
    <s v="NHS Routes"/>
    <s v="4"/>
    <s v="Y"/>
    <n v="50"/>
    <s v="G1"/>
    <s v="EAST BUFFALO(I90 &amp; US16 INT)"/>
    <n v="5"/>
    <n v="6"/>
    <s v="No"/>
    <s v="P"/>
    <n v="315.7362"/>
    <n v="2197.8489"/>
    <n v="549.93859999999995"/>
    <n v="98"/>
    <n v="3.7528000000000001"/>
    <n v="3.6349"/>
    <n v="73.042000000000002"/>
    <n v="61.134900000000002"/>
    <n v="75.652699999999996"/>
    <n v="0.1203"/>
    <m/>
    <n v="81.954999999999998"/>
    <n v="1.83E-2"/>
    <n v="2.1499999999999998E-2"/>
    <n v="0"/>
    <n v="1"/>
    <n v="0"/>
    <n v="46.2"/>
    <s v="Reconstruct"/>
    <n v="2009"/>
    <n v="18.625"/>
    <n v="6.2916999999999996"/>
    <s v="AG Base"/>
    <x v="0"/>
    <s v="4R Asphalt"/>
    <m/>
    <n v="44925"/>
    <n v="5.75"/>
    <n v="1"/>
    <s v="HPM over Base"/>
    <n v="2009"/>
    <m/>
    <s v="2014"/>
    <s v="2014"/>
    <s v="2013"/>
    <s v="2014"/>
    <s v="2014"/>
    <s v="2013"/>
    <s v="2009"/>
    <s v="Non IH"/>
    <m/>
    <m/>
    <n v="0"/>
    <s v="No"/>
    <n v="98"/>
    <n v="75.055999999999997"/>
    <n v="72.697999999999993"/>
    <m/>
    <m/>
    <m/>
    <n v="5"/>
    <m/>
    <m/>
    <n v="2014"/>
    <n v="6"/>
  </r>
  <r>
    <s v="ML1002"/>
    <s v="Both"/>
    <s v="All"/>
    <n v="0"/>
    <n v="6.8"/>
    <m/>
    <n v="6.8"/>
    <n v="22"/>
    <n v="22"/>
    <n v="22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KAYCEE EAST(JCT WY191/196)"/>
    <n v="1"/>
    <n v="1"/>
    <s v="No"/>
    <s v="S"/>
    <n v="43.8215"/>
    <n v="287.68"/>
    <n v="49.929699999999997"/>
    <n v="90.5"/>
    <n v="2.6511"/>
    <n v="2.0350000000000001"/>
    <n v="148.60730000000001"/>
    <n v="121.0565"/>
    <n v="50.464199999999998"/>
    <n v="0.20380000000000001"/>
    <n v="0.1179"/>
    <n v="69.430000000000007"/>
    <n v="3.5099999999999999E-2"/>
    <n v="0.1114"/>
    <n v="0.25"/>
    <n v="4.5"/>
    <n v="0"/>
    <n v="55.013300000000001"/>
    <s v="Overlaid"/>
    <n v="2000"/>
    <n v="13"/>
    <n v="2.8"/>
    <s v="AG Base"/>
    <x v="0"/>
    <s v="2R Asphalt"/>
    <m/>
    <n v="33053"/>
    <n v="2"/>
    <n v="1"/>
    <s v="HPM over Base"/>
    <n v="2000"/>
    <m/>
    <s v="2013"/>
    <s v="2014"/>
    <s v="2013"/>
    <s v="2013"/>
    <s v="2013"/>
    <s v="2013"/>
    <s v="2009"/>
    <s v="Non IH"/>
    <m/>
    <m/>
    <n v="0"/>
    <s v="No"/>
    <n v="85"/>
    <n v="53.021999999999998"/>
    <n v="40.700000000000003"/>
    <m/>
    <m/>
    <m/>
    <n v="1"/>
    <m/>
    <m/>
    <n v="2002"/>
    <n v="15"/>
  </r>
  <r>
    <s v="ML1002"/>
    <s v="Both"/>
    <s v="All"/>
    <n v="6.8"/>
    <n v="11.6"/>
    <m/>
    <n v="4.8"/>
    <n v="32"/>
    <n v="32"/>
    <n v="32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15 MILE DRAW(KAYCEE-SUSSEX)"/>
    <n v="4"/>
    <n v="4"/>
    <s v="No"/>
    <s v="S"/>
    <n v="14.557"/>
    <n v="134.85849999999999"/>
    <n v="16.821899999999999"/>
    <n v="93"/>
    <n v="3.6356999999999999"/>
    <n v="3.3287"/>
    <n v="81.806299999999993"/>
    <n v="66.601399999999998"/>
    <n v="72.731200000000001"/>
    <n v="0.15570000000000001"/>
    <n v="5.6000000000000001E-2"/>
    <n v="76.644999999999996"/>
    <n v="2.4799999999999999E-2"/>
    <n v="6.9000000000000006E-2"/>
    <n v="0"/>
    <n v="3.3332999999999999"/>
    <n v="0"/>
    <n v="61.69"/>
    <s v="Overlaid"/>
    <n v="2000"/>
    <n v="18.666699999999999"/>
    <n v="3.5556000000000001"/>
    <s v="AG Base"/>
    <x v="0"/>
    <s v="2R Asphalt"/>
    <m/>
    <n v="33053"/>
    <n v="2"/>
    <n v="1"/>
    <s v="HPM over Base"/>
    <n v="2000"/>
    <m/>
    <s v="2013"/>
    <s v="2014"/>
    <s v="2013"/>
    <s v="2013"/>
    <s v="2013"/>
    <s v="2013"/>
    <s v="2009"/>
    <s v="Non IH"/>
    <m/>
    <m/>
    <n v="0"/>
    <s v="No"/>
    <n v="93"/>
    <n v="72.713999999999999"/>
    <n v="66.573999999999998"/>
    <m/>
    <m/>
    <m/>
    <n v="4"/>
    <m/>
    <m/>
    <n v="2013"/>
    <n v="15"/>
  </r>
  <r>
    <s v="ML1002"/>
    <s v="Both"/>
    <s v="All"/>
    <n v="11.6"/>
    <n v="15.881"/>
    <m/>
    <n v="4.2809999999999997"/>
    <n v="22"/>
    <n v="22"/>
    <n v="22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SUSSEX WEST-KAYCEE"/>
    <n v="1"/>
    <n v="1"/>
    <s v="No"/>
    <s v="S"/>
    <n v="20.107500000000002"/>
    <n v="134.85849999999999"/>
    <n v="22.927399999999999"/>
    <n v="87.5"/>
    <n v="2.9089999999999998"/>
    <n v="2.3677999999999999"/>
    <n v="126.2153"/>
    <n v="105.0466"/>
    <n v="57.928199999999997"/>
    <n v="0.1845"/>
    <n v="7.17E-2"/>
    <n v="72.325000000000003"/>
    <n v="3.44E-2"/>
    <n v="0.15970000000000001"/>
    <n v="0"/>
    <n v="5.5"/>
    <n v="0"/>
    <n v="60.9"/>
    <s v="Overlaid"/>
    <n v="1947"/>
    <n v="9.4"/>
    <n v="2.4"/>
    <s v="AG Base"/>
    <x v="0"/>
    <s v="2R Asphalt"/>
    <m/>
    <n v="33053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6.5"/>
    <n v="58.18"/>
    <n v="47.356000000000002"/>
    <s v="AFREEM"/>
    <m/>
    <m/>
    <n v="1"/>
    <d v="2015-02-23T13:28:24"/>
    <m/>
    <n v="2011"/>
    <n v="31"/>
  </r>
  <r>
    <s v="ML1002"/>
    <s v="Both"/>
    <s v="All"/>
    <n v="15.881"/>
    <n v="19.010000000000002"/>
    <m/>
    <n v="3.129"/>
    <n v="22"/>
    <n v="22"/>
    <n v="22"/>
    <n v="2"/>
    <s v="ASP"/>
    <s v="Rural Major Collector"/>
    <s v="2040 - Maintenance - Kaycee"/>
    <s v="2030 - District #2 Maintenance Staff"/>
    <s v="6720 - Materials - Bituminous"/>
    <s v="Non NHS"/>
    <s v="2"/>
    <s v="N"/>
    <n v="50"/>
    <s v="G1"/>
    <s v="SUSSEX-LINCH S(JCT WY387 N)"/>
    <n v="1"/>
    <n v="1"/>
    <s v="No"/>
    <s v="S"/>
    <n v="20.107500000000002"/>
    <n v="134.85849999999999"/>
    <n v="22.927399999999999"/>
    <n v="87"/>
    <n v="2.3868999999999998"/>
    <n v="1.7887"/>
    <n v="165.7302"/>
    <n v="139.154"/>
    <n v="44.756599999999999"/>
    <n v="0.1925"/>
    <n v="7.9200000000000007E-2"/>
    <n v="71.125"/>
    <n v="4.3499999999999997E-2"/>
    <n v="0.36969999999999997"/>
    <n v="0"/>
    <n v="7.5"/>
    <n v="0"/>
    <n v="55.916699999999999"/>
    <s v="Overlaid"/>
    <n v="1956"/>
    <n v="16.777799999999999"/>
    <n v="4"/>
    <s v="AG Base"/>
    <x v="0"/>
    <s v="2R Asphalt"/>
    <m/>
    <n v="33491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5"/>
    <n v="47.738"/>
    <n v="35.774000000000001"/>
    <s v="AFREEM"/>
    <m/>
    <m/>
    <n v="1"/>
    <d v="2015-02-23T13:28:38"/>
    <m/>
    <n v="2009"/>
    <n v="31"/>
  </r>
  <r>
    <s v="ML1002"/>
    <s v="Both"/>
    <s v="All"/>
    <n v="19.010000000000002"/>
    <n v="24.07"/>
    <m/>
    <n v="5.0599999999999996"/>
    <n v="24"/>
    <m/>
    <n v="24"/>
    <n v="2"/>
    <s v="ASP"/>
    <s v="Rural Major Collector"/>
    <s v="2040 - Maintenance - Kaycee"/>
    <s v="2030 - District #2 Maintenance Staff"/>
    <s v="6720 - Materials - Bituminous"/>
    <s v="Non NHS"/>
    <s v="2"/>
    <s v="N"/>
    <n v="50"/>
    <s v="G1"/>
    <s v="SUSSEX-LINCH S(JCT WY387 N)"/>
    <n v="1"/>
    <m/>
    <s v="No"/>
    <s v="S"/>
    <n v="10.375500000000001"/>
    <n v="69.587500000000006"/>
    <n v="11.8306"/>
    <n v="89.3125"/>
    <n v="2.4396"/>
    <n v="1.7974000000000001"/>
    <n v="163.8734"/>
    <n v="135.38669999999999"/>
    <n v="45.375500000000002"/>
    <n v="0.21920000000000001"/>
    <n v="8.6999999999999994E-2"/>
    <n v="67.12"/>
    <n v="4.4600000000000001E-2"/>
    <n v="0.31609999999999999"/>
    <n v="0"/>
    <n v="5.4218999999999999"/>
    <n v="0"/>
    <n v="56.190899999999999"/>
    <s v="Overlaid"/>
    <n v="1959"/>
    <n v="18"/>
    <n v="4"/>
    <s v="AG Base"/>
    <x v="0"/>
    <s v="2R Asphalt"/>
    <m/>
    <n v="33492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5"/>
    <n v="48.792000000000002"/>
    <n v="35.948"/>
    <s v="AFREEM"/>
    <m/>
    <m/>
    <m/>
    <d v="2015-02-23T13:28:40"/>
    <m/>
    <n v="2009"/>
    <n v="31"/>
  </r>
  <r>
    <s v="ML1002"/>
    <s v="Both"/>
    <s v="All"/>
    <n v="24.07"/>
    <n v="30.16"/>
    <m/>
    <n v="6.09"/>
    <n v="24"/>
    <n v="24"/>
    <n v="24"/>
    <n v="2"/>
    <s v="ASP"/>
    <s v="Rural Major Collector"/>
    <s v="2040 - Maintenance - Kaycee"/>
    <s v="2030 - District #2 Maintenance Staff"/>
    <s v="6720 - Materials - Bituminous"/>
    <s v="Non NHS"/>
    <s v="2"/>
    <s v="N"/>
    <n v="50"/>
    <s v="G1"/>
    <s v="SUSSEX-LINCH S(JCT WY387 N)"/>
    <n v="1"/>
    <n v="1"/>
    <s v="No"/>
    <s v="S"/>
    <n v="7.6935000000000002"/>
    <n v="69.587500000000006"/>
    <n v="8.8803999999999998"/>
    <n v="86.773200000000003"/>
    <n v="2.2046999999999999"/>
    <n v="1.5660000000000001"/>
    <n v="184.61"/>
    <n v="152.84719999999999"/>
    <n v="38.463299999999997"/>
    <n v="0.2172"/>
    <n v="9.1999999999999998E-2"/>
    <n v="67.42"/>
    <n v="5.0500000000000003E-2"/>
    <n v="0.30049999999999999"/>
    <n v="0.57530000000000003"/>
    <n v="5"/>
    <n v="0"/>
    <n v="59.716700000000003"/>
    <s v="Overlaid"/>
    <n v="1958"/>
    <n v="16.600000000000001"/>
    <n v="4"/>
    <s v="AG Base"/>
    <x v="0"/>
    <s v="2R Asphalt"/>
    <m/>
    <n v="33492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5"/>
    <n v="44.094000000000001"/>
    <n v="31.32"/>
    <m/>
    <m/>
    <m/>
    <n v="1"/>
    <m/>
    <m/>
    <n v="2009"/>
    <n v="31"/>
  </r>
  <r>
    <s v="ML1002"/>
    <s v="Both"/>
    <s v="All"/>
    <n v="30.16"/>
    <n v="35.64"/>
    <m/>
    <n v="5.48"/>
    <n v="24"/>
    <m/>
    <n v="24"/>
    <n v="2"/>
    <s v="ASP"/>
    <s v="Rural Major Collector"/>
    <s v="2037 - Maintenance - Midwest"/>
    <s v="2030 - District #2 Maintenance Staff"/>
    <s v="6720 - Materials - Bituminous"/>
    <s v="Non NHS"/>
    <s v="2"/>
    <s v="N"/>
    <n v="50"/>
    <s v="G1"/>
    <s v="SUSSEX-LINCH S(JCT WY387 N)"/>
    <n v="1"/>
    <m/>
    <s v="No"/>
    <s v="S"/>
    <n v="22.25"/>
    <n v="146.32"/>
    <n v="25.352900000000002"/>
    <n v="84.356300000000005"/>
    <n v="1.5474000000000001"/>
    <n v="0.79759999999999998"/>
    <n v="245.69399999999999"/>
    <n v="213.8878"/>
    <n v="18.102"/>
    <n v="0.26479999999999998"/>
    <n v="8.3900000000000002E-2"/>
    <n v="60.28"/>
    <n v="5.28E-2"/>
    <n v="0.32519999999999999"/>
    <n v="0"/>
    <n v="9.6437000000000008"/>
    <n v="0"/>
    <n v="57.461500000000001"/>
    <s v="Overlaid"/>
    <n v="1964"/>
    <n v="13.5"/>
    <n v="4"/>
    <s v="AG Base"/>
    <x v="0"/>
    <s v="2R Asphalt"/>
    <m/>
    <n v="33492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4.356300000000005"/>
    <n v="30.948"/>
    <n v="15.952"/>
    <m/>
    <m/>
    <m/>
    <m/>
    <m/>
    <m/>
    <n v="2013"/>
    <n v="31"/>
  </r>
  <r>
    <s v="ML1003"/>
    <s v="Both"/>
    <s v="All"/>
    <n v="98.29"/>
    <n v="98.546999999999997"/>
    <m/>
    <n v="0.25700000000000001"/>
    <n v="25"/>
    <m/>
    <n v="25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MEAD CRK S (I90 PINEY CRK INT)"/>
    <n v="1"/>
    <m/>
    <s v="No"/>
    <s v="S"/>
    <n v="36.659500000000001"/>
    <n v="245.87200000000001"/>
    <n v="41.800699999999999"/>
    <n v="99"/>
    <n v="3.3845000000000001"/>
    <n v="3.0059999999999998"/>
    <n v="91.588399999999993"/>
    <n v="78.944999999999993"/>
    <n v="69.470500000000001"/>
    <n v="0.1401"/>
    <n v="4.3900000000000002E-2"/>
    <n v="78.984999999999999"/>
    <n v="2.2700000000000001E-2"/>
    <n v="0.1973"/>
    <n v="0"/>
    <n v="0"/>
    <n v="0"/>
    <n v="60"/>
    <s v="Reconstruct"/>
    <n v="1972"/>
    <n v="9"/>
    <n v="3"/>
    <s v="AG Base"/>
    <x v="0"/>
    <s v="4R Asphalt"/>
    <m/>
    <n v="33321"/>
    <n v="3"/>
    <n v="1"/>
    <s v="HPM over Base"/>
    <n v="1972"/>
    <m/>
    <s v="2009"/>
    <s v="2014"/>
    <s v="2013"/>
    <s v="2013"/>
    <s v="2013"/>
    <s v="2013"/>
    <s v="2009"/>
    <s v="Non IH"/>
    <m/>
    <m/>
    <n v="0"/>
    <s v="No"/>
    <n v="90"/>
    <n v="67.69"/>
    <n v="60.12"/>
    <m/>
    <m/>
    <m/>
    <m/>
    <m/>
    <m/>
    <n v="2003"/>
    <n v="43"/>
  </r>
  <r>
    <s v="ML1003"/>
    <s v="Both"/>
    <s v="All"/>
    <n v="98.546999999999997"/>
    <n v="100"/>
    <m/>
    <n v="1.4530000000000001"/>
    <n v="25"/>
    <n v="25"/>
    <n v="25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BUFFALO-SHERIDAN"/>
    <n v="1"/>
    <n v="5.6666999999999996"/>
    <s v="No"/>
    <s v="S"/>
    <n v="15.9145"/>
    <n v="245.87200000000001"/>
    <n v="18.981200000000001"/>
    <n v="95.000799999999998"/>
    <n v="3.6324999999999998"/>
    <n v="3.0546000000000002"/>
    <n v="82.027500000000003"/>
    <n v="66.756399999999999"/>
    <n v="72.657499999999999"/>
    <n v="0.1303"/>
    <n v="3.95E-2"/>
    <n v="80.454999999999998"/>
    <n v="2.5499999999999998E-2"/>
    <n v="6.6600000000000006E-2"/>
    <n v="0"/>
    <n v="1.9996"/>
    <n v="0"/>
    <n v="56.35"/>
    <s v="Reconstruct"/>
    <n v="1972"/>
    <n v="9"/>
    <n v="3"/>
    <s v="AG Base"/>
    <x v="0"/>
    <s v="4R Asphalt"/>
    <m/>
    <n v="33321"/>
    <n v="3"/>
    <n v="1"/>
    <s v="HPM over Base"/>
    <n v="1972"/>
    <m/>
    <s v="2009"/>
    <s v="2014"/>
    <s v="2013"/>
    <s v="2013"/>
    <s v="2013"/>
    <s v="2013"/>
    <s v="2009"/>
    <s v="Non IH"/>
    <m/>
    <m/>
    <n v="0"/>
    <s v="No"/>
    <n v="83"/>
    <n v="72.650000000000006"/>
    <n v="61.091999999999999"/>
    <m/>
    <m/>
    <m/>
    <n v="1"/>
    <m/>
    <m/>
    <n v="2006"/>
    <n v="43"/>
  </r>
  <r>
    <s v="ML1003"/>
    <s v="Both"/>
    <s v="All"/>
    <n v="100"/>
    <n v="104.00700000000001"/>
    <m/>
    <n v="4.0069999999999997"/>
    <n v="24"/>
    <n v="24"/>
    <n v="24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JO/SH CO (KRNY-STORY)JCT WY346"/>
    <n v="1"/>
    <n v="4.25"/>
    <s v="No"/>
    <s v="S"/>
    <n v="39.260899999999999"/>
    <n v="311.1035"/>
    <n v="45.053600000000003"/>
    <n v="93.5"/>
    <n v="2.7429000000000001"/>
    <n v="2.3022"/>
    <n v="138.2346"/>
    <n v="115.1867"/>
    <n v="53.921799999999998"/>
    <n v="0.20660000000000001"/>
    <n v="0.1031"/>
    <n v="69.010000000000005"/>
    <n v="3.7999999999999999E-2"/>
    <n v="0.30590000000000001"/>
    <n v="0"/>
    <n v="3"/>
    <n v="0"/>
    <n v="59.075000000000003"/>
    <s v="Overlaid"/>
    <n v="1994"/>
    <n v="10.833299999999999"/>
    <n v="5.75"/>
    <s v="AG Base"/>
    <x v="0"/>
    <s v="2R Asphalt"/>
    <m/>
    <n v="33351"/>
    <n v="2"/>
    <n v="1"/>
    <s v="HPM over Base"/>
    <n v="1997"/>
    <m/>
    <s v="2013"/>
    <s v="2014"/>
    <s v="2013"/>
    <s v="2013"/>
    <s v="2013"/>
    <s v="2013"/>
    <s v="2009"/>
    <s v="Non IH"/>
    <m/>
    <m/>
    <n v="0"/>
    <s v="No"/>
    <n v="91"/>
    <n v="54.857999999999997"/>
    <n v="46.043999999999997"/>
    <m/>
    <m/>
    <m/>
    <n v="1"/>
    <m/>
    <m/>
    <n v="2006"/>
    <n v="18"/>
  </r>
  <r>
    <s v="ML1003"/>
    <s v="Both"/>
    <s v="All"/>
    <n v="104.00700000000001"/>
    <n v="106.142"/>
    <m/>
    <n v="2.1349999999999998"/>
    <n v="40"/>
    <n v="40"/>
    <n v="40"/>
    <n v="2"/>
    <s v="ASP"/>
    <s v="Rural Major Collector"/>
    <s v="4033 - Maintenance - Sheridan"/>
    <s v="4030 - District #4 Maintenance Staff"/>
    <s v="6720 - Materials - Bituminous"/>
    <s v="Non NHS"/>
    <s v="4"/>
    <s v="N"/>
    <n v="40"/>
    <s v="G1"/>
    <s v="MASSACRE HILL(BANNER-KRNY)"/>
    <n v="8"/>
    <n v="7.3333000000000004"/>
    <s v="No"/>
    <s v="S"/>
    <n v="73.388000000000005"/>
    <n v="619.84050000000002"/>
    <n v="84.445800000000006"/>
    <n v="84"/>
    <n v="3.3929"/>
    <n v="2.6484000000000001"/>
    <n v="96.172200000000004"/>
    <n v="78.519000000000005"/>
    <n v="67.942599999999999"/>
    <n v="0.2261"/>
    <n v="9.9199999999999997E-2"/>
    <n v="66.084999999999994"/>
    <n v="2.6700000000000002E-2"/>
    <n v="0.1605"/>
    <n v="0"/>
    <n v="9"/>
    <n v="0"/>
    <n v="55.8"/>
    <s v="Reconstruct"/>
    <n v="2001"/>
    <n v="15"/>
    <n v="5"/>
    <s v="AG Base"/>
    <x v="4"/>
    <s v="4R Asphalt"/>
    <m/>
    <n v="40911"/>
    <n v="5"/>
    <n v="1"/>
    <s v="HPM over Base"/>
    <n v="2001"/>
    <m/>
    <s v="2013"/>
    <s v="2014"/>
    <s v="2013"/>
    <s v="2013"/>
    <s v="2013"/>
    <s v="2013"/>
    <s v="2009"/>
    <s v="Non IH"/>
    <m/>
    <m/>
    <n v="0"/>
    <s v="No"/>
    <n v="82"/>
    <n v="67.858000000000004"/>
    <n v="52.968000000000004"/>
    <m/>
    <m/>
    <m/>
    <n v="7.3333000000000004"/>
    <m/>
    <m/>
    <n v="2011"/>
    <n v="14"/>
  </r>
  <r>
    <s v="ML1004"/>
    <s v="Both"/>
    <s v="All"/>
    <n v="2.1219999999999999"/>
    <n v="2.5819999999999999"/>
    <m/>
    <n v="0.46"/>
    <n v="36"/>
    <n v="35"/>
    <n v="36"/>
    <n v="2"/>
    <s v="ASP"/>
    <s v="Rural Major Collector"/>
    <s v="4036 - Maintenance - Buffalo"/>
    <s v="4030 - District #4 Maintenance Staff"/>
    <s v="6720 - Materials - Bituminous"/>
    <s v="Non NHS"/>
    <s v="4"/>
    <s v="N"/>
    <n v="50"/>
    <s v="G1"/>
    <s v="BUFFALO-UCROSS"/>
    <n v="6"/>
    <n v="6"/>
    <s v="No"/>
    <s v="S"/>
    <n v="59.359000000000002"/>
    <n v="389.85599999999999"/>
    <n v="67.634"/>
    <n v="100"/>
    <n v="3.5619000000000001"/>
    <n v="3.4859"/>
    <n v="82.871600000000001"/>
    <n v="70.136600000000001"/>
    <n v="72.376099999999994"/>
    <n v="0.13780000000000001"/>
    <n v="5.9900000000000002E-2"/>
    <n v="79.33"/>
    <n v="2.1399999999999999E-2"/>
    <n v="0"/>
    <n v="0"/>
    <n v="0"/>
    <n v="0"/>
    <n v="50.9"/>
    <s v="Overlaid"/>
    <n v="2009"/>
    <n v="16.218800000000002"/>
    <n v="6.2187999999999999"/>
    <s v="AG Base"/>
    <x v="3"/>
    <s v="2R Asphalt"/>
    <m/>
    <n v="43945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100"/>
    <n v="71.238"/>
    <n v="69.718000000000004"/>
    <m/>
    <m/>
    <m/>
    <n v="6"/>
    <m/>
    <m/>
    <n v="2013"/>
    <n v="5"/>
  </r>
  <r>
    <s v="ML1004"/>
    <s v="Both"/>
    <s v="All"/>
    <n v="2.5819999999999999"/>
    <n v="7.4"/>
    <m/>
    <n v="4.7779999999999996"/>
    <n v="36"/>
    <m/>
    <n v="36"/>
    <n v="2"/>
    <s v="ASP"/>
    <s v="Rural Major Collector"/>
    <s v="4036 - Maintenance - Buffalo"/>
    <s v="4030 - District #4 Maintenance Staff"/>
    <s v="6720 - Materials - Bituminous"/>
    <s v="Non NHS"/>
    <s v="4"/>
    <s v="N"/>
    <n v="50"/>
    <s v="G1"/>
    <s v="CLEAR CRK(BUFFALO-UCROSS)"/>
    <n v="6"/>
    <m/>
    <s v="No"/>
    <s v="S"/>
    <n v="31.2255"/>
    <n v="270.54750000000001"/>
    <n v="35.971299999999999"/>
    <n v="97.333299999999994"/>
    <n v="3.8334000000000001"/>
    <n v="3.6962000000000002"/>
    <n v="68.439800000000005"/>
    <n v="57.475200000000001"/>
    <n v="77.186700000000002"/>
    <n v="0.1196"/>
    <n v="3.1099999999999999E-2"/>
    <n v="82.06"/>
    <n v="2.23E-2"/>
    <n v="3.85E-2"/>
    <n v="0"/>
    <n v="1.3332999999999999"/>
    <n v="0"/>
    <n v="64.36"/>
    <s v="Overlaid"/>
    <n v="1992"/>
    <n v="12"/>
    <n v="6"/>
    <s v="CT Base"/>
    <x v="3"/>
    <s v="2R Asphalt"/>
    <m/>
    <n v="43947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97.333299999999994"/>
    <n v="76.668000000000006"/>
    <n v="73.924000000000007"/>
    <s v="AFREEM"/>
    <m/>
    <m/>
    <m/>
    <d v="2015-02-24T11:28:10"/>
    <m/>
    <n v="2013"/>
    <n v="5"/>
  </r>
  <r>
    <s v="ML1004"/>
    <s v="Both"/>
    <s v="All"/>
    <n v="7.4"/>
    <n v="10.015000000000001"/>
    <m/>
    <n v="2.6150000000000002"/>
    <n v="36"/>
    <n v="36"/>
    <n v="36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BUFFALO-UCROSS"/>
    <n v="6"/>
    <n v="6"/>
    <s v="No"/>
    <s v="S"/>
    <n v="32.095999999999997"/>
    <n v="215.26400000000001"/>
    <n v="36.597200000000001"/>
    <n v="90"/>
    <n v="3.9847000000000001"/>
    <n v="3.5829"/>
    <n v="65.169799999999995"/>
    <n v="50.800699999999999"/>
    <n v="78.276700000000005"/>
    <n v="0.1022"/>
    <n v="4.3499999999999997E-2"/>
    <n v="84.67"/>
    <n v="2.0799999999999999E-2"/>
    <n v="7.4200000000000002E-2"/>
    <n v="0"/>
    <n v="6"/>
    <n v="0"/>
    <n v="66.88"/>
    <s v="Overlaid"/>
    <n v="1992"/>
    <n v="12"/>
    <n v="6"/>
    <s v="CT Base"/>
    <x v="4"/>
    <s v="1R Asphalt"/>
    <m/>
    <n v="41667"/>
    <n v="1"/>
    <n v="1"/>
    <s v="HPM over Base"/>
    <n v="2006"/>
    <m/>
    <s v="2013"/>
    <s v="2014"/>
    <s v="2013"/>
    <s v="2013"/>
    <s v="2013"/>
    <s v="2013"/>
    <s v="2009"/>
    <s v="Non IH"/>
    <m/>
    <m/>
    <n v="0"/>
    <s v="No"/>
    <n v="88"/>
    <n v="79.694000000000003"/>
    <n v="71.658000000000001"/>
    <s v="AFREEM"/>
    <m/>
    <m/>
    <n v="6"/>
    <d v="2015-02-23T13:29:00"/>
    <m/>
    <n v="2009"/>
    <n v="9"/>
  </r>
  <r>
    <s v="ML1004"/>
    <s v="Both"/>
    <s v="All"/>
    <n v="10.015000000000001"/>
    <n v="17.899999999999999"/>
    <m/>
    <n v="7.8849999999999998"/>
    <n v="36"/>
    <n v="32"/>
    <n v="36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WATT DRAW(BUFF-UCRS)JO/SH CO"/>
    <n v="6"/>
    <n v="4.3333000000000004"/>
    <s v="No"/>
    <s v="S"/>
    <n v="32.684100000000001"/>
    <n v="214.93559999999999"/>
    <n v="37.242100000000001"/>
    <n v="88.5"/>
    <n v="3.8517999999999999"/>
    <n v="3.4525999999999999"/>
    <n v="71.415599999999998"/>
    <n v="56.6479"/>
    <n v="76.194800000000001"/>
    <n v="9.9000000000000005E-2"/>
    <n v="3.5799999999999998E-2"/>
    <n v="85.15"/>
    <n v="1.9900000000000001E-2"/>
    <n v="3.0099999999999998E-2"/>
    <n v="0"/>
    <n v="5.75"/>
    <n v="0"/>
    <n v="68.517600000000002"/>
    <s v="Overlaid"/>
    <n v="1992"/>
    <n v="11.692299999999999"/>
    <n v="4.6923000000000004"/>
    <s v="CT Base"/>
    <x v="4"/>
    <s v="1R Asphalt"/>
    <m/>
    <n v="33653"/>
    <n v="1"/>
    <n v="1"/>
    <s v="HPM over Base"/>
    <n v="2006"/>
    <m/>
    <s v="2013"/>
    <s v="2014"/>
    <s v="2013"/>
    <s v="2013"/>
    <s v="2013"/>
    <s v="2013"/>
    <s v="2009"/>
    <s v="Non IH"/>
    <m/>
    <m/>
    <n v="0"/>
    <s v="No"/>
    <n v="88"/>
    <n v="77.036000000000001"/>
    <n v="69.052000000000007"/>
    <m/>
    <m/>
    <m/>
    <n v="4.3333000000000004"/>
    <m/>
    <m/>
    <n v="2009"/>
    <n v="9"/>
  </r>
  <r>
    <s v="ML1006"/>
    <s v="Both"/>
    <s v="All"/>
    <n v="249.58"/>
    <n v="250.61699999999999"/>
    <m/>
    <n v="1.0369999999999999"/>
    <n v="24"/>
    <n v="24"/>
    <n v="24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KAYCEE SOUTH(I25 T.T.T. INT)"/>
    <n v="1"/>
    <n v="1"/>
    <s v="No"/>
    <s v="S"/>
    <n v="9.9834999999999994"/>
    <n v="66.959999999999994"/>
    <n v="11.383599999999999"/>
    <n v="85"/>
    <n v="2.4638"/>
    <n v="1.7853000000000001"/>
    <n v="159.3331"/>
    <n v="133.68940000000001"/>
    <n v="46.889000000000003"/>
    <n v="0.23899999999999999"/>
    <n v="0.1366"/>
    <n v="64.150000000000006"/>
    <n v="4.5199999999999997E-2"/>
    <n v="0.21079999999999999"/>
    <n v="1"/>
    <n v="5"/>
    <n v="0"/>
    <n v="53.56"/>
    <s v="Reconstruct"/>
    <n v="1960"/>
    <n v="10"/>
    <n v="2"/>
    <s v="AG Base"/>
    <x v="0"/>
    <s v="4R Asphalt"/>
    <m/>
    <n v="40735"/>
    <n v="2"/>
    <n v="1"/>
    <s v="HPM over Base"/>
    <n v="1960"/>
    <m/>
    <s v="2013"/>
    <s v="2014"/>
    <s v="2013"/>
    <s v="2013"/>
    <s v="2013"/>
    <s v="2013"/>
    <s v="2009"/>
    <s v="Non IH"/>
    <m/>
    <m/>
    <n v="0"/>
    <s v="No"/>
    <n v="85"/>
    <n v="49.276000000000003"/>
    <n v="35.706000000000003"/>
    <s v="AFREEM"/>
    <m/>
    <m/>
    <n v="1"/>
    <d v="2015-02-23T13:29:04"/>
    <m/>
    <n v="2013"/>
    <n v="55"/>
  </r>
  <r>
    <s v="ML1006"/>
    <s v="Both"/>
    <s v="All"/>
    <n v="250.61699999999999"/>
    <n v="251.35300000000001"/>
    <m/>
    <n v="0.73599999999999999"/>
    <n v="24"/>
    <m/>
    <n v="24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KAYCEE SOUTH"/>
    <n v="1"/>
    <m/>
    <s v="No"/>
    <s v="S"/>
    <n v="9.9834999999999994"/>
    <n v="66.959999999999994"/>
    <n v="11.383599999999999"/>
    <n v="89"/>
    <n v="2.5104000000000002"/>
    <n v="2.0156999999999998"/>
    <n v="160.68440000000001"/>
    <n v="130.45859999999999"/>
    <n v="46.438499999999998"/>
    <n v="0.2029"/>
    <n v="0.1278"/>
    <n v="69.564999999999998"/>
    <n v="4.2599999999999999E-2"/>
    <n v="0.18140000000000001"/>
    <n v="0"/>
    <n v="5"/>
    <n v="0"/>
    <n v="57.7"/>
    <s v="Reconstruct"/>
    <n v="1971"/>
    <n v="8"/>
    <n v="2"/>
    <s v="AG Base"/>
    <x v="0"/>
    <s v="4R Asphalt"/>
    <m/>
    <n v="32965"/>
    <n v="2"/>
    <n v="1"/>
    <s v="HPM over Base"/>
    <n v="1971"/>
    <m/>
    <s v="2013"/>
    <s v="2014"/>
    <s v="2013"/>
    <s v="2013"/>
    <s v="2013"/>
    <s v="2013"/>
    <s v="2009"/>
    <s v="Non IH"/>
    <m/>
    <m/>
    <n v="0"/>
    <s v="No"/>
    <n v="89"/>
    <n v="50.207999999999998"/>
    <n v="40.314"/>
    <s v="AFREEM"/>
    <m/>
    <m/>
    <m/>
    <d v="2015-02-23T13:29:04"/>
    <m/>
    <n v="2013"/>
    <n v="44"/>
  </r>
  <r>
    <s v="ML1006"/>
    <s v="Both"/>
    <s v="All"/>
    <n v="251.35300000000001"/>
    <n v="253.53"/>
    <m/>
    <n v="2.177"/>
    <n v="22"/>
    <n v="22"/>
    <n v="22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SOUTH KAYCEE(SR)"/>
    <n v="1"/>
    <n v="1"/>
    <s v="No"/>
    <s v="S"/>
    <n v="10.182499999999999"/>
    <n v="66.959999999999994"/>
    <n v="11.602499999999999"/>
    <n v="89"/>
    <n v="3.0918999999999999"/>
    <n v="2.6558000000000002"/>
    <n v="110.69029999999999"/>
    <n v="94.536699999999996"/>
    <n v="63.103200000000001"/>
    <n v="0.16289999999999999"/>
    <n v="5.6899999999999999E-2"/>
    <n v="75.564999999999998"/>
    <n v="3.0099999999999998E-2"/>
    <n v="8.8099999999999998E-2"/>
    <n v="0"/>
    <n v="5"/>
    <n v="0"/>
    <n v="56"/>
    <s v="Reconstruct"/>
    <n v="2009"/>
    <n v="12"/>
    <n v="4"/>
    <s v="AG Base"/>
    <x v="0"/>
    <s v="4R Asphalt"/>
    <m/>
    <n v="32965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89"/>
    <n v="61.838000000000001"/>
    <n v="53.116"/>
    <m/>
    <m/>
    <m/>
    <n v="1"/>
    <m/>
    <m/>
    <n v="2013"/>
    <n v="6"/>
  </r>
  <r>
    <s v="ML1006"/>
    <s v="Both"/>
    <s v="All"/>
    <n v="253.53"/>
    <n v="254.11"/>
    <m/>
    <n v="0.57999999999999996"/>
    <n v="52"/>
    <n v="24"/>
    <n v="52"/>
    <n v="2"/>
    <s v="ASP"/>
    <s v="Rural Major Collector"/>
    <s v="2040 - Maintenance - Kaycee"/>
    <s v="2030 - District #2 Maintenance Staff"/>
    <s v="6720 - Materials - Bituminous"/>
    <s v="Non NHS"/>
    <s v="2"/>
    <s v="N"/>
    <n v="30"/>
    <s v="G1"/>
    <s v="NORTH KAYCEE"/>
    <n v="14"/>
    <n v="8.3332999999999995"/>
    <s v="No"/>
    <s v="S"/>
    <n v="78.724299999999999"/>
    <n v="517.20399999999995"/>
    <n v="89.7"/>
    <n v="100"/>
    <n v="3.5"/>
    <n v="3.4198"/>
    <n v="105.831"/>
    <n v="94.2196"/>
    <n v="64.722999999999999"/>
    <n v="0.1416"/>
    <n v="6.7500000000000004E-2"/>
    <n v="78.760000000000005"/>
    <n v="2.93E-2"/>
    <n v="0.2382"/>
    <n v="0"/>
    <n v="0"/>
    <n v="0"/>
    <n v="46.633299999999998"/>
    <s v="Reconstruct"/>
    <n v="2009"/>
    <n v="14"/>
    <n v="7.75"/>
    <s v="AG Base"/>
    <x v="0"/>
    <s v="4R Asphalt"/>
    <m/>
    <n v="44967"/>
    <n v="6"/>
    <n v="1"/>
    <s v="HPM over Base"/>
    <n v="2009"/>
    <m/>
    <s v="2013"/>
    <s v="2014"/>
    <s v="2013"/>
    <s v="2013"/>
    <s v="2013"/>
    <s v="2013"/>
    <s v="2009"/>
    <s v="Non IH"/>
    <m/>
    <m/>
    <n v="0"/>
    <s v="No"/>
    <n v="100"/>
    <n v="70"/>
    <n v="68.396000000000001"/>
    <m/>
    <m/>
    <m/>
    <n v="8.3332999999999995"/>
    <m/>
    <m/>
    <n v="2013"/>
    <n v="6"/>
  </r>
  <r>
    <s v="ML1006"/>
    <s v="Both"/>
    <s v="All"/>
    <n v="254.11"/>
    <n v="261.08300000000003"/>
    <m/>
    <n v="6.9729999999999999"/>
    <n v="26"/>
    <n v="26"/>
    <n v="26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KAYC N-BUFF(JCT WY 191/192)"/>
    <n v="2"/>
    <n v="2"/>
    <s v="No"/>
    <s v="S"/>
    <n v="63.808999999999997"/>
    <n v="419.12"/>
    <n v="72.704599999999999"/>
    <n v="91.715999999999994"/>
    <n v="3.2963"/>
    <n v="2.9310999999999998"/>
    <n v="101.6176"/>
    <n v="83.500200000000007"/>
    <n v="66.127499999999998"/>
    <n v="0.17080000000000001"/>
    <n v="6.9800000000000001E-2"/>
    <n v="74.38"/>
    <n v="2.8000000000000001E-2"/>
    <n v="9.3600000000000003E-2"/>
    <n v="0"/>
    <n v="3.7119"/>
    <n v="0"/>
    <n v="61.921399999999998"/>
    <s v="Reconstruct"/>
    <n v="2009"/>
    <n v="12.8"/>
    <n v="3.4"/>
    <s v="AG Base"/>
    <x v="0"/>
    <s v="4R Asphalt"/>
    <m/>
    <n v="32876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91.715999999999994"/>
    <n v="65.926000000000002"/>
    <n v="58.622"/>
    <m/>
    <m/>
    <m/>
    <n v="2"/>
    <m/>
    <m/>
    <n v="2013"/>
    <n v="6"/>
  </r>
  <r>
    <s v="ML1006"/>
    <s v="Both"/>
    <s v="All"/>
    <n v="261.08300000000003"/>
    <n v="261.95699999999999"/>
    <m/>
    <n v="0.874"/>
    <n v="24"/>
    <n v="24"/>
    <n v="24"/>
    <n v="2"/>
    <s v="ASP"/>
    <s v="Rural Major Collector"/>
    <s v="2040 - Maintenance - Kaycee"/>
    <s v="2030 - District #2 Maintenance Staff"/>
    <s v="6720 - Materials - Bituminous"/>
    <s v="Non NHS"/>
    <s v="2"/>
    <s v="N"/>
    <n v="50"/>
    <s v="G1"/>
    <s v="DRY CRK(KAYC-BUFF)US87 SEP"/>
    <n v="1"/>
    <n v="4"/>
    <s v="No"/>
    <s v="S"/>
    <n v="62.491"/>
    <n v="419.12"/>
    <n v="71.254800000000003"/>
    <n v="88.437299999999993"/>
    <n v="2.9075000000000002"/>
    <n v="2.3338999999999999"/>
    <n v="126.6593"/>
    <n v="105.13630000000001"/>
    <n v="57.780200000000001"/>
    <n v="0.153"/>
    <n v="5.8999999999999997E-2"/>
    <n v="77.05"/>
    <n v="3.3099999999999997E-2"/>
    <n v="8.1000000000000003E-2"/>
    <n v="0"/>
    <n v="4.2813999999999997"/>
    <n v="0"/>
    <n v="56"/>
    <s v="Overlaid"/>
    <n v="1971"/>
    <n v="11"/>
    <n v="3.5"/>
    <s v="AG Base"/>
    <x v="0"/>
    <s v="2R Asphalt"/>
    <m/>
    <n v="33263"/>
    <n v="3"/>
    <n v="1"/>
    <s v="HPM over Base"/>
    <n v="1973"/>
    <m/>
    <s v="2013"/>
    <s v="2014"/>
    <s v="2013"/>
    <s v="2013"/>
    <s v="2013"/>
    <s v="2013"/>
    <s v="2009"/>
    <s v="Non IH"/>
    <m/>
    <m/>
    <n v="0"/>
    <s v="No"/>
    <n v="84"/>
    <n v="58.15"/>
    <n v="46.677999999999997"/>
    <s v="AFREEM"/>
    <m/>
    <m/>
    <n v="1"/>
    <d v="2015-02-23T13:29:09"/>
    <m/>
    <n v="2007"/>
    <n v="42"/>
  </r>
  <r>
    <s v="ML1006"/>
    <s v="Both"/>
    <s v="All"/>
    <n v="261.95699999999999"/>
    <n v="264.56599999999997"/>
    <m/>
    <n v="2.609"/>
    <n v="19"/>
    <n v="19"/>
    <n v="19"/>
    <n v="2"/>
    <s v="ASP"/>
    <s v="Rural Major Collector"/>
    <s v="2040 - Maintenance - Kaycee"/>
    <s v="2030 - District #2 Maintenance Staff"/>
    <s v="6720 - Materials - Bituminous"/>
    <s v="Non NHS"/>
    <s v="2"/>
    <s v="N"/>
    <n v="60"/>
    <s v="G1"/>
    <s v="KAYCEE-BUFFALO"/>
    <n v="1"/>
    <n v="1.5"/>
    <s v="No"/>
    <s v="S"/>
    <n v="62.491"/>
    <n v="419.12"/>
    <n v="71.254800000000003"/>
    <n v="89.5"/>
    <n v="2.8563000000000001"/>
    <n v="2.1953"/>
    <n v="133.98910000000001"/>
    <n v="108.202"/>
    <n v="55.337000000000003"/>
    <n v="0.1943"/>
    <n v="8.3900000000000002E-2"/>
    <n v="70.855000000000004"/>
    <n v="3.4299999999999997E-2"/>
    <n v="0.1037"/>
    <n v="0"/>
    <n v="4"/>
    <n v="0"/>
    <n v="52.933300000000003"/>
    <s v="Overlaid"/>
    <n v="1967"/>
    <n v="7.25"/>
    <n v="2.75"/>
    <s v="AG Base"/>
    <x v="0"/>
    <s v="2R Asphalt"/>
    <m/>
    <n v="32493"/>
    <n v="2"/>
    <n v="1"/>
    <s v="HPM over Base"/>
    <n v="1973"/>
    <m/>
    <s v="2013"/>
    <s v="2014"/>
    <s v="2013"/>
    <s v="2013"/>
    <s v="2013"/>
    <s v="2013"/>
    <s v="2009"/>
    <s v="Non IH"/>
    <m/>
    <m/>
    <n v="0"/>
    <s v="No"/>
    <n v="83"/>
    <n v="57.125999999999998"/>
    <n v="43.905999999999999"/>
    <s v="AFREEM"/>
    <m/>
    <m/>
    <n v="1"/>
    <d v="2015-02-23T13:29:14"/>
    <m/>
    <n v="2002"/>
    <n v="42"/>
  </r>
  <r>
    <s v="ML1006"/>
    <s v="Both"/>
    <s v="All"/>
    <n v="264.56599999999997"/>
    <n v="274.19299999999998"/>
    <m/>
    <n v="9.6270000000000007"/>
    <n v="21"/>
    <n v="21"/>
    <n v="21"/>
    <n v="2"/>
    <s v="ASP"/>
    <s v="Rural Major Collector"/>
    <s v="2040 - Maintenance - Kaycee"/>
    <s v="2030 - District #2 Maintenance Staff"/>
    <s v="6720 - Materials - Bituminous"/>
    <s v="Non NHS"/>
    <s v="2"/>
    <s v="N"/>
    <n v="50"/>
    <s v="G1"/>
    <s v="KAYCEE-BUFFALO(DIST BNRY)"/>
    <n v="1"/>
    <n v="1"/>
    <s v="No"/>
    <s v="S"/>
    <n v="2.7905000000000002"/>
    <n v="18.352"/>
    <n v="3.1797"/>
    <n v="91"/>
    <n v="2.5169000000000001"/>
    <n v="1.8567"/>
    <n v="164.65270000000001"/>
    <n v="130.00970000000001"/>
    <n v="45.1158"/>
    <n v="0.25990000000000002"/>
    <n v="0.13489999999999999"/>
    <n v="61.015000000000001"/>
    <n v="4.3200000000000002E-2"/>
    <n v="0.21920000000000001"/>
    <n v="0"/>
    <n v="3.4"/>
    <n v="0"/>
    <n v="64.789500000000004"/>
    <s v="Reconstruct"/>
    <n v="1967"/>
    <n v="6.6666999999999996"/>
    <n v="2"/>
    <s v="AG Base"/>
    <x v="0"/>
    <s v="4R Asphalt"/>
    <m/>
    <n v="32493"/>
    <n v="2"/>
    <n v="1"/>
    <s v="HPM over Base"/>
    <n v="1967"/>
    <m/>
    <s v="2013"/>
    <s v="2014"/>
    <s v="2013"/>
    <s v="2013"/>
    <s v="2013"/>
    <s v="2013"/>
    <s v="2009"/>
    <s v="Non IH"/>
    <m/>
    <m/>
    <n v="0"/>
    <s v="No"/>
    <n v="87"/>
    <n v="50.338000000000001"/>
    <n v="37.134"/>
    <m/>
    <m/>
    <m/>
    <n v="1"/>
    <m/>
    <m/>
    <n v="2002"/>
    <n v="48"/>
  </r>
  <r>
    <s v="ML1006"/>
    <s v="Both"/>
    <s v="All"/>
    <n v="274.19299999999998"/>
    <n v="282.99900000000002"/>
    <m/>
    <n v="8.8059999999999992"/>
    <n v="21"/>
    <n v="24"/>
    <n v="21"/>
    <n v="2"/>
    <s v="ASP"/>
    <s v="Rural Major Collector"/>
    <s v="4036 - Maintenance - Buffalo"/>
    <s v="4030 - District #4 Maintenance Staff"/>
    <s v="6720 - Materials - Bituminous"/>
    <s v="Non NHS"/>
    <s v="4"/>
    <s v="N"/>
    <n v="50"/>
    <s v="G1"/>
    <s v="BUFFALO-KAYCEE"/>
    <n v="1"/>
    <n v="1"/>
    <s v="No"/>
    <s v="S"/>
    <n v="2.7364999999999999"/>
    <n v="18.352"/>
    <n v="3.1202999999999999"/>
    <n v="87"/>
    <n v="2.9912000000000001"/>
    <n v="2.3412999999999999"/>
    <n v="123.8352"/>
    <n v="100.2479"/>
    <n v="58.721600000000002"/>
    <n v="0.1968"/>
    <n v="8.4199999999999997E-2"/>
    <n v="70.48"/>
    <n v="3.5900000000000001E-2"/>
    <n v="0.1212"/>
    <n v="0"/>
    <n v="7.5"/>
    <n v="0"/>
    <n v="66.994100000000003"/>
    <s v="Reconstruct"/>
    <n v="1932"/>
    <n v="6"/>
    <n v="2"/>
    <s v="AG Base"/>
    <x v="0"/>
    <s v="4R Asphalt"/>
    <m/>
    <n v="32493"/>
    <n v="2"/>
    <n v="1"/>
    <s v="HPM over Base"/>
    <n v="1932"/>
    <m/>
    <s v="2013"/>
    <s v="2014"/>
    <s v="2013"/>
    <s v="2013"/>
    <s v="2013"/>
    <s v="2013"/>
    <s v="2009"/>
    <s v="Non IH"/>
    <m/>
    <m/>
    <n v="0"/>
    <s v="No"/>
    <n v="83.5"/>
    <n v="59.823999999999998"/>
    <n v="46.826000000000001"/>
    <s v="AFREEM"/>
    <m/>
    <m/>
    <n v="1"/>
    <d v="2015-02-23T13:29:20"/>
    <m/>
    <n v="2011"/>
    <n v="83"/>
  </r>
  <r>
    <s v="ML1006"/>
    <s v="Both"/>
    <s v="All"/>
    <n v="282.99900000000002"/>
    <n v="289.14699999999999"/>
    <m/>
    <n v="6.1479999999999997"/>
    <n v="21"/>
    <n v="21"/>
    <n v="21"/>
    <n v="2"/>
    <s v="ASP"/>
    <s v="Rural Major Collector"/>
    <s v="4036 - Maintenance - Buffalo"/>
    <s v="4030 - District #4 Maintenance Staff"/>
    <s v="6720 - Materials - Bituminous"/>
    <s v="Non NHS"/>
    <s v="4"/>
    <s v="N"/>
    <n v="50"/>
    <s v="G1"/>
    <s v="BUFFALO-KAYCEE"/>
    <n v="1"/>
    <n v="2.2000000000000002"/>
    <s v="No"/>
    <s v="S"/>
    <n v="6.7130000000000001"/>
    <n v="43.89"/>
    <n v="7.6475999999999997"/>
    <n v="93"/>
    <n v="2.7780999999999998"/>
    <n v="2.4076"/>
    <n v="135.70310000000001"/>
    <n v="112.9893"/>
    <n v="54.765599999999999"/>
    <n v="0.20030000000000001"/>
    <n v="9.9299999999999999E-2"/>
    <n v="69.954999999999998"/>
    <n v="3.5200000000000002E-2"/>
    <n v="0.2044"/>
    <n v="0"/>
    <n v="3.6667000000000001"/>
    <n v="0"/>
    <n v="59.069200000000002"/>
    <s v="Overlaid"/>
    <n v="1932"/>
    <n v="6.3333000000000004"/>
    <n v="2.3332999999999999"/>
    <s v="AG Base"/>
    <x v="3"/>
    <s v="2R Asphalt"/>
    <m/>
    <n v="32493"/>
    <n v="1"/>
    <n v="1"/>
    <s v="HPM over Base"/>
    <n v="2014"/>
    <m/>
    <s v="2013"/>
    <s v="2014"/>
    <s v="2013"/>
    <s v="2013"/>
    <s v="2013"/>
    <s v="2013"/>
    <s v="2009"/>
    <s v="Non IH"/>
    <m/>
    <m/>
    <n v="0"/>
    <s v="No"/>
    <n v="93"/>
    <n v="55.561999999999998"/>
    <n v="48.152000000000001"/>
    <s v="AFREEM"/>
    <m/>
    <m/>
    <n v="1"/>
    <d v="2015-02-18T10:55:51"/>
    <m/>
    <m/>
    <n v="1"/>
  </r>
  <r>
    <s v="ML1006"/>
    <s v="Both"/>
    <s v="All"/>
    <n v="289.14699999999999"/>
    <n v="294.63"/>
    <m/>
    <n v="5.4829999999999997"/>
    <n v="20"/>
    <n v="20"/>
    <n v="20"/>
    <n v="2"/>
    <s v="ASP"/>
    <s v="Rural Major Collector"/>
    <s v="4036 - Maintenance - Buffalo"/>
    <s v="4030 - District #4 Maintenance Staff"/>
    <s v="6720 - Materials - Bituminous"/>
    <s v="Non NHS"/>
    <s v="4"/>
    <s v="N"/>
    <n v="50"/>
    <s v="G1"/>
    <s v="BUFFALO-KAYCEE"/>
    <n v="1"/>
    <n v="2.5"/>
    <s v="No"/>
    <s v="S"/>
    <n v="18.890599999999999"/>
    <n v="124.2269"/>
    <n v="21.524999999999999"/>
    <n v="94"/>
    <n v="3.1753"/>
    <n v="2.8376999999999999"/>
    <n v="108.8233"/>
    <n v="89.945800000000006"/>
    <n v="63.7256"/>
    <n v="0.19850000000000001"/>
    <n v="0.13300000000000001"/>
    <n v="70.224999999999994"/>
    <n v="2.4799999999999999E-2"/>
    <n v="9.2700000000000005E-2"/>
    <n v="0"/>
    <n v="1.3332999999999999"/>
    <n v="0"/>
    <n v="58.9"/>
    <s v="Overlaid"/>
    <n v="1934"/>
    <n v="6.6666999999999996"/>
    <n v="2.6667000000000001"/>
    <s v="AG Base"/>
    <x v="3"/>
    <s v="2R Asphalt"/>
    <m/>
    <n v="42618"/>
    <n v="1"/>
    <n v="1"/>
    <s v="HPM over Base"/>
    <n v="2014"/>
    <m/>
    <s v="2013"/>
    <s v="2014"/>
    <s v="2013"/>
    <s v="2013"/>
    <s v="2013"/>
    <s v="2013"/>
    <s v="2009"/>
    <s v="Non IH"/>
    <m/>
    <m/>
    <n v="0"/>
    <s v="No"/>
    <n v="94"/>
    <n v="63.506"/>
    <n v="56.753999999999998"/>
    <s v="AFREEM"/>
    <m/>
    <m/>
    <n v="1"/>
    <d v="2015-02-18T10:55:51"/>
    <m/>
    <m/>
    <n v="1"/>
  </r>
  <r>
    <s v="ML1006"/>
    <s v="Both"/>
    <s v="All"/>
    <n v="294.63"/>
    <n v="299.41899999999998"/>
    <m/>
    <n v="4.7889999999999997"/>
    <n v="32"/>
    <n v="30"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40"/>
    <s v="G1"/>
    <s v="BUFFALO SOUTH"/>
    <n v="4"/>
    <n v="4.5"/>
    <s v="No"/>
    <s v="S"/>
    <n v="44.651499999999999"/>
    <n v="293.13600000000002"/>
    <n v="50.875500000000002"/>
    <n v="100"/>
    <n v="4.2914000000000003"/>
    <n v="4.266"/>
    <n v="48.215899999999998"/>
    <n v="38.014600000000002"/>
    <n v="83.927999999999997"/>
    <n v="7.9699999999999993E-2"/>
    <n v="2.8299999999999999E-2"/>
    <n v="88.045000000000002"/>
    <n v="1.46E-2"/>
    <n v="6.7000000000000002E-3"/>
    <n v="0"/>
    <n v="0"/>
    <n v="0"/>
    <n v="53.216700000000003"/>
    <s v="Overlaid"/>
    <n v="1971"/>
    <n v="18.941199999999998"/>
    <n v="6"/>
    <s v="AG Base"/>
    <x v="0"/>
    <s v="2R Asphalt"/>
    <m/>
    <n v="40795"/>
    <n v="1.5"/>
    <n v="1"/>
    <s v="HPM over Base"/>
    <n v="2012"/>
    <m/>
    <s v="2013"/>
    <s v="2014"/>
    <s v="2013"/>
    <s v="2013"/>
    <s v="2013"/>
    <s v="2013"/>
    <s v="2009"/>
    <s v="Non IH"/>
    <m/>
    <m/>
    <n v="0"/>
    <s v="No"/>
    <n v="100"/>
    <n v="85.828000000000003"/>
    <n v="85.32"/>
    <m/>
    <m/>
    <m/>
    <n v="4"/>
    <m/>
    <m/>
    <n v="2013"/>
    <n v="3"/>
  </r>
  <r>
    <s v="ML101"/>
    <s v="Both"/>
    <s v="All"/>
    <n v="0"/>
    <n v="9.1170000000000009"/>
    <m/>
    <n v="9.1170000000000009"/>
    <n v="22"/>
    <n v="22"/>
    <n v="22"/>
    <n v="2"/>
    <s v="ASP"/>
    <s v="Rural Major Collector"/>
    <s v="1032 - Maintenance - Laramie"/>
    <s v="1030 - District #1 Maintenance Staff"/>
    <s v="6720 - Materials - Bituminous"/>
    <s v="Non NHS"/>
    <s v="1"/>
    <s v="N"/>
    <n v="40"/>
    <s v="G1"/>
    <s v="WOODS LNDG S-COLO(JELM RD)"/>
    <n v="1"/>
    <n v="1"/>
    <s v="No"/>
    <s v="S"/>
    <n v="11.6907"/>
    <n v="78.290800000000004"/>
    <n v="13.329499999999999"/>
    <n v="94.6"/>
    <n v="2.3852000000000002"/>
    <n v="1.6174999999999999"/>
    <n v="174.6456"/>
    <n v="139.2809"/>
    <n v="41.784799999999997"/>
    <n v="0.23860000000000001"/>
    <n v="0.1595"/>
    <n v="64.209999999999994"/>
    <n v="4.3099999999999999E-2"/>
    <n v="0.1353"/>
    <n v="0"/>
    <n v="2.6"/>
    <n v="0"/>
    <n v="62.28"/>
    <s v="Reconstruct"/>
    <n v="1951"/>
    <n v="5"/>
    <n v="1"/>
    <s v="AG Base"/>
    <x v="0"/>
    <s v="4R Asphalt"/>
    <m/>
    <n v="39114"/>
    <n v="1"/>
    <n v="1"/>
    <s v="HPM over Base"/>
    <n v="1951"/>
    <m/>
    <s v="2013"/>
    <s v="2014"/>
    <s v="2013"/>
    <s v="2013"/>
    <s v="2013"/>
    <s v="2014"/>
    <s v="2009"/>
    <s v="Non IH"/>
    <m/>
    <m/>
    <n v="0"/>
    <s v="No"/>
    <n v="82"/>
    <n v="47.704000000000001"/>
    <n v="32.35"/>
    <m/>
    <m/>
    <m/>
    <n v="1"/>
    <m/>
    <m/>
    <n v="2002"/>
    <n v="64"/>
  </r>
  <r>
    <s v="ML102"/>
    <s v="Both"/>
    <s v="All"/>
    <n v="0"/>
    <n v="10.935"/>
    <m/>
    <n v="10.935"/>
    <n v="24"/>
    <n v="24"/>
    <n v="24"/>
    <n v="2"/>
    <s v="ASP"/>
    <s v="Rural Major Collector"/>
    <s v="1031 - Maintenance - Laramie"/>
    <s v="1030 - District #1 Maintenance Staff"/>
    <s v="6720 - Materials - Bituminous"/>
    <s v="Non NHS"/>
    <s v="1"/>
    <s v="N"/>
    <n v="60"/>
    <s v="G1"/>
    <s v="FILMORE--ALBANY(JCT WY130 SO)"/>
    <n v="1"/>
    <n v="1"/>
    <s v="No"/>
    <s v="S"/>
    <n v="16.393799999999999"/>
    <n v="95.123500000000007"/>
    <n v="18.603899999999999"/>
    <n v="89.333299999999994"/>
    <n v="2.7458999999999998"/>
    <n v="2.2686000000000002"/>
    <n v="140.9212"/>
    <n v="115.0008"/>
    <n v="53.026299999999999"/>
    <n v="0.19189999999999999"/>
    <n v="0.10979999999999999"/>
    <n v="71.215000000000003"/>
    <n v="3.2500000000000001E-2"/>
    <n v="0.19189999999999999"/>
    <n v="0.16669999999999999"/>
    <n v="5"/>
    <n v="0"/>
    <n v="53.816000000000003"/>
    <s v="Overlaid"/>
    <n v="1962"/>
    <n v="10.5"/>
    <n v="2"/>
    <s v="AG Base"/>
    <x v="0"/>
    <s v="2R Asphalt"/>
    <m/>
    <n v="39408"/>
    <n v="2"/>
    <n v="1"/>
    <s v="HPM over Base"/>
    <n v="1963"/>
    <m/>
    <s v="2013"/>
    <s v="2014"/>
    <s v="2013"/>
    <s v="2013"/>
    <s v="2013"/>
    <s v="2014"/>
    <s v="2009"/>
    <s v="Non IH"/>
    <m/>
    <m/>
    <n v="0"/>
    <s v="No"/>
    <n v="89"/>
    <n v="54.917999999999999"/>
    <n v="45.372"/>
    <m/>
    <m/>
    <m/>
    <n v="1"/>
    <m/>
    <m/>
    <n v="2003"/>
    <n v="52"/>
  </r>
  <r>
    <s v="ML103"/>
    <s v="Both"/>
    <s v="All"/>
    <n v="0"/>
    <n v="0.73299999999999998"/>
    <m/>
    <n v="0.73299999999999998"/>
    <n v="40"/>
    <n v="65"/>
    <n v="40"/>
    <n v="2"/>
    <s v="ASP"/>
    <s v="Urban Minor Arterial"/>
    <s v="1031 - Maintenance - Laramie"/>
    <s v="1030 - District #1 Maintenance Staff"/>
    <s v="6720 - Materials - Bituminous"/>
    <s v="Urban"/>
    <s v="1"/>
    <s v="Y"/>
    <n v="30"/>
    <s v="G1"/>
    <s v="WEST LARAMIE(JCT WY230)"/>
    <n v="8"/>
    <n v="9"/>
    <s v="No"/>
    <s v="U"/>
    <n v="112.5"/>
    <n v="1146.4185"/>
    <n v="198.1285"/>
    <n v="87"/>
    <n v="3.5"/>
    <n v="2.9615"/>
    <n v="117.3292"/>
    <n v="101.1846"/>
    <n v="60.890300000000003"/>
    <n v="0.19270000000000001"/>
    <n v="6.9900000000000004E-2"/>
    <n v="71.094999999999999"/>
    <n v="2.9000000000000001E-2"/>
    <n v="8.2799999999999999E-2"/>
    <n v="0"/>
    <n v="268"/>
    <n v="0"/>
    <n v="55.3"/>
    <s v="Overlaid"/>
    <n v="1979"/>
    <n v="19"/>
    <n v="4"/>
    <s v="AG Base"/>
    <x v="0"/>
    <s v="1R Asphalt"/>
    <m/>
    <n v="40177"/>
    <n v="0.5"/>
    <n v="1"/>
    <s v="HPM over Base"/>
    <n v="2003"/>
    <m/>
    <s v="2011"/>
    <s v="2014"/>
    <s v="2013"/>
    <s v="2013"/>
    <s v="2013"/>
    <s v="2014"/>
    <s v="2006"/>
    <s v="Non IH"/>
    <m/>
    <m/>
    <n v="0"/>
    <s v="No"/>
    <n v="87"/>
    <n v="70"/>
    <n v="59.23"/>
    <s v="AFREEM"/>
    <m/>
    <m/>
    <n v="8"/>
    <d v="2015-02-23T13:29:26"/>
    <m/>
    <n v="2011"/>
    <n v="12"/>
  </r>
  <r>
    <s v="ML103"/>
    <s v="Both"/>
    <s v="All"/>
    <n v="0.73299999999999998"/>
    <n v="2.78"/>
    <m/>
    <n v="2.0470000000000002"/>
    <n v="40"/>
    <n v="40"/>
    <n v="40"/>
    <n v="2"/>
    <s v="ASP"/>
    <s v="Rural Major Collector"/>
    <s v="1031 - Maintenance - Laramie"/>
    <s v="1030 - District #1 Maintenance Staff"/>
    <s v="6720 - Materials - Bituminous"/>
    <s v="NHS Routes"/>
    <s v="1"/>
    <s v="Y"/>
    <n v="60"/>
    <s v="G1"/>
    <s v="LARAMIE WEST(JCT WY14)"/>
    <n v="8"/>
    <n v="8"/>
    <s v="No"/>
    <s v="S"/>
    <n v="109"/>
    <n v="608.21249999999998"/>
    <n v="188.94929999999999"/>
    <n v="94.5"/>
    <n v="3.5556999999999999"/>
    <n v="3.0868000000000002"/>
    <n v="83.489099999999993"/>
    <n v="70.44"/>
    <n v="72.170299999999997"/>
    <n v="0.20549999999999999"/>
    <n v="0.1439"/>
    <n v="69.174999999999997"/>
    <n v="2.2700000000000001E-2"/>
    <n v="0.1484"/>
    <n v="0"/>
    <n v="2.5"/>
    <n v="0"/>
    <n v="57.78"/>
    <s v="Overlaid"/>
    <n v="1979"/>
    <n v="28"/>
    <n v="5.5"/>
    <s v="AG Base"/>
    <x v="0"/>
    <s v="1R Asphalt"/>
    <m/>
    <n v="40177"/>
    <n v="1"/>
    <n v="1"/>
    <s v="HPM over Base"/>
    <n v="1992"/>
    <m/>
    <s v="2011"/>
    <s v="2014"/>
    <s v="2013"/>
    <s v="2013"/>
    <s v="2013"/>
    <s v="2014"/>
    <s v="2009"/>
    <s v="Non IH"/>
    <m/>
    <m/>
    <n v="0"/>
    <s v="No"/>
    <n v="90"/>
    <n v="71.114000000000004"/>
    <n v="61.735999999999997"/>
    <s v="AFREEM"/>
    <m/>
    <m/>
    <n v="8"/>
    <d v="2015-02-23T13:29:29"/>
    <m/>
    <n v="2002"/>
    <n v="23"/>
  </r>
  <r>
    <s v="ML103"/>
    <s v="Both"/>
    <s v="All"/>
    <n v="2.78"/>
    <n v="10"/>
    <m/>
    <n v="7.3570000000000002"/>
    <n v="32"/>
    <m/>
    <n v="32"/>
    <n v="2"/>
    <s v="ASP"/>
    <s v="Rural Major Collector"/>
    <s v="1031 - Maintenance - Laramie"/>
    <s v="1030 - District #1 Maintenance Staff"/>
    <s v="6720 - Materials - Bituminous"/>
    <s v="Non NHS"/>
    <s v="1"/>
    <s v="N"/>
    <n v="60"/>
    <s v="G1"/>
    <s v="LARAMIE-CENTENNIAL(JCT WY12)"/>
    <n v="4"/>
    <m/>
    <s v="No"/>
    <s v="S"/>
    <n v="102.5865"/>
    <n v="674.00440000000003"/>
    <n v="116.8892"/>
    <n v="97.666700000000006"/>
    <n v="3.5697999999999999"/>
    <n v="3.3081999999999998"/>
    <n v="88.587599999999995"/>
    <n v="69.757199999999997"/>
    <n v="70.470799999999997"/>
    <n v="0.18920000000000001"/>
    <n v="0.12330000000000001"/>
    <n v="71.62"/>
    <n v="2.0400000000000001E-2"/>
    <n v="9.7000000000000003E-2"/>
    <n v="0"/>
    <n v="1"/>
    <n v="0"/>
    <n v="59.464300000000001"/>
    <s v="Overlaid"/>
    <n v="1979"/>
    <n v="14.416700000000001"/>
    <n v="3.25"/>
    <s v="AG Base"/>
    <x v="0"/>
    <s v="2R Asphalt"/>
    <m/>
    <n v="39624"/>
    <n v="3"/>
    <n v="1"/>
    <s v="HPM over Base"/>
    <n v="1992"/>
    <m/>
    <s v="2013"/>
    <s v="2014"/>
    <s v="2013"/>
    <s v="2013"/>
    <s v="2013"/>
    <s v="2014"/>
    <s v="2009"/>
    <s v="Non IH"/>
    <m/>
    <m/>
    <n v="0"/>
    <s v="No"/>
    <n v="96.053799999999995"/>
    <n v="71.396000000000001"/>
    <n v="66.164000000000001"/>
    <m/>
    <m/>
    <m/>
    <m/>
    <m/>
    <m/>
    <n v="2002"/>
    <n v="23"/>
  </r>
  <r>
    <s v="ML103"/>
    <s v="Both"/>
    <s v="All"/>
    <n v="10"/>
    <n v="16.942"/>
    <m/>
    <n v="6.9530000000000003"/>
    <n v="32"/>
    <n v="32"/>
    <n v="32"/>
    <n v="2"/>
    <s v="ASP"/>
    <s v="Rural Major Collector"/>
    <s v="1031 - Maintenance - Laramie"/>
    <s v="1030 - District #1 Maintenance Staff"/>
    <s v="6720 - Materials - Bituminous"/>
    <s v="Non NHS"/>
    <s v="1"/>
    <s v="N"/>
    <n v="60"/>
    <s v="G1"/>
    <s v="LARAMIE-CENTENNIAL"/>
    <n v="4"/>
    <n v="4"/>
    <s v="No"/>
    <s v="S"/>
    <n v="50.171999999999997"/>
    <n v="336.5"/>
    <n v="57.208199999999998"/>
    <n v="100"/>
    <n v="3.5901999999999998"/>
    <n v="3.2147999999999999"/>
    <n v="88.653899999999993"/>
    <n v="68.773200000000003"/>
    <n v="70.448700000000002"/>
    <n v="0.221"/>
    <n v="0.16830000000000001"/>
    <n v="66.849999999999994"/>
    <n v="2.0199999999999999E-2"/>
    <n v="4.0300000000000002E-2"/>
    <n v="0"/>
    <n v="0"/>
    <n v="0"/>
    <n v="62.471400000000003"/>
    <s v="Reconstruct"/>
    <n v="1969"/>
    <n v="12.1111"/>
    <n v="3"/>
    <s v="AG Base"/>
    <x v="0"/>
    <s v="4R Asphalt"/>
    <m/>
    <n v="39528"/>
    <n v="3"/>
    <n v="1"/>
    <s v="HPM over Base"/>
    <n v="1969"/>
    <m/>
    <s v="2013"/>
    <s v="2014"/>
    <s v="2013"/>
    <s v="2013"/>
    <s v="2013"/>
    <s v="2014"/>
    <s v="2009"/>
    <s v="Non IH"/>
    <m/>
    <m/>
    <n v="0"/>
    <s v="No"/>
    <n v="94"/>
    <n v="71.804000000000002"/>
    <n v="64.296000000000006"/>
    <s v="AFREEM"/>
    <m/>
    <m/>
    <n v="4"/>
    <d v="2015-02-23T13:29:33"/>
    <m/>
    <n v="2011"/>
    <n v="46"/>
  </r>
  <r>
    <s v="ML103"/>
    <s v="Both"/>
    <s v="All"/>
    <n v="16.942"/>
    <n v="21.687000000000001"/>
    <m/>
    <n v="4.7450000000000001"/>
    <n v="32"/>
    <n v="36"/>
    <n v="32"/>
    <n v="2"/>
    <s v="ASP"/>
    <s v="Rural Major Collector"/>
    <s v="1031 - Maintenance - Laramie"/>
    <s v="1030 - District #1 Maintenance Staff"/>
    <s v="6720 - Materials - Bituminous"/>
    <s v="Non NHS"/>
    <s v="1"/>
    <s v="N"/>
    <n v="60"/>
    <s v="G1"/>
    <s v="LARAMIE-CENTENNIAL(JCT WY11)"/>
    <n v="4"/>
    <n v="5"/>
    <s v="No"/>
    <s v="S"/>
    <n v="85.879499999999993"/>
    <n v="336.5"/>
    <n v="96.486500000000007"/>
    <n v="98.666700000000006"/>
    <n v="3.6619999999999999"/>
    <n v="3.419"/>
    <n v="82.047300000000007"/>
    <n v="65.361199999999997"/>
    <n v="72.650899999999993"/>
    <n v="0.1956"/>
    <n v="8.2100000000000006E-2"/>
    <n v="70.66"/>
    <n v="2.2599999999999999E-2"/>
    <n v="9.6699999999999994E-2"/>
    <n v="0"/>
    <n v="0.66669999999999996"/>
    <n v="0"/>
    <n v="63.51"/>
    <s v="Reconstruct"/>
    <n v="1999"/>
    <n v="10"/>
    <n v="3"/>
    <s v="AG Base"/>
    <x v="0"/>
    <s v="4R Asphalt"/>
    <m/>
    <n v="39528"/>
    <n v="3"/>
    <n v="1"/>
    <s v="HPM over Base"/>
    <n v="1999"/>
    <m/>
    <s v="2013"/>
    <s v="2014"/>
    <s v="2013"/>
    <s v="2013"/>
    <s v="2013"/>
    <s v="2014"/>
    <s v="2009"/>
    <s v="Non IH"/>
    <m/>
    <m/>
    <n v="0"/>
    <s v="No"/>
    <n v="97"/>
    <n v="73.239999999999995"/>
    <n v="68.38"/>
    <m/>
    <m/>
    <m/>
    <n v="4"/>
    <m/>
    <m/>
    <n v="2002"/>
    <n v="16"/>
  </r>
  <r>
    <s v="ML103"/>
    <s v="Both"/>
    <s v="All"/>
    <n v="21.687000000000001"/>
    <n v="27.751999999999999"/>
    <m/>
    <n v="6.0650000000000004"/>
    <n v="36"/>
    <n v="36"/>
    <n v="36"/>
    <n v="2"/>
    <s v="ASP"/>
    <s v="Rural Major Collector"/>
    <s v="1031 - Maintenance - Laramie"/>
    <s v="1030 - District #1 Maintenance Staff"/>
    <s v="6720 - Materials - Bituminous"/>
    <s v="Non NHS"/>
    <s v="1"/>
    <s v="N"/>
    <n v="60"/>
    <s v="G1"/>
    <s v="LARAMIE-CENTENNIAL"/>
    <n v="6"/>
    <n v="5.5"/>
    <s v="No"/>
    <s v="S"/>
    <n v="71.253299999999996"/>
    <n v="283.37880000000001"/>
    <n v="80.078900000000004"/>
    <n v="90"/>
    <n v="3.3494999999999999"/>
    <n v="2.9102000000000001"/>
    <n v="99.064599999999999"/>
    <n v="80.739400000000003"/>
    <n v="66.978499999999997"/>
    <n v="0.18659999999999999"/>
    <n v="7.5499999999999998E-2"/>
    <n v="72.010000000000005"/>
    <n v="2.7199999999999998E-2"/>
    <n v="0.123"/>
    <n v="0"/>
    <n v="3.75"/>
    <n v="0"/>
    <n v="64.421400000000006"/>
    <s v="Reconstruct"/>
    <n v="1999"/>
    <n v="9.6667000000000005"/>
    <n v="2.8332999999999999"/>
    <s v="AG Base"/>
    <x v="0"/>
    <s v="4R Asphalt"/>
    <m/>
    <n v="39585"/>
    <n v="2"/>
    <n v="1"/>
    <s v="HPM over Base"/>
    <n v="1999"/>
    <m/>
    <s v="2013"/>
    <s v="2014"/>
    <s v="2013"/>
    <s v="2013"/>
    <s v="2013"/>
    <s v="2014"/>
    <s v="2009"/>
    <s v="Non IH"/>
    <m/>
    <m/>
    <n v="0"/>
    <s v="No"/>
    <n v="90"/>
    <n v="66.989999999999995"/>
    <n v="58.204000000000001"/>
    <m/>
    <m/>
    <m/>
    <n v="5.5"/>
    <m/>
    <m/>
    <n v="2013"/>
    <n v="16"/>
  </r>
  <r>
    <s v="ML103"/>
    <s v="Both"/>
    <s v="All"/>
    <n v="27.751999999999999"/>
    <n v="33.720999999999997"/>
    <m/>
    <n v="6.2990000000000004"/>
    <n v="32"/>
    <n v="32"/>
    <n v="32"/>
    <n v="2"/>
    <s v="ASP"/>
    <s v="Rural Major Collector"/>
    <s v="1031 - Maintenance - Laramie"/>
    <s v="1030 - District #1 Maintenance Staff"/>
    <s v="6720 - Materials - Bituminous"/>
    <s v="Non NHS"/>
    <s v="1"/>
    <s v="N"/>
    <n v="40"/>
    <s v="G1"/>
    <s v="CENT WEST (SNOWY RANGE RD)"/>
    <n v="4"/>
    <n v="5.5"/>
    <s v="No"/>
    <s v="S"/>
    <n v="57.193199999999997"/>
    <n v="276.03030000000001"/>
    <n v="64.568700000000007"/>
    <n v="95.333299999999994"/>
    <n v="3.1151"/>
    <n v="2.8422999999999998"/>
    <n v="116.6649"/>
    <n v="93.249799999999993"/>
    <n v="61.111699999999999"/>
    <n v="0.1822"/>
    <n v="9.11E-2"/>
    <n v="72.67"/>
    <n v="2.6700000000000002E-2"/>
    <n v="0.10199999999999999"/>
    <n v="0"/>
    <n v="2.3332999999999999"/>
    <n v="0"/>
    <n v="61.3429"/>
    <s v="Overlaid"/>
    <n v="1984"/>
    <n v="13"/>
    <n v="2.4"/>
    <s v="AG Base"/>
    <x v="0"/>
    <s v="2R Asphalt"/>
    <m/>
    <n v="39585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5.333299999999994"/>
    <n v="62.302"/>
    <n v="56.845999999999997"/>
    <s v="AFREEM"/>
    <m/>
    <m/>
    <n v="4"/>
    <d v="2015-02-24T11:28:42"/>
    <m/>
    <m/>
    <n v="1"/>
  </r>
  <r>
    <s v="ML103"/>
    <s v="Both"/>
    <s v="All"/>
    <n v="33.720999999999997"/>
    <n v="39.584000000000003"/>
    <m/>
    <n v="5.8630000000000004"/>
    <n v="30"/>
    <m/>
    <n v="30"/>
    <n v="2"/>
    <s v="ASP"/>
    <s v="Rural Major Collector"/>
    <s v="1031 - Maintenance - Laramie"/>
    <s v="1030 - District #1 Maintenance Staff"/>
    <s v="6720 - Materials - Bituminous"/>
    <s v="Non NHS"/>
    <s v="1"/>
    <s v="N"/>
    <n v="40"/>
    <s v="G1"/>
    <s v="CENTENNIAL-SARATOGA"/>
    <n v="3"/>
    <m/>
    <s v="No"/>
    <s v="S"/>
    <n v="55.494"/>
    <n v="271"/>
    <n v="62.669400000000003"/>
    <n v="93.333299999999994"/>
    <n v="2.7071999999999998"/>
    <n v="2.3894000000000002"/>
    <n v="143.01220000000001"/>
    <n v="117.44289999999999"/>
    <n v="52.329300000000003"/>
    <n v="0.1716"/>
    <n v="7.9399999999999998E-2"/>
    <n v="74.260000000000005"/>
    <n v="3.1099999999999999E-2"/>
    <n v="0.112"/>
    <n v="0"/>
    <n v="3.3332999999999999"/>
    <n v="0"/>
    <n v="60.975000000000001"/>
    <s v="Overlaid"/>
    <n v="1986"/>
    <n v="13"/>
    <n v="5"/>
    <s v="AG Base"/>
    <x v="0"/>
    <s v="2R Asphalt"/>
    <m/>
    <n v="45886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3.333299999999994"/>
    <n v="54.143999999999998"/>
    <n v="47.787999999999997"/>
    <s v="AFREEM"/>
    <m/>
    <m/>
    <m/>
    <d v="2015-02-18T10:55:55"/>
    <m/>
    <m/>
    <n v="1"/>
  </r>
  <r>
    <s v="ML103"/>
    <s v="Both"/>
    <s v="All"/>
    <n v="39.584000000000003"/>
    <n v="42.707999999999998"/>
    <m/>
    <n v="3.1240000000000001"/>
    <n v="30"/>
    <m/>
    <n v="30"/>
    <n v="2"/>
    <s v="ASP"/>
    <s v="Rural Major Collector"/>
    <s v="1031 - Maintenance - Laramie"/>
    <s v="1030 - District #1 Maintenance Staff"/>
    <s v="6720 - Materials - Bituminous"/>
    <s v="Non NHS"/>
    <s v="1"/>
    <s v="N"/>
    <n v="40"/>
    <s v="G1"/>
    <s v="CENT-SARATOGA(AL/CB CO)"/>
    <n v="3"/>
    <m/>
    <s v="No"/>
    <s v="S"/>
    <n v="40.405999999999999"/>
    <n v="271"/>
    <n v="46.072600000000001"/>
    <n v="91.5"/>
    <n v="2.9155000000000002"/>
    <n v="2.5423"/>
    <n v="125.4666"/>
    <n v="104.6634"/>
    <n v="58.177799999999998"/>
    <n v="0.1719"/>
    <n v="6.9000000000000006E-2"/>
    <n v="74.215000000000003"/>
    <n v="2.8799999999999999E-2"/>
    <n v="0.11360000000000001"/>
    <n v="0"/>
    <n v="3"/>
    <n v="0"/>
    <n v="59.816699999999997"/>
    <s v="Overlaid"/>
    <n v="1986"/>
    <n v="13"/>
    <n v="6"/>
    <s v="AG Base"/>
    <x v="0"/>
    <s v="2R Asphalt"/>
    <m/>
    <n v="45886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1.5"/>
    <n v="58.31"/>
    <n v="50.845999999999997"/>
    <s v="AFREEM"/>
    <m/>
    <m/>
    <m/>
    <d v="2015-02-23T13:29:59"/>
    <m/>
    <m/>
    <n v="1"/>
  </r>
  <r>
    <s v="ML103"/>
    <s v="Both"/>
    <s v="All"/>
    <n v="42.707999999999998"/>
    <n v="47.082000000000001"/>
    <m/>
    <n v="4.3739999999999997"/>
    <n v="30"/>
    <n v="30"/>
    <n v="30"/>
    <n v="2"/>
    <s v="ASP"/>
    <s v="Rural Major Collector"/>
    <s v="1042 - Maintenance - Saratoga"/>
    <s v="1030 - District #1 Maintenance Staff"/>
    <s v="6720 - Materials - Bituminous"/>
    <s v="Non NHS"/>
    <s v="1"/>
    <s v="N"/>
    <n v="40"/>
    <s v="G1"/>
    <s v="CENTENNIAL-SARATOGA"/>
    <n v="3"/>
    <n v="3"/>
    <s v="No"/>
    <s v="S"/>
    <n v="43.780500000000004"/>
    <n v="293.63200000000001"/>
    <n v="49.920299999999997"/>
    <n v="98"/>
    <n v="3.2513000000000001"/>
    <n v="3.0423"/>
    <n v="107.2873"/>
    <n v="85.868499999999997"/>
    <n v="64.2376"/>
    <n v="0.193"/>
    <n v="6.1800000000000001E-2"/>
    <n v="71.05"/>
    <n v="2.5499999999999998E-2"/>
    <n v="6.3899999999999998E-2"/>
    <n v="0"/>
    <n v="1"/>
    <n v="0"/>
    <n v="57.18"/>
    <s v="Overlaid"/>
    <n v="1996"/>
    <n v="11.25"/>
    <n v="6"/>
    <s v="AG Base"/>
    <x v="0"/>
    <s v="2R Asphalt"/>
    <m/>
    <n v="45886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8"/>
    <n v="65.025999999999996"/>
    <n v="60.845999999999997"/>
    <s v="AFREEM"/>
    <m/>
    <m/>
    <n v="3"/>
    <d v="2015-02-23T13:30:05"/>
    <m/>
    <m/>
    <n v="1"/>
  </r>
  <r>
    <s v="ML103"/>
    <s v="Both"/>
    <s v="All"/>
    <n v="47.082000000000001"/>
    <n v="57.521000000000001"/>
    <m/>
    <n v="10.063000000000001"/>
    <n v="30"/>
    <m/>
    <n v="30"/>
    <n v="2"/>
    <s v="ASP"/>
    <s v="Rural Major Collector"/>
    <s v="1042 - Maintenance - Saratoga"/>
    <s v="1030 - District #1 Maintenance Staff"/>
    <s v="6720 - Materials - Bituminous"/>
    <s v="Non NHS"/>
    <s v="1"/>
    <s v="N"/>
    <n v="50"/>
    <s v="G1"/>
    <s v="RYAN PARK (CENT-SARATOGA)"/>
    <n v="3"/>
    <m/>
    <s v="No"/>
    <s v="S"/>
    <n v="37.712499999999999"/>
    <n v="248"/>
    <n v="42.971800000000002"/>
    <n v="89.6"/>
    <n v="3.2755000000000001"/>
    <n v="2.8852000000000002"/>
    <n v="105.059"/>
    <n v="84.588700000000003"/>
    <n v="64.9803"/>
    <n v="0.1399"/>
    <n v="6.4100000000000004E-2"/>
    <n v="79.015000000000001"/>
    <n v="2.6100000000000002E-2"/>
    <n v="0.1799"/>
    <n v="0"/>
    <n v="5.4"/>
    <n v="0"/>
    <n v="51.6524"/>
    <s v="Overlaid"/>
    <n v="1977"/>
    <n v="16"/>
    <n v="5.5"/>
    <s v="AG Base"/>
    <x v="0"/>
    <s v="2R Asphalt"/>
    <m/>
    <n v="40276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89.6"/>
    <n v="65.510000000000005"/>
    <n v="57.704000000000001"/>
    <s v="AFREEM"/>
    <m/>
    <m/>
    <m/>
    <d v="2015-02-24T11:28:53"/>
    <m/>
    <m/>
    <n v="1"/>
  </r>
  <r>
    <s v="ML103"/>
    <s v="Both"/>
    <s v="All"/>
    <n v="57.521000000000001"/>
    <n v="59.86"/>
    <m/>
    <n v="2.339"/>
    <n v="24"/>
    <n v="24"/>
    <n v="24"/>
    <n v="2"/>
    <s v="ASP"/>
    <s v="Rural Major Collector"/>
    <s v="1042 - Maintenance - Saratoga"/>
    <s v="1030 - District #1 Maintenance Staff"/>
    <s v="6720 - Materials - Bituminous"/>
    <s v="Non NHS"/>
    <s v="1"/>
    <s v="N"/>
    <n v="60"/>
    <s v="G1"/>
    <s v="BRUSH CRK SEC(CENT-SARA)"/>
    <n v="1"/>
    <n v="1"/>
    <s v="No"/>
    <s v="S"/>
    <n v="14.5"/>
    <n v="250.5"/>
    <n v="17.452999999999999"/>
    <n v="96"/>
    <n v="3.3826000000000001"/>
    <n v="2.4348999999999998"/>
    <n v="97.706999999999994"/>
    <n v="79.043199999999999"/>
    <n v="67.430999999999997"/>
    <n v="0.10920000000000001"/>
    <n v="5.4199999999999998E-2"/>
    <n v="83.62"/>
    <n v="2.29E-2"/>
    <n v="8.0600000000000005E-2"/>
    <n v="0"/>
    <n v="2"/>
    <n v="0"/>
    <n v="42.325000000000003"/>
    <s v="Overlaid"/>
    <n v="2004"/>
    <n v="10.8"/>
    <n v="5"/>
    <s v="AG Base"/>
    <x v="0"/>
    <s v="2R Asphalt"/>
    <m/>
    <n v="40590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70"/>
    <n v="67.652000000000001"/>
    <n v="48.698"/>
    <s v="AFREEM"/>
    <m/>
    <m/>
    <n v="1"/>
    <d v="2015-02-23T13:30:11"/>
    <m/>
    <n v="2005"/>
    <n v="11"/>
  </r>
  <r>
    <s v="ML103"/>
    <s v="Both"/>
    <s v="All"/>
    <n v="59.86"/>
    <n v="62.6"/>
    <m/>
    <n v="2.74"/>
    <n v="32"/>
    <n v="32"/>
    <n v="32"/>
    <n v="2"/>
    <s v="ASP"/>
    <s v="Rural Major Collector"/>
    <s v="1042 - Maintenance - Saratoga"/>
    <s v="1030 - District #1 Maintenance Staff"/>
    <s v="6720 - Materials - Bituminous"/>
    <s v="Non NHS"/>
    <s v="1"/>
    <s v="N"/>
    <n v="60"/>
    <s v="G1"/>
    <s v="BRUSH CRK SEC(CENT-SARA)"/>
    <n v="4"/>
    <n v="4"/>
    <s v="No"/>
    <s v="S"/>
    <n v="16"/>
    <n v="250.5"/>
    <n v="19.103000000000002"/>
    <n v="99"/>
    <n v="3.6989999999999998"/>
    <n v="3.6238000000000001"/>
    <n v="77.031700000000001"/>
    <n v="63.626300000000001"/>
    <n v="74.322800000000001"/>
    <n v="0.10630000000000001"/>
    <n v="4.5199999999999997E-2"/>
    <n v="84.055000000000007"/>
    <n v="1.9300000000000001E-2"/>
    <n v="9.3100000000000002E-2"/>
    <n v="0"/>
    <n v="0.5"/>
    <n v="0"/>
    <n v="48.166699999999999"/>
    <s v="Reconstruct"/>
    <n v="2004"/>
    <n v="14"/>
    <n v="4"/>
    <s v="AG Base"/>
    <x v="0"/>
    <s v="4R Asphalt"/>
    <m/>
    <n v="40591"/>
    <n v="4"/>
    <n v="1"/>
    <s v="HPM over Base"/>
    <n v="2004"/>
    <m/>
    <s v="2013"/>
    <s v="2014"/>
    <s v="2013"/>
    <s v="2013"/>
    <s v="2013"/>
    <s v="2014"/>
    <s v="2009"/>
    <s v="Non IH"/>
    <m/>
    <m/>
    <n v="0"/>
    <s v="No"/>
    <n v="99"/>
    <n v="73.98"/>
    <n v="72.475999999999999"/>
    <s v="AFREEM"/>
    <m/>
    <m/>
    <n v="4"/>
    <d v="2015-02-18T14:29:18"/>
    <m/>
    <n v="2013"/>
    <n v="11"/>
  </r>
  <r>
    <s v="ML103"/>
    <s v="Both"/>
    <s v="All"/>
    <n v="62.6"/>
    <n v="68.119"/>
    <m/>
    <n v="5.5190000000000001"/>
    <n v="36"/>
    <n v="36"/>
    <n v="36"/>
    <n v="2"/>
    <s v="ASP"/>
    <s v="Rural Major Collector"/>
    <s v="1042 - Maintenance - Saratoga"/>
    <s v="1030 - District #1 Maintenance Staff"/>
    <s v="6720 - Materials - Bituminous"/>
    <s v="Non NHS"/>
    <s v="1"/>
    <s v="N"/>
    <n v="60"/>
    <s v="G1"/>
    <s v="KARSTOFF(JCT WY230 W-CENT)"/>
    <n v="6"/>
    <n v="7.2"/>
    <s v="No"/>
    <s v="S"/>
    <n v="14.5"/>
    <n v="250.5"/>
    <n v="17.452999999999999"/>
    <n v="96.666700000000006"/>
    <n v="3.8681000000000001"/>
    <n v="3.7199"/>
    <n v="68.024199999999993"/>
    <n v="55.921700000000001"/>
    <n v="77.325299999999999"/>
    <n v="0.10979999999999999"/>
    <n v="5.8299999999999998E-2"/>
    <n v="83.53"/>
    <n v="1.9199999999999998E-2"/>
    <n v="5.4399999999999997E-2"/>
    <n v="0"/>
    <n v="1.6667000000000001"/>
    <n v="0"/>
    <n v="49.5"/>
    <s v="Reconstruct"/>
    <n v="2004"/>
    <n v="14"/>
    <n v="4"/>
    <s v="AG Base"/>
    <x v="0"/>
    <s v="4R Asphalt"/>
    <m/>
    <n v="40493"/>
    <n v="4"/>
    <n v="1"/>
    <s v="HPM over Base"/>
    <n v="2004"/>
    <m/>
    <s v="2013"/>
    <s v="2014"/>
    <s v="2013"/>
    <s v="2013"/>
    <s v="2013"/>
    <s v="2014"/>
    <s v="2009"/>
    <s v="Non IH"/>
    <m/>
    <m/>
    <n v="0"/>
    <s v="No"/>
    <n v="96.666700000000006"/>
    <n v="77.361999999999995"/>
    <n v="74.397999999999996"/>
    <s v="AFREEM"/>
    <m/>
    <m/>
    <n v="6"/>
    <d v="2015-02-23T13:30:14"/>
    <m/>
    <n v="2013"/>
    <n v="11"/>
  </r>
  <r>
    <s v="ML104"/>
    <s v="Both"/>
    <s v="All"/>
    <n v="0"/>
    <n v="1.6970000000000001"/>
    <m/>
    <n v="1.6970000000000001"/>
    <n v="22"/>
    <n v="22"/>
    <n v="22"/>
    <n v="2"/>
    <s v="ASP"/>
    <s v="Rural Major Collector"/>
    <s v="1031 - Maintenance - Laramie"/>
    <s v="1030 - District #1 Maintenance Staff"/>
    <s v="6720 - Materials - Bituminous"/>
    <s v="Non NHS"/>
    <s v="1"/>
    <s v="N"/>
    <n v="50"/>
    <s v="G1"/>
    <s v="HERRICK LN(JCT WY130 NW)LARA"/>
    <n v="1"/>
    <n v="3"/>
    <s v="No"/>
    <s v="S"/>
    <n v="9.6140000000000008"/>
    <n v="64.48"/>
    <n v="10.962300000000001"/>
    <n v="86.5"/>
    <n v="2.7679999999999998"/>
    <n v="2.2665000000000002"/>
    <n v="140.27099999999999"/>
    <n v="113.61750000000001"/>
    <n v="53.243000000000002"/>
    <n v="0.1135"/>
    <n v="5.4800000000000001E-2"/>
    <n v="82.974999999999994"/>
    <n v="3.49E-2"/>
    <n v="0.18840000000000001"/>
    <n v="0"/>
    <n v="6"/>
    <n v="0"/>
    <n v="65.275000000000006"/>
    <s v="Overlaid"/>
    <n v="1958"/>
    <n v="7.5"/>
    <n v="3"/>
    <s v="AG Base"/>
    <x v="0"/>
    <s v="2R Asphalt"/>
    <m/>
    <n v="39314"/>
    <n v="2"/>
    <n v="1"/>
    <s v="HPM over Base"/>
    <n v="1959"/>
    <m/>
    <s v="2013"/>
    <s v="2014"/>
    <s v="2013"/>
    <s v="2013"/>
    <s v="2013"/>
    <s v="2014"/>
    <s v="2009"/>
    <s v="Non IH"/>
    <m/>
    <m/>
    <n v="0"/>
    <s v="No"/>
    <n v="85"/>
    <n v="55.36"/>
    <n v="45.33"/>
    <s v="AFREEM"/>
    <m/>
    <m/>
    <n v="1"/>
    <d v="2015-02-23T13:30:17"/>
    <m/>
    <n v="2002"/>
    <n v="56"/>
  </r>
  <r>
    <s v="ML104"/>
    <s v="Both"/>
    <s v="All"/>
    <n v="1.6970000000000001"/>
    <n v="2.4580000000000002"/>
    <m/>
    <n v="0.76100000000000001"/>
    <n v="24"/>
    <n v="24"/>
    <n v="24"/>
    <n v="2"/>
    <s v="ASP"/>
    <s v="Rural Major Collector"/>
    <s v="1031 - Maintenance - Laramie"/>
    <s v="1030 - District #1 Maintenance Staff"/>
    <s v="6720 - Materials - Bituminous"/>
    <s v="Non NHS"/>
    <s v="1"/>
    <s v="N"/>
    <n v="50"/>
    <s v="G1"/>
    <s v="HERRICK LN(WY130 NW)LARAMIE"/>
    <n v="1"/>
    <n v="1"/>
    <s v="No"/>
    <s v="S"/>
    <n v="9.6140000000000008"/>
    <n v="64.48"/>
    <n v="10.962300000000001"/>
    <n v="87"/>
    <n v="3.1726999999999999"/>
    <n v="2.6545999999999998"/>
    <n v="109.5874"/>
    <n v="90.086100000000002"/>
    <n v="63.4709"/>
    <n v="0.1305"/>
    <n v="6.9699999999999998E-2"/>
    <n v="80.424999999999997"/>
    <n v="2.7699999999999999E-2"/>
    <n v="5.6000000000000001E-2"/>
    <n v="0"/>
    <n v="8"/>
    <n v="0"/>
    <n v="58.4"/>
    <s v="Overlaid"/>
    <n v="1969"/>
    <n v="16"/>
    <n v="3"/>
    <s v="AG Base"/>
    <x v="0"/>
    <s v="1R Asphalt"/>
    <m/>
    <n v="39314"/>
    <n v="1"/>
    <n v="1"/>
    <s v="HPM over Base"/>
    <n v="1972"/>
    <m/>
    <s v="2013"/>
    <s v="2014"/>
    <s v="2013"/>
    <s v="2013"/>
    <s v="2013"/>
    <s v="2014"/>
    <s v="2009"/>
    <s v="Non IH"/>
    <m/>
    <m/>
    <n v="0"/>
    <s v="No"/>
    <n v="85"/>
    <n v="63.454000000000001"/>
    <n v="53.091999999999999"/>
    <s v="AFREEM"/>
    <m/>
    <m/>
    <n v="1"/>
    <d v="2015-02-23T13:30:20"/>
    <m/>
    <n v="2011"/>
    <n v="43"/>
  </r>
  <r>
    <s v="ML104"/>
    <s v="Both"/>
    <s v="All"/>
    <n v="2.4580000000000002"/>
    <n v="3.0059999999999998"/>
    <m/>
    <n v="0.54800000000000004"/>
    <n v="24"/>
    <m/>
    <n v="24"/>
    <n v="2"/>
    <s v="ASP"/>
    <s v="Rural Major Collector"/>
    <s v="1031 - Maintenance - Laramie"/>
    <s v="1030 - District #1 Maintenance Staff"/>
    <s v="6720 - Materials - Bituminous"/>
    <s v="Non NHS"/>
    <s v="1"/>
    <s v="N"/>
    <n v="50"/>
    <s v="G1"/>
    <s v="HERRICK LN SEP(WY130-NW)LARA"/>
    <n v="1"/>
    <m/>
    <s v="No"/>
    <s v="S"/>
    <n v="9.6140000000000008"/>
    <n v="64.48"/>
    <n v="10.962300000000001"/>
    <n v="97.661500000000004"/>
    <n v="3.3976000000000002"/>
    <n v="2.6644000000000001"/>
    <n v="90.273200000000003"/>
    <n v="78.279799999999994"/>
    <n v="69.908900000000003"/>
    <n v="0.10390000000000001"/>
    <n v="0.06"/>
    <n v="84.415000000000006"/>
    <n v="2.3E-2"/>
    <n v="0.10680000000000001"/>
    <n v="0"/>
    <n v="1.2154"/>
    <n v="0"/>
    <n v="39"/>
    <s v="Overlaid"/>
    <n v="1992"/>
    <n v="17.333300000000001"/>
    <n v="2.6667000000000001"/>
    <s v="AG Base"/>
    <x v="0"/>
    <s v="1R Asphalt"/>
    <m/>
    <n v="39713"/>
    <n v="1"/>
    <n v="1"/>
    <s v="HPM over Base"/>
    <n v="1992"/>
    <m/>
    <s v="2013"/>
    <s v="2014"/>
    <s v="2013"/>
    <s v="2013"/>
    <s v="2013"/>
    <m/>
    <s v="2009"/>
    <s v="Non IH"/>
    <m/>
    <m/>
    <n v="0"/>
    <s v="No"/>
    <n v="77"/>
    <n v="67.951999999999998"/>
    <n v="53.287999999999997"/>
    <s v="AFREEM"/>
    <m/>
    <m/>
    <m/>
    <d v="2015-02-23T13:30:23"/>
    <m/>
    <n v="2011"/>
    <n v="23"/>
  </r>
  <r>
    <s v="ML104"/>
    <s v="Both"/>
    <s v="All"/>
    <n v="3.0059999999999998"/>
    <n v="12.18"/>
    <m/>
    <n v="9.1760000000000002"/>
    <n v="23"/>
    <n v="22"/>
    <n v="23"/>
    <n v="2"/>
    <s v="ASP"/>
    <s v="Rural Major Collector"/>
    <s v="1031 - Maintenance - Laramie"/>
    <s v="1030 - District #1 Maintenance Staff"/>
    <s v="6720 - Materials - Bituminous"/>
    <s v="Non NHS"/>
    <s v="1"/>
    <s v="N"/>
    <n v="50"/>
    <s v="G1"/>
    <s v="WY130 NW(LARA)I80 HERK LN INT"/>
    <n v="1"/>
    <n v="1"/>
    <s v="No"/>
    <s v="S"/>
    <n v="9.7373999999999992"/>
    <n v="63.826700000000002"/>
    <n v="11.094099999999999"/>
    <n v="90.019199999999998"/>
    <n v="2.9628999999999999"/>
    <n v="2.4861"/>
    <n v="124.0228"/>
    <n v="101.8814"/>
    <n v="58.659100000000002"/>
    <n v="0.19159999999999999"/>
    <n v="8.1799999999999998E-2"/>
    <n v="71.260000000000005"/>
    <n v="3.0499999999999999E-2"/>
    <n v="0.15010000000000001"/>
    <n v="0"/>
    <n v="4.9808000000000003"/>
    <n v="0"/>
    <n v="56.0762"/>
    <s v="Overlaid"/>
    <n v="1969"/>
    <n v="12.5"/>
    <n v="2.8332999999999999"/>
    <s v="AG Base"/>
    <x v="0"/>
    <s v="1R Asphalt"/>
    <m/>
    <n v="39314"/>
    <n v="1"/>
    <n v="1"/>
    <s v="HPM over Base"/>
    <n v="1972"/>
    <m/>
    <s v="2013"/>
    <s v="2014"/>
    <s v="2013"/>
    <s v="2013"/>
    <s v="2013"/>
    <s v="2014"/>
    <s v="2009"/>
    <s v="Non IH"/>
    <m/>
    <m/>
    <n v="0"/>
    <s v="No"/>
    <n v="89"/>
    <n v="59.258000000000003"/>
    <n v="49.722000000000001"/>
    <m/>
    <m/>
    <m/>
    <n v="1"/>
    <m/>
    <m/>
    <n v="2002"/>
    <n v="43"/>
  </r>
  <r>
    <s v="ML105"/>
    <s v="Both"/>
    <s v="All"/>
    <n v="0"/>
    <n v="1.6759999999999999"/>
    <m/>
    <n v="1.6759999999999999"/>
    <n v="32"/>
    <n v="32"/>
    <n v="32"/>
    <n v="2"/>
    <s v="ASP"/>
    <s v="Rural Major Collector"/>
    <s v="1038 - Maintenance - Arlington"/>
    <s v="1030 - District #1 Maintenance Staff"/>
    <s v="6720 - Materials - Bituminous"/>
    <s v="Non NHS"/>
    <s v="1"/>
    <s v="N"/>
    <n v="60"/>
    <s v="G1"/>
    <s v="RKRV SW-MCFD(JCT US30/WY289)"/>
    <n v="4"/>
    <n v="4"/>
    <s v="No"/>
    <s v="S"/>
    <n v="15.603999999999999"/>
    <n v="104.65600000000001"/>
    <n v="17.792300000000001"/>
    <n v="87"/>
    <n v="3.4685000000000001"/>
    <n v="2.7747000000000002"/>
    <n v="91.613699999999994"/>
    <n v="74.717799999999997"/>
    <n v="69.462100000000007"/>
    <n v="0.27560000000000001"/>
    <n v="4.8300000000000003E-2"/>
    <n v="58.66"/>
    <n v="3.0099999999999998E-2"/>
    <n v="0.14779999999999999"/>
    <n v="0"/>
    <n v="6"/>
    <n v="0"/>
    <n v="62.54"/>
    <s v="Overlaid"/>
    <n v="1983"/>
    <n v="23"/>
    <n v="5"/>
    <s v="AG Base"/>
    <x v="0"/>
    <s v="2R Asphalt"/>
    <m/>
    <n v="40494"/>
    <n v="3"/>
    <n v="1"/>
    <s v="HPM over Base"/>
    <n v="2001"/>
    <m/>
    <s v="2013"/>
    <s v="2014"/>
    <s v="2013"/>
    <s v="2013"/>
    <s v="2013"/>
    <s v="2014"/>
    <s v="2009"/>
    <s v="Non IH"/>
    <m/>
    <m/>
    <n v="0"/>
    <s v="No"/>
    <n v="87"/>
    <n v="69.37"/>
    <n v="55.494"/>
    <s v="AFREEM"/>
    <m/>
    <m/>
    <n v="4"/>
    <d v="2015-02-23T13:30:28"/>
    <m/>
    <n v="2013"/>
    <n v="14"/>
  </r>
  <r>
    <s v="ML105"/>
    <s v="Both"/>
    <s v="All"/>
    <n v="1.6759999999999999"/>
    <n v="8.0399999999999991"/>
    <m/>
    <n v="6.7949999999999999"/>
    <n v="28"/>
    <n v="28"/>
    <n v="28"/>
    <n v="2"/>
    <s v="ASP"/>
    <s v="Rural Major Collector"/>
    <s v="1038 - Maintenance - Arlington"/>
    <s v="1030 - District #1 Maintenance Staff"/>
    <s v="6720 - Materials - Bituminous"/>
    <s v="Non NHS"/>
    <s v="1"/>
    <s v="N"/>
    <n v="60"/>
    <s v="G1"/>
    <s v="ROCK RIVER SW-AL/CB CO LN"/>
    <n v="2"/>
    <n v="2"/>
    <s v="No"/>
    <s v="S"/>
    <n v="15.952500000000001"/>
    <n v="104.65600000000001"/>
    <n v="18.175699999999999"/>
    <n v="90.25"/>
    <n v="3.6844000000000001"/>
    <n v="2.9691000000000001"/>
    <n v="79.759399999999999"/>
    <n v="64.306700000000006"/>
    <n v="73.413499999999999"/>
    <n v="0.3251"/>
    <n v="4.2900000000000001E-2"/>
    <n v="51.234999999999999"/>
    <n v="2.7E-2"/>
    <n v="5.0500000000000003E-2"/>
    <n v="0"/>
    <n v="4.25"/>
    <n v="0"/>
    <n v="63.630800000000001"/>
    <s v="Overlaid"/>
    <n v="1983"/>
    <n v="17.7"/>
    <n v="5"/>
    <s v="AG Base"/>
    <x v="0"/>
    <s v="2R Asphalt"/>
    <m/>
    <n v="40494"/>
    <n v="3"/>
    <n v="1"/>
    <s v="HPM over Base"/>
    <n v="2001"/>
    <m/>
    <s v="2013"/>
    <s v="2014"/>
    <s v="2013"/>
    <s v="2013"/>
    <s v="2013"/>
    <s v="2014"/>
    <s v="2009"/>
    <s v="Non IH"/>
    <m/>
    <m/>
    <n v="0"/>
    <s v="No"/>
    <n v="90.25"/>
    <n v="73.688000000000002"/>
    <n v="59.381999999999998"/>
    <s v="AFREEM"/>
    <m/>
    <m/>
    <n v="2"/>
    <d v="2015-02-24T11:29:16"/>
    <m/>
    <n v="2013"/>
    <n v="14"/>
  </r>
  <r>
    <s v="ML105"/>
    <s v="Both"/>
    <s v="All"/>
    <n v="8.0399999999999991"/>
    <n v="17.190000000000001"/>
    <m/>
    <n v="9.15"/>
    <n v="28"/>
    <n v="27"/>
    <n v="28"/>
    <n v="2"/>
    <s v="ASP"/>
    <s v="Rural Major Collector"/>
    <s v="1038 - Maintenance - Arlington"/>
    <s v="1030 - District #1 Maintenance Staff"/>
    <s v="6720 - Materials - Bituminous"/>
    <s v="Non NHS"/>
    <s v="1"/>
    <s v="N"/>
    <n v="60"/>
    <s v="G1"/>
    <s v="MCFADDEN AREA-ARLINGTON"/>
    <n v="2"/>
    <n v="2"/>
    <s v="No"/>
    <s v="S"/>
    <n v="17.261800000000001"/>
    <n v="113.22539999999999"/>
    <n v="19.667300000000001"/>
    <n v="95"/>
    <n v="3.7153"/>
    <n v="3.1774"/>
    <n v="75.129900000000006"/>
    <n v="62.868400000000001"/>
    <n v="74.956699999999998"/>
    <n v="0.28299999999999997"/>
    <n v="3.5000000000000003E-2"/>
    <n v="57.55"/>
    <n v="2.5000000000000001E-2"/>
    <n v="5.4600000000000003E-2"/>
    <n v="0"/>
    <n v="2.25"/>
    <n v="0"/>
    <n v="62.538899999999998"/>
    <s v="Overlaid"/>
    <n v="1977"/>
    <n v="21.25"/>
    <n v="5"/>
    <s v="AG Base"/>
    <x v="0"/>
    <s v="2R Asphalt"/>
    <m/>
    <n v="40495"/>
    <n v="3"/>
    <n v="1"/>
    <s v="HPM over Base"/>
    <n v="2002"/>
    <m/>
    <s v="2013"/>
    <s v="2014"/>
    <s v="2013"/>
    <s v="2013"/>
    <s v="2013"/>
    <s v="2014"/>
    <s v="2009"/>
    <s v="Non IH"/>
    <m/>
    <m/>
    <n v="0"/>
    <s v="No"/>
    <n v="92.75"/>
    <n v="74.305999999999997"/>
    <n v="63.548000000000002"/>
    <m/>
    <m/>
    <m/>
    <n v="2"/>
    <m/>
    <m/>
    <n v="2011"/>
    <n v="13"/>
  </r>
  <r>
    <s v="ML105"/>
    <s v="Both"/>
    <s v="All"/>
    <n v="17.190000000000001"/>
    <n v="17.324999999999999"/>
    <m/>
    <n v="0.13500000000000001"/>
    <n v="28"/>
    <n v="28"/>
    <n v="28"/>
    <n v="2"/>
    <s v="ASP"/>
    <s v="Rural Major Collector"/>
    <s v="1038 - Maintenance - Arlington"/>
    <s v="1030 - District #1 Maintenance Staff"/>
    <s v="6720 - Materials - Bituminous"/>
    <s v="Non NHS"/>
    <s v="1"/>
    <s v="N"/>
    <n v="60"/>
    <s v="G1"/>
    <s v="ARLINGTON (I80 INT NW)"/>
    <n v="2"/>
    <n v="2"/>
    <s v="No"/>
    <s v="S"/>
    <n v="20.189499999999999"/>
    <n v="135.40799999999999"/>
    <n v="23.020900000000001"/>
    <n v="99"/>
    <n v="3.6791"/>
    <n v="3.0023"/>
    <n v="76.924099999999996"/>
    <n v="64.555599999999998"/>
    <n v="74.358599999999996"/>
    <n v="0.23810000000000001"/>
    <n v="4.2000000000000003E-2"/>
    <n v="64.284999999999997"/>
    <n v="2.1000000000000001E-2"/>
    <n v="6.5799999999999997E-2"/>
    <n v="0"/>
    <n v="0"/>
    <n v="0"/>
    <n v="47.933300000000003"/>
    <s v="Overlaid"/>
    <n v="1972"/>
    <n v="14"/>
    <n v="8"/>
    <s v="AG Base"/>
    <x v="0"/>
    <s v="2R Asphalt"/>
    <m/>
    <n v="40495"/>
    <n v="3"/>
    <n v="1"/>
    <s v="HPM over Base"/>
    <n v="2002"/>
    <m/>
    <s v="2009"/>
    <s v="2014"/>
    <s v="2013"/>
    <s v="2013"/>
    <s v="2013"/>
    <s v="2014"/>
    <s v="2009"/>
    <s v="Non IH"/>
    <m/>
    <m/>
    <n v="0"/>
    <s v="No"/>
    <n v="85"/>
    <n v="73.581999999999994"/>
    <n v="60.045999999999999"/>
    <m/>
    <m/>
    <m/>
    <n v="2"/>
    <m/>
    <m/>
    <n v="2003"/>
    <n v="13"/>
  </r>
  <r>
    <s v="ML107"/>
    <s v="Both"/>
    <s v="All"/>
    <n v="0"/>
    <n v="0.25800000000000001"/>
    <m/>
    <n v="0.25800000000000001"/>
    <n v="68"/>
    <n v="68"/>
    <n v="68"/>
    <n v="5"/>
    <s v="PCCP"/>
    <s v="Urban Minor Arterial"/>
    <s v="1035 - Maintenance - Cheyenne"/>
    <s v="1030 - District #1 Maintenance Staff"/>
    <s v="6720 - Materials - Bituminous"/>
    <s v="Urban"/>
    <s v="1"/>
    <s v="N"/>
    <n v="50"/>
    <s v="J1"/>
    <s v="I25-MISSLE DR INT W(HAPPY JACK)"/>
    <n v="4"/>
    <n v="8.5"/>
    <s v="No"/>
    <s v="U"/>
    <n v="175"/>
    <n v="3542.5275000000001"/>
    <n v="213.7552"/>
    <n v="83"/>
    <n v="1.9444999999999999"/>
    <n v="0.59450000000000003"/>
    <n v="263.73579999999998"/>
    <n v="248.53049999999999"/>
    <n v="12.088100000000001"/>
    <n v="0.16089999999999999"/>
    <n v="6.0499999999999998E-2"/>
    <n v="75.864999999999995"/>
    <n v="5.6399999999999999E-2"/>
    <n v="0.27089999999999997"/>
    <n v="0"/>
    <n v="0"/>
    <n v="20"/>
    <n v="47.4"/>
    <s v="Reconstruct"/>
    <n v="1987"/>
    <n v="15"/>
    <n v="9"/>
    <s v="AG Base"/>
    <x v="0"/>
    <s v="4R Concrete"/>
    <m/>
    <n v="44846"/>
    <n v="9"/>
    <n v="1"/>
    <s v="Plain PCC"/>
    <n v="1987"/>
    <m/>
    <s v="2011"/>
    <s v="2014"/>
    <s v="2013"/>
    <s v="2013"/>
    <s v="2013"/>
    <s v="2014"/>
    <s v="2006"/>
    <s v="Non IH"/>
    <m/>
    <m/>
    <n v="0"/>
    <s v="No"/>
    <n v="73"/>
    <n v="38.89"/>
    <n v="11.89"/>
    <s v="AFREEM"/>
    <m/>
    <m/>
    <n v="4"/>
    <d v="2015-03-23T09:41:44"/>
    <m/>
    <n v="2009"/>
    <n v="28"/>
  </r>
  <r>
    <s v="ML107"/>
    <s v="Both"/>
    <s v="All"/>
    <n v="0.25800000000000001"/>
    <n v="3.92"/>
    <m/>
    <n v="3.1949999999999998"/>
    <n v="40"/>
    <n v="40"/>
    <n v="40"/>
    <n v="2"/>
    <s v="ASP"/>
    <s v="Urban Minor Arterial"/>
    <s v="1035 - Maintenance - Cheyenne"/>
    <s v="1030 - District #1 Maintenance Staff"/>
    <s v="6720 - Materials - Bituminous"/>
    <s v="Urban"/>
    <s v="1"/>
    <s v="N"/>
    <n v="60"/>
    <s v="G1"/>
    <s v="HAPPY JACK RD W(JCT WY222)"/>
    <n v="8"/>
    <n v="6"/>
    <s v="No"/>
    <s v="U"/>
    <n v="166.30670000000001"/>
    <n v="2092.0936000000002"/>
    <n v="195.48990000000001"/>
    <n v="91.5"/>
    <n v="3.6259999999999999"/>
    <n v="3.2088999999999999"/>
    <n v="83.194100000000006"/>
    <n v="67.062899999999999"/>
    <n v="72.268600000000006"/>
    <n v="0.20130000000000001"/>
    <n v="0.1181"/>
    <n v="69.805000000000007"/>
    <n v="2.47E-2"/>
    <n v="8.9200000000000002E-2"/>
    <n v="0"/>
    <n v="3.5"/>
    <n v="0"/>
    <n v="51.88"/>
    <s v="Overlaid"/>
    <n v="1990"/>
    <n v="13.571400000000001"/>
    <n v="4.7857000000000003"/>
    <s v="AG Base"/>
    <x v="4"/>
    <s v="1R Asphalt"/>
    <m/>
    <n v="40116"/>
    <n v="1"/>
    <n v="1"/>
    <s v="HPM over Base"/>
    <n v="2004"/>
    <m/>
    <s v="2011"/>
    <s v="2014"/>
    <s v="2013"/>
    <s v="2013"/>
    <s v="2013"/>
    <s v="2014"/>
    <s v="2006"/>
    <s v="Non IH"/>
    <m/>
    <m/>
    <n v="0"/>
    <s v="No"/>
    <n v="91.5"/>
    <n v="72.52"/>
    <n v="64.177999999999997"/>
    <m/>
    <m/>
    <m/>
    <n v="6"/>
    <m/>
    <m/>
    <n v="2011"/>
    <n v="11"/>
  </r>
  <r>
    <s v="ML107"/>
    <s v="Both"/>
    <s v="All"/>
    <n v="3.92"/>
    <n v="10.375"/>
    <m/>
    <n v="6.4550000000000001"/>
    <n v="36"/>
    <n v="36"/>
    <n v="36"/>
    <n v="2"/>
    <s v="ASP"/>
    <s v="Rural Major Collector"/>
    <s v="1035 - Maintenance - Cheyenne"/>
    <s v="1030 - District #1 Maintenance Staff"/>
    <s v="6720 - Materials - Bituminous"/>
    <s v="Non NHS"/>
    <s v="1"/>
    <s v="N"/>
    <n v="60"/>
    <s v="G2"/>
    <s v="CHEYENNE W(HAPPY JACK RD)"/>
    <n v="6"/>
    <n v="6"/>
    <s v="No"/>
    <s v="S"/>
    <n v="155"/>
    <n v="1081.308"/>
    <n v="176.98779999999999"/>
    <n v="93"/>
    <n v="4.1013000000000002"/>
    <n v="3.7191000000000001"/>
    <n v="55.2819"/>
    <n v="45.827599999999997"/>
    <n v="81.572699999999998"/>
    <n v="0.1835"/>
    <n v="0.11219999999999999"/>
    <n v="72.474999999999994"/>
    <n v="2.0899999999999998E-2"/>
    <n v="1.89E-2"/>
    <n v="0"/>
    <n v="3.75"/>
    <n v="0"/>
    <n v="55.6571"/>
    <s v="Overlaid"/>
    <n v="1962"/>
    <n v="18.857099999999999"/>
    <n v="9"/>
    <s v="AG Base"/>
    <x v="4"/>
    <s v="3R Asphalt"/>
    <m/>
    <n v="42141"/>
    <n v="6"/>
    <n v="1"/>
    <s v="HPM over Base"/>
    <n v="2004"/>
    <m/>
    <s v="2013"/>
    <s v="2014"/>
    <s v="2013"/>
    <s v="2013"/>
    <s v="2013"/>
    <s v="2014"/>
    <s v="2009"/>
    <s v="Non IH"/>
    <m/>
    <m/>
    <n v="0"/>
    <s v="No"/>
    <n v="91.75"/>
    <n v="82.025999999999996"/>
    <n v="74.382000000000005"/>
    <m/>
    <m/>
    <m/>
    <n v="6"/>
    <m/>
    <m/>
    <n v="2011"/>
    <n v="11"/>
  </r>
  <r>
    <s v="ML107"/>
    <s v="Both"/>
    <s v="All"/>
    <n v="10.375"/>
    <n v="20.53"/>
    <m/>
    <n v="10.154999999999999"/>
    <n v="36"/>
    <n v="36"/>
    <n v="36"/>
    <n v="2"/>
    <s v="ASP"/>
    <s v="Rural Major Collector"/>
    <s v="1035 - Maintenance - Cheyenne"/>
    <s v="1030 - District #1 Maintenance Staff"/>
    <s v="6720 - Materials - Bituminous"/>
    <s v="Non NHS"/>
    <s v="1"/>
    <s v="N"/>
    <n v="60"/>
    <s v="G1"/>
    <s v="GILCHRIST(CRYSTAL LAKE RD)"/>
    <n v="6"/>
    <n v="6"/>
    <s v="No"/>
    <s v="S"/>
    <n v="120.55970000000001"/>
    <n v="832.005"/>
    <n v="137.60769999999999"/>
    <n v="98"/>
    <n v="4.3010999999999999"/>
    <n v="4.1363000000000003"/>
    <n v="45.170400000000001"/>
    <n v="37.625100000000003"/>
    <n v="84.943200000000004"/>
    <n v="0.16189999999999999"/>
    <n v="6.1499999999999999E-2"/>
    <n v="75.715000000000003"/>
    <n v="1.83E-2"/>
    <n v="4.1700000000000001E-2"/>
    <n v="0"/>
    <n v="1"/>
    <n v="0"/>
    <n v="55.375"/>
    <s v="Overlaid"/>
    <n v="2009"/>
    <n v="19.5962"/>
    <n v="9.1730999999999998"/>
    <s v="AG Base"/>
    <x v="4"/>
    <s v="3R Asphalt"/>
    <m/>
    <n v="42141"/>
    <n v="3.75"/>
    <n v="1"/>
    <s v="HPM over Base"/>
    <n v="2012"/>
    <m/>
    <s v="2013"/>
    <s v="2014"/>
    <s v="2013"/>
    <s v="2013"/>
    <s v="2013"/>
    <s v="2014"/>
    <s v="2009"/>
    <s v="Non IH"/>
    <m/>
    <m/>
    <n v="0"/>
    <s v="No"/>
    <n v="98"/>
    <n v="86.022000000000006"/>
    <n v="82.725999999999999"/>
    <m/>
    <m/>
    <m/>
    <n v="6"/>
    <m/>
    <m/>
    <n v="2013"/>
    <n v="3"/>
  </r>
  <r>
    <s v="ML107"/>
    <s v="Both"/>
    <s v="All"/>
    <n v="20.53"/>
    <n v="26.445"/>
    <m/>
    <n v="5.915"/>
    <n v="36"/>
    <n v="36"/>
    <n v="36"/>
    <n v="2"/>
    <s v="ASP"/>
    <s v="Rural Major Collector"/>
    <s v="1035 - Maintenance - Cheyenne"/>
    <s v="1030 - District #1 Maintenance Staff"/>
    <s v="6720 - Materials - Bituminous"/>
    <s v="Non NHS"/>
    <s v="1"/>
    <s v="N"/>
    <n v="60"/>
    <s v="G1"/>
    <s v="LA/AL CO(CURT GOWDY)GRANITE"/>
    <n v="6"/>
    <n v="6"/>
    <s v="No"/>
    <s v="S"/>
    <n v="52.644500000000001"/>
    <n v="345.71199999999999"/>
    <n v="59.983199999999997"/>
    <n v="90"/>
    <n v="3.7970999999999999"/>
    <n v="3.4266999999999999"/>
    <n v="72.992999999999995"/>
    <n v="59.113900000000001"/>
    <n v="75.668999999999997"/>
    <n v="0.13270000000000001"/>
    <n v="6.4399999999999999E-2"/>
    <n v="80.094999999999999"/>
    <n v="2.0400000000000001E-2"/>
    <n v="7.1400000000000005E-2"/>
    <n v="0"/>
    <n v="5"/>
    <n v="0"/>
    <n v="60.416699999999999"/>
    <s v="Overlaid"/>
    <n v="2012"/>
    <n v="20.5"/>
    <n v="6"/>
    <s v="AG Base"/>
    <x v="0"/>
    <s v="3R Asphalt"/>
    <m/>
    <n v="45604"/>
    <n v="3.75"/>
    <n v="1"/>
    <s v="HPM over Base"/>
    <n v="2012"/>
    <m/>
    <s v="2013"/>
    <s v="2014"/>
    <s v="2013"/>
    <s v="2013"/>
    <s v="2013"/>
    <s v="2014"/>
    <s v="2009"/>
    <s v="Non IH"/>
    <m/>
    <m/>
    <n v="0"/>
    <s v="No"/>
    <n v="90"/>
    <n v="75.941999999999993"/>
    <n v="68.534000000000006"/>
    <m/>
    <m/>
    <m/>
    <n v="6"/>
    <m/>
    <m/>
    <n v="2013"/>
    <n v="3"/>
  </r>
  <r>
    <s v="ML107"/>
    <s v="Both"/>
    <s v="All"/>
    <n v="26.445"/>
    <n v="32.451000000000001"/>
    <m/>
    <n v="6.0060000000000002"/>
    <n v="28"/>
    <n v="28"/>
    <n v="28"/>
    <n v="2"/>
    <s v="ASP"/>
    <s v="Rural Major Collector"/>
    <s v="1032 - Maintenance - Laramie"/>
    <s v="1030 - District #1 Maintenance Staff"/>
    <s v="6720 - Materials - Bituminous"/>
    <s v="Non NHS"/>
    <s v="1"/>
    <s v="N"/>
    <n v="60"/>
    <s v="G1"/>
    <s v="FOREST BNDY W(HAPPY JACK RD)"/>
    <n v="2"/>
    <n v="2"/>
    <s v="No"/>
    <s v="S"/>
    <n v="37.057000000000002"/>
    <n v="243.536"/>
    <n v="42.2239"/>
    <n v="96.333299999999994"/>
    <n v="4.0355999999999996"/>
    <n v="3.7896000000000001"/>
    <n v="59.562800000000003"/>
    <n v="48.610999999999997"/>
    <n v="80.145700000000005"/>
    <n v="0.18440000000000001"/>
    <n v="3.6600000000000001E-2"/>
    <n v="72.34"/>
    <n v="2.07E-2"/>
    <n v="8.8499999999999995E-2"/>
    <n v="0"/>
    <n v="1.6667000000000001"/>
    <n v="0"/>
    <n v="62.3"/>
    <s v="Overlaid"/>
    <n v="1987"/>
    <n v="12.45"/>
    <n v="7.25"/>
    <s v="AG Base"/>
    <x v="0"/>
    <s v="2R Asphalt"/>
    <m/>
    <n v="45133"/>
    <n v="3"/>
    <n v="1"/>
    <s v="HPM over Base"/>
    <n v="2013"/>
    <m/>
    <s v="2013"/>
    <s v="2014"/>
    <s v="2013"/>
    <s v="2013"/>
    <s v="2013"/>
    <s v="2014"/>
    <s v="2009"/>
    <s v="Non IH"/>
    <m/>
    <m/>
    <n v="0"/>
    <s v="No"/>
    <n v="96.333299999999994"/>
    <n v="80.712000000000003"/>
    <n v="75.792000000000002"/>
    <s v="AFREEM"/>
    <m/>
    <m/>
    <n v="2"/>
    <d v="2015-02-18T10:55:59"/>
    <m/>
    <n v="2014"/>
    <n v="2"/>
  </r>
  <r>
    <s v="ML107"/>
    <s v="Both"/>
    <s v="All"/>
    <n v="32.451000000000001"/>
    <n v="37.79"/>
    <m/>
    <n v="5.3390000000000004"/>
    <n v="28"/>
    <n v="24"/>
    <n v="28"/>
    <n v="2"/>
    <s v="ASP"/>
    <s v="Rural Major Collector"/>
    <s v="1032 - Maintenance - Laramie"/>
    <s v="1030 - District #1 Maintenance Staff"/>
    <s v="6720 - Materials - Bituminous"/>
    <s v="Non NHS"/>
    <s v="1"/>
    <s v="N"/>
    <n v="60"/>
    <s v="G1"/>
    <s v="FOREST SEC(SUMMIT E)HAPPY JACK"/>
    <n v="2"/>
    <n v="1.5"/>
    <s v="No"/>
    <s v="S"/>
    <n v="57.548999999999999"/>
    <n v="377.952"/>
    <n v="65.571600000000004"/>
    <n v="96"/>
    <n v="4.1226000000000003"/>
    <n v="3.8742999999999999"/>
    <n v="54.269199999999998"/>
    <n v="44.932699999999997"/>
    <n v="81.910300000000007"/>
    <n v="0.17910000000000001"/>
    <n v="2.35E-2"/>
    <n v="73.135000000000005"/>
    <n v="1.8800000000000001E-2"/>
    <n v="8.2299999999999998E-2"/>
    <n v="0"/>
    <n v="2"/>
    <n v="0"/>
    <n v="57.584600000000002"/>
    <s v="Overlaid"/>
    <n v="2013"/>
    <n v="9.6"/>
    <n v="5.2"/>
    <s v="AG Base"/>
    <x v="0"/>
    <s v="2R Asphalt"/>
    <m/>
    <n v="45133"/>
    <n v="3"/>
    <n v="1"/>
    <s v="HPM over Base"/>
    <n v="2013"/>
    <m/>
    <s v="2013"/>
    <s v="2014"/>
    <s v="2013"/>
    <s v="2013"/>
    <s v="2013"/>
    <s v="2014"/>
    <s v="2009"/>
    <s v="Non IH"/>
    <m/>
    <m/>
    <n v="0"/>
    <s v="No"/>
    <n v="96"/>
    <n v="82.451999999999998"/>
    <n v="77.486000000000004"/>
    <s v="AFREEM"/>
    <m/>
    <m/>
    <n v="1.5"/>
    <d v="2015-02-18T10:56:00"/>
    <m/>
    <n v="2014"/>
    <n v="2"/>
  </r>
  <r>
    <s v="ML109"/>
    <s v="Both"/>
    <s v="All"/>
    <n v="0"/>
    <n v="9.6999999999999993"/>
    <m/>
    <n v="9.6999999999999993"/>
    <n v="36"/>
    <n v="36"/>
    <n v="36"/>
    <n v="2"/>
    <s v="ASP"/>
    <s v="Rural Minor Arterial"/>
    <s v="1031 - Maintenance - Laramie"/>
    <s v="1030 - District #1 Maintenance Staff"/>
    <s v="6720 - Materials - Bituminous"/>
    <s v="Non NHS"/>
    <s v="1"/>
    <s v="N"/>
    <n v="60"/>
    <s v="G1"/>
    <s v="BOSLER JCT E(JCT US30/WY287)"/>
    <n v="6"/>
    <n v="8"/>
    <s v="No"/>
    <s v="S"/>
    <n v="33.8675"/>
    <n v="276.52550000000002"/>
    <n v="38.913400000000003"/>
    <n v="88.4"/>
    <n v="2.6507000000000001"/>
    <n v="2.0634000000000001"/>
    <n v="143.58170000000001"/>
    <n v="121.0806"/>
    <n v="52.139400000000002"/>
    <n v="0.24460000000000001"/>
    <n v="0.13950000000000001"/>
    <n v="63.31"/>
    <n v="3.4500000000000003E-2"/>
    <n v="0.25650000000000001"/>
    <n v="0"/>
    <n v="5.4"/>
    <n v="0"/>
    <n v="59.814300000000003"/>
    <s v="Overlaid"/>
    <n v="2001"/>
    <n v="29.5"/>
    <n v="4.3333000000000004"/>
    <s v="AG Base"/>
    <x v="0"/>
    <s v="3R Asphalt"/>
    <m/>
    <n v="40254"/>
    <n v="4"/>
    <n v="1"/>
    <s v="HPM over Base"/>
    <n v="2001"/>
    <m/>
    <s v="2013"/>
    <s v="2014"/>
    <s v="2013"/>
    <s v="2013"/>
    <s v="2013"/>
    <s v="2014"/>
    <s v="2009"/>
    <s v="Non IH"/>
    <m/>
    <m/>
    <n v="0"/>
    <s v="No"/>
    <n v="88.4"/>
    <n v="53.014000000000003"/>
    <n v="41.268000000000001"/>
    <m/>
    <m/>
    <m/>
    <n v="6"/>
    <m/>
    <m/>
    <n v="2013"/>
    <n v="14"/>
  </r>
  <r>
    <s v="ML109"/>
    <s v="Both"/>
    <s v="All"/>
    <n v="9.6999999999999993"/>
    <n v="16.899999999999999"/>
    <m/>
    <n v="7.2"/>
    <n v="32"/>
    <n v="32"/>
    <n v="32"/>
    <n v="2"/>
    <s v="ASP"/>
    <s v="Rural Minor Arterial"/>
    <s v="1031 - Maintenance - Laramie"/>
    <s v="1030 - District #1 Maintenance Staff"/>
    <s v="6720 - Materials - Bituminous"/>
    <s v="Non NHS"/>
    <s v="1"/>
    <s v="N"/>
    <n v="40"/>
    <s v="G1"/>
    <s v="SYBILLE RD E(BOSLER JCT-WHTL)"/>
    <n v="4"/>
    <n v="4"/>
    <s v="No"/>
    <s v="S"/>
    <n v="34.631999999999998"/>
    <n v="261.392"/>
    <n v="39.663600000000002"/>
    <n v="95.5"/>
    <n v="3.5453000000000001"/>
    <n v="3.2359"/>
    <n v="88.569100000000006"/>
    <n v="70.944800000000001"/>
    <n v="70.477000000000004"/>
    <n v="0.20880000000000001"/>
    <n v="6.3600000000000004E-2"/>
    <n v="68.680000000000007"/>
    <n v="2.3199999999999998E-2"/>
    <n v="5.0200000000000002E-2"/>
    <n v="0"/>
    <n v="2.25"/>
    <n v="0"/>
    <n v="60.935699999999997"/>
    <s v="Reconstruct"/>
    <n v="2004"/>
    <n v="31.833300000000001"/>
    <n v="4"/>
    <s v="AG Base"/>
    <x v="0"/>
    <s v="4R Asphalt"/>
    <m/>
    <n v="40440"/>
    <n v="4"/>
    <n v="1"/>
    <s v="HPM over Base"/>
    <n v="2004"/>
    <m/>
    <s v="2013"/>
    <s v="2014"/>
    <s v="2013"/>
    <s v="2013"/>
    <s v="2013"/>
    <s v="2014"/>
    <s v="2009"/>
    <s v="Non IH"/>
    <m/>
    <m/>
    <n v="0"/>
    <s v="No"/>
    <n v="95.5"/>
    <n v="70.906000000000006"/>
    <n v="64.718000000000004"/>
    <m/>
    <m/>
    <m/>
    <n v="4"/>
    <m/>
    <m/>
    <n v="2013"/>
    <n v="11"/>
  </r>
  <r>
    <s v="ML109"/>
    <s v="Both"/>
    <s v="All"/>
    <n v="16.899999999999999"/>
    <n v="22.36"/>
    <m/>
    <n v="5.46"/>
    <n v="30"/>
    <n v="30"/>
    <n v="30"/>
    <n v="2"/>
    <s v="ASP"/>
    <s v="Rural Minor Arterial"/>
    <s v="1031 - Maintenance - Laramie"/>
    <s v="1030 - District #1 Maintenance Staff"/>
    <s v="6720 - Materials - Bituminous"/>
    <s v="Non NHS"/>
    <s v="1"/>
    <s v="N"/>
    <n v="40"/>
    <s v="G1"/>
    <s v="SYBILLE CNYN RD(BOSL-WHTL)"/>
    <n v="3"/>
    <n v="3"/>
    <s v="No"/>
    <s v="S"/>
    <n v="31.6905"/>
    <n v="261.392"/>
    <n v="36.427900000000001"/>
    <n v="96"/>
    <n v="3.8288000000000002"/>
    <n v="3.625"/>
    <n v="68.790000000000006"/>
    <n v="57.680799999999998"/>
    <n v="77.069999999999993"/>
    <n v="0.1447"/>
    <n v="6.93E-2"/>
    <n v="78.295000000000002"/>
    <n v="1.9400000000000001E-2"/>
    <n v="4.41E-2"/>
    <n v="0"/>
    <n v="1.6667000000000001"/>
    <n v="0"/>
    <n v="53.033299999999997"/>
    <s v="Reconstruct"/>
    <n v="2004"/>
    <n v="8.3332999999999995"/>
    <n v="3.3332999999999999"/>
    <s v="AG Base"/>
    <x v="0"/>
    <s v="4R Asphalt"/>
    <m/>
    <n v="38802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96"/>
    <n v="76.575999999999993"/>
    <n v="72.5"/>
    <m/>
    <m/>
    <m/>
    <n v="3"/>
    <m/>
    <m/>
    <n v="2013"/>
    <n v="11"/>
  </r>
  <r>
    <s v="ML109"/>
    <s v="Both"/>
    <s v="All"/>
    <n v="22.36"/>
    <n v="28.38"/>
    <m/>
    <n v="5.9"/>
    <n v="30"/>
    <n v="30"/>
    <n v="30"/>
    <n v="2"/>
    <s v="ASP"/>
    <s v="Rural Minor Arterial"/>
    <s v="1031 - Maintenance - Laramie"/>
    <s v="1030 - District #1 Maintenance Staff"/>
    <s v="6720 - Materials - Bituminous"/>
    <s v="Non NHS"/>
    <s v="1"/>
    <s v="N"/>
    <n v="40"/>
    <s v="G1"/>
    <s v="SYBILLE RD S(BOSL-WHEATLAND)"/>
    <n v="3"/>
    <n v="3"/>
    <s v="No"/>
    <s v="S"/>
    <n v="34.631999999999998"/>
    <n v="261.392"/>
    <n v="39.663600000000002"/>
    <n v="100"/>
    <n v="4.1285999999999996"/>
    <n v="4.0834999999999999"/>
    <n v="57.084400000000002"/>
    <n v="44.684199999999997"/>
    <n v="80.971900000000005"/>
    <n v="0.1062"/>
    <n v="4.3799999999999999E-2"/>
    <n v="84.07"/>
    <n v="1.95E-2"/>
    <n v="4.0500000000000001E-2"/>
    <n v="0"/>
    <n v="0"/>
    <n v="0"/>
    <n v="64.008300000000006"/>
    <s v="Reconstruct"/>
    <n v="2011"/>
    <n v="12.142899999999999"/>
    <n v="4"/>
    <s v="AG Base"/>
    <x v="0"/>
    <s v="4R Asphalt"/>
    <m/>
    <n v="45283"/>
    <n v="4"/>
    <n v="1"/>
    <s v="HPM over Base"/>
    <n v="2011"/>
    <m/>
    <s v="2013"/>
    <s v="2014"/>
    <s v="2013"/>
    <s v="2013"/>
    <s v="2013"/>
    <s v="2014"/>
    <s v="2009"/>
    <s v="Non IH"/>
    <m/>
    <m/>
    <n v="0"/>
    <s v="No"/>
    <n v="100"/>
    <n v="82.572000000000003"/>
    <n v="81.67"/>
    <m/>
    <m/>
    <m/>
    <n v="3"/>
    <m/>
    <m/>
    <n v="2013"/>
    <n v="4"/>
  </r>
  <r>
    <s v="ML109"/>
    <s v="Both"/>
    <s v="All"/>
    <n v="28.38"/>
    <n v="30.553000000000001"/>
    <m/>
    <n v="2.1859999999999999"/>
    <n v="32"/>
    <m/>
    <n v="32"/>
    <n v="2"/>
    <s v="ASP"/>
    <s v="Rural Minor Arterial"/>
    <s v="1031 - Maintenance - Laramie"/>
    <s v="1030 - District #1 Maintenance Staff"/>
    <s v="6720 - Materials - Bituminous"/>
    <s v="Non NHS"/>
    <s v="1"/>
    <s v="N"/>
    <n v="50"/>
    <s v="G2"/>
    <s v="AL/PL CO SW(BOSL-WHTL)DIST BNRY"/>
    <n v="4"/>
    <m/>
    <s v="No"/>
    <s v="S"/>
    <n v="32.470999999999997"/>
    <n v="267.83999999999997"/>
    <n v="37.325099999999999"/>
    <n v="96"/>
    <n v="3.9887000000000001"/>
    <n v="3.7227999999999999"/>
    <n v="62.956899999999997"/>
    <n v="50.625399999999999"/>
    <n v="79.014399999999995"/>
    <n v="0.17019999999999999"/>
    <n v="7.7399999999999997E-2"/>
    <n v="74.47"/>
    <n v="2.3599999999999999E-2"/>
    <n v="7.3300000000000004E-2"/>
    <n v="0"/>
    <n v="2"/>
    <n v="0"/>
    <n v="61.524999999999999"/>
    <s v="Reconstruct"/>
    <n v="1998"/>
    <n v="9"/>
    <n v="3.5"/>
    <s v="AG Base"/>
    <x v="0"/>
    <s v="4R Asphalt"/>
    <m/>
    <n v="38804"/>
    <n v="2"/>
    <n v="1"/>
    <s v="HPM over Base"/>
    <n v="1998"/>
    <m/>
    <s v="2013"/>
    <s v="2014"/>
    <s v="2013"/>
    <s v="2013"/>
    <s v="2013"/>
    <s v="2014"/>
    <s v="2009"/>
    <s v="Non IH"/>
    <m/>
    <m/>
    <n v="0"/>
    <s v="No"/>
    <n v="95"/>
    <n v="79.774000000000001"/>
    <n v="74.456000000000003"/>
    <m/>
    <m/>
    <m/>
    <m/>
    <m/>
    <m/>
    <n v="2002"/>
    <n v="17"/>
  </r>
  <r>
    <s v="ML109"/>
    <s v="Both"/>
    <s v="All"/>
    <n v="30.553000000000001"/>
    <n v="35.840000000000003"/>
    <m/>
    <n v="5.2869999999999999"/>
    <n v="32"/>
    <n v="32"/>
    <n v="32"/>
    <n v="2"/>
    <s v="ASP"/>
    <s v="Rural Minor Arterial"/>
    <s v="2039 - Maintenance - Wheatland"/>
    <s v="2030 - District #2 Maintenance Staff"/>
    <s v="6720 - Materials - Bituminous"/>
    <s v="Non NHS"/>
    <s v="2"/>
    <s v="N"/>
    <n v="50"/>
    <s v="G2"/>
    <s v="SYBILLE CRK(PL/AL CO NE)"/>
    <n v="4"/>
    <n v="4"/>
    <s v="No"/>
    <s v="S"/>
    <n v="32.470999999999997"/>
    <n v="230.14150000000001"/>
    <n v="37.0989"/>
    <n v="83.333299999999994"/>
    <n v="3.9963000000000002"/>
    <n v="3.3732000000000002"/>
    <n v="63.276299999999999"/>
    <n v="50.299599999999998"/>
    <n v="78.907899999999998"/>
    <n v="0.1754"/>
    <n v="0.1043"/>
    <n v="73.69"/>
    <n v="2.63E-2"/>
    <n v="4.1200000000000001E-2"/>
    <n v="0"/>
    <n v="10.666700000000001"/>
    <n v="0"/>
    <n v="62.27"/>
    <s v="Reconstruct"/>
    <n v="1998"/>
    <n v="10"/>
    <n v="4"/>
    <s v="AG Base"/>
    <x v="0"/>
    <s v="4R Asphalt"/>
    <m/>
    <n v="42624"/>
    <n v="4"/>
    <n v="1"/>
    <s v="HPM over Base"/>
    <n v="1998"/>
    <m/>
    <s v="2013"/>
    <s v="2014"/>
    <s v="2013"/>
    <s v="2013"/>
    <s v="2013"/>
    <s v="2014"/>
    <s v="2009"/>
    <s v="Non IH"/>
    <m/>
    <m/>
    <n v="0"/>
    <s v="No"/>
    <n v="83.333299999999994"/>
    <n v="79.926000000000002"/>
    <n v="67.463999999999999"/>
    <m/>
    <m/>
    <m/>
    <n v="4"/>
    <m/>
    <m/>
    <n v="2013"/>
    <n v="17"/>
  </r>
  <r>
    <s v="ML109"/>
    <s v="Both"/>
    <s v="All"/>
    <n v="35.840000000000003"/>
    <n v="45.1"/>
    <m/>
    <n v="9.26"/>
    <n v="32"/>
    <n v="32"/>
    <n v="32"/>
    <n v="2"/>
    <s v="ASP"/>
    <s v="Rural Minor Arterial"/>
    <s v="2039 - Maintenance - Wheatland"/>
    <s v="2030 - District #2 Maintenance Staff"/>
    <s v="6720 - Materials - Bituminous"/>
    <s v="Non NHS"/>
    <s v="2"/>
    <s v="N"/>
    <n v="50"/>
    <s v="G2"/>
    <s v="SYBILLE CRK SEC(WHTL-BOSL)"/>
    <n v="4"/>
    <n v="5"/>
    <s v="No"/>
    <s v="S"/>
    <n v="33.670999999999999"/>
    <n v="277.76"/>
    <n v="38.704700000000003"/>
    <n v="82.4"/>
    <n v="3.847"/>
    <n v="3.1221999999999999"/>
    <n v="71.726900000000001"/>
    <n v="56.861499999999999"/>
    <n v="76.090999999999994"/>
    <n v="0.2218"/>
    <n v="0.10639999999999999"/>
    <n v="66.73"/>
    <n v="2.5100000000000001E-2"/>
    <n v="0.11360000000000001"/>
    <n v="0"/>
    <n v="10.8"/>
    <n v="0"/>
    <n v="60.610500000000002"/>
    <s v="Reconstruct"/>
    <n v="1996"/>
    <n v="19.25"/>
    <n v="5"/>
    <s v="AG Base"/>
    <x v="2"/>
    <s v="4R Asphalt"/>
    <m/>
    <n v="40206"/>
    <n v="5"/>
    <n v="1"/>
    <s v="HPM over Base"/>
    <n v="1996"/>
    <m/>
    <s v="2013"/>
    <s v="2014"/>
    <s v="2013"/>
    <s v="2013"/>
    <s v="2013"/>
    <s v="2014"/>
    <s v="2009"/>
    <s v="Non IH"/>
    <m/>
    <m/>
    <n v="0"/>
    <s v="No"/>
    <n v="82.4"/>
    <n v="76.94"/>
    <n v="62.444000000000003"/>
    <m/>
    <m/>
    <m/>
    <n v="4"/>
    <m/>
    <m/>
    <n v="2013"/>
    <n v="19"/>
  </r>
  <r>
    <s v="ML109"/>
    <s v="Both"/>
    <s v="All"/>
    <n v="45.1"/>
    <n v="52.198999999999998"/>
    <m/>
    <n v="7.18"/>
    <n v="32"/>
    <n v="32"/>
    <n v="32"/>
    <n v="2"/>
    <s v="ASP"/>
    <s v="Rural Minor Arterial"/>
    <s v="2039 - Maintenance - Wheatland"/>
    <s v="2030 - District #2 Maintenance Staff"/>
    <s v="6720 - Materials - Bituminous"/>
    <s v="Non NHS"/>
    <s v="2"/>
    <s v="N"/>
    <n v="60"/>
    <s v="G2"/>
    <s v="WHEATLAND-BOSLER(JCT WY312)"/>
    <n v="4"/>
    <n v="5.25"/>
    <s v="No"/>
    <s v="S"/>
    <n v="43.990499999999997"/>
    <n v="404.51900000000001"/>
    <n v="50.816699999999997"/>
    <n v="79.333299999999994"/>
    <n v="3.5358000000000001"/>
    <n v="2.5871"/>
    <n v="90.177300000000002"/>
    <n v="71.407700000000006"/>
    <n v="69.940899999999999"/>
    <n v="0.23910000000000001"/>
    <n v="9.8400000000000001E-2"/>
    <n v="64.135000000000005"/>
    <n v="3.2300000000000002E-2"/>
    <n v="0.1542"/>
    <n v="0"/>
    <n v="15.666700000000001"/>
    <n v="0"/>
    <n v="57.4786"/>
    <s v="Reconstruct"/>
    <n v="1993"/>
    <n v="27"/>
    <n v="5"/>
    <s v="AG Base"/>
    <x v="0"/>
    <s v="4R Asphalt"/>
    <m/>
    <n v="40206"/>
    <n v="5"/>
    <n v="1"/>
    <s v="HPM over Base"/>
    <n v="1993"/>
    <m/>
    <s v="2013"/>
    <s v="2014"/>
    <s v="2013"/>
    <s v="2013"/>
    <s v="2013"/>
    <s v="2014"/>
    <s v="2009"/>
    <s v="Non IH"/>
    <m/>
    <m/>
    <n v="0"/>
    <s v="No"/>
    <n v="76"/>
    <n v="70.715999999999994"/>
    <n v="51.741999999999997"/>
    <m/>
    <m/>
    <m/>
    <n v="4"/>
    <m/>
    <m/>
    <n v="2009"/>
    <n v="22"/>
  </r>
  <r>
    <s v="ML109"/>
    <s v="Both"/>
    <s v="All"/>
    <n v="52.198999999999998"/>
    <n v="52.29"/>
    <m/>
    <n v="9.0999999999999998E-2"/>
    <n v="26"/>
    <n v="26"/>
    <n v="26"/>
    <n v="2"/>
    <s v="ASP"/>
    <s v="Rural Minor Arterial"/>
    <s v="2039 - Maintenance - Wheatland"/>
    <s v="2030 - District #2 Maintenance Staff"/>
    <s v="6720 - Materials - Bituminous"/>
    <s v="Non NHS"/>
    <s v="2"/>
    <s v="N"/>
    <n v="60"/>
    <s v="G1"/>
    <s v="WHEATLAND-BOSLER(I25 INT W)"/>
    <n v="2"/>
    <n v="2"/>
    <s v="No"/>
    <s v="S"/>
    <n v="39.429000000000002"/>
    <n v="297.60000000000002"/>
    <n v="45.157499999999999"/>
    <n v="75"/>
    <n v="3.1854"/>
    <n v="2.3399000000000001"/>
    <n v="112.68470000000001"/>
    <n v="89.3977"/>
    <n v="62.438400000000001"/>
    <n v="0.1545"/>
    <n v="0.1089"/>
    <n v="76.825000000000003"/>
    <n v="3.61E-2"/>
    <n v="0.1062"/>
    <n v="4"/>
    <n v="6"/>
    <n v="0"/>
    <n v="63.5"/>
    <s v="Reconstruct"/>
    <n v="1993"/>
    <n v="11"/>
    <n v="5"/>
    <s v="AG Base"/>
    <x v="0"/>
    <s v="4R Asphalt"/>
    <m/>
    <n v="40207"/>
    <n v="5"/>
    <n v="1"/>
    <s v="HPM over Base"/>
    <n v="1993"/>
    <m/>
    <s v="2009"/>
    <s v="2014"/>
    <s v="2013"/>
    <s v="2013"/>
    <s v="2013"/>
    <s v="2014"/>
    <s v="2009"/>
    <s v="Non IH"/>
    <m/>
    <m/>
    <n v="0"/>
    <s v="No"/>
    <n v="75"/>
    <n v="63.707999999999998"/>
    <n v="46.798000000000002"/>
    <m/>
    <m/>
    <m/>
    <n v="2"/>
    <m/>
    <m/>
    <n v="2009"/>
    <n v="22"/>
  </r>
  <r>
    <s v="ML11"/>
    <s v="Both"/>
    <s v="All"/>
    <n v="0"/>
    <n v="0.25600000000000001"/>
    <m/>
    <n v="0.25600000000000001"/>
    <n v="36"/>
    <n v="36"/>
    <n v="36"/>
    <n v="2"/>
    <s v="ASP"/>
    <s v="Rural Minor Arterial"/>
    <s v="3036 - Maintenance - Evanston"/>
    <s v="3030 - District #3 Maintenance Staff"/>
    <s v="6720 - Materials - Bituminous"/>
    <s v="Non NHS"/>
    <s v="3"/>
    <s v="N"/>
    <n v="60"/>
    <s v="G1"/>
    <s v="LAZEART JCT(JCT I-80 NORTH)"/>
    <n v="6"/>
    <n v="6"/>
    <s v="No"/>
    <s v="P"/>
    <n v="69.5"/>
    <n v="493.5"/>
    <n v="79.411000000000001"/>
    <n v="77"/>
    <n v="1.7728999999999999"/>
    <n v="0.93440000000000001"/>
    <n v="231.50739999999999"/>
    <n v="190.42830000000001"/>
    <n v="22.8309"/>
    <n v="0.19270000000000001"/>
    <n v="0.1037"/>
    <n v="71.094999999999999"/>
    <n v="5.8000000000000003E-2"/>
    <n v="0.29820000000000002"/>
    <n v="7"/>
    <n v="9"/>
    <n v="0"/>
    <n v="42.95"/>
    <s v="Overlaid"/>
    <n v="1988"/>
    <n v="31"/>
    <n v="7"/>
    <s v="AG Base"/>
    <x v="0"/>
    <s v="2R Asphalt"/>
    <m/>
    <n v="45762"/>
    <n v="1"/>
    <n v="1"/>
    <s v="HPM over Base"/>
    <n v="2013"/>
    <m/>
    <s v="2013"/>
    <s v="2014"/>
    <s v="2013"/>
    <s v="2013"/>
    <s v="2013"/>
    <s v="2014"/>
    <s v="2009"/>
    <s v="Non IH"/>
    <m/>
    <m/>
    <n v="0"/>
    <s v="No"/>
    <n v="77"/>
    <n v="35.457999999999998"/>
    <n v="18.687999999999999"/>
    <s v="AFREEM"/>
    <m/>
    <m/>
    <n v="6"/>
    <d v="2015-03-02T10:40:02"/>
    <m/>
    <n v="2014"/>
    <n v="2"/>
  </r>
  <r>
    <s v="ML11"/>
    <s v="Both"/>
    <s v="All"/>
    <n v="0.25600000000000001"/>
    <n v="10.135999999999999"/>
    <m/>
    <n v="9.8800000000000008"/>
    <n v="39"/>
    <n v="39"/>
    <n v="39"/>
    <n v="2"/>
    <s v="ASP"/>
    <s v="Rural Minor Arterial"/>
    <s v="3036 - Maintenance - Evanston"/>
    <s v="3030 - District #3 Maintenance Staff"/>
    <s v="6720 - Materials - Bituminous"/>
    <s v="Non NHS"/>
    <s v="3"/>
    <s v="N"/>
    <n v="60"/>
    <s v="G1"/>
    <s v="LAZEART NO(HAYSTACK MINE SEC)"/>
    <n v="7"/>
    <n v="7"/>
    <s v="No"/>
    <s v="P"/>
    <n v="69.5"/>
    <n v="493.5"/>
    <n v="79.411000000000001"/>
    <n v="85.4"/>
    <n v="2.8975"/>
    <n v="2.3591000000000002"/>
    <n v="122.73269999999999"/>
    <n v="105.7353"/>
    <n v="59.089100000000002"/>
    <n v="0.15840000000000001"/>
    <n v="6.7199999999999996E-2"/>
    <n v="76.239999999999995"/>
    <n v="3.2000000000000001E-2"/>
    <n v="0.31069999999999998"/>
    <n v="0"/>
    <n v="7"/>
    <n v="0"/>
    <n v="51.142099999999999"/>
    <s v="Overlaid"/>
    <n v="1988"/>
    <n v="31.0625"/>
    <n v="7.0625"/>
    <s v="AG Base"/>
    <x v="0"/>
    <s v="2R Asphalt"/>
    <m/>
    <n v="35882"/>
    <n v="1"/>
    <n v="1"/>
    <s v="HPM over Base"/>
    <n v="2013"/>
    <m/>
    <s v="2013"/>
    <s v="2014"/>
    <s v="2013"/>
    <s v="2013"/>
    <s v="2013"/>
    <s v="2014"/>
    <s v="2009"/>
    <s v="Non IH"/>
    <m/>
    <m/>
    <n v="0"/>
    <s v="No"/>
    <n v="85.4"/>
    <n v="57.95"/>
    <n v="47.182000000000002"/>
    <s v="AFREEM"/>
    <m/>
    <m/>
    <n v="7"/>
    <d v="2015-03-02T10:40:03"/>
    <m/>
    <n v="2014"/>
    <n v="2"/>
  </r>
  <r>
    <s v="ML11"/>
    <s v="Both"/>
    <s v="All"/>
    <n v="10.135999999999999"/>
    <n v="18.413"/>
    <m/>
    <n v="8.2769999999999992"/>
    <n v="39"/>
    <m/>
    <n v="39"/>
    <n v="2"/>
    <s v="ASP"/>
    <s v="Rural Minor Arterial"/>
    <s v="3036 - Maintenance - Evanston"/>
    <s v="3030 - District #3 Maintenance Staff"/>
    <s v="6720 - Materials - Bituminous"/>
    <s v="Non NHS"/>
    <s v="3"/>
    <s v="N"/>
    <n v="60"/>
    <s v="G1"/>
    <s v="HAY CRK MINE(UI/LN CO S)"/>
    <n v="7"/>
    <m/>
    <s v="No"/>
    <s v="P"/>
    <n v="79.5"/>
    <n v="493.5"/>
    <n v="90.411000000000001"/>
    <n v="88.25"/>
    <n v="2.7315"/>
    <n v="2.2282000000000002"/>
    <n v="133.0453"/>
    <n v="115.907"/>
    <n v="55.651600000000002"/>
    <n v="0.16830000000000001"/>
    <n v="5.8700000000000002E-2"/>
    <n v="74.754999999999995"/>
    <n v="3.6400000000000002E-2"/>
    <n v="0.41049999999999998"/>
    <n v="0"/>
    <n v="5.25"/>
    <n v="0"/>
    <n v="64.229399999999998"/>
    <s v="Overlaid"/>
    <n v="1988"/>
    <n v="26.2759"/>
    <n v="6"/>
    <s v="AG Base"/>
    <x v="0"/>
    <s v="3R Asphalt"/>
    <m/>
    <n v="35882"/>
    <n v="4"/>
    <n v="1"/>
    <s v="HPM over Base"/>
    <n v="1995"/>
    <m/>
    <s v="2013"/>
    <s v="2014"/>
    <s v="2013"/>
    <s v="2013"/>
    <s v="2013"/>
    <s v="2014"/>
    <s v="2009"/>
    <s v="Non IH"/>
    <m/>
    <m/>
    <n v="0"/>
    <s v="No"/>
    <n v="87"/>
    <n v="54.63"/>
    <n v="44.564"/>
    <m/>
    <m/>
    <m/>
    <m/>
    <m/>
    <m/>
    <n v="2011"/>
    <n v="20"/>
  </r>
  <r>
    <s v="ML11"/>
    <s v="Both"/>
    <s v="All"/>
    <n v="18.413"/>
    <n v="24.052"/>
    <m/>
    <n v="5.6390000000000002"/>
    <n v="42"/>
    <n v="39"/>
    <n v="42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MUDDY CRK(LN/UI CO N)JCT WY412"/>
    <n v="9"/>
    <n v="7.8"/>
    <s v="No"/>
    <s v="P"/>
    <n v="125.396"/>
    <n v="604.83600000000001"/>
    <n v="141.56460000000001"/>
    <n v="90.333299999999994"/>
    <n v="2.8231999999999999"/>
    <n v="2.4039000000000001"/>
    <n v="127.78570000000001"/>
    <n v="110.2084"/>
    <n v="57.404800000000002"/>
    <n v="0.17269999999999999"/>
    <n v="5.6500000000000002E-2"/>
    <n v="74.094999999999999"/>
    <n v="3.5200000000000002E-2"/>
    <n v="0.3896"/>
    <n v="0"/>
    <n v="4.3333000000000004"/>
    <n v="0"/>
    <n v="61.63"/>
    <s v="Overlaid"/>
    <n v="1987"/>
    <n v="31.0625"/>
    <n v="7.0625"/>
    <s v="AG Base"/>
    <x v="0"/>
    <s v="3R Asphalt"/>
    <m/>
    <n v="35885"/>
    <n v="4"/>
    <n v="1"/>
    <s v="HPM over Base"/>
    <n v="1999"/>
    <m/>
    <s v="2013"/>
    <s v="2014"/>
    <s v="2013"/>
    <s v="2013"/>
    <s v="2013"/>
    <s v="2014"/>
    <s v="2009"/>
    <s v="Non IH"/>
    <m/>
    <m/>
    <n v="0"/>
    <s v="No"/>
    <n v="90"/>
    <n v="56.463999999999999"/>
    <n v="48.078000000000003"/>
    <m/>
    <m/>
    <m/>
    <n v="7.8"/>
    <m/>
    <m/>
    <n v="2011"/>
    <n v="16"/>
  </r>
  <r>
    <s v="ML11"/>
    <s v="Both"/>
    <s v="All"/>
    <n v="24.052"/>
    <n v="32.787999999999997"/>
    <m/>
    <n v="8.7360000000000007"/>
    <n v="40"/>
    <n v="40"/>
    <n v="40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CUMBERLAND SO(LN/UI CO N-KEMM)"/>
    <n v="8"/>
    <n v="8"/>
    <s v="No"/>
    <s v="P"/>
    <n v="154.4555"/>
    <n v="893.72739999999999"/>
    <n v="175.26339999999999"/>
    <n v="91.5"/>
    <n v="3.4611000000000001"/>
    <n v="3.0949"/>
    <n v="90.142899999999997"/>
    <n v="75.086299999999994"/>
    <n v="69.952399999999997"/>
    <n v="0.16669999999999999"/>
    <n v="4.8800000000000003E-2"/>
    <n v="74.995000000000005"/>
    <n v="2.1899999999999999E-2"/>
    <n v="0.18640000000000001"/>
    <n v="0"/>
    <n v="3.5"/>
    <n v="0"/>
    <n v="58.166699999999999"/>
    <s v="Overlaid"/>
    <n v="1986"/>
    <n v="35.1"/>
    <n v="11.1"/>
    <s v="AG Base"/>
    <x v="3"/>
    <s v="2R Asphalt"/>
    <m/>
    <n v="36083"/>
    <n v="1"/>
    <n v="1"/>
    <s v="HPM over Base"/>
    <n v="2013"/>
    <m/>
    <s v="2013"/>
    <s v="2014"/>
    <s v="2013"/>
    <s v="2013"/>
    <s v="2013"/>
    <s v="2014"/>
    <s v="2009"/>
    <s v="Non IH"/>
    <m/>
    <m/>
    <n v="0"/>
    <s v="No"/>
    <n v="91.5"/>
    <n v="69.221999999999994"/>
    <n v="61.898000000000003"/>
    <s v="AFREEM"/>
    <m/>
    <m/>
    <n v="8"/>
    <d v="2015-03-02T10:40:04"/>
    <m/>
    <n v="2014"/>
    <n v="2"/>
  </r>
  <r>
    <s v="ML11"/>
    <s v="Both"/>
    <s v="All"/>
    <n v="32.787999999999997"/>
    <n v="34.423000000000002"/>
    <m/>
    <n v="1.635"/>
    <n v="48"/>
    <n v="48"/>
    <n v="48"/>
    <n v="3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KEMMERER SOUTH"/>
    <n v="4"/>
    <n v="8"/>
    <s v="No"/>
    <s v="P"/>
    <n v="213.38399999999999"/>
    <n v="1190.7752"/>
    <n v="241.86709999999999"/>
    <n v="58"/>
    <n v="1.9934000000000001"/>
    <n v="0.4929"/>
    <n v="200.52789999999999"/>
    <n v="170.21639999999999"/>
    <n v="33.157400000000003"/>
    <n v="0.2452"/>
    <n v="0.1169"/>
    <n v="63.22"/>
    <n v="4.3700000000000003E-2"/>
    <n v="0.57999999999999996"/>
    <n v="12"/>
    <n v="4"/>
    <n v="0"/>
    <n v="50.424999999999997"/>
    <s v="Overlaid"/>
    <n v="1994"/>
    <n v="13.833299999999999"/>
    <n v="7.8333000000000004"/>
    <s v="AG Base"/>
    <x v="3"/>
    <s v="2R Asphalt"/>
    <m/>
    <n v="45780"/>
    <n v="1"/>
    <n v="1"/>
    <s v="HPM over Base"/>
    <n v="2013"/>
    <m/>
    <s v="2013"/>
    <s v="2014"/>
    <s v="2013"/>
    <s v="2013"/>
    <s v="2013"/>
    <s v="2014"/>
    <s v="2009"/>
    <s v="Non IH"/>
    <m/>
    <m/>
    <n v="0"/>
    <s v="No"/>
    <n v="58"/>
    <n v="39.868000000000002"/>
    <n v="9.8580000000000005"/>
    <s v="AFREEM"/>
    <m/>
    <m/>
    <n v="4"/>
    <d v="2015-03-02T10:40:04"/>
    <m/>
    <n v="2014"/>
    <n v="2"/>
  </r>
  <r>
    <s v="ML11"/>
    <s v="Both"/>
    <s v="All"/>
    <n v="34.423000000000002"/>
    <n v="35.33"/>
    <m/>
    <n v="0.90700000000000003"/>
    <n v="40"/>
    <n v="40"/>
    <n v="40"/>
    <n v="2"/>
    <s v="ASP"/>
    <s v="Rural Minor Arterial"/>
    <s v="3040 - Maintenance - Kemmerer"/>
    <s v="3030 - District #3 Maintenance Staff"/>
    <s v="6720 - Materials - Bituminous"/>
    <s v="Non NHS"/>
    <s v="3"/>
    <s v="N"/>
    <n v="30"/>
    <s v="G1"/>
    <s v="KEMMERER(JCT US30/189)"/>
    <n v="8"/>
    <n v="6"/>
    <s v="No"/>
    <s v="P"/>
    <n v="252.40350000000001"/>
    <n v="1217.7555"/>
    <n v="284.9504"/>
    <n v="69"/>
    <n v="3.5"/>
    <n v="2.3613"/>
    <n v="160.6147"/>
    <n v="134.95419999999999"/>
    <n v="46.461799999999997"/>
    <n v="0.22839999999999999"/>
    <n v="0.1076"/>
    <n v="65.739999999999995"/>
    <n v="5.5199999999999999E-2"/>
    <n v="0.28399999999999997"/>
    <n v="7"/>
    <n v="9"/>
    <n v="0"/>
    <n v="49.85"/>
    <s v="Overlaid"/>
    <n v="1982"/>
    <n v="32.142899999999997"/>
    <n v="5.1429"/>
    <s v="AG Base"/>
    <x v="3"/>
    <s v="2R Asphalt"/>
    <m/>
    <n v="35180"/>
    <n v="1"/>
    <n v="1"/>
    <s v="HPM over Base"/>
    <n v="2013"/>
    <m/>
    <s v="2013"/>
    <s v="2014"/>
    <s v="2013"/>
    <s v="2013"/>
    <s v="2013"/>
    <s v="2014"/>
    <s v="2009"/>
    <s v="Non IH"/>
    <m/>
    <m/>
    <n v="0"/>
    <s v="No"/>
    <n v="69"/>
    <n v="70"/>
    <n v="47.225999999999999"/>
    <s v="AFREEM"/>
    <m/>
    <m/>
    <n v="6"/>
    <d v="2015-03-02T10:40:05"/>
    <m/>
    <n v="2014"/>
    <n v="2"/>
  </r>
  <r>
    <s v="ML11"/>
    <s v="Both"/>
    <s v="All"/>
    <n v="35.33"/>
    <n v="36.579000000000001"/>
    <m/>
    <n v="1.2490000000000001"/>
    <n v="51"/>
    <n v="51"/>
    <n v="51"/>
    <n v="3"/>
    <s v="PCCP"/>
    <s v="Rural Minor Arterial"/>
    <s v="3040 - Maintenance - Kemmerer"/>
    <s v="3030 - District #3 Maintenance Staff"/>
    <s v="6720 - Materials - Bituminous"/>
    <s v="Non NHS"/>
    <s v="3"/>
    <s v="N"/>
    <n v="30"/>
    <s v="J1"/>
    <s v="DIAM SEC(KEMMERER)PINE AVE"/>
    <n v="7"/>
    <n v="7"/>
    <s v="No"/>
    <s v="P"/>
    <n v="324.548"/>
    <n v="1565.8215"/>
    <n v="366.39769999999999"/>
    <n v="92"/>
    <n v="3.5"/>
    <n v="2.7"/>
    <n v="261.10230000000001"/>
    <n v="242.0797"/>
    <n v="12.9659"/>
    <n v="0.111"/>
    <n v="5.5199999999999999E-2"/>
    <n v="83.35"/>
    <n v="6.7000000000000004E-2"/>
    <n v="0.3881"/>
    <n v="0"/>
    <n v="0"/>
    <n v="11"/>
    <n v="39.200000000000003"/>
    <s v="Reconstruct"/>
    <n v="1983"/>
    <n v="12"/>
    <n v="8"/>
    <s v="AG Base"/>
    <x v="0"/>
    <s v="4R Concrete"/>
    <m/>
    <n v="35220"/>
    <n v="8"/>
    <n v="1"/>
    <s v="Plain PCC"/>
    <n v="1983"/>
    <m/>
    <s v="2013"/>
    <s v="2014"/>
    <s v="2013"/>
    <s v="2013"/>
    <s v="2013"/>
    <s v="2014"/>
    <s v="2009"/>
    <s v="Non IH"/>
    <m/>
    <m/>
    <n v="0"/>
    <s v="No"/>
    <n v="84"/>
    <n v="70"/>
    <n v="54"/>
    <m/>
    <m/>
    <m/>
    <n v="7"/>
    <m/>
    <m/>
    <n v="1999"/>
    <n v="32"/>
  </r>
  <r>
    <s v="ML11"/>
    <s v="Both"/>
    <s v="All"/>
    <n v="36.579000000000001"/>
    <n v="37.299999999999997"/>
    <m/>
    <n v="0.72099999999999997"/>
    <n v="39"/>
    <n v="39"/>
    <n v="39"/>
    <n v="2"/>
    <s v="PCCP"/>
    <s v="Rural Minor Arterial"/>
    <s v="3040 - Maintenance - Kemmerer"/>
    <s v="3030 - District #3 Maintenance Staff"/>
    <s v="6720 - Materials - Bituminous"/>
    <s v="Non NHS"/>
    <s v="3"/>
    <s v="N"/>
    <n v="40"/>
    <s v="J1"/>
    <s v="KEMM STRS N(JCT US30 CONN)"/>
    <n v="7"/>
    <n v="5.6666999999999996"/>
    <s v="No"/>
    <s v="P"/>
    <n v="328.88099999999997"/>
    <n v="1586.7435"/>
    <n v="371.28960000000001"/>
    <n v="93"/>
    <n v="2.2646000000000002"/>
    <n v="1.3621000000000001"/>
    <n v="230.6208"/>
    <n v="208.4314"/>
    <n v="23.1264"/>
    <n v="0.13819999999999999"/>
    <n v="6.6100000000000006E-2"/>
    <n v="79.27"/>
    <n v="6.1899999999999997E-2"/>
    <n v="0.28970000000000001"/>
    <n v="0"/>
    <n v="0"/>
    <n v="9"/>
    <n v="35.200000000000003"/>
    <s v="Reconstruct"/>
    <n v="1983"/>
    <n v="12"/>
    <n v="8"/>
    <s v="AG Base"/>
    <x v="0"/>
    <s v="4R Concrete"/>
    <m/>
    <n v="35220"/>
    <n v="8"/>
    <n v="1"/>
    <s v="Plain PCC"/>
    <n v="1983"/>
    <m/>
    <s v="2013"/>
    <s v="2014"/>
    <s v="2013"/>
    <s v="2013"/>
    <s v="2013"/>
    <s v="2014"/>
    <s v="2009"/>
    <s v="Non IH"/>
    <m/>
    <m/>
    <n v="0"/>
    <s v="No"/>
    <n v="81.950199999999995"/>
    <n v="45.292000000000002"/>
    <n v="27.242000000000001"/>
    <m/>
    <m/>
    <m/>
    <n v="5.6666999999999996"/>
    <m/>
    <m/>
    <n v="1999"/>
    <n v="32"/>
  </r>
  <r>
    <s v="ML11"/>
    <s v="Both"/>
    <s v="All"/>
    <n v="37.299999999999997"/>
    <n v="38.130000000000003"/>
    <m/>
    <n v="0.83"/>
    <n v="48"/>
    <n v="48"/>
    <n v="48"/>
    <n v="3"/>
    <s v="ASP"/>
    <s v="Rural Minor Arterial"/>
    <s v="3040 - Maintenance - Kemmerer"/>
    <s v="3030 - District #3 Maintenance Staff"/>
    <s v="6720 - Materials - Bituminous"/>
    <s v="Non NHS"/>
    <s v="3"/>
    <s v="N"/>
    <n v="40"/>
    <s v="G1"/>
    <s v="KEMM STRS N(JCT US30 CONN)"/>
    <n v="6"/>
    <n v="4"/>
    <s v="No"/>
    <s v="P"/>
    <n v="283.44400000000002"/>
    <n v="1367.3271999999999"/>
    <n v="319.99239999999998"/>
    <n v="93"/>
    <n v="3.1284000000000001"/>
    <n v="3.0724999999999998"/>
    <n v="104.4954"/>
    <n v="92.513199999999998"/>
    <n v="65.168199999999999"/>
    <n v="0.1182"/>
    <n v="7.7200000000000005E-2"/>
    <n v="82.27"/>
    <n v="2.7099999999999999E-2"/>
    <n v="0.28010000000000002"/>
    <m/>
    <n v="0"/>
    <m/>
    <n v="53.866700000000002"/>
    <s v="Overlaid"/>
    <n v="1983"/>
    <n v="13.571400000000001"/>
    <n v="5.5713999999999997"/>
    <s v="AG Base"/>
    <x v="0"/>
    <s v="1R Asphalt"/>
    <m/>
    <n v="45501"/>
    <n v="1"/>
    <n v="1"/>
    <s v="HPM over Base"/>
    <n v="2011"/>
    <m/>
    <s v="2009"/>
    <s v="2014"/>
    <s v="2013"/>
    <s v="2013"/>
    <s v="2013"/>
    <s v="2014"/>
    <s v="2009"/>
    <s v="Non IH"/>
    <m/>
    <m/>
    <n v="0"/>
    <s v="No"/>
    <n v="100"/>
    <n v="62.567999999999998"/>
    <n v="61.45"/>
    <m/>
    <m/>
    <m/>
    <n v="4"/>
    <m/>
    <m/>
    <n v="2013"/>
    <n v="4"/>
  </r>
  <r>
    <s v="ML11"/>
    <s v="Both"/>
    <s v="All"/>
    <n v="38.130000000000003"/>
    <n v="41.47"/>
    <m/>
    <n v="3.34"/>
    <n v="36"/>
    <n v="36"/>
    <n v="36"/>
    <n v="2"/>
    <s v="ASP"/>
    <s v="Rural Minor Arterial"/>
    <s v="3040 - Maintenance - Kemmerer"/>
    <s v="3030 - District #3 Maintenance Staff"/>
    <s v="6720 - Materials - Bituminous"/>
    <s v="Non NHS"/>
    <s v="3"/>
    <s v="N"/>
    <n v="50"/>
    <s v="G1"/>
    <s v="KEMMERER NORTH(JCT WY233)"/>
    <n v="6"/>
    <n v="6"/>
    <s v="No"/>
    <s v="P"/>
    <n v="73"/>
    <n v="457.5"/>
    <n v="83.045000000000002"/>
    <n v="94"/>
    <n v="3.7511999999999999"/>
    <n v="3.4874000000000001"/>
    <n v="77.284999999999997"/>
    <n v="61.210299999999997"/>
    <n v="74.238299999999995"/>
    <n v="0.1447"/>
    <n v="4.1300000000000003E-2"/>
    <n v="78.295000000000002"/>
    <n v="2.4299999999999999E-2"/>
    <n v="3.9699999999999999E-2"/>
    <n v="0"/>
    <n v="3"/>
    <n v="0"/>
    <n v="64.2286"/>
    <s v="Overlaid"/>
    <n v="2003"/>
    <n v="17.666699999999999"/>
    <n v="4.1666999999999996"/>
    <s v="AG Base"/>
    <x v="0"/>
    <s v="1R Asphalt"/>
    <m/>
    <n v="36321"/>
    <n v="1"/>
    <n v="1"/>
    <s v="HPM over Base"/>
    <n v="2011"/>
    <m/>
    <s v="2013"/>
    <s v="2014"/>
    <s v="2013"/>
    <s v="2013"/>
    <s v="2013"/>
    <s v="2014"/>
    <s v="2009"/>
    <s v="Non IH"/>
    <m/>
    <m/>
    <n v="0"/>
    <s v="No"/>
    <n v="94"/>
    <n v="75.024000000000001"/>
    <n v="69.748000000000005"/>
    <m/>
    <m/>
    <m/>
    <n v="6"/>
    <m/>
    <m/>
    <n v="2013"/>
    <n v="4"/>
  </r>
  <r>
    <s v="ML11"/>
    <s v="Both"/>
    <s v="All"/>
    <n v="41.47"/>
    <n v="50.573999999999998"/>
    <m/>
    <n v="9.1039999999999992"/>
    <n v="36"/>
    <n v="36"/>
    <n v="36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OYSTER RIDGE(KEMM N-LBRG)"/>
    <n v="6"/>
    <n v="6"/>
    <s v="No"/>
    <s v="P"/>
    <n v="30"/>
    <n v="332"/>
    <n v="34.991999999999997"/>
    <n v="96.5"/>
    <n v="3.4883000000000002"/>
    <n v="3.2061000000000002"/>
    <n v="90.645099999999999"/>
    <n v="73.740700000000004"/>
    <n v="69.784999999999997"/>
    <n v="0.18179999999999999"/>
    <n v="0.1003"/>
    <n v="72.73"/>
    <n v="2.3599999999999999E-2"/>
    <n v="4.58E-2"/>
    <n v="0"/>
    <n v="1.5"/>
    <n v="0"/>
    <n v="64.8"/>
    <s v="Reconstruct"/>
    <n v="2003"/>
    <n v="24.666699999999999"/>
    <n v="4"/>
    <s v="AG Base"/>
    <x v="0"/>
    <s v="4R Asphalt"/>
    <m/>
    <n v="36126"/>
    <n v="4"/>
    <n v="1"/>
    <s v="HPM over Base"/>
    <n v="2003"/>
    <m/>
    <s v="2013"/>
    <s v="2014"/>
    <s v="2013"/>
    <s v="2013"/>
    <s v="2013"/>
    <s v="2014"/>
    <s v="2009"/>
    <s v="Non IH"/>
    <m/>
    <m/>
    <n v="0"/>
    <s v="No"/>
    <n v="95"/>
    <n v="69.766000000000005"/>
    <n v="64.122"/>
    <m/>
    <m/>
    <m/>
    <n v="6"/>
    <m/>
    <m/>
    <n v="2011"/>
    <n v="12"/>
  </r>
  <r>
    <s v="ML11"/>
    <s v="Both"/>
    <s v="All"/>
    <n v="50.573999999999998"/>
    <n v="55"/>
    <m/>
    <n v="4.4260000000000002"/>
    <n v="36"/>
    <m/>
    <n v="36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KEMMERER-LABARGE"/>
    <n v="6"/>
    <m/>
    <s v="No"/>
    <s v="P"/>
    <n v="31"/>
    <n v="332"/>
    <n v="36.091999999999999"/>
    <n v="98"/>
    <n v="3.5051000000000001"/>
    <n v="3.3330000000000002"/>
    <n v="92.218800000000002"/>
    <n v="72.909400000000005"/>
    <n v="69.260400000000004"/>
    <n v="0.16739999999999999"/>
    <n v="7.4800000000000005E-2"/>
    <n v="74.89"/>
    <n v="2.7099999999999999E-2"/>
    <n v="0.13139999999999999"/>
    <n v="0"/>
    <n v="1"/>
    <n v="0"/>
    <n v="62.424999999999997"/>
    <s v="Overlaid"/>
    <n v="1999"/>
    <n v="17.428599999999999"/>
    <n v="4.5713999999999997"/>
    <s v="AG Base"/>
    <x v="2"/>
    <s v="3R Asphalt"/>
    <m/>
    <n v="36028"/>
    <n v="4"/>
    <n v="1"/>
    <s v="HPM over Base"/>
    <n v="1999"/>
    <m/>
    <s v="2013"/>
    <s v="2014"/>
    <s v="2013"/>
    <s v="2013"/>
    <s v="2013"/>
    <s v="2014"/>
    <s v="2009"/>
    <s v="Non IH"/>
    <m/>
    <m/>
    <n v="0"/>
    <s v="No"/>
    <n v="98"/>
    <n v="70.102000000000004"/>
    <n v="66.66"/>
    <m/>
    <m/>
    <m/>
    <m/>
    <m/>
    <m/>
    <n v="2013"/>
    <n v="16"/>
  </r>
  <r>
    <s v="ML11"/>
    <s v="Both"/>
    <s v="All"/>
    <n v="55"/>
    <n v="61.244"/>
    <m/>
    <n v="6.2439999999999998"/>
    <n v="36"/>
    <m/>
    <n v="36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KEMM-LABARGE(JCT WY240 SEC)"/>
    <n v="6"/>
    <m/>
    <s v="No"/>
    <s v="P"/>
    <n v="50.5"/>
    <n v="365.5"/>
    <n v="57.743000000000002"/>
    <n v="85.5"/>
    <n v="3.1488999999999998"/>
    <n v="2.4594999999999998"/>
    <n v="112.3447"/>
    <n v="91.388800000000003"/>
    <n v="62.5518"/>
    <n v="0.21179999999999999"/>
    <n v="0.1074"/>
    <n v="68.23"/>
    <n v="3.6400000000000002E-2"/>
    <n v="0.316"/>
    <n v="2"/>
    <n v="5"/>
    <n v="0"/>
    <n v="63.1"/>
    <s v="Overlaid"/>
    <n v="2004"/>
    <n v="15.5556"/>
    <n v="6.7778"/>
    <s v="AG Base"/>
    <x v="2"/>
    <s v="3R Asphalt"/>
    <m/>
    <n v="36028"/>
    <n v="5"/>
    <n v="1"/>
    <s v="HPM over Base"/>
    <n v="2004"/>
    <m/>
    <s v="2013"/>
    <s v="2014"/>
    <s v="2013"/>
    <s v="2013"/>
    <s v="2013"/>
    <s v="2014"/>
    <s v="2009"/>
    <s v="Non IH"/>
    <m/>
    <m/>
    <n v="0"/>
    <s v="No"/>
    <n v="83"/>
    <n v="62.978000000000002"/>
    <n v="49.19"/>
    <m/>
    <m/>
    <m/>
    <m/>
    <m/>
    <m/>
    <n v="2006"/>
    <n v="11"/>
  </r>
  <r>
    <s v="ML11"/>
    <s v="Both"/>
    <s v="All"/>
    <n v="61.244"/>
    <n v="66"/>
    <m/>
    <n v="4.7560000000000002"/>
    <n v="36"/>
    <n v="36"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SLATE CRK (JCT WY372 SEC)"/>
    <n v="6"/>
    <n v="6"/>
    <s v="No"/>
    <s v="P"/>
    <n v="77.941000000000003"/>
    <n v="376.12049999999999"/>
    <n v="87.991799999999998"/>
    <n v="100"/>
    <n v="3.5558000000000001"/>
    <n v="3.4035000000000002"/>
    <n v="86.819599999999994"/>
    <n v="70.431799999999996"/>
    <n v="71.060100000000006"/>
    <n v="0.1951"/>
    <n v="0.1071"/>
    <n v="70.734999999999999"/>
    <n v="2.6800000000000001E-2"/>
    <n v="2.5399999999999999E-2"/>
    <n v="0"/>
    <n v="0"/>
    <n v="0"/>
    <n v="64.2"/>
    <s v="Reconstruct"/>
    <n v="2004"/>
    <n v="16"/>
    <n v="5"/>
    <s v="AG Base"/>
    <x v="0"/>
    <s v="4R Asphalt"/>
    <m/>
    <n v="36430"/>
    <n v="5"/>
    <n v="1"/>
    <s v="HPM over Base"/>
    <n v="2004"/>
    <m/>
    <s v="2013"/>
    <s v="2014"/>
    <s v="2013"/>
    <s v="2013"/>
    <s v="2013"/>
    <s v="2014"/>
    <s v="2009"/>
    <s v="Non IH"/>
    <m/>
    <m/>
    <n v="0"/>
    <s v="No"/>
    <n v="100"/>
    <n v="71.116"/>
    <n v="68.069999999999993"/>
    <m/>
    <m/>
    <m/>
    <n v="6"/>
    <m/>
    <m/>
    <n v="2013"/>
    <n v="11"/>
  </r>
  <r>
    <s v="ML11"/>
    <s v="Both"/>
    <s v="All"/>
    <n v="66"/>
    <n v="68.19"/>
    <m/>
    <n v="2.19"/>
    <n v="36"/>
    <m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KEMMERER-LABARGE"/>
    <n v="6"/>
    <m/>
    <s v="No"/>
    <s v="P"/>
    <n v="114"/>
    <n v="685.5"/>
    <n v="129.51300000000001"/>
    <n v="100"/>
    <n v="3.7896000000000001"/>
    <n v="3.6303000000000001"/>
    <n v="74.961100000000002"/>
    <n v="59.456600000000002"/>
    <n v="75.013000000000005"/>
    <n v="0.17979999999999999"/>
    <n v="0.1236"/>
    <n v="73.03"/>
    <n v="2.3E-2"/>
    <n v="2.7699999999999999E-2"/>
    <n v="0"/>
    <n v="0"/>
    <n v="0"/>
    <n v="61.38"/>
    <s v="Reconstruct"/>
    <n v="2005"/>
    <n v="16"/>
    <n v="4.5"/>
    <s v="AG Base"/>
    <x v="3"/>
    <s v="4R Asphalt"/>
    <m/>
    <n v="36430"/>
    <n v="4"/>
    <n v="1"/>
    <s v="HPM over Base"/>
    <n v="2005"/>
    <m/>
    <s v="2013"/>
    <s v="2014"/>
    <s v="2013"/>
    <s v="2013"/>
    <s v="2013"/>
    <s v="2014"/>
    <s v="2009"/>
    <s v="Non IH"/>
    <m/>
    <m/>
    <n v="0"/>
    <s v="No"/>
    <n v="99"/>
    <n v="75.792000000000002"/>
    <n v="72.605999999999995"/>
    <m/>
    <m/>
    <m/>
    <m/>
    <m/>
    <m/>
    <n v="2011"/>
    <n v="10"/>
  </r>
  <r>
    <s v="ML11"/>
    <s v="Both"/>
    <s v="All"/>
    <n v="68.19"/>
    <n v="76.968999999999994"/>
    <m/>
    <n v="8.7789999999999999"/>
    <n v="36"/>
    <m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FONT RSRVR SEC(KEMM-LABARGE)"/>
    <n v="6"/>
    <m/>
    <s v="No"/>
    <s v="P"/>
    <n v="114"/>
    <n v="685.5"/>
    <n v="129.51300000000001"/>
    <n v="94.75"/>
    <n v="4.0792000000000002"/>
    <n v="3.8054000000000001"/>
    <n v="61.0396"/>
    <n v="46.756900000000002"/>
    <n v="79.653499999999994"/>
    <n v="0.17050000000000001"/>
    <n v="5.8000000000000003E-2"/>
    <n v="74.424999999999997"/>
    <n v="2.5999999999999999E-2"/>
    <n v="1.7399999999999999E-2"/>
    <n v="0"/>
    <n v="2.5"/>
    <n v="0"/>
    <n v="60.988199999999999"/>
    <s v="Overlaid"/>
    <n v="2005"/>
    <n v="15.357100000000001"/>
    <n v="4.2142999999999997"/>
    <s v="AG Base"/>
    <x v="3"/>
    <s v="2R Asphalt"/>
    <m/>
    <n v="35808"/>
    <n v="1"/>
    <n v="1"/>
    <s v="HPM over Base"/>
    <n v="2010"/>
    <m/>
    <s v="2013"/>
    <s v="2014"/>
    <s v="2013"/>
    <s v="2013"/>
    <s v="2013"/>
    <s v="2014"/>
    <s v="2009"/>
    <s v="Non IH"/>
    <m/>
    <m/>
    <n v="0"/>
    <s v="No"/>
    <n v="94.75"/>
    <n v="81.584000000000003"/>
    <n v="76.108000000000004"/>
    <m/>
    <m/>
    <m/>
    <m/>
    <m/>
    <m/>
    <n v="2013"/>
    <n v="5"/>
  </r>
  <r>
    <s v="ML11"/>
    <s v="Both"/>
    <s v="All"/>
    <n v="76.968999999999994"/>
    <n v="85.921999999999997"/>
    <m/>
    <n v="8.9529999999999994"/>
    <n v="36"/>
    <n v="30"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40"/>
    <s v="G1"/>
    <s v="KEMM-LABARGE S(JCT WY235)"/>
    <n v="6"/>
    <n v="5.3333000000000004"/>
    <s v="No"/>
    <s v="P"/>
    <n v="140.1892"/>
    <n v="676.31780000000003"/>
    <n v="158.26599999999999"/>
    <n v="95"/>
    <n v="4.1035000000000004"/>
    <n v="3.8816999999999999"/>
    <n v="59.529499999999999"/>
    <n v="45.731999999999999"/>
    <n v="80.156800000000004"/>
    <n v="0.13400000000000001"/>
    <n v="6.6299999999999998E-2"/>
    <n v="79.900000000000006"/>
    <n v="2.3199999999999998E-2"/>
    <n v="3.5799999999999998E-2"/>
    <n v="0"/>
    <n v="5.4286000000000003"/>
    <n v="0"/>
    <n v="62.357100000000003"/>
    <s v="Overlaid"/>
    <n v="1993"/>
    <n v="12.642899999999999"/>
    <n v="5.5"/>
    <s v="AG Base"/>
    <x v="0"/>
    <s v="2R Asphalt"/>
    <m/>
    <n v="34421"/>
    <n v="0.5"/>
    <n v="1"/>
    <s v="HPM over Base"/>
    <n v="2010"/>
    <m/>
    <s v="2013"/>
    <s v="2014"/>
    <s v="2013"/>
    <s v="2013"/>
    <s v="2013"/>
    <s v="2014"/>
    <s v="2009"/>
    <s v="Non IH"/>
    <m/>
    <m/>
    <n v="0"/>
    <s v="No"/>
    <n v="95"/>
    <n v="82.07"/>
    <n v="77.634"/>
    <m/>
    <m/>
    <m/>
    <n v="5.3333000000000004"/>
    <m/>
    <m/>
    <n v="2013"/>
    <n v="5"/>
  </r>
  <r>
    <s v="ML11"/>
    <s v="Both"/>
    <s v="All"/>
    <n v="85.921999999999997"/>
    <n v="91.52"/>
    <m/>
    <n v="5.5979999999999999"/>
    <n v="28"/>
    <n v="28"/>
    <n v="28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DRY PINEY CRK(SB/LN CO N)(LBRG N)"/>
    <n v="2"/>
    <n v="2"/>
    <s v="No"/>
    <s v="P"/>
    <n v="135.0205"/>
    <n v="651.43499999999995"/>
    <n v="152.43119999999999"/>
    <n v="78.666700000000006"/>
    <n v="2.5796000000000001"/>
    <n v="1.6828000000000001"/>
    <n v="153.17840000000001"/>
    <n v="125.7677"/>
    <n v="48.9405"/>
    <n v="0.22739999999999999"/>
    <n v="0.14649999999999999"/>
    <n v="65.89"/>
    <n v="4.3799999999999999E-2"/>
    <n v="0.23219999999999999"/>
    <n v="1.3332999999999999"/>
    <n v="13"/>
    <n v="0"/>
    <n v="55.666699999999999"/>
    <s v="Overlaid"/>
    <n v="1967"/>
    <n v="23.608699999999999"/>
    <n v="6.6086999999999998"/>
    <s v="AG Base"/>
    <x v="0"/>
    <s v="1R Asphalt"/>
    <m/>
    <n v="35181"/>
    <n v="1"/>
    <n v="1"/>
    <s v="HPM over Base"/>
    <n v="1995"/>
    <m/>
    <s v="2013"/>
    <s v="2014"/>
    <s v="2013"/>
    <s v="2013"/>
    <s v="2013"/>
    <s v="2014"/>
    <s v="2009"/>
    <s v="Non IH"/>
    <m/>
    <m/>
    <n v="0"/>
    <s v="No"/>
    <n v="77"/>
    <n v="51.591999999999999"/>
    <n v="33.655999999999999"/>
    <m/>
    <m/>
    <m/>
    <n v="2"/>
    <m/>
    <m/>
    <n v="2007"/>
    <n v="20"/>
  </r>
  <r>
    <s v="ML11"/>
    <s v="Both"/>
    <s v="All"/>
    <n v="91.52"/>
    <n v="93.58"/>
    <m/>
    <n v="2.06"/>
    <n v="36"/>
    <m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MIDDLE SEC(LABARGE-BIG PINEY)"/>
    <n v="6"/>
    <m/>
    <s v="No"/>
    <s v="P"/>
    <n v="77"/>
    <n v="525.5"/>
    <n v="87.852999999999994"/>
    <n v="100"/>
    <n v="4.0199999999999996"/>
    <n v="3.9076"/>
    <n v="61.919600000000003"/>
    <n v="49.280299999999997"/>
    <n v="79.360100000000003"/>
    <n v="0.1676"/>
    <n v="4.6600000000000003E-2"/>
    <n v="74.86"/>
    <n v="2.4E-2"/>
    <n v="2.6599999999999999E-2"/>
    <n v="0"/>
    <n v="0"/>
    <n v="0"/>
    <n v="62.2"/>
    <s v="Reconstruct"/>
    <n v="2005"/>
    <n v="16"/>
    <n v="4"/>
    <s v="AG Base"/>
    <x v="3"/>
    <s v="4R Asphalt"/>
    <m/>
    <n v="41674"/>
    <n v="4"/>
    <n v="1"/>
    <s v="HPM over Base"/>
    <n v="2005"/>
    <m/>
    <s v="2013"/>
    <s v="2014"/>
    <s v="2013"/>
    <s v="2013"/>
    <s v="2013"/>
    <s v="2014"/>
    <s v="2009"/>
    <s v="Non IH"/>
    <m/>
    <m/>
    <n v="0"/>
    <s v="No"/>
    <n v="100"/>
    <n v="80.400000000000006"/>
    <n v="78.152000000000001"/>
    <m/>
    <m/>
    <m/>
    <m/>
    <m/>
    <m/>
    <n v="2013"/>
    <n v="10"/>
  </r>
  <r>
    <s v="ML11"/>
    <s v="Both"/>
    <s v="All"/>
    <n v="93.58"/>
    <n v="97.346999999999994"/>
    <m/>
    <n v="3.7669999999999999"/>
    <n v="36"/>
    <n v="36"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OIL FIELD RD(BIG PINEY-LBRG)"/>
    <n v="6"/>
    <n v="6"/>
    <s v="No"/>
    <s v="P"/>
    <n v="77"/>
    <n v="525.5"/>
    <n v="87.852999999999994"/>
    <n v="98"/>
    <n v="4.1767000000000003"/>
    <n v="3.9845999999999999"/>
    <n v="53.162799999999997"/>
    <n v="42.6858"/>
    <n v="82.2791"/>
    <n v="0.1343"/>
    <n v="4.48E-2"/>
    <n v="79.855000000000004"/>
    <n v="2.12E-2"/>
    <n v="3.3700000000000001E-2"/>
    <n v="0"/>
    <n v="1"/>
    <n v="0"/>
    <n v="60.887500000000003"/>
    <s v="Overlaid"/>
    <n v="2005"/>
    <n v="26.2"/>
    <n v="7.9333"/>
    <s v="AG Base"/>
    <x v="3"/>
    <s v="3R Asphalt"/>
    <m/>
    <n v="41674"/>
    <n v="4"/>
    <n v="1"/>
    <s v="HPM over Base"/>
    <n v="2005"/>
    <m/>
    <s v="2013"/>
    <s v="2014"/>
    <s v="2013"/>
    <s v="2013"/>
    <s v="2013"/>
    <s v="2014"/>
    <s v="2009"/>
    <s v="Non IH"/>
    <m/>
    <m/>
    <n v="0"/>
    <s v="No"/>
    <n v="96"/>
    <n v="83.534000000000006"/>
    <n v="79.691999999999993"/>
    <m/>
    <m/>
    <m/>
    <n v="6"/>
    <m/>
    <m/>
    <n v="2011"/>
    <n v="10"/>
  </r>
  <r>
    <s v="ML11"/>
    <s v="Both"/>
    <s v="All"/>
    <n v="97.346999999999994"/>
    <n v="102.92"/>
    <m/>
    <n v="5.5730000000000004"/>
    <n v="36"/>
    <n v="56"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60"/>
    <s v="G1"/>
    <s v="BIG PINEY-LABARGE"/>
    <n v="6"/>
    <n v="4"/>
    <s v="No"/>
    <s v="P"/>
    <n v="89.010199999999998"/>
    <n v="663.61519999999996"/>
    <n v="101.8929"/>
    <n v="87"/>
    <n v="3.9832000000000001"/>
    <n v="3.4056000000000002"/>
    <n v="63.167099999999998"/>
    <n v="50.863500000000002"/>
    <n v="78.944299999999998"/>
    <n v="0.19209999999999999"/>
    <n v="3.9699999999999999E-2"/>
    <n v="71.185000000000002"/>
    <n v="2.3900000000000001E-2"/>
    <n v="9.2399999999999996E-2"/>
    <n v="0"/>
    <n v="6.3333000000000004"/>
    <n v="0"/>
    <n v="58.46"/>
    <s v="Overlaid"/>
    <n v="1989"/>
    <n v="13.777799999999999"/>
    <n v="8.4443999999999999"/>
    <s v="AG Base"/>
    <x v="3"/>
    <s v="2R Asphalt"/>
    <m/>
    <n v="41075"/>
    <n v="3"/>
    <n v="1"/>
    <s v="HPM over Base"/>
    <n v="2005"/>
    <m/>
    <s v="2013"/>
    <s v="2014"/>
    <s v="2013"/>
    <s v="2013"/>
    <s v="2013"/>
    <s v="2014"/>
    <s v="2009"/>
    <s v="Non IH"/>
    <m/>
    <m/>
    <n v="0"/>
    <s v="No"/>
    <n v="85.666700000000006"/>
    <n v="79.664000000000001"/>
    <n v="68.111999999999995"/>
    <m/>
    <m/>
    <m/>
    <n v="4"/>
    <m/>
    <m/>
    <n v="2011"/>
    <n v="10"/>
  </r>
  <r>
    <s v="ML11"/>
    <s v="Both"/>
    <s v="All"/>
    <n v="102.92"/>
    <n v="105.65"/>
    <m/>
    <n v="2.73"/>
    <n v="36"/>
    <n v="36"/>
    <n v="36"/>
    <n v="2"/>
    <s v="ASP"/>
    <s v="Rural Minor Arterial"/>
    <s v="3041 - Maintenance - Labarge"/>
    <s v="3030 - District #3 Maintenance Staff"/>
    <s v="6720 - Materials - Bituminous"/>
    <s v="Non NHS"/>
    <s v="3"/>
    <s v="N"/>
    <n v="40"/>
    <s v="G1"/>
    <s v="BIG PINEY SOUTH"/>
    <n v="6"/>
    <n v="6"/>
    <s v="No"/>
    <s v="P"/>
    <n v="171.09880000000001"/>
    <n v="825.30039999999997"/>
    <n v="193.16050000000001"/>
    <n v="88.5"/>
    <n v="4.1100000000000003"/>
    <n v="3.5129000000000001"/>
    <n v="58.660499999999999"/>
    <n v="45.460700000000003"/>
    <n v="80.4465"/>
    <n v="0.1918"/>
    <n v="0.04"/>
    <n v="71.23"/>
    <n v="1.8700000000000001E-2"/>
    <n v="5.2999999999999999E-2"/>
    <n v="0"/>
    <n v="7"/>
    <n v="0"/>
    <n v="55.571399999999997"/>
    <s v="Overlaid"/>
    <n v="1982"/>
    <n v="13.333299999999999"/>
    <n v="8"/>
    <s v="AG Base"/>
    <x v="0"/>
    <s v="2R Asphalt"/>
    <m/>
    <n v="41075"/>
    <n v="3"/>
    <n v="1"/>
    <s v="HPM over Base"/>
    <n v="2005"/>
    <m/>
    <s v="2013"/>
    <s v="2014"/>
    <s v="2013"/>
    <s v="2013"/>
    <s v="2013"/>
    <s v="2014"/>
    <s v="2009"/>
    <s v="Non IH"/>
    <m/>
    <m/>
    <n v="0"/>
    <s v="No"/>
    <n v="85"/>
    <n v="82.2"/>
    <n v="70.257999999999996"/>
    <m/>
    <m/>
    <m/>
    <n v="6"/>
    <m/>
    <m/>
    <n v="2009"/>
    <n v="10"/>
  </r>
  <r>
    <s v="ML11"/>
    <s v="Both"/>
    <s v="All"/>
    <n v="105.65"/>
    <n v="106.08799999999999"/>
    <m/>
    <n v="0.438"/>
    <n v="50"/>
    <n v="50"/>
    <n v="50"/>
    <n v="4"/>
    <s v="ASP"/>
    <s v="Rural Minor Arterial"/>
    <s v="3041 - Maintenance - Labarge"/>
    <s v="3030 - District #3 Maintenance Staff"/>
    <s v="6720 - Materials - Bituminous"/>
    <s v="Non NHS"/>
    <s v="3"/>
    <s v="N"/>
    <n v="40"/>
    <s v="G1"/>
    <s v="MC DONALD DRAW(JCT WY350)"/>
    <n v="7"/>
    <n v="7"/>
    <s v="No"/>
    <s v="P"/>
    <n v="272.37650000000002"/>
    <n v="1313.8064999999999"/>
    <n v="307.49700000000001"/>
    <n v="86"/>
    <n v="3.2355"/>
    <n v="2.5506000000000002"/>
    <n v="109.32080000000001"/>
    <n v="86.711600000000004"/>
    <n v="63.559699999999999"/>
    <n v="0.1903"/>
    <n v="0.12759999999999999"/>
    <n v="71.454999999999998"/>
    <n v="3.0099999999999998E-2"/>
    <n v="0.1862"/>
    <n v="0"/>
    <n v="8"/>
    <n v="0"/>
    <n v="47.1"/>
    <s v="Overlaid"/>
    <n v="1985"/>
    <n v="16.833300000000001"/>
    <n v="6.1666999999999996"/>
    <s v="AG Base"/>
    <x v="0"/>
    <s v="2R Asphalt"/>
    <m/>
    <n v="35182"/>
    <n v="3"/>
    <n v="1"/>
    <s v="HPM over Base"/>
    <n v="2005"/>
    <m/>
    <s v="2013"/>
    <s v="2014"/>
    <s v="2013"/>
    <s v="2013"/>
    <s v="2013"/>
    <s v="2014"/>
    <s v="2009"/>
    <s v="Non IH"/>
    <m/>
    <m/>
    <n v="0"/>
    <s v="No"/>
    <n v="82"/>
    <n v="64.709999999999994"/>
    <n v="51.012"/>
    <m/>
    <m/>
    <m/>
    <n v="7"/>
    <m/>
    <m/>
    <n v="2011"/>
    <n v="10"/>
  </r>
  <r>
    <s v="ML11"/>
    <s v="Both"/>
    <s v="All"/>
    <n v="106.08799999999999"/>
    <n v="106.84699999999999"/>
    <m/>
    <n v="0.75900000000000001"/>
    <n v="34"/>
    <n v="34"/>
    <n v="34"/>
    <n v="2"/>
    <s v="ASP"/>
    <s v="Rural Minor Arterial"/>
    <s v="3035 - Maintenance - Pinedale"/>
    <s v="3030 - District #3 Maintenance Staff"/>
    <s v="6720 - Materials - Bituminous"/>
    <s v="Non NHS"/>
    <s v="3"/>
    <s v="N"/>
    <n v="40"/>
    <s v="G1"/>
    <s v="BIG PINEY STREETS"/>
    <n v="5"/>
    <n v="5"/>
    <s v="No"/>
    <s v="P"/>
    <n v="419.17720000000003"/>
    <n v="2022.133"/>
    <n v="473.22770000000003"/>
    <n v="85.348299999999995"/>
    <n v="3.6652999999999998"/>
    <n v="2.9897999999999998"/>
    <n v="79.482399999999998"/>
    <n v="65.204599999999999"/>
    <n v="73.505899999999997"/>
    <n v="0.2034"/>
    <n v="0.1152"/>
    <n v="69.489999999999995"/>
    <n v="2.2700000000000001E-2"/>
    <n v="8.2600000000000007E-2"/>
    <n v="0"/>
    <n v="8.6516999999999999"/>
    <n v="0"/>
    <n v="50.8"/>
    <s v="Overlaid"/>
    <n v="1985"/>
    <n v="12.2"/>
    <n v="5"/>
    <s v="AG Base"/>
    <x v="0"/>
    <s v="2R Asphalt"/>
    <m/>
    <n v="35182"/>
    <n v="3"/>
    <n v="1"/>
    <s v="HPM over Base"/>
    <n v="1985"/>
    <m/>
    <s v="2013"/>
    <s v="2014"/>
    <s v="2013"/>
    <s v="2013"/>
    <s v="2013"/>
    <s v="2014"/>
    <s v="2009"/>
    <s v="Non IH"/>
    <m/>
    <m/>
    <n v="0"/>
    <s v="No"/>
    <n v="83"/>
    <n v="73.305999999999997"/>
    <n v="59.795999999999999"/>
    <m/>
    <m/>
    <m/>
    <n v="5"/>
    <m/>
    <m/>
    <n v="2009"/>
    <n v="30"/>
  </r>
  <r>
    <s v="ML11"/>
    <s v="Both"/>
    <s v="All"/>
    <n v="106.84699999999999"/>
    <n v="107.482"/>
    <m/>
    <n v="0.63500000000000001"/>
    <n v="50"/>
    <n v="50"/>
    <n v="50"/>
    <n v="3"/>
    <s v="ASP"/>
    <s v="Rural Minor Arterial"/>
    <s v="3035 - Maintenance - Pinedale"/>
    <s v="3030 - District #3 Maintenance Staff"/>
    <s v="6720 - Materials - Bituminous"/>
    <s v="Non NHS"/>
    <s v="3"/>
    <s v="N"/>
    <n v="40"/>
    <s v="G1"/>
    <s v="MARBLETON STREETS"/>
    <n v="7"/>
    <n v="7"/>
    <s v="No"/>
    <s v="P"/>
    <n v="399"/>
    <n v="2450"/>
    <n v="453.6"/>
    <n v="81"/>
    <n v="3.7303999999999999"/>
    <n v="2.8877000000000002"/>
    <n v="82.254300000000001"/>
    <n v="62.167700000000004"/>
    <n v="72.581900000000005"/>
    <n v="0.2611"/>
    <n v="0.12529999999999999"/>
    <n v="60.835000000000001"/>
    <n v="2.5000000000000001E-2"/>
    <n v="9.7799999999999998E-2"/>
    <n v="0"/>
    <n v="11"/>
    <n v="0"/>
    <n v="50.65"/>
    <s v="Overlaid"/>
    <n v="1999"/>
    <n v="29.5"/>
    <n v="4"/>
    <s v="AG Base"/>
    <x v="0"/>
    <s v="2R Asphalt"/>
    <m/>
    <n v="35299"/>
    <n v="4"/>
    <n v="1"/>
    <s v="HPM over Base"/>
    <n v="2001"/>
    <m/>
    <s v="2013"/>
    <s v="2014"/>
    <s v="2013"/>
    <s v="2013"/>
    <s v="2013"/>
    <s v="2014"/>
    <s v="2009"/>
    <s v="Non IH"/>
    <m/>
    <m/>
    <n v="0"/>
    <s v="No"/>
    <n v="81"/>
    <n v="74.608000000000004"/>
    <n v="57.753999999999998"/>
    <m/>
    <m/>
    <m/>
    <n v="7"/>
    <m/>
    <m/>
    <n v="2013"/>
    <n v="14"/>
  </r>
  <r>
    <s v="ML11"/>
    <s v="Both"/>
    <s v="All"/>
    <n v="107.482"/>
    <n v="113"/>
    <m/>
    <n v="5.5179999999999998"/>
    <n v="40"/>
    <n v="40"/>
    <n v="40"/>
    <n v="2"/>
    <s v="ASP"/>
    <s v="Rural Minor Arterial"/>
    <s v="3035 - Maintenance - Pinedale"/>
    <s v="3030 - District #3 Maintenance Staff"/>
    <s v="6720 - Materials - Bituminous"/>
    <s v="Non NHS"/>
    <s v="3"/>
    <s v="N"/>
    <n v="60"/>
    <s v="G1"/>
    <s v="MARBLETON-DANIEL(JCT WY351)"/>
    <n v="8"/>
    <n v="6.6666999999999996"/>
    <s v="No"/>
    <s v="P"/>
    <n v="263.45310000000001"/>
    <n v="1270.952"/>
    <n v="297.42410000000001"/>
    <n v="96"/>
    <n v="3.5598999999999998"/>
    <n v="3.2789999999999999"/>
    <n v="87.280199999999994"/>
    <n v="70.233699999999999"/>
    <n v="70.906599999999997"/>
    <n v="0.18090000000000001"/>
    <n v="9.9400000000000002E-2"/>
    <n v="72.864999999999995"/>
    <n v="2.07E-2"/>
    <n v="5.0299999999999997E-2"/>
    <n v="0"/>
    <n v="2"/>
    <n v="0"/>
    <n v="59.883299999999998"/>
    <s v="Overlaid"/>
    <n v="1999"/>
    <n v="34.166699999999999"/>
    <n v="4.1666999999999996"/>
    <s v="AG Base"/>
    <x v="0"/>
    <s v="2R Asphalt"/>
    <m/>
    <n v="36229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5"/>
    <n v="71.197999999999993"/>
    <n v="65.58"/>
    <m/>
    <m/>
    <m/>
    <n v="6.6666999999999996"/>
    <m/>
    <m/>
    <n v="2011"/>
    <n v="7"/>
  </r>
  <r>
    <s v="ML11"/>
    <s v="Both"/>
    <s v="All"/>
    <n v="113"/>
    <n v="119.5"/>
    <m/>
    <n v="6.5"/>
    <n v="40"/>
    <n v="40"/>
    <n v="40"/>
    <n v="2"/>
    <s v="ASP"/>
    <s v="Rural Minor Arterial"/>
    <s v="3035 - Maintenance - Pinedale"/>
    <s v="3030 - District #3 Maintenance Staff"/>
    <s v="6720 - Materials - Bituminous"/>
    <s v="Non NHS"/>
    <s v="3"/>
    <s v="N"/>
    <n v="60"/>
    <s v="G1"/>
    <s v="MUDDY CRK(MARBLETON-DANIEL)"/>
    <n v="8"/>
    <n v="8"/>
    <s v="No"/>
    <s v="P"/>
    <n v="113.2495"/>
    <n v="546.34950000000003"/>
    <n v="127.85250000000001"/>
    <n v="92"/>
    <n v="3.2467999999999999"/>
    <n v="2.8950999999999998"/>
    <n v="102.3522"/>
    <n v="86.105800000000002"/>
    <n v="65.882599999999996"/>
    <n v="0.1671"/>
    <n v="6.3700000000000007E-2"/>
    <n v="74.935000000000002"/>
    <n v="3.2199999999999999E-2"/>
    <n v="0.1245"/>
    <n v="0"/>
    <n v="4.25"/>
    <n v="0"/>
    <n v="60.466700000000003"/>
    <s v="Reconstruct"/>
    <n v="2000"/>
    <n v="33.6"/>
    <n v="3.6"/>
    <s v="AG Base"/>
    <x v="0"/>
    <s v="4R Asphalt"/>
    <m/>
    <n v="36029"/>
    <n v="3"/>
    <n v="1"/>
    <s v="HPM over Base"/>
    <n v="2000"/>
    <m/>
    <s v="2013"/>
    <s v="2014"/>
    <s v="2013"/>
    <s v="2013"/>
    <s v="2013"/>
    <s v="2014"/>
    <s v="2009"/>
    <s v="Non IH"/>
    <m/>
    <m/>
    <n v="0"/>
    <s v="No"/>
    <n v="92"/>
    <n v="64.936000000000007"/>
    <n v="57.902000000000001"/>
    <m/>
    <m/>
    <m/>
    <n v="8"/>
    <m/>
    <m/>
    <n v="2013"/>
    <n v="15"/>
  </r>
  <r>
    <s v="ML11"/>
    <s v="Both"/>
    <s v="All"/>
    <n v="119.5"/>
    <n v="127.34699999999999"/>
    <m/>
    <n v="7.8470000000000004"/>
    <n v="40"/>
    <m/>
    <n v="40"/>
    <n v="2"/>
    <s v="ASP"/>
    <s v="Rural Minor Arterial"/>
    <s v="3035 - Maintenance - Pinedale"/>
    <s v="3030 - District #3 Maintenance Staff"/>
    <s v="6720 - Materials - Bituminous"/>
    <s v="Non NHS"/>
    <s v="3"/>
    <s v="N"/>
    <n v="60"/>
    <s v="G1"/>
    <s v="MARBLETON-DANIEL SOUTH"/>
    <n v="8"/>
    <m/>
    <s v="No"/>
    <s v="P"/>
    <n v="94.463999999999999"/>
    <n v="546.34950000000003"/>
    <n v="107.1885"/>
    <n v="86.5"/>
    <n v="2.9771000000000001"/>
    <n v="2.4462000000000002"/>
    <n v="123.2253"/>
    <n v="101.0625"/>
    <n v="58.924900000000001"/>
    <n v="0.1774"/>
    <n v="6.1499999999999999E-2"/>
    <n v="73.39"/>
    <n v="3.8199999999999998E-2"/>
    <n v="0.34039999999999998"/>
    <n v="0"/>
    <n v="6.5"/>
    <n v="0"/>
    <n v="62.875"/>
    <s v="Reconstruct"/>
    <n v="1997"/>
    <n v="33"/>
    <n v="3"/>
    <s v="AG Base"/>
    <x v="0"/>
    <s v="4R Asphalt"/>
    <m/>
    <n v="36029"/>
    <n v="3"/>
    <n v="1"/>
    <s v="HPM over Base"/>
    <n v="1997"/>
    <m/>
    <s v="2013"/>
    <s v="2014"/>
    <s v="2013"/>
    <s v="2013"/>
    <s v="2013"/>
    <s v="2014"/>
    <s v="2009"/>
    <s v="Non IH"/>
    <m/>
    <m/>
    <n v="0"/>
    <s v="No"/>
    <n v="86.5"/>
    <n v="59.542000000000002"/>
    <n v="48.923999999999999"/>
    <m/>
    <m/>
    <m/>
    <m/>
    <m/>
    <m/>
    <n v="2013"/>
    <n v="18"/>
  </r>
  <r>
    <s v="ML11"/>
    <s v="Both"/>
    <s v="All"/>
    <n v="127.34699999999999"/>
    <n v="131.447"/>
    <m/>
    <n v="4.0999999999999996"/>
    <n v="40"/>
    <n v="40"/>
    <n v="40"/>
    <n v="2"/>
    <s v="ASP"/>
    <s v="Rural Minor Arterial"/>
    <s v="3035 - Maintenance - Pinedale"/>
    <s v="3030 - District #3 Maintenance Staff"/>
    <s v="6720 - Materials - Bituminous"/>
    <s v="Non NHS"/>
    <s v="3"/>
    <s v="N"/>
    <n v="60"/>
    <s v="G1"/>
    <s v="DANL-DANL JCT(US189/191&amp;WY354)"/>
    <n v="8"/>
    <n v="7.5"/>
    <s v="No"/>
    <s v="P"/>
    <n v="134.0309"/>
    <n v="652.33410000000003"/>
    <n v="151.34800000000001"/>
    <n v="90.5"/>
    <n v="3.9906999999999999"/>
    <n v="3.6427"/>
    <n v="63.480600000000003"/>
    <n v="50.540900000000001"/>
    <n v="78.839799999999997"/>
    <n v="0.1255"/>
    <n v="4.9700000000000001E-2"/>
    <n v="81.174999999999997"/>
    <n v="2.2499999999999999E-2"/>
    <n v="8.43E-2"/>
    <n v="0"/>
    <n v="5"/>
    <n v="0"/>
    <n v="57.6"/>
    <s v="Overlaid"/>
    <n v="2007"/>
    <n v="14.4"/>
    <n v="4.1333000000000002"/>
    <s v="AG Base"/>
    <x v="0"/>
    <s v="2R Asphalt"/>
    <m/>
    <n v="36029"/>
    <n v="1"/>
    <n v="1"/>
    <s v="HPM over Base"/>
    <n v="2007"/>
    <m/>
    <s v="2013"/>
    <s v="2014"/>
    <s v="2013"/>
    <s v="2013"/>
    <s v="2013"/>
    <s v="2014"/>
    <s v="2009"/>
    <s v="Non IH"/>
    <m/>
    <m/>
    <n v="0"/>
    <s v="No"/>
    <n v="90.5"/>
    <n v="79.813999999999993"/>
    <n v="72.853999999999999"/>
    <m/>
    <m/>
    <m/>
    <n v="7.5"/>
    <m/>
    <m/>
    <n v="2013"/>
    <n v="8"/>
  </r>
  <r>
    <s v="ML110"/>
    <s v="Both"/>
    <s v="All"/>
    <n v="0"/>
    <n v="0.36"/>
    <m/>
    <n v="0.36"/>
    <n v="33"/>
    <n v="33"/>
    <n v="33"/>
    <n v="2"/>
    <s v="ASP"/>
    <s v="Rural Major Collector"/>
    <s v="1031 - Maintenance - Laramie"/>
    <s v="1030 - District #1 Maintenance Staff"/>
    <s v="6720 - Materials - Bituminous"/>
    <s v="Non NHS"/>
    <s v="1"/>
    <s v="N"/>
    <n v="60"/>
    <s v="G1"/>
    <s v="GEN BREES ARPT(JCT WY130 S)"/>
    <n v="4"/>
    <n v="5"/>
    <s v="No"/>
    <s v="S"/>
    <n v="13.4255"/>
    <n v="88.287999999999997"/>
    <n v="15.297800000000001"/>
    <n v="96"/>
    <n v="2.5318000000000001"/>
    <n v="1.9288000000000001"/>
    <n v="145.66640000000001"/>
    <n v="128.99119999999999"/>
    <n v="51.444499999999998"/>
    <n v="0.2465"/>
    <n v="6.5100000000000005E-2"/>
    <n v="63.024999999999999"/>
    <n v="4.0099999999999997E-2"/>
    <n v="0.23719999999999999"/>
    <n v="0"/>
    <n v="2"/>
    <n v="0"/>
    <n v="60.0625"/>
    <s v="Overlaid"/>
    <n v="1979"/>
    <n v="24"/>
    <n v="6"/>
    <s v="AG Base"/>
    <x v="0"/>
    <s v="2R Asphalt"/>
    <m/>
    <n v="40181"/>
    <n v="3"/>
    <n v="1"/>
    <s v="HPM over Base"/>
    <n v="1992"/>
    <m/>
    <s v="2013"/>
    <s v="2014"/>
    <s v="2013"/>
    <s v="2013"/>
    <s v="2013"/>
    <s v="2014"/>
    <s v="2009"/>
    <s v="Non IH"/>
    <m/>
    <m/>
    <n v="0"/>
    <s v="No"/>
    <n v="88"/>
    <n v="50.636000000000003"/>
    <n v="38.576000000000001"/>
    <m/>
    <m/>
    <m/>
    <n v="4"/>
    <m/>
    <m/>
    <n v="2011"/>
    <n v="23"/>
  </r>
  <r>
    <s v="ML1103"/>
    <s v="Both"/>
    <s v="All"/>
    <n v="0"/>
    <n v="7.5999999999999998E-2"/>
    <m/>
    <n v="7.5999999999999998E-2"/>
    <n v="34"/>
    <n v="34"/>
    <n v="34"/>
    <n v="2"/>
    <s v="PCCP"/>
    <s v="Rural Major Collector"/>
    <s v="1039 - Maintenance - Pine Bluffs"/>
    <s v="1030 - District #1 Maintenance Staff"/>
    <s v="6720 - Materials - Bituminous"/>
    <s v="Non NHS"/>
    <s v="1"/>
    <s v="N"/>
    <n v="40"/>
    <s v="J1"/>
    <s v="I80-BURNS/CARP INT(SR,WY213)"/>
    <n v="5"/>
    <n v="5"/>
    <s v="No"/>
    <s v="S"/>
    <n v="99.5"/>
    <n v="420"/>
    <n v="111.97"/>
    <n v="97"/>
    <n v="2.5573999999999999"/>
    <n v="2.3574000000000002"/>
    <n v="187.6429"/>
    <n v="176.42859999999999"/>
    <n v="37.452399999999997"/>
    <n v="0.12570000000000001"/>
    <n v="8.14E-2"/>
    <n v="81.144999999999996"/>
    <n v="4.4200000000000003E-2"/>
    <n v="0.53010000000000002"/>
    <n v="0"/>
    <n v="0"/>
    <n v="4"/>
    <n v="34.5"/>
    <s v="Reconstruct"/>
    <n v="1988"/>
    <n v="14"/>
    <n v="10"/>
    <s v="AG Base"/>
    <x v="0"/>
    <s v="4R Concrete"/>
    <m/>
    <n v="44847"/>
    <n v="10"/>
    <n v="1"/>
    <s v="Plain PCC"/>
    <n v="1988"/>
    <m/>
    <s v="2013"/>
    <s v="2014"/>
    <s v="2013"/>
    <s v="2013"/>
    <s v="2013"/>
    <s v="2014"/>
    <s v="2009"/>
    <s v="Non IH"/>
    <m/>
    <m/>
    <n v="0"/>
    <s v="No"/>
    <n v="96"/>
    <n v="51.148000000000003"/>
    <n v="47.148000000000003"/>
    <m/>
    <m/>
    <m/>
    <n v="5"/>
    <m/>
    <m/>
    <n v="2007"/>
    <n v="27"/>
  </r>
  <r>
    <s v="ML1103"/>
    <s v="Both"/>
    <s v="All"/>
    <n v="7.5999999999999998E-2"/>
    <n v="4.4000000000000004"/>
    <m/>
    <n v="4.3239999999999998"/>
    <n v="28"/>
    <n v="28"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JCT I80 S-CARPENTER(I80 SR)"/>
    <n v="2"/>
    <n v="2"/>
    <s v="No"/>
    <s v="S"/>
    <n v="99.5"/>
    <n v="420"/>
    <n v="111.97"/>
    <n v="93.108800000000002"/>
    <n v="4.0766999999999998"/>
    <n v="3.8237000000000001"/>
    <n v="59.185600000000001"/>
    <n v="46.865099999999998"/>
    <n v="80.271500000000003"/>
    <n v="0.1076"/>
    <n v="4.82E-2"/>
    <n v="83.86"/>
    <n v="1.8200000000000001E-2"/>
    <n v="6.7199999999999996E-2"/>
    <n v="0"/>
    <n v="2.5015000000000001"/>
    <n v="0.66469999999999996"/>
    <n v="52.18"/>
    <s v="Overlaid"/>
    <n v="1988"/>
    <n v="7.25"/>
    <n v="4.9166999999999996"/>
    <s v="AG Base"/>
    <x v="0"/>
    <s v="1R Asphalt"/>
    <m/>
    <n v="33891"/>
    <n v="1.5"/>
    <n v="1"/>
    <s v="HPM over Base"/>
    <n v="2011"/>
    <m/>
    <s v="2013"/>
    <s v="2014"/>
    <s v="2013"/>
    <s v="2013"/>
    <s v="2013"/>
    <s v="2014"/>
    <s v="2009"/>
    <s v="Non IH"/>
    <m/>
    <m/>
    <n v="0"/>
    <s v="No"/>
    <n v="93.108800000000002"/>
    <n v="81.534000000000006"/>
    <n v="76.474000000000004"/>
    <m/>
    <m/>
    <m/>
    <n v="2"/>
    <m/>
    <m/>
    <n v="2013"/>
    <n v="4"/>
  </r>
  <r>
    <s v="ML1103"/>
    <s v="Both"/>
    <s v="All"/>
    <n v="4.4000000000000004"/>
    <n v="7.4"/>
    <m/>
    <n v="3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CARPENTER-I80 INT"/>
    <n v="2"/>
    <m/>
    <s v="No"/>
    <s v="S"/>
    <n v="99.5"/>
    <n v="420"/>
    <n v="111.97"/>
    <n v="93"/>
    <n v="3.5691000000000002"/>
    <n v="3.1089000000000002"/>
    <n v="85.969899999999996"/>
    <n v="69.790000000000006"/>
    <n v="71.343400000000003"/>
    <n v="0.1583"/>
    <n v="8.9899999999999994E-2"/>
    <n v="76.254999999999995"/>
    <n v="2.8299999999999999E-2"/>
    <n v="0.19"/>
    <n v="0"/>
    <n v="3"/>
    <n v="0"/>
    <n v="55.783299999999997"/>
    <s v="Overlaid"/>
    <n v="1950"/>
    <n v="6"/>
    <n v="4"/>
    <s v="AG Base"/>
    <x v="0"/>
    <s v="1R Asphalt"/>
    <m/>
    <n v="41756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88"/>
    <n v="71.382000000000005"/>
    <n v="62.177999999999997"/>
    <m/>
    <m/>
    <m/>
    <m/>
    <m/>
    <m/>
    <n v="2009"/>
    <n v="8"/>
  </r>
  <r>
    <s v="ML1103"/>
    <s v="Both"/>
    <s v="All"/>
    <n v="7.4"/>
    <n v="8.39"/>
    <m/>
    <n v="0.99399999999999999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CARPENTER NORTH-I80 INT"/>
    <n v="2"/>
    <m/>
    <s v="No"/>
    <s v="S"/>
    <n v="12.5"/>
    <n v="83.5"/>
    <n v="14.250999999999999"/>
    <n v="95"/>
    <n v="2.9982000000000002"/>
    <n v="2.4121999999999999"/>
    <n v="119.1861"/>
    <n v="99.841899999999995"/>
    <n v="60.271299999999997"/>
    <n v="0.23769999999999999"/>
    <n v="0.14169999999999999"/>
    <n v="64.344999999999999"/>
    <n v="3.5799999999999998E-2"/>
    <n v="0.2273"/>
    <n v="0"/>
    <n v="2"/>
    <n v="0"/>
    <n v="62.14"/>
    <s v="Overlaid"/>
    <n v="1950"/>
    <n v="10"/>
    <n v="2.6667000000000001"/>
    <s v="AG Base"/>
    <x v="0"/>
    <s v="2R Asphalt"/>
    <m/>
    <n v="33891"/>
    <n v="2"/>
    <n v="1"/>
    <s v="HPM over Base"/>
    <n v="1999"/>
    <m/>
    <s v="2009"/>
    <s v="2014"/>
    <s v="2013"/>
    <s v="2013"/>
    <s v="2013"/>
    <s v="2014"/>
    <s v="2009"/>
    <s v="Non IH"/>
    <m/>
    <m/>
    <n v="0"/>
    <s v="No"/>
    <n v="88"/>
    <n v="59.963999999999999"/>
    <n v="48.244"/>
    <m/>
    <m/>
    <m/>
    <m/>
    <m/>
    <m/>
    <n v="2002"/>
    <n v="16"/>
  </r>
  <r>
    <s v="ML1104"/>
    <s v="Both"/>
    <s v="All"/>
    <n v="0"/>
    <n v="0.93400000000000005"/>
    <m/>
    <n v="0.93400000000000005"/>
    <n v="40"/>
    <n v="40"/>
    <n v="40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PINE BLUFFS NORTH(JCT US30)"/>
    <n v="8"/>
    <n v="8"/>
    <s v="No"/>
    <s v="S"/>
    <n v="50.305999999999997"/>
    <n v="330.33600000000001"/>
    <n v="57.318600000000004"/>
    <n v="100"/>
    <n v="2.9055"/>
    <n v="2.5636999999999999"/>
    <n v="124.54600000000001"/>
    <n v="105.2563"/>
    <n v="58.484699999999997"/>
    <n v="0.1595"/>
    <n v="4.41E-2"/>
    <n v="76.075000000000003"/>
    <n v="2.8500000000000001E-2"/>
    <n v="0.1777"/>
    <n v="0"/>
    <n v="0"/>
    <n v="0"/>
    <n v="45.2333"/>
    <s v="Overlaid"/>
    <n v="1987"/>
    <n v="10.571400000000001"/>
    <n v="4.8571"/>
    <s v="AG Base"/>
    <x v="1"/>
    <s v="1R Asphalt"/>
    <m/>
    <n v="33593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2"/>
    <n v="58.11"/>
    <n v="51.274000000000001"/>
    <m/>
    <m/>
    <m/>
    <n v="8"/>
    <m/>
    <m/>
    <n v="2009"/>
    <n v="8"/>
  </r>
  <r>
    <s v="ML1104"/>
    <s v="Both"/>
    <s v="All"/>
    <n v="0.93400000000000005"/>
    <n v="5.4"/>
    <m/>
    <n v="4.516"/>
    <n v="26"/>
    <m/>
    <n v="26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PINE BLUFFS-ALBIN(JCT WY126)"/>
    <n v="1"/>
    <m/>
    <s v="No"/>
    <s v="S"/>
    <n v="50.305999999999997"/>
    <n v="330.33600000000001"/>
    <n v="57.318600000000004"/>
    <n v="92.666700000000006"/>
    <n v="3.8222"/>
    <n v="3.5451000000000001"/>
    <n v="71.784199999999998"/>
    <n v="57.978200000000001"/>
    <n v="76.071899999999999"/>
    <n v="0.1195"/>
    <n v="5.2400000000000002E-2"/>
    <n v="82.075000000000003"/>
    <n v="2.23E-2"/>
    <n v="0.10249999999999999"/>
    <n v="0"/>
    <n v="3"/>
    <n v="0"/>
    <n v="55.1"/>
    <s v="Overlaid"/>
    <n v="1987"/>
    <n v="8.4"/>
    <n v="3.6"/>
    <s v="AG Base"/>
    <x v="1"/>
    <s v="1R Asphalt"/>
    <m/>
    <n v="41753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2.666700000000006"/>
    <n v="76.444000000000003"/>
    <n v="70.902000000000001"/>
    <s v="AFREEM"/>
    <m/>
    <m/>
    <m/>
    <d v="2015-02-24T11:29:39"/>
    <m/>
    <n v="2013"/>
    <n v="8"/>
  </r>
  <r>
    <s v="ML1104"/>
    <s v="Both"/>
    <s v="All"/>
    <n v="5.4"/>
    <n v="9.85"/>
    <m/>
    <n v="4.45"/>
    <n v="26"/>
    <n v="26"/>
    <n v="26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PINE BLUFFS-ALBIN"/>
    <n v="1"/>
    <n v="1"/>
    <s v="No"/>
    <s v="S"/>
    <n v="38.299500000000002"/>
    <n v="251.47200000000001"/>
    <n v="43.638300000000001"/>
    <n v="98"/>
    <n v="3.8660000000000001"/>
    <n v="3.4931000000000001"/>
    <n v="71.948700000000002"/>
    <n v="56.0137"/>
    <n v="76.017099999999999"/>
    <n v="0.16039999999999999"/>
    <n v="0.1135"/>
    <n v="75.94"/>
    <n v="2.01E-2"/>
    <n v="8.5400000000000004E-2"/>
    <n v="0"/>
    <n v="1"/>
    <n v="0"/>
    <n v="55"/>
    <s v="Overlaid"/>
    <n v="1947"/>
    <n v="7.8"/>
    <n v="3.2"/>
    <s v="AG Base"/>
    <x v="0"/>
    <s v="1R Asphalt"/>
    <m/>
    <n v="41753"/>
    <n v="2"/>
    <n v="1"/>
    <s v="HPM over Base"/>
    <n v="2006"/>
    <m/>
    <s v="2013"/>
    <s v="2014"/>
    <s v="2013"/>
    <s v="2013"/>
    <s v="2013"/>
    <s v="2014"/>
    <s v="2009"/>
    <s v="Non IH"/>
    <m/>
    <m/>
    <n v="0"/>
    <s v="No"/>
    <n v="91"/>
    <n v="77.319999999999993"/>
    <n v="69.861999999999995"/>
    <s v="AFREEM"/>
    <m/>
    <m/>
    <n v="1"/>
    <d v="2015-03-17T09:41:36"/>
    <m/>
    <n v="2007"/>
    <n v="9"/>
  </r>
  <r>
    <s v="ML1104"/>
    <s v="Both"/>
    <s v="All"/>
    <n v="9.85"/>
    <n v="17.14"/>
    <m/>
    <n v="7.29"/>
    <n v="26"/>
    <n v="26"/>
    <n v="26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PINE BLUFFS-ALBIN"/>
    <n v="1"/>
    <m/>
    <s v="No"/>
    <s v="S"/>
    <n v="38.299500000000002"/>
    <n v="251.47200000000001"/>
    <n v="43.638300000000001"/>
    <n v="91"/>
    <n v="3.415"/>
    <n v="3.0072999999999999"/>
    <n v="96.141400000000004"/>
    <n v="77.400199999999998"/>
    <n v="67.9529"/>
    <n v="0.1389"/>
    <n v="7.8399999999999997E-2"/>
    <n v="79.165000000000006"/>
    <n v="2.6700000000000002E-2"/>
    <n v="0.15029999999999999"/>
    <n v="0"/>
    <n v="3.3332999999999999"/>
    <n v="0"/>
    <n v="57.6813"/>
    <s v="Overlaid"/>
    <n v="1947"/>
    <n v="7"/>
    <n v="2"/>
    <s v="AG Base"/>
    <x v="0"/>
    <s v="2R Asphalt"/>
    <m/>
    <n v="32601"/>
    <n v="2"/>
    <n v="1"/>
    <s v="HPM over Base"/>
    <n v="1948"/>
    <m/>
    <s v="2013"/>
    <s v="2014"/>
    <s v="2013"/>
    <s v="2013"/>
    <s v="2013"/>
    <s v="2014"/>
    <s v="2009"/>
    <s v="Non IH"/>
    <m/>
    <m/>
    <n v="0"/>
    <s v="No"/>
    <n v="88.9816"/>
    <n v="68.3"/>
    <n v="60.146000000000001"/>
    <s v="AFREEM"/>
    <m/>
    <m/>
    <n v="1"/>
    <d v="2015-03-17T09:41:57"/>
    <m/>
    <n v="2002"/>
    <n v="67"/>
  </r>
  <r>
    <s v="ML1105"/>
    <s v="Both"/>
    <s v="All"/>
    <n v="0"/>
    <n v="4"/>
    <m/>
    <n v="4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EAST ALBIN(US85 CONN)"/>
    <n v="2"/>
    <m/>
    <s v="No"/>
    <s v="S"/>
    <n v="9.8704999999999998"/>
    <n v="101.389"/>
    <n v="11.4659"/>
    <n v="94"/>
    <n v="3.0352000000000001"/>
    <n v="2.6858"/>
    <n v="117.282"/>
    <n v="97.727400000000003"/>
    <n v="60.905999999999999"/>
    <n v="0.1409"/>
    <n v="8.8200000000000001E-2"/>
    <n v="78.864999999999995"/>
    <n v="3.1800000000000002E-2"/>
    <n v="0.2261"/>
    <n v="0"/>
    <n v="2.5"/>
    <n v="0"/>
    <n v="61.512500000000003"/>
    <s v="Overlaid"/>
    <n v="1932"/>
    <n v="6"/>
    <n v="3"/>
    <s v="AG Base"/>
    <x v="0"/>
    <s v="2R Asphalt"/>
    <m/>
    <n v="32495"/>
    <n v="2"/>
    <n v="1"/>
    <s v="HPM over Base"/>
    <n v="1999"/>
    <m/>
    <s v="2013"/>
    <s v="2014"/>
    <s v="2013"/>
    <s v="2013"/>
    <s v="2013"/>
    <s v="2014"/>
    <s v="2009"/>
    <s v="Non IH"/>
    <m/>
    <m/>
    <n v="0"/>
    <s v="No"/>
    <n v="91"/>
    <n v="60.704000000000001"/>
    <n v="53.716000000000001"/>
    <m/>
    <m/>
    <m/>
    <m/>
    <m/>
    <m/>
    <n v="2009"/>
    <n v="16"/>
  </r>
  <r>
    <s v="ML1105"/>
    <s v="Both"/>
    <s v="All"/>
    <n v="4"/>
    <n v="9.3179999999999996"/>
    <m/>
    <n v="5.3179999999999996"/>
    <n v="28"/>
    <n v="28"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JCT US 85-ALBIN"/>
    <n v="2"/>
    <n v="2"/>
    <s v="No"/>
    <s v="S"/>
    <n v="22.068999999999999"/>
    <n v="148.01349999999999"/>
    <n v="25.164000000000001"/>
    <n v="93"/>
    <n v="3.2435"/>
    <n v="2.9398"/>
    <n v="102.29300000000001"/>
    <n v="86.281999999999996"/>
    <n v="65.902299999999997"/>
    <n v="0.12620000000000001"/>
    <n v="7.2999999999999995E-2"/>
    <n v="81.069999999999993"/>
    <n v="3.04E-2"/>
    <n v="0.20730000000000001"/>
    <n v="0"/>
    <n v="3"/>
    <n v="0"/>
    <n v="59.716700000000003"/>
    <s v="Overlaid"/>
    <n v="1948"/>
    <n v="6.4166999999999996"/>
    <n v="2.1667000000000001"/>
    <s v="AG Base"/>
    <x v="0"/>
    <s v="2R Asphalt"/>
    <m/>
    <n v="33893"/>
    <n v="2"/>
    <n v="1"/>
    <s v="HPM over Base"/>
    <n v="1999"/>
    <m/>
    <s v="2013"/>
    <s v="2014"/>
    <s v="2013"/>
    <s v="2013"/>
    <s v="2013"/>
    <s v="2014"/>
    <s v="2009"/>
    <s v="Non IH"/>
    <m/>
    <m/>
    <n v="0"/>
    <s v="No"/>
    <n v="92"/>
    <n v="64.87"/>
    <n v="58.795999999999999"/>
    <m/>
    <m/>
    <m/>
    <n v="2"/>
    <m/>
    <m/>
    <n v="2009"/>
    <n v="16"/>
  </r>
  <r>
    <s v="ML1105"/>
    <s v="Both"/>
    <s v="All"/>
    <n v="9.3179999999999996"/>
    <n v="16.465"/>
    <m/>
    <n v="7.1470000000000002"/>
    <n v="26"/>
    <n v="26"/>
    <n v="26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JCT US 85-ALBIN W(US85 CONN)"/>
    <n v="1"/>
    <n v="2.6667000000000001"/>
    <s v="No"/>
    <s v="S"/>
    <n v="21.078399999999998"/>
    <n v="156.8563"/>
    <n v="24.127400000000002"/>
    <n v="89.5"/>
    <n v="3.4152"/>
    <n v="3.0173999999999999"/>
    <n v="93.7226"/>
    <n v="77.389099999999999"/>
    <n v="68.759100000000004"/>
    <n v="0.1439"/>
    <n v="6.2399999999999997E-2"/>
    <n v="78.415000000000006"/>
    <n v="3.0599999999999999E-2"/>
    <n v="0.2029"/>
    <n v="0"/>
    <n v="4"/>
    <n v="0"/>
    <n v="59.4786"/>
    <s v="Overlaid"/>
    <n v="1957"/>
    <n v="11.2857"/>
    <n v="3.1429"/>
    <s v="AG Base"/>
    <x v="0"/>
    <s v="2R Asphalt"/>
    <m/>
    <n v="33000"/>
    <n v="2"/>
    <n v="1"/>
    <s v="HPM over Base"/>
    <n v="1999"/>
    <m/>
    <s v="2013"/>
    <s v="2014"/>
    <s v="2013"/>
    <s v="2013"/>
    <s v="2013"/>
    <s v="2014"/>
    <s v="2009"/>
    <s v="Non IH"/>
    <m/>
    <m/>
    <n v="0"/>
    <s v="No"/>
    <n v="89.5"/>
    <n v="68.304000000000002"/>
    <n v="60.347999999999999"/>
    <m/>
    <m/>
    <m/>
    <n v="1"/>
    <m/>
    <m/>
    <n v="2013"/>
    <n v="16"/>
  </r>
  <r>
    <s v="ML1105"/>
    <s v="Both"/>
    <s v="All"/>
    <n v="16.465"/>
    <n v="18.536000000000001"/>
    <m/>
    <n v="2.0710000000000002"/>
    <n v="26"/>
    <n v="26"/>
    <n v="26"/>
    <n v="2"/>
    <s v="ASP"/>
    <s v="Rural Minor Collector"/>
    <s v="1039 - Maintenance - Pine Bluffs"/>
    <s v="1030 - District #1 Maintenance Staff"/>
    <s v="6720 - Materials - Bituminous"/>
    <s v="Non NHS"/>
    <s v="1"/>
    <s v="N"/>
    <n v="60"/>
    <s v="G1"/>
    <s v="NEBR ST LN EAST-ALBIN"/>
    <n v="1"/>
    <n v="1"/>
    <s v="No"/>
    <s v="SH"/>
    <n v="18.526499999999999"/>
    <n v="121.52"/>
    <n v="21.1083"/>
    <n v="93"/>
    <n v="3.5895999999999999"/>
    <n v="3.1027999999999998"/>
    <n v="85.380399999999995"/>
    <n v="68.803299999999993"/>
    <n v="71.539900000000003"/>
    <n v="0.1263"/>
    <n v="4.82E-2"/>
    <n v="81.055000000000007"/>
    <n v="2.8899999999999999E-2"/>
    <n v="0.14829999999999999"/>
    <n v="0"/>
    <n v="3"/>
    <n v="0"/>
    <n v="58.866700000000002"/>
    <s v="Reconstruct"/>
    <n v="1957"/>
    <n v="11"/>
    <n v="2"/>
    <s v="AG Base"/>
    <x v="0"/>
    <s v="4R Asphalt"/>
    <m/>
    <n v="33002"/>
    <n v="2"/>
    <n v="1"/>
    <s v="HPM over Base"/>
    <n v="1957"/>
    <m/>
    <s v="2013"/>
    <s v="2014"/>
    <s v="2013"/>
    <s v="2013"/>
    <s v="2013"/>
    <s v="2014"/>
    <s v="2006"/>
    <s v="Non IH"/>
    <m/>
    <m/>
    <n v="0"/>
    <s v="No"/>
    <n v="85.9"/>
    <n v="71.792000000000002"/>
    <n v="62.055999999999997"/>
    <m/>
    <m/>
    <m/>
    <n v="1"/>
    <m/>
    <m/>
    <n v="1998"/>
    <n v="58"/>
  </r>
  <r>
    <s v="ML1108"/>
    <s v="Both"/>
    <s v="All"/>
    <n v="0"/>
    <n v="4"/>
    <m/>
    <n v="4"/>
    <n v="60"/>
    <n v="36"/>
    <n v="60"/>
    <n v="4"/>
    <s v="ASP"/>
    <s v="Urban Other Principal Arterial Other"/>
    <s v="1035 - Maintenance - Cheyenne"/>
    <s v="1030 - District #1 Maintenance Staff"/>
    <s v="6720 - Materials - Bituminous"/>
    <s v="Urban"/>
    <s v="1"/>
    <s v="Y"/>
    <n v="50"/>
    <s v="G2"/>
    <s v="YLWSTN RD(JCT WY212/211)"/>
    <n v="6"/>
    <n v="4.8571"/>
    <s v="No"/>
    <s v="U"/>
    <n v="96.834199999999996"/>
    <n v="2102.6035999999999"/>
    <n v="177.2338"/>
    <n v="90.5"/>
    <n v="3.6446999999999998"/>
    <n v="3.2938000000000001"/>
    <n v="78.867900000000006"/>
    <n v="66.174099999999996"/>
    <n v="73.710700000000003"/>
    <n v="0.12839999999999999"/>
    <m/>
    <n v="80.739999999999995"/>
    <n v="2.1899999999999999E-2"/>
    <n v="0.1593"/>
    <n v="0"/>
    <n v="2.5"/>
    <n v="5.5"/>
    <n v="55.9"/>
    <s v="Overlaid"/>
    <n v="1996"/>
    <n v="20.75"/>
    <n v="5.625"/>
    <s v="AG Base"/>
    <x v="1"/>
    <s v="1R Asphalt"/>
    <m/>
    <n v="40852"/>
    <n v="2"/>
    <n v="1"/>
    <s v="HPM over Base"/>
    <n v="2009"/>
    <m/>
    <s v="2014"/>
    <s v="2014"/>
    <s v="2013"/>
    <s v="2014"/>
    <s v="2014"/>
    <s v="2014"/>
    <s v="2006"/>
    <s v="Non IH"/>
    <m/>
    <m/>
    <n v="0"/>
    <s v="No"/>
    <n v="90.5"/>
    <n v="72.894000000000005"/>
    <n v="65.876000000000005"/>
    <s v="AFREEM"/>
    <m/>
    <m/>
    <n v="4.8571"/>
    <d v="2015-02-18T14:41:36"/>
    <m/>
    <n v="2014"/>
    <n v="6"/>
  </r>
  <r>
    <s v="ML1108"/>
    <s v="Both"/>
    <s v="All"/>
    <n v="4"/>
    <n v="5.48"/>
    <m/>
    <n v="1.4830000000000001"/>
    <n v="36"/>
    <n v="36"/>
    <n v="36"/>
    <n v="2"/>
    <s v="ASP"/>
    <s v="Urban Minor Arterial"/>
    <s v="1034 - Maintenance - Cheyenne"/>
    <s v="1030 - District #1 Maintenance Staff"/>
    <s v="6720 - Materials - Bituminous"/>
    <s v="Urban"/>
    <s v="1"/>
    <s v="N"/>
    <n v="40"/>
    <s v="G1"/>
    <s v="CHEYENNE N-JCT US85"/>
    <n v="6"/>
    <n v="6"/>
    <s v="No"/>
    <s v="U"/>
    <n v="115"/>
    <n v="1798.5"/>
    <n v="137.291"/>
    <n v="93"/>
    <n v="2.8843000000000001"/>
    <n v="2.1669"/>
    <n v="126.6917"/>
    <n v="106.51990000000001"/>
    <n v="57.769399999999997"/>
    <n v="0.1198"/>
    <m/>
    <n v="82.03"/>
    <n v="2.8799999999999999E-2"/>
    <n v="0.12139999999999999"/>
    <n v="0"/>
    <n v="3.5"/>
    <n v="0"/>
    <n v="56.816699999999997"/>
    <s v="Reconstruct"/>
    <n v="1996"/>
    <n v="34"/>
    <n v="4"/>
    <s v="AG Base"/>
    <x v="0"/>
    <s v="4R Asphalt"/>
    <m/>
    <n v="40921"/>
    <n v="4"/>
    <n v="1"/>
    <s v="HPM over Base"/>
    <n v="1996"/>
    <m/>
    <s v="2014"/>
    <s v="2014"/>
    <s v="2013"/>
    <s v="2014"/>
    <s v="2014"/>
    <s v="2014"/>
    <s v="2006"/>
    <s v="Non IH"/>
    <m/>
    <m/>
    <n v="0"/>
    <s v="No"/>
    <n v="78"/>
    <n v="57.686"/>
    <n v="43.338000000000001"/>
    <m/>
    <m/>
    <m/>
    <n v="6"/>
    <m/>
    <m/>
    <n v="2009"/>
    <n v="19"/>
  </r>
  <r>
    <s v="ML1111"/>
    <s v="Both"/>
    <s v="All"/>
    <n v="401.46"/>
    <n v="401.51499999999999"/>
    <m/>
    <n v="5.5E-2"/>
    <n v="41"/>
    <n v="41"/>
    <n v="41"/>
    <n v="2"/>
    <s v="PCCP"/>
    <s v="Rural Major Collector"/>
    <s v="1039 - Maintenance - Pine Bluffs"/>
    <s v="1030 - District #1 Maintenance Staff"/>
    <s v="6720 - Materials - Bituminous"/>
    <s v="Non NHS"/>
    <s v="1"/>
    <s v="N"/>
    <n v="30"/>
    <s v="J1"/>
    <s v="PINE BLUFFS STRS(JCT I80 W INT)"/>
    <n v="8"/>
    <n v="9"/>
    <s v="No"/>
    <s v="S"/>
    <n v="132.9735"/>
    <n v="873.45600000000002"/>
    <n v="151.51159999999999"/>
    <n v="100"/>
    <n v="3.5"/>
    <n v="3.25"/>
    <n v="272.21359999999999"/>
    <n v="249.63640000000001"/>
    <n v="9.2621000000000002"/>
    <n v="0.13070000000000001"/>
    <n v="5.1700000000000003E-2"/>
    <n v="80.394999999999996"/>
    <n v="6.8500000000000005E-2"/>
    <n v="1.0834999999999999"/>
    <n v="0"/>
    <n v="0"/>
    <n v="0"/>
    <n v="38.85"/>
    <s v="Overlaid"/>
    <n v="1940"/>
    <n v="5"/>
    <n v="3"/>
    <s v="AG Base"/>
    <x v="0"/>
    <s v="3R Asphalt"/>
    <m/>
    <n v="33531"/>
    <n v="2"/>
    <n v="1"/>
    <s v="Plain PCC"/>
    <n v="1985"/>
    <m/>
    <s v="2013"/>
    <s v="2014"/>
    <s v="2013"/>
    <s v="2013"/>
    <s v="2013"/>
    <s v="2014"/>
    <s v="2009"/>
    <s v="Non IH"/>
    <m/>
    <m/>
    <n v="0"/>
    <s v="No"/>
    <n v="95"/>
    <n v="70"/>
    <n v="65"/>
    <m/>
    <m/>
    <m/>
    <n v="8"/>
    <m/>
    <m/>
    <n v="2002"/>
    <n v="30"/>
  </r>
  <r>
    <s v="ML1111"/>
    <s v="Both"/>
    <s v="All"/>
    <n v="401.51499999999999"/>
    <n v="401.76100000000002"/>
    <m/>
    <n v="0.246"/>
    <n v="45"/>
    <n v="43"/>
    <n v="45"/>
    <n v="2"/>
    <s v="PCCP"/>
    <s v="Rural Major Collector"/>
    <s v="1039 - Maintenance - Pine Bluffs"/>
    <s v="1030 - District #1 Maintenance Staff"/>
    <s v="6720 - Materials - Bituminous"/>
    <s v="Non NHS"/>
    <s v="1"/>
    <s v="N"/>
    <n v="30"/>
    <s v="J1"/>
    <s v="PNBL E PARSON STR(JCT WY215)"/>
    <n v="10"/>
    <n v="10.5"/>
    <s v="No"/>
    <s v="S"/>
    <n v="82.605999999999995"/>
    <n v="554.03200000000004"/>
    <n v="94.190799999999996"/>
    <n v="100"/>
    <n v="3.5"/>
    <n v="3.2"/>
    <n v="226.0864"/>
    <n v="202.2439"/>
    <n v="24.637899999999998"/>
    <n v="0.1648"/>
    <n v="8.48E-2"/>
    <n v="75.28"/>
    <n v="5.2600000000000001E-2"/>
    <n v="0.69059999999999999"/>
    <n v="0"/>
    <n v="0"/>
    <n v="0"/>
    <n v="49.4"/>
    <s v="Overlaid"/>
    <n v="1940"/>
    <n v="5.5"/>
    <n v="3.5"/>
    <s v="AG Base"/>
    <x v="0"/>
    <s v="2R Asphalt"/>
    <m/>
    <n v="33323"/>
    <n v="2"/>
    <n v="1"/>
    <s v="Plain PCC"/>
    <n v="1972"/>
    <m/>
    <s v="2013"/>
    <s v="2014"/>
    <s v="2013"/>
    <s v="2013"/>
    <s v="2013"/>
    <s v="2014"/>
    <s v="2009"/>
    <s v="Non IH"/>
    <m/>
    <m/>
    <n v="0"/>
    <s v="No"/>
    <n v="94"/>
    <n v="70"/>
    <n v="64"/>
    <m/>
    <m/>
    <m/>
    <n v="10"/>
    <m/>
    <m/>
    <n v="2002"/>
    <n v="43"/>
  </r>
  <r>
    <s v="ML1111"/>
    <s v="Both"/>
    <s v="All"/>
    <n v="401.76100000000002"/>
    <n v="403.017"/>
    <m/>
    <n v="1.256"/>
    <n v="38"/>
    <n v="38"/>
    <n v="38"/>
    <n v="2"/>
    <s v="ASP"/>
    <s v="Rural Major Collector"/>
    <s v="1039 - Maintenance - Pine Bluffs"/>
    <s v="1030 - District #1 Maintenance Staff"/>
    <s v="6720 - Materials - Bituminous"/>
    <s v="Non NHS"/>
    <s v="1"/>
    <s v="N"/>
    <n v="30"/>
    <s v="G1"/>
    <s v="PINE BLUFFS EAST-NEBR ST LN"/>
    <n v="7"/>
    <n v="7"/>
    <s v="No"/>
    <s v="S"/>
    <n v="75.102000000000004"/>
    <n v="493.61160000000001"/>
    <n v="85.573899999999995"/>
    <n v="93"/>
    <n v="3.5"/>
    <n v="3.1196000000000002"/>
    <n v="118.7042"/>
    <n v="98.976500000000001"/>
    <n v="60.431899999999999"/>
    <n v="0.2064"/>
    <n v="8.4000000000000005E-2"/>
    <n v="69.040000000000006"/>
    <n v="2.8400000000000002E-2"/>
    <n v="9.74E-2"/>
    <n v="0"/>
    <n v="3"/>
    <n v="0"/>
    <n v="53.066699999999997"/>
    <s v="Overlaid"/>
    <n v="1972"/>
    <n v="7.5713999999999997"/>
    <n v="4.7142999999999997"/>
    <s v="AG Base"/>
    <x v="0"/>
    <s v="2R Asphalt"/>
    <m/>
    <n v="33323"/>
    <n v="3"/>
    <n v="1"/>
    <s v="HPM over Base"/>
    <n v="1972"/>
    <m/>
    <s v="2013"/>
    <s v="2014"/>
    <s v="2013"/>
    <s v="2013"/>
    <s v="2013"/>
    <s v="2014"/>
    <s v="2009"/>
    <s v="Non IH"/>
    <m/>
    <m/>
    <n v="0"/>
    <s v="No"/>
    <n v="93"/>
    <n v="70"/>
    <n v="62.392000000000003"/>
    <m/>
    <m/>
    <m/>
    <n v="7"/>
    <m/>
    <m/>
    <n v="2013"/>
    <n v="43"/>
  </r>
  <r>
    <s v="ML113"/>
    <s v="Both"/>
    <s v="All"/>
    <n v="10"/>
    <n v="15.1"/>
    <m/>
    <n v="5.0999999999999996"/>
    <n v="32"/>
    <n v="32"/>
    <n v="32"/>
    <n v="2"/>
    <s v="ASP"/>
    <s v="Rural Major Collector"/>
    <s v="4040 - Maintenance - Moorcroft"/>
    <s v="4030 - District #4 Maintenance Staff"/>
    <s v="6720 - Materials - Bituminous"/>
    <s v="Non NHS"/>
    <s v="4"/>
    <s v="N"/>
    <n v="60"/>
    <s v="G1"/>
    <s v="PINEHAVEN (JCT US14)"/>
    <n v="4"/>
    <n v="4"/>
    <s v="No"/>
    <s v="SH"/>
    <n v="57.247"/>
    <n v="394.61"/>
    <n v="65.339399999999998"/>
    <n v="98.666700000000006"/>
    <n v="3.8805999999999998"/>
    <n v="3.8191999999999999"/>
    <n v="65.527199999999993"/>
    <n v="55.365000000000002"/>
    <n v="78.157600000000002"/>
    <n v="7.3200000000000001E-2"/>
    <n v="2.8299999999999999E-2"/>
    <n v="89.02"/>
    <n v="1.26E-2"/>
    <n v="9.2700000000000005E-2"/>
    <n v="0"/>
    <n v="0.66669999999999996"/>
    <n v="0"/>
    <n v="66.736400000000003"/>
    <s v="Overlaid"/>
    <n v="1992"/>
    <n v="15.3"/>
    <n v="9.3000000000000007"/>
    <s v="AG Base"/>
    <x v="0"/>
    <s v="1R Asphalt"/>
    <m/>
    <n v="40507"/>
    <n v="1.5"/>
    <n v="1"/>
    <s v="HPM over Base"/>
    <n v="2012"/>
    <m/>
    <s v="2013"/>
    <s v="2014"/>
    <s v="2013"/>
    <s v="2013"/>
    <s v="2013"/>
    <s v="2013"/>
    <s v="2009"/>
    <s v="Non IH"/>
    <m/>
    <m/>
    <n v="0"/>
    <s v="No"/>
    <n v="98.666700000000006"/>
    <n v="77.611999999999995"/>
    <n v="76.384"/>
    <m/>
    <m/>
    <m/>
    <n v="4"/>
    <m/>
    <m/>
    <n v="2013"/>
    <n v="3"/>
  </r>
  <r>
    <s v="ML113"/>
    <s v="Both"/>
    <s v="All"/>
    <n v="15.1"/>
    <n v="16.61"/>
    <m/>
    <n v="1.51"/>
    <n v="32"/>
    <n v="32"/>
    <n v="32"/>
    <n v="2"/>
    <s v="ASP"/>
    <s v="Rural Major Collector"/>
    <s v="4040 - Maintenance - Moorcroft"/>
    <s v="4030 - District #4 Maintenance Staff"/>
    <s v="6720 - Materials - Bituminous"/>
    <s v="Non NHS"/>
    <s v="4"/>
    <s v="N"/>
    <n v="60"/>
    <s v="G1"/>
    <s v="PINEHAVEN (JCT US14)"/>
    <n v="4"/>
    <n v="10"/>
    <s v="No"/>
    <s v="SH"/>
    <n v="58.836500000000001"/>
    <n v="394.61"/>
    <n v="67.087800000000001"/>
    <n v="99"/>
    <n v="3.6484000000000001"/>
    <n v="3.5344000000000002"/>
    <n v="77"/>
    <n v="66"/>
    <m/>
    <n v="0.13600000000000001"/>
    <n v="4.5199999999999997E-2"/>
    <n v="79.599999999999994"/>
    <n v="2.2200000000000001E-2"/>
    <m/>
    <m/>
    <m/>
    <m/>
    <n v="65.142899999999997"/>
    <s v="Overlaid"/>
    <n v="2001"/>
    <n v="26.4"/>
    <n v="6"/>
    <s v="AG Base"/>
    <x v="0"/>
    <s v="3R Asphalt"/>
    <m/>
    <n v="40508"/>
    <n v="4"/>
    <n v="1"/>
    <s v="HPM over Base"/>
    <n v="2001"/>
    <m/>
    <s v="2011"/>
    <s v="2014"/>
    <s v="2013"/>
    <s v="2013"/>
    <s v="2013"/>
    <s v="2013"/>
    <s v="2009"/>
    <s v="Non IH"/>
    <m/>
    <m/>
    <n v="0"/>
    <s v="No"/>
    <n v="98.666700000000006"/>
    <n v="72.968000000000004"/>
    <n v="70.688000000000002"/>
    <s v="AFREEM"/>
    <m/>
    <m/>
    <n v="4"/>
    <d v="2015-04-10T06:15:23"/>
    <m/>
    <n v="2013"/>
    <n v="14"/>
  </r>
  <r>
    <s v="ML12"/>
    <s v="Both"/>
    <s v="All"/>
    <n v="0"/>
    <n v="0.82"/>
    <m/>
    <n v="0.82"/>
    <n v="40"/>
    <n v="40"/>
    <n v="40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50"/>
    <s v="G1"/>
    <s v="ID ST LN-COKEVILLE N"/>
    <n v="8"/>
    <n v="5"/>
    <s v="No"/>
    <s v="P"/>
    <n v="103.70099999999999"/>
    <n v="500.226"/>
    <n v="179.29310000000001"/>
    <n v="69"/>
    <n v="3.2968999999999999"/>
    <n v="2.2530999999999999"/>
    <n v="105.3873"/>
    <n v="83.466499999999996"/>
    <n v="64.870900000000006"/>
    <n v="0.16869999999999999"/>
    <m/>
    <n v="74.694999999999993"/>
    <n v="2.46E-2"/>
    <n v="0.1439"/>
    <n v="8"/>
    <n v="9"/>
    <n v="0"/>
    <n v="63.2"/>
    <s v="Overlaid"/>
    <n v="1992"/>
    <n v="19.777799999999999"/>
    <n v="8.4443999999999999"/>
    <s v="AG Base"/>
    <x v="0"/>
    <s v="1R Asphalt"/>
    <m/>
    <n v="35809"/>
    <n v="1"/>
    <n v="1"/>
    <s v="HPM over Base"/>
    <n v="2000"/>
    <m/>
    <s v="2014"/>
    <s v="2014"/>
    <s v="2013"/>
    <s v="2014"/>
    <s v="2014"/>
    <s v="2014"/>
    <s v="2009"/>
    <s v="Non IH"/>
    <m/>
    <m/>
    <n v="0"/>
    <s v="No"/>
    <n v="69"/>
    <n v="65.938000000000002"/>
    <n v="45.061999999999998"/>
    <m/>
    <m/>
    <m/>
    <n v="5"/>
    <m/>
    <m/>
    <n v="2014"/>
    <n v="15"/>
  </r>
  <r>
    <s v="ML12"/>
    <s v="Both"/>
    <s v="All"/>
    <n v="0.82"/>
    <n v="9.76"/>
    <m/>
    <n v="9.0090000000000003"/>
    <n v="41"/>
    <n v="40"/>
    <n v="41"/>
    <n v="2"/>
    <s v="PCCP"/>
    <s v="Rural Principal Arterial Other"/>
    <s v="3034 - Maintenance - Cokeville"/>
    <s v="3030 - District #3 Maintenance Staff"/>
    <s v="6720 - Materials - Bituminous"/>
    <s v="NHS Routes"/>
    <s v="3"/>
    <s v="Y"/>
    <n v="40"/>
    <s v="K1"/>
    <s v="COKEVILLE NORTH"/>
    <n v="8"/>
    <n v="8"/>
    <s v="No"/>
    <s v="P"/>
    <n v="206.42850000000001"/>
    <n v="995.697"/>
    <n v="356.90260000000001"/>
    <n v="100"/>
    <n v="3.8814000000000002"/>
    <n v="3.2814000000000001"/>
    <n v="80.244600000000005"/>
    <n v="66.646000000000001"/>
    <n v="73.251800000000003"/>
    <n v="8.2400000000000001E-2"/>
    <m/>
    <n v="87.64"/>
    <n v="1.6899999999999998E-2"/>
    <n v="1.18E-2"/>
    <n v="0"/>
    <n v="0"/>
    <n v="0"/>
    <n v="55.705599999999997"/>
    <s v="Reconstruct"/>
    <n v="2011"/>
    <n v="12.5"/>
    <n v="8.5"/>
    <s v="AG Base"/>
    <x v="0"/>
    <s v="4R Concrete"/>
    <m/>
    <n v="45491"/>
    <n v="8.5"/>
    <n v="1"/>
    <s v="Plain PCC"/>
    <n v="2011"/>
    <m/>
    <s v="2014"/>
    <s v="2014"/>
    <s v="2013"/>
    <s v="2014"/>
    <s v="2014"/>
    <s v="2014"/>
    <s v="2009"/>
    <s v="Non IH"/>
    <m/>
    <m/>
    <n v="0"/>
    <s v="No"/>
    <n v="88"/>
    <n v="77.628"/>
    <n v="65.628"/>
    <s v="AFREEM"/>
    <m/>
    <m/>
    <n v="8"/>
    <d v="2015-02-24T08:01:36"/>
    <m/>
    <n v="2012"/>
    <n v="4"/>
  </r>
  <r>
    <s v="ML12"/>
    <s v="Both"/>
    <s v="All"/>
    <n v="9.76"/>
    <n v="21.312000000000001"/>
    <m/>
    <n v="11.552"/>
    <n v="36"/>
    <n v="36"/>
    <n v="36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60"/>
    <s v="G1"/>
    <s v="COKEVILLE S-SAGE (JCT WY231/232)"/>
    <n v="6"/>
    <n v="8"/>
    <s v="No"/>
    <s v="P"/>
    <n v="129.09819999999999"/>
    <n v="898.68579999999997"/>
    <n v="224.85910000000001"/>
    <n v="82.25"/>
    <n v="3.6530999999999998"/>
    <n v="2.9767000000000001"/>
    <n v="83.346299999999999"/>
    <n v="65.780199999999994"/>
    <n v="72.2179"/>
    <n v="0.18970000000000001"/>
    <m/>
    <n v="71.545000000000002"/>
    <n v="2.4199999999999999E-2"/>
    <n v="0.19259999999999999"/>
    <n v="2.25"/>
    <n v="6.625"/>
    <n v="0"/>
    <n v="57.658299999999997"/>
    <s v="Overlaid"/>
    <n v="1990"/>
    <n v="25.151499999999999"/>
    <n v="10.181800000000001"/>
    <s v="AG Base"/>
    <x v="0"/>
    <s v="1R Asphalt"/>
    <m/>
    <n v="34979"/>
    <n v="1"/>
    <n v="1"/>
    <s v="HPM over Base"/>
    <n v="2003"/>
    <m/>
    <s v="2014"/>
    <s v="2014"/>
    <s v="2013"/>
    <s v="2014"/>
    <s v="2014"/>
    <s v="2014"/>
    <s v="2009"/>
    <s v="Non IH"/>
    <m/>
    <m/>
    <n v="0"/>
    <s v="No"/>
    <n v="82.25"/>
    <n v="73.061999999999998"/>
    <n v="59.533999999999999"/>
    <m/>
    <m/>
    <m/>
    <n v="6"/>
    <m/>
    <m/>
    <n v="2014"/>
    <n v="12"/>
  </r>
  <r>
    <s v="ML12"/>
    <s v="Both"/>
    <s v="All"/>
    <n v="21.312000000000001"/>
    <n v="29.47"/>
    <m/>
    <n v="8.1920000000000002"/>
    <n v="40"/>
    <n v="40"/>
    <n v="40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60"/>
    <s v="G1"/>
    <s v="COKEVILLE-SAGE JCT NORTH"/>
    <n v="8"/>
    <n v="8"/>
    <s v="No"/>
    <s v="P"/>
    <n v="313"/>
    <n v="864"/>
    <n v="537.28399999999999"/>
    <n v="93.75"/>
    <n v="4.0317999999999996"/>
    <n v="3.1791999999999998"/>
    <n v="63.5349"/>
    <n v="48.773000000000003"/>
    <n v="78.821700000000007"/>
    <n v="0.2359"/>
    <m/>
    <n v="64.614999999999995"/>
    <n v="1.9900000000000001E-2"/>
    <n v="0.1008"/>
    <n v="0"/>
    <n v="2.75"/>
    <n v="0"/>
    <n v="60.443800000000003"/>
    <s v="Overlaid"/>
    <n v="1972"/>
    <n v="29.2927"/>
    <n v="11.3902"/>
    <s v="AG Base"/>
    <x v="0"/>
    <s v="1R Asphalt"/>
    <m/>
    <n v="35935"/>
    <n v="1"/>
    <n v="1"/>
    <s v="HPM over Base"/>
    <n v="2003"/>
    <m/>
    <s v="2014"/>
    <s v="2014"/>
    <s v="2013"/>
    <s v="2014"/>
    <s v="2014"/>
    <s v="2014"/>
    <s v="2009"/>
    <s v="Non IH"/>
    <m/>
    <m/>
    <n v="0"/>
    <s v="No"/>
    <n v="79"/>
    <n v="80.635999999999996"/>
    <n v="63.584000000000003"/>
    <s v="AFREEM"/>
    <m/>
    <m/>
    <n v="8"/>
    <d v="2015-02-24T11:29:50"/>
    <m/>
    <n v="2010"/>
    <n v="12"/>
  </r>
  <r>
    <s v="ML12"/>
    <s v="Both"/>
    <s v="All"/>
    <n v="29.47"/>
    <n v="33.18"/>
    <m/>
    <n v="3.71"/>
    <n v="40"/>
    <n v="40"/>
    <n v="40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60"/>
    <s v="G1"/>
    <s v="SAGE JCT EAST(JCT US30/WY89)"/>
    <n v="8"/>
    <n v="7"/>
    <s v="No"/>
    <s v="P"/>
    <n v="311.5"/>
    <n v="737.5"/>
    <n v="533.97500000000002"/>
    <n v="96"/>
    <n v="3.9565999999999999"/>
    <n v="3.6718000000000002"/>
    <n v="67.932900000000004"/>
    <n v="52.018799999999999"/>
    <n v="77.355699999999999"/>
    <n v="0.20300000000000001"/>
    <m/>
    <n v="69.55"/>
    <n v="2.24E-2"/>
    <n v="2.64E-2"/>
    <n v="0"/>
    <n v="2"/>
    <n v="0"/>
    <n v="59.128599999999999"/>
    <s v="Overlaid"/>
    <n v="2001"/>
    <n v="26.7"/>
    <n v="9.4"/>
    <s v="AG Base"/>
    <x v="1"/>
    <s v="1R Asphalt"/>
    <m/>
    <n v="36150"/>
    <n v="1"/>
    <n v="1"/>
    <s v="HPM over Base"/>
    <n v="2003"/>
    <m/>
    <s v="2014"/>
    <s v="2014"/>
    <s v="2013"/>
    <s v="2014"/>
    <s v="2014"/>
    <s v="2014"/>
    <s v="2009"/>
    <s v="Non IH"/>
    <m/>
    <m/>
    <n v="0"/>
    <s v="No"/>
    <n v="96"/>
    <n v="79.132000000000005"/>
    <n v="73.436000000000007"/>
    <m/>
    <m/>
    <m/>
    <n v="7"/>
    <m/>
    <m/>
    <n v="2014"/>
    <n v="12"/>
  </r>
  <r>
    <s v="ML12"/>
    <s v="Both"/>
    <s v="All"/>
    <n v="33.18"/>
    <n v="39.74"/>
    <m/>
    <n v="6.5880000000000001"/>
    <n v="40"/>
    <n v="36"/>
    <n v="40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60"/>
    <s v="G1"/>
    <s v="SAGE JCT-KEMM(JCT US30 SR)"/>
    <n v="8"/>
    <n v="7"/>
    <s v="No"/>
    <s v="P"/>
    <n v="323"/>
    <n v="737.5"/>
    <n v="553.52499999999998"/>
    <n v="94.5"/>
    <n v="3.6814"/>
    <n v="3.3527999999999998"/>
    <n v="81.940200000000004"/>
    <n v="64.447299999999998"/>
    <n v="72.686599999999999"/>
    <n v="0.17219999999999999"/>
    <m/>
    <n v="74.17"/>
    <n v="2.3900000000000001E-2"/>
    <n v="0.1085"/>
    <n v="0"/>
    <n v="2.75"/>
    <n v="0.75"/>
    <n v="57.161499999999997"/>
    <s v="Overlaid"/>
    <n v="2007"/>
    <n v="26.4359"/>
    <n v="8.2308000000000003"/>
    <s v="AG Base"/>
    <x v="3"/>
    <s v="2R Asphalt"/>
    <m/>
    <n v="36150"/>
    <n v="3"/>
    <n v="1"/>
    <s v="HPM over Base"/>
    <n v="2007"/>
    <m/>
    <s v="2014"/>
    <s v="2014"/>
    <s v="2013"/>
    <s v="2014"/>
    <s v="2014"/>
    <s v="2014"/>
    <s v="2009"/>
    <s v="Non IH"/>
    <m/>
    <m/>
    <n v="0"/>
    <s v="No"/>
    <n v="93"/>
    <n v="73.628"/>
    <n v="67.055999999999997"/>
    <s v="AFREEM"/>
    <m/>
    <m/>
    <n v="7"/>
    <d v="2015-02-24T11:29:55"/>
    <m/>
    <n v="2010"/>
    <n v="8"/>
  </r>
  <r>
    <s v="ML12"/>
    <s v="Both"/>
    <s v="All"/>
    <n v="39.74"/>
    <n v="44.588999999999999"/>
    <m/>
    <n v="4.8490000000000002"/>
    <n v="40"/>
    <n v="36"/>
    <n v="40"/>
    <n v="2"/>
    <s v="ASP"/>
    <s v="Rural Principal Arterial Other"/>
    <s v="3040 - Maintenance - Kemmerer"/>
    <s v="3030 - District #3 Maintenance Staff"/>
    <s v="6720 - Materials - Bituminous"/>
    <s v="NHS Routes"/>
    <s v="3"/>
    <s v="Y"/>
    <n v="60"/>
    <s v="G1"/>
    <s v="FOSSIL-NUGGET CNYN(US 30 SR)"/>
    <n v="8"/>
    <n v="6"/>
    <s v="No"/>
    <s v="P"/>
    <n v="108.1794"/>
    <n v="753.17780000000005"/>
    <n v="188.42400000000001"/>
    <n v="82.333299999999994"/>
    <n v="3.5522999999999998"/>
    <n v="2.8929999999999998"/>
    <n v="93.549599999999998"/>
    <n v="70.603300000000004"/>
    <n v="68.816800000000001"/>
    <n v="0.17979999999999999"/>
    <m/>
    <n v="73.03"/>
    <n v="3.0599999999999999E-2"/>
    <n v="0.11609999999999999"/>
    <n v="0"/>
    <n v="10"/>
    <n v="1.3332999999999999"/>
    <n v="58.76"/>
    <s v="Overlaid"/>
    <n v="2007"/>
    <n v="31.916699999999999"/>
    <n v="10.916700000000001"/>
    <s v="AG Base"/>
    <x v="3"/>
    <s v="2R Asphalt"/>
    <m/>
    <n v="36335"/>
    <n v="3"/>
    <n v="1"/>
    <s v="HPM over Base"/>
    <n v="2007"/>
    <m/>
    <s v="2014"/>
    <s v="2014"/>
    <s v="2013"/>
    <s v="2014"/>
    <s v="2014"/>
    <s v="2014"/>
    <s v="2009"/>
    <s v="Non IH"/>
    <m/>
    <m/>
    <n v="0"/>
    <s v="No"/>
    <n v="82.333299999999994"/>
    <n v="71.046000000000006"/>
    <n v="57.86"/>
    <m/>
    <m/>
    <m/>
    <n v="6"/>
    <m/>
    <m/>
    <n v="2014"/>
    <n v="8"/>
  </r>
  <r>
    <s v="ML12"/>
    <s v="Both"/>
    <s v="All"/>
    <n v="44.588999999999999"/>
    <n v="48.786000000000001"/>
    <m/>
    <n v="4.0229999999999997"/>
    <n v="48"/>
    <n v="32"/>
    <n v="48"/>
    <n v="3"/>
    <s v="ASP"/>
    <s v="Rural Principal Arterial Other"/>
    <s v="3040 - Maintenance - Kemmerer"/>
    <s v="3030 - District #3 Maintenance Staff"/>
    <s v="6720 - Materials - Bituminous"/>
    <s v="NHS Routes"/>
    <s v="3"/>
    <s v="Y"/>
    <n v="60"/>
    <s v="G1"/>
    <s v="FRONTIER(SAGE JCT-KEMMERER)"/>
    <n v="6"/>
    <n v="5.5"/>
    <s v="No"/>
    <s v="P"/>
    <n v="123.60899999999999"/>
    <n v="832.83100000000002"/>
    <n v="215.13229999999999"/>
    <n v="81"/>
    <n v="3.3298000000000001"/>
    <n v="2.5078"/>
    <n v="110.3635"/>
    <n v="81.757800000000003"/>
    <n v="63.212200000000003"/>
    <n v="0.19170000000000001"/>
    <m/>
    <n v="71.245000000000005"/>
    <n v="3.5799999999999998E-2"/>
    <n v="0.1447"/>
    <n v="0"/>
    <n v="6.5"/>
    <n v="23"/>
    <n v="57.462499999999999"/>
    <s v="Overlaid"/>
    <n v="1984"/>
    <n v="19.781300000000002"/>
    <n v="11.4375"/>
    <s v="AG Base"/>
    <x v="0"/>
    <s v="2R Asphalt"/>
    <m/>
    <n v="36235"/>
    <n v="3"/>
    <n v="1"/>
    <s v="HPM over Base"/>
    <n v="2003"/>
    <m/>
    <s v="2014"/>
    <s v="2014"/>
    <s v="2013"/>
    <s v="2014"/>
    <s v="2014"/>
    <s v="2014"/>
    <s v="2009"/>
    <s v="Non IH"/>
    <m/>
    <m/>
    <n v="0"/>
    <s v="No"/>
    <n v="77.5"/>
    <n v="66.596000000000004"/>
    <n v="50.155999999999999"/>
    <s v="AFREEM"/>
    <m/>
    <m/>
    <n v="5.5"/>
    <d v="2015-02-24T11:30:03"/>
    <m/>
    <n v="2012"/>
    <n v="12"/>
  </r>
  <r>
    <s v="ML12"/>
    <s v="Both"/>
    <s v="All"/>
    <n v="48.786000000000001"/>
    <n v="52.16"/>
    <m/>
    <n v="3.3740000000000001"/>
    <n v="48"/>
    <n v="36"/>
    <n v="48"/>
    <n v="3"/>
    <s v="ASP"/>
    <s v="Rural Principal Arterial Other"/>
    <s v="3040 - Maintenance - Kemmerer"/>
    <s v="3030 - District #3 Maintenance Staff"/>
    <s v="6720 - Materials - Bituminous"/>
    <s v="NHS Routes"/>
    <s v="3"/>
    <s v="Y"/>
    <n v="60"/>
    <s v="G1"/>
    <s v="SAGE JCT-KEMMERER WEST"/>
    <n v="6"/>
    <n v="6"/>
    <s v="No"/>
    <s v="P"/>
    <n v="119.63549999999999"/>
    <n v="832.83100000000002"/>
    <n v="208.37729999999999"/>
    <n v="84.5"/>
    <n v="2.9762"/>
    <n v="2.2700999999999998"/>
    <n v="133.34780000000001"/>
    <n v="101.1146"/>
    <n v="55.550699999999999"/>
    <n v="0.20380000000000001"/>
    <m/>
    <n v="69.430000000000007"/>
    <n v="4.1200000000000001E-2"/>
    <n v="0.1469"/>
    <n v="0"/>
    <n v="6.5"/>
    <n v="7.5"/>
    <n v="56.9"/>
    <s v="Overlaid"/>
    <n v="1990"/>
    <n v="16.214300000000001"/>
    <n v="8.1428999999999991"/>
    <s v="AG Base"/>
    <x v="0"/>
    <s v="2R Asphalt"/>
    <m/>
    <n v="35938"/>
    <n v="3"/>
    <n v="1"/>
    <s v="HPM over Base"/>
    <n v="2002"/>
    <m/>
    <s v="2014"/>
    <s v="2014"/>
    <s v="2013"/>
    <s v="2014"/>
    <s v="2014"/>
    <s v="2014"/>
    <s v="2009"/>
    <s v="Non IH"/>
    <m/>
    <m/>
    <n v="0"/>
    <s v="No"/>
    <n v="82"/>
    <n v="59.524000000000001"/>
    <n v="45.402000000000001"/>
    <m/>
    <m/>
    <m/>
    <n v="6"/>
    <m/>
    <m/>
    <n v="2012"/>
    <n v="13"/>
  </r>
  <r>
    <s v="ML12"/>
    <s v="Both"/>
    <s v="All"/>
    <n v="52.16"/>
    <n v="52.627000000000002"/>
    <m/>
    <n v="0.46700000000000003"/>
    <n v="68"/>
    <n v="40"/>
    <n v="68"/>
    <n v="5"/>
    <s v="PCCP"/>
    <s v="Rural Principal Arterial Other"/>
    <s v="3040 - Maintenance - Kemmerer"/>
    <s v="3030 - District #3 Maintenance Staff"/>
    <s v="6720 - Materials - Bituminous"/>
    <s v="NHS Routes"/>
    <s v="3"/>
    <s v="Y"/>
    <n v="60"/>
    <s v="J1"/>
    <s v="BYPASS SEC(KEMMERER)"/>
    <n v="4"/>
    <n v="5.5"/>
    <s v="No"/>
    <s v="P"/>
    <n v="106.474"/>
    <n v="741.01499999999999"/>
    <n v="185.45189999999999"/>
    <n v="97"/>
    <n v="2.2690999999999999"/>
    <n v="1.3691"/>
    <n v="230.85220000000001"/>
    <n v="207.9059"/>
    <n v="23.049299999999999"/>
    <n v="0.1198"/>
    <m/>
    <n v="82.03"/>
    <n v="5.6000000000000001E-2"/>
    <n v="0.2989"/>
    <n v="0"/>
    <n v="0"/>
    <n v="4"/>
    <n v="55.9"/>
    <s v="Overlaid"/>
    <n v="1990"/>
    <n v="28.25"/>
    <n v="7"/>
    <s v="AG Base"/>
    <x v="0"/>
    <s v="2R Asphalt"/>
    <m/>
    <n v="35185"/>
    <n v="2"/>
    <n v="1"/>
    <s v="Plain PCC"/>
    <n v="1990"/>
    <m/>
    <s v="2014"/>
    <s v="2014"/>
    <s v="2013"/>
    <s v="2014"/>
    <s v="2014"/>
    <s v="2014"/>
    <s v="2009"/>
    <s v="Non IH"/>
    <m/>
    <m/>
    <n v="0"/>
    <s v="No"/>
    <n v="82"/>
    <n v="45.381999999999998"/>
    <n v="27.382000000000001"/>
    <m/>
    <m/>
    <m/>
    <n v="4"/>
    <m/>
    <m/>
    <n v="2001"/>
    <n v="25"/>
  </r>
  <r>
    <s v="ML12"/>
    <s v="Both"/>
    <s v="All"/>
    <n v="52.627000000000002"/>
    <n v="55.713999999999999"/>
    <m/>
    <n v="3.0870000000000002"/>
    <n v="40"/>
    <n v="40"/>
    <n v="40"/>
    <n v="2"/>
    <s v="ASP"/>
    <s v="Rural Principal Arterial Other"/>
    <s v="3040 - Maintenance - Kemmerer"/>
    <s v="3030 - District #3 Maintenance Staff"/>
    <s v="6720 - Materials - Bituminous"/>
    <s v="NHS Routes"/>
    <s v="3"/>
    <s v="Y"/>
    <n v="60"/>
    <s v="G1"/>
    <s v="RED HILL(KEMMERER)JCT US189"/>
    <n v="8"/>
    <n v="7"/>
    <s v="No"/>
    <s v="P"/>
    <n v="112.1617"/>
    <n v="780.9049"/>
    <n v="195.3603"/>
    <n v="100"/>
    <n v="4.2081999999999997"/>
    <n v="4.18"/>
    <n v="52.880099999999999"/>
    <n v="41.3889"/>
    <n v="82.3733"/>
    <n v="8.3900000000000002E-2"/>
    <m/>
    <n v="87.415000000000006"/>
    <n v="1.37E-2"/>
    <n v="3.2899999999999999E-2"/>
    <n v="0"/>
    <n v="0"/>
    <n v="0"/>
    <n v="56.816699999999997"/>
    <s v="Overlaid"/>
    <n v="1982"/>
    <n v="34.9"/>
    <n v="8.1"/>
    <s v="AG Base"/>
    <x v="0"/>
    <s v="2R Asphalt"/>
    <m/>
    <n v="35185"/>
    <n v="2"/>
    <n v="1"/>
    <s v="HPM over Base"/>
    <n v="2012"/>
    <m/>
    <s v="2014"/>
    <s v="2014"/>
    <s v="2013"/>
    <s v="2014"/>
    <s v="2014"/>
    <s v="2014"/>
    <s v="2009"/>
    <s v="Non IH"/>
    <m/>
    <m/>
    <n v="0"/>
    <s v="No"/>
    <n v="100"/>
    <n v="84.164000000000001"/>
    <n v="83.6"/>
    <m/>
    <m/>
    <m/>
    <n v="7"/>
    <m/>
    <m/>
    <n v="2014"/>
    <n v="3"/>
  </r>
  <r>
    <s v="ML12"/>
    <s v="Both"/>
    <s v="All"/>
    <n v="57.139000000000003"/>
    <n v="67.063000000000002"/>
    <m/>
    <n v="9.9239999999999995"/>
    <n v="43"/>
    <n v="31"/>
    <n v="43"/>
    <n v="3"/>
    <s v="ASP"/>
    <s v="Rural Principal Arterial Other"/>
    <s v="3040 - Maintenance - Kemmerer"/>
    <s v="3030 - District #3 Maintenance Staff"/>
    <s v="6720 - Materials - Bituminous"/>
    <s v="NHS Routes"/>
    <s v="3"/>
    <s v="Y"/>
    <n v="60"/>
    <s v="G1"/>
    <s v="KEMMERER EAST-OPAL"/>
    <n v="4"/>
    <n v="4.1818"/>
    <s v="No"/>
    <s v="P"/>
    <n v="230.30799999999999"/>
    <n v="1603.287"/>
    <n v="401.14330000000001"/>
    <n v="83.695999999999998"/>
    <n v="3.4689000000000001"/>
    <n v="2.8292000000000002"/>
    <n v="98.785799999999995"/>
    <n v="74.700199999999995"/>
    <n v="67.071399999999997"/>
    <n v="0.19400000000000001"/>
    <m/>
    <n v="70.900000000000006"/>
    <n v="2.6599999999999999E-2"/>
    <n v="8.5900000000000004E-2"/>
    <n v="1.8758999999999999"/>
    <n v="6.8623000000000003"/>
    <n v="0.23449999999999999"/>
    <n v="59.466700000000003"/>
    <s v="Overlaid"/>
    <n v="1982"/>
    <n v="22.575800000000001"/>
    <n v="9.2727000000000004"/>
    <s v="AG Base"/>
    <x v="0"/>
    <s v="2R Asphalt"/>
    <m/>
    <n v="36056"/>
    <n v="2"/>
    <n v="1"/>
    <s v="HPM over Base"/>
    <n v="2012"/>
    <m/>
    <s v="2014"/>
    <s v="2014"/>
    <s v="2013"/>
    <s v="2014"/>
    <s v="2014"/>
    <s v="2014"/>
    <s v="2009"/>
    <s v="Non IH"/>
    <m/>
    <m/>
    <n v="0"/>
    <s v="No"/>
    <n v="83.695999999999998"/>
    <n v="69.378"/>
    <n v="56.584000000000003"/>
    <m/>
    <m/>
    <m/>
    <n v="4"/>
    <m/>
    <m/>
    <n v="2014"/>
    <n v="3"/>
  </r>
  <r>
    <s v="ML12"/>
    <s v="Both"/>
    <s v="All"/>
    <n v="67.063000000000002"/>
    <n v="76.819000000000003"/>
    <m/>
    <n v="9.7560000000000002"/>
    <n v="36"/>
    <n v="32"/>
    <n v="36"/>
    <n v="2"/>
    <s v="ASP"/>
    <s v="Rural Principal Arterial Other"/>
    <s v="3040 - Maintenance - Kemmerer"/>
    <s v="3030 - District #3 Maintenance Staff"/>
    <s v="6720 - Materials - Bituminous"/>
    <s v="NHS Routes"/>
    <s v="3"/>
    <s v="Y"/>
    <n v="60"/>
    <s v="G1"/>
    <s v="OPAL(RED HILL-CRISMAN BNCH)JCT WY240"/>
    <n v="6"/>
    <n v="5.3845999999999998"/>
    <s v="No"/>
    <s v="P"/>
    <n v="161.4495"/>
    <n v="778.99210000000005"/>
    <n v="279.13810000000001"/>
    <n v="83.4"/>
    <n v="3.7031000000000001"/>
    <n v="3.0842999999999998"/>
    <n v="80.879800000000003"/>
    <n v="63.437600000000003"/>
    <n v="73.040099999999995"/>
    <n v="0.17380000000000001"/>
    <m/>
    <n v="73.930000000000007"/>
    <n v="2.1700000000000001E-2"/>
    <n v="0.1336"/>
    <n v="1.6"/>
    <n v="7.8"/>
    <n v="0"/>
    <n v="59.715800000000002"/>
    <s v="Overlaid"/>
    <n v="1998"/>
    <n v="30.954499999999999"/>
    <n v="9.6364000000000001"/>
    <s v="AG Base"/>
    <x v="0"/>
    <s v="2R Asphalt"/>
    <m/>
    <n v="36056"/>
    <n v="3"/>
    <n v="1"/>
    <s v="HPM over Base"/>
    <n v="1998"/>
    <m/>
    <s v="2014"/>
    <s v="2014"/>
    <s v="2013"/>
    <s v="2014"/>
    <s v="2014"/>
    <s v="2014"/>
    <s v="2009"/>
    <s v="Non IH"/>
    <m/>
    <m/>
    <n v="0"/>
    <s v="No"/>
    <n v="83.4"/>
    <n v="74.061999999999998"/>
    <n v="61.686"/>
    <m/>
    <m/>
    <m/>
    <n v="5.3845999999999998"/>
    <m/>
    <m/>
    <n v="2014"/>
    <n v="17"/>
  </r>
  <r>
    <s v="ML12"/>
    <s v="Both"/>
    <s v="All"/>
    <n v="76.819000000000003"/>
    <n v="87.25"/>
    <m/>
    <n v="10.6"/>
    <n v="36"/>
    <n v="36"/>
    <n v="36"/>
    <n v="2"/>
    <s v="ASP"/>
    <s v="Rural Principal Arterial Other"/>
    <s v="3038 - Maintenance - Granger"/>
    <s v="3030 - District #3 Maintenance Staff"/>
    <s v="6720 - Materials - Bituminous"/>
    <s v="NHS Routes"/>
    <s v="3"/>
    <s v="Y"/>
    <n v="60"/>
    <s v="G1"/>
    <s v="OPAL-GRANGER"/>
    <n v="6"/>
    <n v="6"/>
    <s v="No"/>
    <s v="P"/>
    <n v="143.47550000000001"/>
    <n v="692.32799999999997"/>
    <n v="248.06229999999999"/>
    <n v="81.666700000000006"/>
    <n v="3.5196999999999998"/>
    <n v="2.7522000000000002"/>
    <n v="90.494699999999995"/>
    <n v="72.195099999999996"/>
    <n v="69.835099999999997"/>
    <n v="0.23319999999999999"/>
    <m/>
    <n v="65.02"/>
    <n v="2.23E-2"/>
    <n v="8.1600000000000006E-2"/>
    <n v="0.83330000000000004"/>
    <n v="7.8333000000000004"/>
    <n v="0"/>
    <n v="59.7455"/>
    <s v="Overlaid"/>
    <n v="1970"/>
    <n v="41"/>
    <n v="9.9230999999999998"/>
    <s v="AG Base"/>
    <x v="3"/>
    <s v="1R Asphalt"/>
    <m/>
    <n v="35150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81.666700000000006"/>
    <n v="70.394000000000005"/>
    <n v="55.043999999999997"/>
    <s v="AFREEM"/>
    <m/>
    <m/>
    <n v="6"/>
    <d v="2015-02-24T11:30:16"/>
    <m/>
    <n v="2014"/>
    <n v="6"/>
  </r>
  <r>
    <s v="ML12"/>
    <s v="Both"/>
    <s v="All"/>
    <n v="87.25"/>
    <n v="94.034999999999997"/>
    <m/>
    <n v="6.7850000000000001"/>
    <n v="36"/>
    <n v="55"/>
    <n v="36"/>
    <n v="2"/>
    <s v="ASP"/>
    <s v="Rural Principal Arterial Other"/>
    <s v="3038 - Maintenance - Granger"/>
    <s v="3030 - District #3 Maintenance Staff"/>
    <s v="6720 - Materials - Bituminous"/>
    <s v="NHS Routes"/>
    <s v="3"/>
    <s v="Y"/>
    <n v="60"/>
    <s v="G1"/>
    <s v="OPAL-GRANGER(LN/SW CO SEC)"/>
    <n v="6"/>
    <n v="4"/>
    <s v="No"/>
    <s v="P"/>
    <n v="156.846"/>
    <n v="756.52049999999997"/>
    <n v="271.1773"/>
    <n v="100"/>
    <n v="4.0702999999999996"/>
    <n v="3.6819999999999999"/>
    <n v="61.015099999999997"/>
    <n v="47.134900000000002"/>
    <n v="79.661600000000007"/>
    <n v="0.14860000000000001"/>
    <m/>
    <n v="77.709999999999994"/>
    <n v="1.95E-2"/>
    <n v="1.1599999999999999E-2"/>
    <n v="0"/>
    <n v="0"/>
    <n v="0"/>
    <n v="57.4923"/>
    <s v="Overlaid"/>
    <n v="1974"/>
    <n v="43.274500000000003"/>
    <n v="12.2941"/>
    <s v="AG Base"/>
    <x v="3"/>
    <s v="1R Asphalt"/>
    <m/>
    <n v="35187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90"/>
    <n v="81.406000000000006"/>
    <n v="73.64"/>
    <m/>
    <m/>
    <m/>
    <n v="4"/>
    <m/>
    <m/>
    <n v="2010"/>
    <n v="6"/>
  </r>
  <r>
    <s v="ML12"/>
    <s v="Both"/>
    <s v="All"/>
    <n v="94.034999999999997"/>
    <n v="100.02500000000001"/>
    <m/>
    <n v="5.99"/>
    <n v="36"/>
    <n v="35"/>
    <n v="36"/>
    <n v="2"/>
    <s v="ASP"/>
    <s v="Rural Principal Arterial Other"/>
    <s v="3038 - Maintenance - Granger"/>
    <s v="3030 - District #3 Maintenance Staff"/>
    <s v="6720 - Materials - Bituminous"/>
    <s v="NHS Routes"/>
    <s v="3"/>
    <s v="Y"/>
    <n v="60"/>
    <s v="G1"/>
    <s v="GRNG-I80 GRNG JCT INT(WY374)"/>
    <n v="6"/>
    <n v="6.6875"/>
    <s v="No"/>
    <s v="P"/>
    <n v="363.54169999999999"/>
    <n v="1006.7437"/>
    <n v="624.06140000000005"/>
    <n v="93"/>
    <n v="3.8130000000000002"/>
    <n v="3.5293000000000001"/>
    <n v="75.577200000000005"/>
    <n v="58.393099999999997"/>
    <n v="74.807599999999994"/>
    <n v="0.13569999999999999"/>
    <m/>
    <n v="79.644999999999996"/>
    <n v="2.1700000000000001E-2"/>
    <n v="0.1361"/>
    <n v="0"/>
    <n v="3.25"/>
    <n v="0"/>
    <n v="54.315399999999997"/>
    <s v="Overlaid"/>
    <n v="1982"/>
    <n v="17.716200000000001"/>
    <n v="6.3108000000000004"/>
    <s v="AG Base"/>
    <x v="3"/>
    <s v="2R Asphalt"/>
    <m/>
    <n v="35187"/>
    <n v="1"/>
    <n v="1"/>
    <s v="HPM over Base"/>
    <n v="2008"/>
    <m/>
    <s v="2014"/>
    <s v="2014"/>
    <s v="2013"/>
    <s v="2014"/>
    <s v="2014"/>
    <s v="2014"/>
    <s v="2009"/>
    <s v="Non IH"/>
    <m/>
    <m/>
    <n v="0"/>
    <s v="No"/>
    <n v="93"/>
    <n v="76.260000000000005"/>
    <n v="70.585999999999999"/>
    <m/>
    <m/>
    <m/>
    <n v="6"/>
    <m/>
    <m/>
    <n v="2014"/>
    <n v="7"/>
  </r>
  <r>
    <s v="ML1200"/>
    <s v="Both"/>
    <s v="All"/>
    <n v="0"/>
    <n v="0.6"/>
    <m/>
    <n v="0.6"/>
    <n v="45"/>
    <n v="45"/>
    <n v="45"/>
    <n v="2"/>
    <s v="ASP"/>
    <s v="Rural Major Collector"/>
    <s v="3034 - Maintenance - Cokeville"/>
    <s v="3030 - District #3 Maintenance Staff"/>
    <s v="6720 - Materials - Bituminous"/>
    <s v="Non NHS"/>
    <s v="3"/>
    <s v="N"/>
    <n v="30"/>
    <s v="G1"/>
    <s v="US30 W-COKEVILLE STRS"/>
    <n v="10"/>
    <n v="11"/>
    <s v="No"/>
    <s v="S"/>
    <n v="81.259500000000003"/>
    <n v="533.69600000000003"/>
    <n v="92.587599999999995"/>
    <n v="88"/>
    <n v="3.5"/>
    <n v="3.0011999999999999"/>
    <n v="120.6027"/>
    <n v="105.5172"/>
    <n v="59.799100000000003"/>
    <n v="0.1105"/>
    <n v="9.4899999999999998E-2"/>
    <n v="83.424999999999997"/>
    <n v="3.56E-2"/>
    <n v="0.31659999999999999"/>
    <n v="0"/>
    <n v="7"/>
    <n v="0"/>
    <n v="48.662500000000001"/>
    <s v="Overlaid"/>
    <n v="1969"/>
    <n v="16.75"/>
    <n v="3.75"/>
    <s v="AG Base"/>
    <x v="1"/>
    <s v="2R Asphalt"/>
    <m/>
    <n v="33264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85"/>
    <n v="70"/>
    <n v="60.024000000000001"/>
    <m/>
    <m/>
    <m/>
    <n v="10"/>
    <m/>
    <m/>
    <n v="2011"/>
    <n v="14"/>
  </r>
  <r>
    <s v="ML1201"/>
    <s v="Both"/>
    <s v="All"/>
    <n v="0"/>
    <n v="5.75"/>
    <m/>
    <n v="5.75"/>
    <n v="24"/>
    <n v="24"/>
    <n v="24"/>
    <n v="2"/>
    <s v="ASP"/>
    <s v="Rural Major Collector"/>
    <s v="3034 - Maintenance - Cokeville"/>
    <s v="3030 - District #3 Maintenance Staff"/>
    <s v="6720 - Materials - Bituminous"/>
    <s v="Non NHS"/>
    <s v="3"/>
    <s v="N"/>
    <n v="50"/>
    <s v="G1"/>
    <s v="COKEVILLE N-SMITHS FORK E"/>
    <n v="1"/>
    <n v="4"/>
    <s v="No"/>
    <s v="S"/>
    <n v="13.8955"/>
    <n v="91.263999999999996"/>
    <n v="15.832599999999999"/>
    <n v="96"/>
    <n v="3.4407999999999999"/>
    <n v="3.2157"/>
    <n v="97.509600000000006"/>
    <n v="76.103800000000007"/>
    <n v="67.496799999999993"/>
    <n v="0.1174"/>
    <n v="5.7299999999999997E-2"/>
    <n v="82.39"/>
    <n v="3.0099999999999998E-2"/>
    <n v="0.10290000000000001"/>
    <n v="0"/>
    <n v="5"/>
    <n v="0"/>
    <n v="70.541700000000006"/>
    <s v="Overlaid"/>
    <n v="1998"/>
    <n v="20"/>
    <n v="4.875"/>
    <s v="AG Base"/>
    <x v="0"/>
    <s v="1R Asphalt"/>
    <m/>
    <n v="33578"/>
    <n v="1"/>
    <n v="1"/>
    <s v="HPM over Base"/>
    <n v="2009"/>
    <m/>
    <s v="2013"/>
    <s v="2014"/>
    <s v="2013"/>
    <s v="2013"/>
    <s v="2013"/>
    <s v="2014"/>
    <s v="2009"/>
    <s v="Non IH"/>
    <m/>
    <m/>
    <n v="0"/>
    <s v="No"/>
    <n v="94.333299999999994"/>
    <n v="68.816000000000003"/>
    <n v="64.313999999999993"/>
    <m/>
    <m/>
    <m/>
    <n v="1"/>
    <m/>
    <m/>
    <n v="2011"/>
    <n v="6"/>
  </r>
  <r>
    <s v="ML1201"/>
    <s v="Both"/>
    <s v="All"/>
    <n v="5.75"/>
    <n v="12.218"/>
    <m/>
    <n v="6.468"/>
    <n v="24"/>
    <n v="24"/>
    <n v="24"/>
    <n v="2"/>
    <s v="ASP"/>
    <s v="Rural Major Collector"/>
    <s v="3034 - Maintenance - Cokeville"/>
    <s v="3030 - District #3 Maintenance Staff"/>
    <s v="6720 - Materials - Bituminous"/>
    <s v="Non NHS"/>
    <s v="3"/>
    <s v="N"/>
    <n v="50"/>
    <s v="G1"/>
    <s v="COKEVILLE NORTH-SMITHS FORK"/>
    <n v="1"/>
    <n v="1"/>
    <s v="No"/>
    <s v="S"/>
    <n v="4.2990000000000004"/>
    <n v="28.271999999999998"/>
    <n v="4.8985000000000003"/>
    <n v="96.5"/>
    <n v="3.7385000000000002"/>
    <n v="3.5691999999999999"/>
    <n v="77.030100000000004"/>
    <n v="61.795000000000002"/>
    <n v="74.323300000000003"/>
    <n v="0.111"/>
    <n v="5.7000000000000002E-2"/>
    <n v="83.35"/>
    <n v="2.47E-2"/>
    <n v="0.1651"/>
    <n v="0"/>
    <n v="1.75"/>
    <n v="0"/>
    <n v="73.757099999999994"/>
    <s v="Overlaid"/>
    <n v="1955"/>
    <n v="15.5"/>
    <n v="6"/>
    <s v="AG Base"/>
    <x v="0"/>
    <s v="2R Asphalt"/>
    <m/>
    <n v="40966"/>
    <n v="3"/>
    <n v="1"/>
    <s v="HPM over Base"/>
    <n v="2002"/>
    <m/>
    <s v="2013"/>
    <s v="2014"/>
    <s v="2013"/>
    <s v="2013"/>
    <s v="2013"/>
    <s v="2014"/>
    <s v="2009"/>
    <s v="Non IH"/>
    <m/>
    <m/>
    <n v="0"/>
    <s v="No"/>
    <n v="96"/>
    <n v="74.77"/>
    <n v="71.384"/>
    <m/>
    <m/>
    <m/>
    <n v="1"/>
    <m/>
    <m/>
    <n v="2011"/>
    <n v="13"/>
  </r>
  <r>
    <s v="ML1202"/>
    <s v="Both"/>
    <s v="All"/>
    <n v="0"/>
    <n v="1.5620000000000001"/>
    <m/>
    <n v="1.5620000000000001"/>
    <n v="32"/>
    <n v="32"/>
    <n v="32"/>
    <n v="2"/>
    <s v="ASP"/>
    <s v="Rural Major Collector"/>
    <s v="3040 - Maintenance - Kemmerer"/>
    <s v="3030 - District #3 Maintenance Staff"/>
    <s v="6720 - Materials - Bituminous"/>
    <s v="Non NHS"/>
    <s v="3"/>
    <s v="N"/>
    <n v="40"/>
    <s v="G1"/>
    <s v="FRONTIER(ARPT SPUR)US30 N"/>
    <n v="4"/>
    <n v="6.6666999999999996"/>
    <s v="No"/>
    <s v="S"/>
    <n v="63.1556"/>
    <n v="414.99689999999998"/>
    <n v="71.961100000000002"/>
    <n v="79"/>
    <n v="2.9077999999999999"/>
    <n v="2.0874999999999999"/>
    <n v="127.36920000000001"/>
    <n v="105.123"/>
    <n v="57.543599999999998"/>
    <n v="0.21809999999999999"/>
    <n v="9.4100000000000003E-2"/>
    <n v="67.284999999999997"/>
    <n v="3.8899999999999997E-2"/>
    <n v="0.13039999999999999"/>
    <n v="4"/>
    <n v="9"/>
    <n v="0"/>
    <n v="58.875"/>
    <s v="Reconstruct"/>
    <n v="1994"/>
    <n v="26"/>
    <n v="4"/>
    <s v="AG Base"/>
    <x v="0"/>
    <s v="4R Asphalt"/>
    <m/>
    <n v="33761"/>
    <n v="4"/>
    <n v="1"/>
    <s v="HPM over Base"/>
    <n v="1994"/>
    <m/>
    <s v="2013"/>
    <s v="2014"/>
    <s v="2013"/>
    <s v="2013"/>
    <s v="2013"/>
    <s v="2014"/>
    <s v="2009"/>
    <s v="Non IH"/>
    <m/>
    <m/>
    <n v="0"/>
    <s v="No"/>
    <n v="79"/>
    <n v="58.155999999999999"/>
    <n v="41.75"/>
    <m/>
    <m/>
    <m/>
    <n v="4"/>
    <m/>
    <m/>
    <n v="2013"/>
    <n v="21"/>
  </r>
  <r>
    <s v="ML1202"/>
    <s v="Both"/>
    <s v="All"/>
    <n v="1.5620000000000001"/>
    <n v="6.59"/>
    <m/>
    <n v="4.6399999999999997"/>
    <n v="24"/>
    <m/>
    <n v="24"/>
    <n v="2"/>
    <s v="ASP"/>
    <s v="Rural Major Collector"/>
    <s v="3040 - Maintenance - Kemmerer"/>
    <s v="3030 - District #3 Maintenance Staff"/>
    <s v="6720 - Materials - Bituminous"/>
    <s v="Non NHS"/>
    <s v="3"/>
    <s v="N"/>
    <n v="40"/>
    <s v="G1"/>
    <s v="KEMMERER N-HAMS FORK RD"/>
    <n v="1"/>
    <m/>
    <s v="No"/>
    <s v="S"/>
    <n v="26.097000000000001"/>
    <n v="171.61600000000001"/>
    <n v="29.7364"/>
    <n v="67"/>
    <n v="2.0369000000000002"/>
    <n v="0.83489999999999998"/>
    <n v="208.43860000000001"/>
    <n v="166.49529999999999"/>
    <n v="30.520499999999998"/>
    <n v="0.23019999999999999"/>
    <n v="0.18940000000000001"/>
    <n v="65.47"/>
    <n v="5.33E-2"/>
    <n v="0.24990000000000001"/>
    <n v="11.333299999999999"/>
    <n v="6.3333000000000004"/>
    <n v="1.3332999999999999"/>
    <n v="63.01"/>
    <s v="Overlaid"/>
    <n v="1962"/>
    <n v="11.75"/>
    <n v="2.75"/>
    <s v="AG Base"/>
    <x v="0"/>
    <s v="1R Asphalt"/>
    <m/>
    <n v="33505"/>
    <n v="1"/>
    <n v="1"/>
    <s v="HPM over Base"/>
    <n v="1985"/>
    <m/>
    <s v="2013"/>
    <s v="2014"/>
    <s v="2013"/>
    <s v="2013"/>
    <s v="2013"/>
    <s v="2014"/>
    <s v="2009"/>
    <s v="Non IH"/>
    <m/>
    <m/>
    <n v="0"/>
    <s v="No"/>
    <n v="67"/>
    <n v="40.738"/>
    <n v="16.698"/>
    <s v="AFREEM"/>
    <m/>
    <m/>
    <m/>
    <d v="2015-02-24T11:30:24"/>
    <m/>
    <n v="2013"/>
    <n v="30"/>
  </r>
  <r>
    <s v="ML1202"/>
    <s v="Both"/>
    <s v="All"/>
    <n v="6.59"/>
    <n v="11.561"/>
    <m/>
    <n v="4.9710000000000001"/>
    <n v="24"/>
    <n v="24"/>
    <n v="24"/>
    <n v="2"/>
    <s v="ASP"/>
    <s v="Rural Major Collector"/>
    <s v="3040 - Maintenance - Kemmerer"/>
    <s v="3030 - District #3 Maintenance Staff"/>
    <s v="6720 - Materials - Bituminous"/>
    <s v="Non NHS"/>
    <s v="3"/>
    <s v="N"/>
    <n v="60"/>
    <s v="G1"/>
    <s v="S SEC(KEMM-HAMS FORK RD)"/>
    <n v="1"/>
    <n v="1"/>
    <s v="No"/>
    <s v="S"/>
    <n v="11.313499999999999"/>
    <n v="74.400000000000006"/>
    <n v="12.891299999999999"/>
    <n v="74"/>
    <n v="2.3365999999999998"/>
    <n v="1.1336999999999999"/>
    <n v="184.1728"/>
    <n v="142.82990000000001"/>
    <n v="38.609099999999998"/>
    <n v="0.22520000000000001"/>
    <n v="0.1353"/>
    <n v="66.22"/>
    <n v="5.5500000000000001E-2"/>
    <n v="0.14649999999999999"/>
    <n v="4.3333000000000004"/>
    <n v="9.3332999999999995"/>
    <n v="3"/>
    <n v="65.680000000000007"/>
    <s v="Overlaid"/>
    <n v="1962"/>
    <n v="13.2727"/>
    <n v="2.9091"/>
    <s v="AG Base"/>
    <x v="0"/>
    <s v="1R Asphalt"/>
    <m/>
    <n v="33136"/>
    <n v="1"/>
    <n v="1"/>
    <s v="HPM over Base"/>
    <n v="1984"/>
    <m/>
    <s v="2013"/>
    <s v="2014"/>
    <s v="2013"/>
    <s v="2013"/>
    <s v="2013"/>
    <s v="2014"/>
    <s v="2009"/>
    <s v="Non IH"/>
    <m/>
    <m/>
    <n v="0"/>
    <s v="No"/>
    <n v="66.666700000000006"/>
    <n v="46.731999999999999"/>
    <n v="22.673999999999999"/>
    <m/>
    <m/>
    <m/>
    <n v="1"/>
    <m/>
    <m/>
    <n v="2011"/>
    <n v="31"/>
  </r>
  <r>
    <s v="ML1202"/>
    <s v="Both"/>
    <s v="All"/>
    <n v="11.561"/>
    <n v="16.585000000000001"/>
    <m/>
    <n v="5.024"/>
    <n v="24"/>
    <m/>
    <n v="24"/>
    <n v="2"/>
    <s v="ASP"/>
    <s v="Rural Major Collector"/>
    <s v="3040 - Maintenance - Kemmerer"/>
    <s v="3030 - District #3 Maintenance Staff"/>
    <s v="6720 - Materials - Bituminous"/>
    <s v="Non NHS"/>
    <s v="3"/>
    <s v="N"/>
    <n v="60"/>
    <s v="G1"/>
    <s v="FRONTIER N(KEMM-HAMS FORK)"/>
    <n v="1"/>
    <m/>
    <s v="No"/>
    <s v="S"/>
    <n v="11.093"/>
    <n v="74.400000000000006"/>
    <n v="12.6487"/>
    <n v="76.5"/>
    <n v="2.5030000000000001"/>
    <n v="1.4218999999999999"/>
    <n v="170.35480000000001"/>
    <n v="130.96530000000001"/>
    <n v="43.2151"/>
    <n v="0.21279999999999999"/>
    <n v="0.14849999999999999"/>
    <n v="68.08"/>
    <n v="4.9799999999999997E-2"/>
    <n v="0.1502"/>
    <n v="3"/>
    <n v="11"/>
    <n v="1.75"/>
    <n v="66.599999999999994"/>
    <s v="Overlaid"/>
    <n v="1962"/>
    <n v="13.454499999999999"/>
    <n v="2.9091"/>
    <s v="AG Base"/>
    <x v="0"/>
    <s v="1R Asphalt"/>
    <m/>
    <n v="33136"/>
    <n v="1"/>
    <n v="1"/>
    <s v="HPM over Base"/>
    <n v="1983"/>
    <m/>
    <s v="2013"/>
    <s v="2014"/>
    <s v="2013"/>
    <s v="2013"/>
    <s v="2013"/>
    <s v="2014"/>
    <s v="2009"/>
    <s v="Non IH"/>
    <m/>
    <m/>
    <n v="0"/>
    <s v="No"/>
    <n v="70"/>
    <n v="50.06"/>
    <n v="28.437999999999999"/>
    <m/>
    <m/>
    <m/>
    <m/>
    <m/>
    <m/>
    <n v="2006"/>
    <n v="32"/>
  </r>
  <r>
    <s v="ML1202"/>
    <s v="Both"/>
    <s v="All"/>
    <n v="16.585000000000001"/>
    <n v="19.670000000000002"/>
    <m/>
    <n v="3.085"/>
    <n v="32"/>
    <n v="32"/>
    <n v="32"/>
    <n v="2"/>
    <s v="ASP"/>
    <s v="Rural Major Collector"/>
    <s v="3040 - Maintenance - Kemmerer"/>
    <s v="3030 - District #3 Maintenance Staff"/>
    <s v="6720 - Materials - Bituminous"/>
    <s v="Non NHS"/>
    <s v="3"/>
    <s v="N"/>
    <n v="60"/>
    <s v="G1"/>
    <s v="KEMMERER-HAMS FORK"/>
    <n v="4"/>
    <n v="4"/>
    <s v="No"/>
    <s v="S"/>
    <n v="6.4865000000000004"/>
    <n v="42.655999999999999"/>
    <n v="7.3910999999999998"/>
    <n v="68.5"/>
    <n v="2.4653999999999998"/>
    <n v="1.3303"/>
    <n v="160.42869999999999"/>
    <n v="133.57830000000001"/>
    <n v="46.523800000000001"/>
    <n v="0.218"/>
    <n v="0.1225"/>
    <n v="67.3"/>
    <n v="4.3200000000000002E-2"/>
    <n v="0.31509999999999999"/>
    <n v="8.5"/>
    <n v="5.5"/>
    <n v="1.5"/>
    <n v="63.787500000000001"/>
    <s v="Overlaid"/>
    <n v="1991"/>
    <n v="15.75"/>
    <n v="2.25"/>
    <s v="AG Base"/>
    <x v="0"/>
    <s v="1R Asphalt"/>
    <m/>
    <n v="33473"/>
    <n v="1"/>
    <n v="1"/>
    <s v="HPM over Base"/>
    <n v="1991"/>
    <m/>
    <s v="2013"/>
    <s v="2014"/>
    <s v="2013"/>
    <s v="2013"/>
    <s v="2013"/>
    <s v="2014"/>
    <s v="2009"/>
    <s v="Non IH"/>
    <m/>
    <m/>
    <n v="0"/>
    <s v="No"/>
    <n v="68.5"/>
    <n v="49.308"/>
    <n v="26.606000000000002"/>
    <m/>
    <m/>
    <m/>
    <n v="4"/>
    <m/>
    <m/>
    <n v="2013"/>
    <n v="24"/>
  </r>
  <r>
    <s v="ML1203"/>
    <s v="Both"/>
    <s v="All"/>
    <n v="0"/>
    <n v="4.4859999999999998"/>
    <m/>
    <n v="4.4859999999999998"/>
    <n v="28"/>
    <n v="26"/>
    <n v="28"/>
    <n v="2"/>
    <s v="ASP"/>
    <s v="Rural Major Collector"/>
    <s v="3041 - Maintenance - Labarge"/>
    <s v="3030 - District #3 Maintenance Staff"/>
    <s v="6720 - Materials - Bituminous"/>
    <s v="Non NHS"/>
    <s v="3"/>
    <s v="N"/>
    <n v="50"/>
    <s v="G1"/>
    <s v="LABG W-CALPET RD(JCT US89)"/>
    <n v="2"/>
    <n v="1.6667000000000001"/>
    <s v="No"/>
    <s v="S"/>
    <n v="29.512499999999999"/>
    <n v="193.84880000000001"/>
    <n v="33.626800000000003"/>
    <n v="92.5"/>
    <n v="3.7281"/>
    <n v="2.9298000000000002"/>
    <n v="76.422899999999998"/>
    <n v="62.277000000000001"/>
    <n v="74.525700000000001"/>
    <n v="0.1399"/>
    <n v="9.6000000000000002E-2"/>
    <n v="79.015000000000001"/>
    <n v="2.9700000000000001E-2"/>
    <n v="4.5999999999999999E-2"/>
    <n v="0"/>
    <n v="3.5"/>
    <n v="0"/>
    <n v="62.783299999999997"/>
    <s v="Overlaid"/>
    <n v="1978"/>
    <n v="10.428599999999999"/>
    <n v="4.4286000000000003"/>
    <s v="AG Base"/>
    <x v="0"/>
    <s v="2R Asphalt"/>
    <m/>
    <n v="40884"/>
    <n v="2"/>
    <n v="1"/>
    <s v="HPM over Base"/>
    <n v="1990"/>
    <m/>
    <s v="2013"/>
    <s v="2014"/>
    <s v="2013"/>
    <s v="2013"/>
    <s v="2013"/>
    <s v="2014"/>
    <s v="2009"/>
    <s v="Non IH"/>
    <m/>
    <m/>
    <n v="0"/>
    <s v="No"/>
    <n v="76"/>
    <n v="74.561999999999998"/>
    <n v="58.595999999999997"/>
    <m/>
    <m/>
    <m/>
    <n v="1.6667000000000001"/>
    <m/>
    <m/>
    <n v="2007"/>
    <n v="25"/>
  </r>
  <r>
    <s v="ML1204"/>
    <s v="Both"/>
    <s v="All"/>
    <n v="0"/>
    <n v="2.52"/>
    <m/>
    <n v="2.601"/>
    <n v="26"/>
    <n v="26"/>
    <n v="26"/>
    <n v="2"/>
    <s v="ASP"/>
    <s v="Rural Major Collector"/>
    <s v="3033 - Maintenance - Afton"/>
    <s v="3030 - District #3 Maintenance Staff"/>
    <s v="6720 - Materials - Bituminous"/>
    <s v="Non NHS"/>
    <s v="3"/>
    <s v="N"/>
    <n v="60"/>
    <s v="G1"/>
    <s v="FAIRVIEW RD(JCT US26 &amp; WY241)"/>
    <n v="1"/>
    <n v="2.5"/>
    <s v="No"/>
    <s v="S"/>
    <n v="95.491200000000006"/>
    <n v="424.31779999999998"/>
    <n v="107.58620000000001"/>
    <n v="96"/>
    <n v="3.2117"/>
    <n v="2.7458999999999998"/>
    <n v="106.3934"/>
    <n v="87.981200000000001"/>
    <n v="64.535499999999999"/>
    <n v="0.13769999999999999"/>
    <n v="5.6300000000000003E-2"/>
    <n v="79.344999999999999"/>
    <n v="2.9600000000000001E-2"/>
    <n v="0.1231"/>
    <n v="0"/>
    <n v="2"/>
    <n v="0"/>
    <n v="40.283299999999997"/>
    <s v="Overlaid"/>
    <n v="1948"/>
    <n v="13"/>
    <n v="5"/>
    <s v="AG Base"/>
    <x v="0"/>
    <s v="1R Asphalt"/>
    <m/>
    <n v="33533"/>
    <n v="1"/>
    <n v="1"/>
    <s v="HPM over Base"/>
    <n v="1985"/>
    <m/>
    <s v="2013"/>
    <s v="2014"/>
    <s v="2013"/>
    <s v="2013"/>
    <s v="2013"/>
    <s v="2014"/>
    <s v="2009"/>
    <s v="Non IH"/>
    <m/>
    <m/>
    <n v="0"/>
    <s v="No"/>
    <n v="87"/>
    <n v="64.233999999999995"/>
    <n v="54.917999999999999"/>
    <m/>
    <m/>
    <m/>
    <n v="1"/>
    <m/>
    <m/>
    <n v="2011"/>
    <n v="30"/>
  </r>
  <r>
    <s v="ML1205"/>
    <s v="Both"/>
    <s v="All"/>
    <n v="0"/>
    <n v="3.415"/>
    <m/>
    <n v="3.415"/>
    <n v="28"/>
    <m/>
    <n v="28"/>
    <n v="2"/>
    <s v="ASP"/>
    <s v="Rural Major Collector"/>
    <s v="3033 - Maintenance - Afton"/>
    <s v="3030 - District #3 Maintenance Staff"/>
    <s v="6720 - Materials - Bituminous"/>
    <s v="Non NHS"/>
    <s v="3"/>
    <s v="N"/>
    <n v="60"/>
    <s v="G1"/>
    <s v="GROV-AUBURN(JCT US89&amp;WY238)"/>
    <m/>
    <m/>
    <s v="No"/>
    <s v="S"/>
    <n v="47.476900000000001"/>
    <n v="311.92660000000001"/>
    <n v="54.0961"/>
    <n v="96"/>
    <n v="3.8012000000000001"/>
    <n v="3.5958999999999999"/>
    <n v="72.808800000000005"/>
    <n v="58.9253"/>
    <n v="75.730400000000003"/>
    <n v="0.14599999999999999"/>
    <n v="6.8699999999999997E-2"/>
    <n v="78.099999999999994"/>
    <n v="2.1299999999999999E-2"/>
    <n v="0.1154"/>
    <n v="0"/>
    <n v="2"/>
    <n v="0"/>
    <n v="55.28"/>
    <s v="Overlaid"/>
    <n v="1948"/>
    <n v="11"/>
    <n v="4"/>
    <s v="AG Base"/>
    <x v="4"/>
    <s v="2R Asphalt"/>
    <m/>
    <n v="40661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96"/>
    <n v="76.024000000000001"/>
    <n v="71.918000000000006"/>
    <s v="AFREEM"/>
    <m/>
    <m/>
    <m/>
    <d v="2015-02-24T08:27:15"/>
    <m/>
    <n v="2013"/>
    <n v="12"/>
  </r>
  <r>
    <s v="ML1206"/>
    <s v="Both"/>
    <s v="All"/>
    <n v="0"/>
    <n v="3.8780000000000001"/>
    <m/>
    <n v="3.8780000000000001"/>
    <n v="28"/>
    <n v="28"/>
    <n v="28"/>
    <n v="2"/>
    <s v="ASP"/>
    <s v="Rural Major Collector"/>
    <s v="3033 - Maintenance - Afton"/>
    <s v="3030 - District #3 Maintenance Staff"/>
    <s v="6720 - Materials - Bituminous"/>
    <s v="Non NHS"/>
    <s v="3"/>
    <s v="N"/>
    <n v="50"/>
    <s v="G1"/>
    <s v="US 89-AUBURN NORTH"/>
    <n v="2"/>
    <n v="2"/>
    <s v="No"/>
    <s v="S"/>
    <n v="43.422499999999999"/>
    <n v="285.2"/>
    <n v="49.475999999999999"/>
    <n v="82.5"/>
    <n v="2.8098000000000001"/>
    <n v="2.0792000000000002"/>
    <n v="139.31630000000001"/>
    <n v="111.0318"/>
    <n v="53.561199999999999"/>
    <n v="0.22670000000000001"/>
    <n v="0.1288"/>
    <n v="65.995000000000005"/>
    <n v="3.5700000000000003E-2"/>
    <n v="0.21740000000000001"/>
    <n v="0"/>
    <n v="7.5"/>
    <n v="0.5"/>
    <n v="57.288899999999998"/>
    <s v="Overlaid"/>
    <n v="1965"/>
    <n v="14.2143"/>
    <n v="4"/>
    <s v="AG Base"/>
    <x v="0"/>
    <s v="1R Asphalt"/>
    <m/>
    <n v="33534"/>
    <n v="1"/>
    <n v="1"/>
    <s v="HPM over Base"/>
    <n v="1985"/>
    <m/>
    <s v="2013"/>
    <s v="2014"/>
    <s v="2013"/>
    <s v="2013"/>
    <s v="2013"/>
    <s v="2014"/>
    <s v="2009"/>
    <s v="Non IH"/>
    <m/>
    <m/>
    <n v="0"/>
    <s v="No"/>
    <n v="82.5"/>
    <n v="56.195999999999998"/>
    <n v="41.584000000000003"/>
    <m/>
    <m/>
    <m/>
    <n v="2"/>
    <m/>
    <m/>
    <n v="2013"/>
    <n v="30"/>
  </r>
  <r>
    <s v="ML1206"/>
    <s v="Both"/>
    <s v="All"/>
    <n v="3.8780000000000001"/>
    <n v="12.08"/>
    <m/>
    <n v="8.202"/>
    <n v="26"/>
    <n v="24"/>
    <n v="26"/>
    <n v="2"/>
    <s v="ASP"/>
    <s v="Rural Major Collector"/>
    <s v="3033 - Maintenance - Afton"/>
    <s v="3030 - District #3 Maintenance Staff"/>
    <s v="6720 - Materials - Bituminous"/>
    <s v="Non NHS"/>
    <s v="3"/>
    <s v="N"/>
    <n v="50"/>
    <s v="G1"/>
    <s v="AFTON-AUBN LP(JCTWY237&amp;US89)"/>
    <n v="1"/>
    <n v="1"/>
    <s v="No"/>
    <s v="S"/>
    <n v="59.211500000000001"/>
    <n v="388.86649999999997"/>
    <n v="67.465800000000002"/>
    <n v="86.25"/>
    <n v="2.4453999999999998"/>
    <n v="1.4749000000000001"/>
    <n v="174.3151"/>
    <n v="134.9794"/>
    <n v="41.895000000000003"/>
    <n v="0.26479999999999998"/>
    <n v="0.1883"/>
    <n v="60.28"/>
    <n v="4.65E-2"/>
    <n v="0.29349999999999998"/>
    <n v="0"/>
    <n v="7"/>
    <n v="0"/>
    <n v="59.622199999999999"/>
    <s v="Overlaid"/>
    <n v="1964"/>
    <n v="13.368399999999999"/>
    <n v="4.9474"/>
    <s v="AG Base"/>
    <x v="0"/>
    <s v="1R Asphalt"/>
    <m/>
    <n v="33534"/>
    <n v="1"/>
    <n v="1"/>
    <s v="HPM over Base"/>
    <n v="1985"/>
    <m/>
    <s v="2013"/>
    <s v="2014"/>
    <s v="2013"/>
    <s v="2013"/>
    <s v="2013"/>
    <s v="2014"/>
    <s v="2009"/>
    <s v="Non IH"/>
    <m/>
    <m/>
    <n v="0"/>
    <s v="No"/>
    <n v="77"/>
    <n v="48.908000000000001"/>
    <n v="29.498000000000001"/>
    <m/>
    <m/>
    <m/>
    <n v="1"/>
    <m/>
    <m/>
    <n v="2003"/>
    <n v="30"/>
  </r>
  <r>
    <s v="ML1207"/>
    <s v="Both"/>
    <s v="All"/>
    <n v="0"/>
    <n v="1.64"/>
    <m/>
    <n v="1.64"/>
    <n v="24"/>
    <n v="24"/>
    <n v="24"/>
    <n v="2"/>
    <s v="ASP"/>
    <s v="Rural Major Collector"/>
    <s v="3033 - Maintenance - Afton"/>
    <s v="3030 - District #3 Maintenance Staff"/>
    <s v="6720 - Materials - Bituminous"/>
    <s v="Non NHS"/>
    <s v="3"/>
    <s v="N"/>
    <n v="60"/>
    <s v="G1"/>
    <s v="US 89-FREEDOM"/>
    <n v="1"/>
    <n v="2.6667000000000001"/>
    <s v="No"/>
    <s v="S"/>
    <n v="71.618499999999997"/>
    <n v="470.70400000000001"/>
    <n v="81.604600000000005"/>
    <n v="93.333299999999994"/>
    <n v="3.5491999999999999"/>
    <n v="3.2778"/>
    <n v="86.244299999999996"/>
    <n v="70.752399999999994"/>
    <n v="71.251900000000006"/>
    <n v="0.1336"/>
    <n v="6.2799999999999995E-2"/>
    <n v="79.959999999999994"/>
    <n v="2.53E-2"/>
    <n v="0.25180000000000002"/>
    <n v="0"/>
    <n v="3.3332999999999999"/>
    <n v="0"/>
    <n v="47.75"/>
    <s v="Overlaid"/>
    <n v="1977"/>
    <n v="6.2"/>
    <n v="3.4"/>
    <s v="AG Base"/>
    <x v="0"/>
    <s v="1R Asphalt"/>
    <m/>
    <n v="33535"/>
    <n v="1"/>
    <n v="1"/>
    <s v="HPM over Base"/>
    <n v="1985"/>
    <m/>
    <s v="2013"/>
    <s v="2014"/>
    <s v="2013"/>
    <s v="2013"/>
    <s v="2013"/>
    <s v="2014"/>
    <s v="2009"/>
    <s v="Non IH"/>
    <m/>
    <m/>
    <n v="0"/>
    <s v="No"/>
    <n v="93.333299999999994"/>
    <n v="70.983999999999995"/>
    <n v="65.555999999999997"/>
    <m/>
    <m/>
    <m/>
    <n v="1"/>
    <m/>
    <m/>
    <n v="2013"/>
    <n v="30"/>
  </r>
  <r>
    <s v="ML1208"/>
    <s v="Both"/>
    <s v="All"/>
    <n v="0"/>
    <n v="12.28"/>
    <m/>
    <n v="12.28"/>
    <n v="25"/>
    <n v="25"/>
    <n v="25"/>
    <n v="2"/>
    <s v="ASP"/>
    <s v="Rural Major Collector"/>
    <s v="3040 - Maintenance - Kemmerer"/>
    <s v="3030 - District #3 Maintenance Staff"/>
    <s v="6720 - Materials - Bituminous"/>
    <s v="Non NHS"/>
    <s v="3"/>
    <s v="N"/>
    <n v="60"/>
    <s v="G1"/>
    <s v="OPAL-NORTH(US30-US189)"/>
    <n v="1"/>
    <n v="3.75"/>
    <s v="No"/>
    <s v="S"/>
    <n v="28.945399999999999"/>
    <n v="160.8817"/>
    <n v="32.805199999999999"/>
    <n v="91"/>
    <n v="4.0542999999999996"/>
    <n v="3.6985000000000001"/>
    <n v="63.800400000000003"/>
    <n v="47.814300000000003"/>
    <n v="78.733199999999997"/>
    <n v="0.14649999999999999"/>
    <n v="5.2200000000000003E-2"/>
    <n v="78.025000000000006"/>
    <n v="2.81E-2"/>
    <n v="5.9200000000000003E-2"/>
    <n v="0"/>
    <n v="4.4286000000000003"/>
    <n v="0"/>
    <n v="63.455599999999997"/>
    <s v="Overlaid"/>
    <n v="1997"/>
    <n v="19.409099999999999"/>
    <n v="8.9091000000000005"/>
    <s v="AG Base"/>
    <x v="1"/>
    <s v="2R Asphalt"/>
    <m/>
    <n v="42906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1"/>
    <n v="81.085999999999999"/>
    <n v="73.97"/>
    <s v="AFREEM"/>
    <m/>
    <m/>
    <n v="1"/>
    <d v="2015-02-18T14:42:48"/>
    <m/>
    <n v="2013"/>
    <n v="8"/>
  </r>
  <r>
    <s v="ML1209"/>
    <s v="Both"/>
    <s v="All"/>
    <n v="0"/>
    <n v="4.2699999999999996"/>
    <m/>
    <n v="4.2699999999999996"/>
    <n v="40"/>
    <n v="40"/>
    <n v="40"/>
    <n v="2"/>
    <s v="ASP"/>
    <s v="Rural Major Collector"/>
    <s v="3033 - Maintenance - Afton"/>
    <s v="3030 - District #3 Maintenance Staff"/>
    <s v="6720 - Materials - Bituminous"/>
    <s v="Non NHS"/>
    <s v="3"/>
    <s v="N"/>
    <n v="40"/>
    <s v="G1"/>
    <s v="POTTERLANE CONN(SMOOT N)US89-WY236"/>
    <n v="8"/>
    <n v="8"/>
    <s v="No"/>
    <s v="S"/>
    <n v="10.504"/>
    <n v="68.944000000000003"/>
    <n v="11.9681"/>
    <n v="93.333299999999994"/>
    <n v="3.4024000000000001"/>
    <n v="2.9123999999999999"/>
    <n v="96.101799999999997"/>
    <n v="78.038200000000003"/>
    <n v="67.966099999999997"/>
    <n v="0.1323"/>
    <n v="8.0600000000000005E-2"/>
    <n v="80.155000000000001"/>
    <n v="2.8299999999999999E-2"/>
    <n v="0.15290000000000001"/>
    <n v="0"/>
    <n v="3.3332999999999999"/>
    <n v="0"/>
    <n v="42.216700000000003"/>
    <s v="Overlaid"/>
    <n v="1977"/>
    <n v="13.8"/>
    <n v="9"/>
    <s v="AG Base"/>
    <x v="0"/>
    <s v="2R Asphalt"/>
    <m/>
    <n v="33917"/>
    <n v="3"/>
    <n v="1"/>
    <s v="HPM over Base"/>
    <n v="1999"/>
    <m/>
    <s v="2013"/>
    <s v="2014"/>
    <s v="2013"/>
    <s v="2013"/>
    <s v="2013"/>
    <s v="2014"/>
    <s v="2009"/>
    <s v="Non IH"/>
    <m/>
    <m/>
    <n v="0"/>
    <s v="No"/>
    <n v="86"/>
    <n v="68.048000000000002"/>
    <n v="58.247999999999998"/>
    <m/>
    <m/>
    <m/>
    <n v="8"/>
    <m/>
    <m/>
    <n v="2011"/>
    <n v="16"/>
  </r>
  <r>
    <s v="ML1210"/>
    <s v="Both"/>
    <s v="All"/>
    <n v="152.471"/>
    <n v="152.83199999999999"/>
    <m/>
    <n v="0.36099999999999999"/>
    <n v="36"/>
    <m/>
    <n v="36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KEMMERER BYPASS(JCT US30)"/>
    <n v="6"/>
    <m/>
    <s v="No"/>
    <s v="P"/>
    <n v="42.255000000000003"/>
    <n v="318.928"/>
    <n v="48.394100000000002"/>
    <n v="100"/>
    <n v="3.9171"/>
    <n v="3.4386999999999999"/>
    <n v="63.730600000000003"/>
    <n v="53.748600000000003"/>
    <n v="78.756500000000003"/>
    <n v="8.43E-2"/>
    <n v="3.1800000000000002E-2"/>
    <n v="87.355000000000004"/>
    <n v="1.7399999999999999E-2"/>
    <n v="0"/>
    <n v="0"/>
    <n v="0"/>
    <n v="0"/>
    <n v="60.066699999999997"/>
    <s v="Overlaid"/>
    <n v="1982"/>
    <n v="34.333300000000001"/>
    <n v="9.6667000000000005"/>
    <s v="AG Base"/>
    <x v="0"/>
    <s v="1R Asphalt"/>
    <m/>
    <n v="40945"/>
    <n v="1"/>
    <n v="1"/>
    <s v="HPM over Base"/>
    <n v="2000"/>
    <m/>
    <s v="2013"/>
    <s v="2014"/>
    <s v="2013"/>
    <s v="2013"/>
    <s v="2013"/>
    <s v="2014"/>
    <s v="2009"/>
    <s v="Non IH"/>
    <m/>
    <m/>
    <n v="0"/>
    <s v="No"/>
    <n v="85"/>
    <n v="78.341999999999999"/>
    <n v="68.774000000000001"/>
    <m/>
    <m/>
    <m/>
    <m/>
    <m/>
    <m/>
    <n v="2011"/>
    <n v="15"/>
  </r>
  <r>
    <s v="ML1210"/>
    <s v="Both"/>
    <s v="All"/>
    <n v="152.83199999999999"/>
    <n v="154.20599999999999"/>
    <m/>
    <n v="1.3740000000000001"/>
    <n v="36"/>
    <n v="36"/>
    <n v="36"/>
    <n v="2"/>
    <s v="ASP"/>
    <s v="Rural Minor Arterial"/>
    <s v="3040 - Maintenance - Kemmerer"/>
    <s v="3030 - District #3 Maintenance Staff"/>
    <s v="6720 - Materials - Bituminous"/>
    <s v="Non NHS"/>
    <s v="3"/>
    <s v="N"/>
    <n v="60"/>
    <s v="G1"/>
    <s v="ELKO RD(KEMM WEST)BYPASS"/>
    <n v="6"/>
    <n v="6"/>
    <s v="No"/>
    <s v="P"/>
    <n v="38.640999999999998"/>
    <n v="318.928"/>
    <n v="44.418700000000001"/>
    <n v="100"/>
    <n v="3.9864000000000002"/>
    <n v="3.1111"/>
    <n v="62.360399999999998"/>
    <n v="50.724499999999999"/>
    <n v="79.213200000000001"/>
    <n v="9.4E-2"/>
    <n v="4.6399999999999997E-2"/>
    <n v="85.9"/>
    <n v="1.52E-2"/>
    <n v="4.9099999999999998E-2"/>
    <n v="0"/>
    <n v="0"/>
    <n v="0"/>
    <n v="59.3"/>
    <s v="Overlaid"/>
    <n v="1958"/>
    <n v="25"/>
    <n v="5"/>
    <s v="AG Base"/>
    <x v="0"/>
    <s v="1R Asphalt"/>
    <m/>
    <n v="40945"/>
    <n v="1"/>
    <n v="1"/>
    <s v="HPM over Base"/>
    <n v="2000"/>
    <m/>
    <s v="2013"/>
    <s v="2014"/>
    <s v="2013"/>
    <s v="2013"/>
    <s v="2013"/>
    <s v="2014"/>
    <s v="2009"/>
    <s v="Non IH"/>
    <m/>
    <m/>
    <n v="0"/>
    <s v="No"/>
    <n v="72"/>
    <n v="79.727999999999994"/>
    <n v="62.222000000000001"/>
    <m/>
    <m/>
    <m/>
    <n v="6"/>
    <m/>
    <m/>
    <n v="2011"/>
    <n v="15"/>
  </r>
  <r>
    <s v="ML1210"/>
    <s v="Both"/>
    <s v="All"/>
    <n v="154.20599999999999"/>
    <n v="154.518"/>
    <m/>
    <n v="0.312"/>
    <n v="39"/>
    <n v="39"/>
    <n v="39"/>
    <n v="2"/>
    <s v="PCCP"/>
    <s v="Rural Minor Arterial"/>
    <s v="3040 - Maintenance - Kemmerer"/>
    <s v="3030 - District #3 Maintenance Staff"/>
    <s v="6720 - Materials - Bituminous"/>
    <s v="Non NHS"/>
    <s v="3"/>
    <s v="N"/>
    <n v="60"/>
    <s v="J1"/>
    <s v="KEMMERER BYPASS(INT US189)"/>
    <n v="7"/>
    <n v="8"/>
    <s v="No"/>
    <s v="P"/>
    <n v="79.444000000000003"/>
    <n v="655.71199999999999"/>
    <n v="91.322699999999998"/>
    <n v="100"/>
    <n v="2.3142999999999998"/>
    <n v="0.96430000000000005"/>
    <n v="222.03460000000001"/>
    <n v="202.71700000000001"/>
    <n v="25.988499999999998"/>
    <n v="0.1767"/>
    <n v="3.8300000000000001E-2"/>
    <n v="73.495000000000005"/>
    <n v="5.6300000000000003E-2"/>
    <n v="0.33350000000000002"/>
    <n v="0"/>
    <n v="0"/>
    <n v="0"/>
    <n v="41.166699999999999"/>
    <s v="Overlaid"/>
    <n v="1983"/>
    <n v="15.2"/>
    <n v="8"/>
    <s v="AG Base"/>
    <x v="0"/>
    <s v="1R Asphalt"/>
    <m/>
    <n v="35225"/>
    <n v="1"/>
    <n v="1"/>
    <s v="Plain PCC"/>
    <n v="2000"/>
    <m/>
    <s v="2013"/>
    <s v="2014"/>
    <s v="2013"/>
    <s v="2013"/>
    <s v="2013"/>
    <s v="2014"/>
    <s v="2009"/>
    <s v="Non IH"/>
    <m/>
    <m/>
    <n v="0"/>
    <s v="No"/>
    <n v="73"/>
    <n v="46.286000000000001"/>
    <n v="19.286000000000001"/>
    <m/>
    <m/>
    <m/>
    <n v="7"/>
    <m/>
    <m/>
    <n v="2009"/>
    <n v="15"/>
  </r>
  <r>
    <s v="ML1211"/>
    <s v="Both"/>
    <s v="All"/>
    <n v="11.593"/>
    <n v="15.74"/>
    <m/>
    <n v="4.1470000000000002"/>
    <n v="32"/>
    <n v="24"/>
    <n v="32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60"/>
    <s v="G1"/>
    <s v="UTAH EAST-SAGE JCT(US30)"/>
    <n v="4"/>
    <n v="2.5"/>
    <s v="No"/>
    <s v="P"/>
    <n v="59.5"/>
    <n v="448"/>
    <n v="103.83799999999999"/>
    <n v="100"/>
    <n v="4.0606999999999998"/>
    <n v="4.0277000000000003"/>
    <n v="60.164400000000001"/>
    <n v="47.540300000000002"/>
    <n v="79.9452"/>
    <n v="9.0800000000000006E-2"/>
    <m/>
    <n v="86.38"/>
    <n v="1.6199999999999999E-2"/>
    <n v="7.7499999999999999E-2"/>
    <n v="0"/>
    <n v="0"/>
    <n v="0"/>
    <n v="59.341700000000003"/>
    <s v="Overlaid"/>
    <n v="1984"/>
    <n v="19.083300000000001"/>
    <n v="7"/>
    <s v="AG Base"/>
    <x v="0"/>
    <s v="2R Asphalt"/>
    <m/>
    <n v="35659"/>
    <n v="2"/>
    <n v="1"/>
    <s v="HPM over Base"/>
    <n v="2012"/>
    <m/>
    <s v="2014"/>
    <s v="2014"/>
    <s v="2013"/>
    <s v="2014"/>
    <s v="2014"/>
    <s v="2014"/>
    <s v="2009"/>
    <s v="Non IH"/>
    <m/>
    <m/>
    <n v="0"/>
    <s v="No"/>
    <n v="100"/>
    <n v="81.213999999999999"/>
    <n v="80.554000000000002"/>
    <m/>
    <m/>
    <m/>
    <n v="2.5"/>
    <m/>
    <m/>
    <n v="2014"/>
    <n v="3"/>
  </r>
  <r>
    <s v="ML1217"/>
    <s v="Both"/>
    <s v="All"/>
    <n v="45.43"/>
    <n v="54.93"/>
    <m/>
    <n v="9.5"/>
    <n v="33"/>
    <n v="33"/>
    <n v="33"/>
    <n v="2"/>
    <s v="ASP"/>
    <s v="Rural Principal Arterial Other"/>
    <s v="3034 - Maintenance - Cokeville"/>
    <s v="3030 - District #3 Maintenance Staff"/>
    <s v="6720 - Materials - Bituminous"/>
    <s v="NHS Routes"/>
    <s v="3"/>
    <s v="Y"/>
    <n v="60"/>
    <s v="G1"/>
    <s v="BORDER JCT N(WYE)-IDAHO ST"/>
    <n v="4"/>
    <n v="5"/>
    <s v="No"/>
    <s v="P"/>
    <n v="50.022500000000001"/>
    <n v="348.30200000000002"/>
    <n v="87.128100000000003"/>
    <n v="89.2"/>
    <n v="3.4847999999999999"/>
    <n v="3.0346000000000002"/>
    <n v="91.1173"/>
    <n v="73.911500000000004"/>
    <n v="69.627600000000001"/>
    <n v="0.17760000000000001"/>
    <m/>
    <n v="73.36"/>
    <n v="2.23E-2"/>
    <n v="0.13669999999999999"/>
    <n v="0.2"/>
    <n v="5.4"/>
    <n v="0"/>
    <n v="39.7652"/>
    <s v="Overlaid"/>
    <n v="1982"/>
    <n v="11.7826"/>
    <n v="4.3913000000000002"/>
    <s v="AG Base"/>
    <x v="0"/>
    <s v="1R Asphalt"/>
    <m/>
    <n v="35188"/>
    <n v="1"/>
    <n v="1"/>
    <s v="HPM over Base"/>
    <n v="2004"/>
    <m/>
    <s v="2014"/>
    <s v="2014"/>
    <s v="2013"/>
    <s v="2014"/>
    <s v="2014"/>
    <s v="2014"/>
    <s v="2009"/>
    <s v="Non IH"/>
    <m/>
    <m/>
    <n v="0"/>
    <s v="No"/>
    <n v="89.2"/>
    <n v="69.695999999999998"/>
    <n v="60.692"/>
    <m/>
    <m/>
    <m/>
    <n v="4"/>
    <m/>
    <m/>
    <n v="2014"/>
    <n v="11"/>
  </r>
  <r>
    <s v="ML13"/>
    <s v="Both"/>
    <s v="All"/>
    <n v="0"/>
    <n v="0.05"/>
    <m/>
    <n v="0.05"/>
    <n v="72"/>
    <m/>
    <n v="72"/>
    <n v="5"/>
    <s v="PCCP"/>
    <s v="Urban Other Principal Arterial Other"/>
    <s v="3032 - Maintenance - Rock Springs"/>
    <s v="3030 - District #3 Maintenance Staff"/>
    <s v="6720 - Materials - Bituminous"/>
    <s v="Urban"/>
    <s v="3"/>
    <s v="Y"/>
    <n v="30"/>
    <s v="J1"/>
    <s v="RKSP(ELK STR)JCT I80&amp;US30 BUS"/>
    <n v="4"/>
    <m/>
    <s v="No"/>
    <s v="U"/>
    <n v="1295"/>
    <n v="7490.5"/>
    <n v="2246.4430000000002"/>
    <n v="87"/>
    <n v="3.5"/>
    <n v="2.2000000000000002"/>
    <n v="397.39729999999997"/>
    <n v="362.52050000000003"/>
    <n v="-32.465800000000002"/>
    <n v="0.15529999999999999"/>
    <m/>
    <n v="76.704999999999998"/>
    <n v="8.8099999999999998E-2"/>
    <n v="0.75839999999999996"/>
    <n v="0"/>
    <n v="0"/>
    <n v="16"/>
    <n v="38.4"/>
    <s v="Reconstruct"/>
    <n v="1995"/>
    <n v="12"/>
    <n v="8"/>
    <s v="AG Base"/>
    <x v="0"/>
    <s v="4R Concrete"/>
    <m/>
    <n v="35939"/>
    <n v="8"/>
    <n v="1"/>
    <s v="Plain PCC"/>
    <n v="1995"/>
    <m/>
    <s v="2011"/>
    <s v="2014"/>
    <s v="2013"/>
    <s v="2014"/>
    <s v="2014"/>
    <s v="2012"/>
    <s v="2009"/>
    <s v="Non IH"/>
    <m/>
    <m/>
    <n v="0"/>
    <s v="No"/>
    <n v="74"/>
    <n v="70"/>
    <n v="44"/>
    <m/>
    <m/>
    <m/>
    <m/>
    <m/>
    <m/>
    <n v="2006"/>
    <n v="20"/>
  </r>
  <r>
    <s v="ML13"/>
    <s v="Both"/>
    <s v="All"/>
    <n v="0.05"/>
    <n v="1.147"/>
    <m/>
    <n v="1.097"/>
    <n v="68"/>
    <n v="68"/>
    <n v="68"/>
    <n v="5"/>
    <s v="ASP"/>
    <s v="Urban Other Principal Arterial Other"/>
    <s v="3032 - Maintenance - Rock Springs"/>
    <s v="3030 - District #3 Maintenance Staff"/>
    <s v="6720 - Materials - Bituminous"/>
    <s v="Urban"/>
    <s v="3"/>
    <s v="Y"/>
    <n v="30"/>
    <s v="G2"/>
    <s v="RKSP(ELK STR)JCT I80&amp;US30 BUS"/>
    <n v="4"/>
    <n v="4"/>
    <s v="No"/>
    <s v="U"/>
    <n v="1552.6859999999999"/>
    <n v="7490.5"/>
    <n v="2684.5092"/>
    <n v="87"/>
    <n v="3.5"/>
    <n v="2.9449999999999998"/>
    <n v="140.887"/>
    <n v="123.82040000000001"/>
    <n v="53.037700000000001"/>
    <n v="0.2031"/>
    <m/>
    <n v="69.534999999999997"/>
    <n v="3.6299999999999999E-2"/>
    <n v="0.1976"/>
    <n v="0"/>
    <n v="0"/>
    <n v="16"/>
    <n v="57.6"/>
    <s v="Overlaid"/>
    <n v="1983"/>
    <n v="12.875"/>
    <n v="7.875"/>
    <s v="AG Base"/>
    <x v="0"/>
    <s v="1R Asphalt"/>
    <m/>
    <n v="40908"/>
    <n v="0.5"/>
    <n v="1"/>
    <s v="HPM over Base"/>
    <n v="2008"/>
    <m/>
    <s v="2011"/>
    <s v="2014"/>
    <s v="2013"/>
    <s v="2014"/>
    <s v="2014"/>
    <s v="2014"/>
    <s v="2009"/>
    <s v="Non IH"/>
    <m/>
    <m/>
    <n v="0"/>
    <s v="No"/>
    <n v="87"/>
    <n v="70"/>
    <n v="58.9"/>
    <s v="AFREEM"/>
    <m/>
    <m/>
    <n v="4"/>
    <d v="2015-04-01T07:34:12"/>
    <m/>
    <n v="2011"/>
    <n v="7"/>
  </r>
  <r>
    <s v="ML13"/>
    <s v="Both"/>
    <s v="All"/>
    <n v="1.147"/>
    <n v="1.4770000000000001"/>
    <m/>
    <n v="0.33"/>
    <n v="44"/>
    <n v="44"/>
    <n v="44"/>
    <n v="4"/>
    <s v="PCCP"/>
    <s v="Urban Other Principal Arterial Other"/>
    <s v="3032 - Maintenance - Rock Springs"/>
    <s v="3030 - District #3 Maintenance Staff"/>
    <s v="6720 - Materials - Bituminous"/>
    <s v="Urban"/>
    <s v="3"/>
    <s v="Y"/>
    <n v="30"/>
    <s v="J1"/>
    <s v="RKSP(ELK STR N)(I80 INT)"/>
    <n v="1"/>
    <n v="1"/>
    <s v="No"/>
    <s v="U"/>
    <n v="1295"/>
    <n v="7490.5"/>
    <n v="2246.4430000000002"/>
    <n v="85"/>
    <n v="3.5"/>
    <n v="2.75"/>
    <n v="124.2834"/>
    <n v="113.1216"/>
    <n v="58.572200000000002"/>
    <n v="0.13500000000000001"/>
    <m/>
    <n v="79.75"/>
    <n v="2.7099999999999999E-2"/>
    <n v="0.30819999999999997"/>
    <n v="0"/>
    <n v="0"/>
    <n v="18"/>
    <n v="34.200000000000003"/>
    <s v="Overlaid"/>
    <n v="1983"/>
    <n v="13.916700000000001"/>
    <n v="7.9166999999999996"/>
    <s v="AG Base"/>
    <x v="0"/>
    <s v="1R Asphalt"/>
    <m/>
    <n v="35152"/>
    <n v="0.5"/>
    <n v="1"/>
    <s v="Plain PCC"/>
    <n v="2008"/>
    <m/>
    <s v="2011"/>
    <s v="2014"/>
    <s v="2013"/>
    <s v="2014"/>
    <s v="2014"/>
    <s v="2014"/>
    <s v="2009"/>
    <s v="Non IH"/>
    <m/>
    <m/>
    <n v="0"/>
    <s v="No"/>
    <n v="85"/>
    <n v="70"/>
    <n v="55"/>
    <m/>
    <m/>
    <m/>
    <n v="1"/>
    <m/>
    <m/>
    <n v="2011"/>
    <n v="7"/>
  </r>
  <r>
    <s v="ML13"/>
    <s v="Both"/>
    <s v="All"/>
    <n v="1.4770000000000001"/>
    <n v="1.6180000000000001"/>
    <m/>
    <n v="0.14099999999999999"/>
    <n v="67"/>
    <m/>
    <n v="67"/>
    <n v="5"/>
    <s v="PCCP"/>
    <s v="Urban Other Principal Arterial Other"/>
    <s v="3032 - Maintenance - Rock Springs"/>
    <s v="3030 - District #3 Maintenance Staff"/>
    <s v="6720 - Materials - Bituminous"/>
    <s v="Urban"/>
    <s v="3"/>
    <s v="Y"/>
    <n v="30"/>
    <s v="J1"/>
    <s v="RKSP(ELK STR)NORTH CITY LIMITS"/>
    <n v="3"/>
    <m/>
    <s v="No"/>
    <s v="U"/>
    <n v="1123.8625"/>
    <n v="6500.0730000000003"/>
    <n v="1949.5667000000001"/>
    <n v="100"/>
    <n v="3.5"/>
    <n v="2.25"/>
    <n v="146.68260000000001"/>
    <n v="122.50709999999999"/>
    <n v="51.105800000000002"/>
    <n v="0.13270000000000001"/>
    <m/>
    <n v="80.094999999999999"/>
    <n v="3.04E-2"/>
    <n v="0.43959999999999999"/>
    <n v="0"/>
    <n v="0"/>
    <n v="0"/>
    <n v="30.4"/>
    <s v="Reconstruct"/>
    <n v="1987"/>
    <n v="12.666700000000001"/>
    <n v="8"/>
    <s v="AG Base"/>
    <x v="0"/>
    <s v="4R Concrete"/>
    <m/>
    <n v="35152"/>
    <n v="8"/>
    <n v="1"/>
    <s v="Plain PCC"/>
    <n v="1987"/>
    <m/>
    <s v="2014"/>
    <s v="2014"/>
    <s v="2013"/>
    <s v="2014"/>
    <s v="2014"/>
    <s v="2014"/>
    <s v="2009"/>
    <s v="Non IH"/>
    <m/>
    <m/>
    <n v="0"/>
    <s v="No"/>
    <n v="75"/>
    <n v="70"/>
    <n v="45"/>
    <m/>
    <m/>
    <m/>
    <m/>
    <m/>
    <m/>
    <n v="2005"/>
    <n v="28"/>
  </r>
  <r>
    <s v="ML13"/>
    <s v="Both"/>
    <s v="All"/>
    <n v="1.6180000000000001"/>
    <n v="2.867"/>
    <m/>
    <n v="1.2490000000000001"/>
    <n v="67"/>
    <n v="67"/>
    <n v="67"/>
    <n v="5"/>
    <s v="ASP"/>
    <s v="Urban Other Principal Arterial Other"/>
    <s v="3032 - Maintenance - Rock Springs"/>
    <s v="3030 - District #3 Maintenance Staff"/>
    <s v="6720 - Materials - Bituminous"/>
    <s v="Urban"/>
    <s v="3"/>
    <s v="Y"/>
    <n v="30"/>
    <s v="G2"/>
    <s v="RKSP(ELK STR)N URBAN LIMITS"/>
    <n v="3"/>
    <n v="3.5"/>
    <s v="No"/>
    <s v="U"/>
    <n v="1755.2098000000001"/>
    <n v="5252.3191999999999"/>
    <n v="3015.3706000000002"/>
    <n v="100"/>
    <n v="3.5"/>
    <n v="3.4184999999999999"/>
    <n v="62.244399999999999"/>
    <n v="53.673699999999997"/>
    <n v="79.251900000000006"/>
    <n v="0.14269999999999999"/>
    <m/>
    <n v="78.594999999999999"/>
    <n v="1.7600000000000001E-2"/>
    <n v="8.1299999999999997E-2"/>
    <n v="0"/>
    <n v="0"/>
    <n v="0"/>
    <n v="52.72"/>
    <s v="Overlaid"/>
    <n v="1987"/>
    <n v="15.321400000000001"/>
    <n v="9.1785999999999994"/>
    <s v="AG Base"/>
    <x v="0"/>
    <s v="3R Asphalt"/>
    <m/>
    <n v="35385"/>
    <n v="2.75"/>
    <n v="1"/>
    <s v="HPM over Base"/>
    <n v="2010"/>
    <m/>
    <s v="2014"/>
    <s v="2014"/>
    <s v="2013"/>
    <s v="2014"/>
    <s v="2014"/>
    <s v="2014"/>
    <s v="2009"/>
    <s v="Non IH"/>
    <m/>
    <m/>
    <n v="0"/>
    <s v="No"/>
    <n v="100"/>
    <n v="70"/>
    <n v="68.37"/>
    <m/>
    <m/>
    <m/>
    <n v="3"/>
    <m/>
    <m/>
    <n v="2014"/>
    <n v="5"/>
  </r>
  <r>
    <s v="ML13"/>
    <s v="Both"/>
    <s v="All"/>
    <n v="2.867"/>
    <n v="4.68"/>
    <m/>
    <n v="1.8129999999999999"/>
    <n v="40"/>
    <n v="40"/>
    <n v="40"/>
    <n v="2"/>
    <s v="ASP"/>
    <s v="Rural Principal Arterial Other"/>
    <s v="3032 - Maintenance - Rock Springs"/>
    <s v="3030 - District #3 Maintenance Staff"/>
    <s v="6720 - Materials - Bituminous"/>
    <s v="NHS Routes"/>
    <s v="3"/>
    <s v="Y"/>
    <n v="40"/>
    <s v="G2"/>
    <s v="ROCK SPRINGS NORTH"/>
    <n v="8"/>
    <n v="6"/>
    <s v="No"/>
    <s v="P"/>
    <n v="499.41149999999999"/>
    <n v="2673.096"/>
    <n v="865.03809999999999"/>
    <n v="93"/>
    <n v="3.9742000000000002"/>
    <n v="3.7240000000000002"/>
    <n v="60.270299999999999"/>
    <n v="51.255200000000002"/>
    <n v="79.909899999999993"/>
    <n v="0.1003"/>
    <m/>
    <n v="84.954999999999998"/>
    <n v="1.8599999999999998E-2"/>
    <n v="8.1500000000000003E-2"/>
    <n v="0"/>
    <n v="3"/>
    <n v="0"/>
    <n v="55.674999999999997"/>
    <s v="Overlaid"/>
    <n v="1996"/>
    <n v="18.458300000000001"/>
    <n v="7.125"/>
    <s v="AG Base"/>
    <x v="0"/>
    <s v="3R Asphalt"/>
    <m/>
    <n v="45139"/>
    <n v="2.75"/>
    <n v="1"/>
    <s v="HPM over Base"/>
    <n v="2010"/>
    <m/>
    <s v="2014"/>
    <s v="2014"/>
    <s v="2013"/>
    <s v="2014"/>
    <s v="2014"/>
    <s v="2014"/>
    <s v="2009"/>
    <s v="Non IH"/>
    <m/>
    <m/>
    <n v="0"/>
    <s v="No"/>
    <n v="93"/>
    <n v="79.483999999999995"/>
    <n v="74.48"/>
    <m/>
    <m/>
    <m/>
    <n v="6"/>
    <m/>
    <m/>
    <n v="2014"/>
    <n v="5"/>
  </r>
  <r>
    <s v="ML13"/>
    <s v="Both"/>
    <s v="All"/>
    <n v="4.68"/>
    <n v="8.74"/>
    <m/>
    <n v="4.0599999999999996"/>
    <n v="40"/>
    <n v="40"/>
    <n v="40"/>
    <n v="2"/>
    <s v="ASP"/>
    <s v="Rural Principal Arterial Other"/>
    <s v="3032 - Maintenance - Rock Springs"/>
    <s v="3030 - District #3 Maintenance Staff"/>
    <s v="6720 - Materials - Bituminous"/>
    <s v="NHS Routes"/>
    <s v="3"/>
    <s v="Y"/>
    <n v="60"/>
    <s v="G2"/>
    <s v="ROCK SPRINGS NORTH"/>
    <n v="8"/>
    <n v="7"/>
    <s v="No"/>
    <s v="P"/>
    <n v="193.5"/>
    <n v="1160.5"/>
    <n v="335.91300000000001"/>
    <n v="91"/>
    <n v="3.8555000000000001"/>
    <n v="3.3974000000000002"/>
    <n v="73.734700000000004"/>
    <n v="56.479900000000001"/>
    <n v="75.421800000000005"/>
    <n v="0.20799999999999999"/>
    <m/>
    <n v="68.8"/>
    <n v="1.89E-2"/>
    <n v="0.15179999999999999"/>
    <n v="0"/>
    <n v="4"/>
    <n v="0"/>
    <n v="58.325000000000003"/>
    <s v="Overlaid"/>
    <n v="1996"/>
    <n v="17.527799999999999"/>
    <n v="7.3056000000000001"/>
    <s v="AG Base"/>
    <x v="2"/>
    <s v="2R Asphalt"/>
    <m/>
    <n v="34221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0.5"/>
    <n v="77.11"/>
    <n v="67.947999999999993"/>
    <m/>
    <m/>
    <m/>
    <n v="7"/>
    <m/>
    <m/>
    <n v="2012"/>
    <n v="5"/>
  </r>
  <r>
    <s v="ML13"/>
    <s v="Both"/>
    <s v="All"/>
    <n v="8.74"/>
    <n v="10.07"/>
    <m/>
    <n v="1.33"/>
    <n v="41"/>
    <n v="41"/>
    <n v="41"/>
    <n v="3"/>
    <s v="ASP"/>
    <s v="Rural Principal Arterial Other"/>
    <s v="3032 - Maintenance - Rock Springs"/>
    <s v="3030 - District #3 Maintenance Staff"/>
    <s v="6720 - Materials - Bituminous"/>
    <s v="NHS Routes"/>
    <s v="3"/>
    <s v="Y"/>
    <n v="60"/>
    <s v="G1"/>
    <s v="14 MILE HILL(RKSP-FARSON)"/>
    <n v="4"/>
    <n v="1"/>
    <s v="No"/>
    <s v="P"/>
    <n v="212"/>
    <n v="1160.5"/>
    <n v="367.363"/>
    <n v="95"/>
    <n v="3.8012000000000001"/>
    <n v="3.4075000000000002"/>
    <n v="75.121799999999993"/>
    <n v="58.927100000000003"/>
    <n v="74.959400000000002"/>
    <n v="0.12620000000000001"/>
    <m/>
    <n v="81.069999999999993"/>
    <n v="2.0299999999999999E-2"/>
    <n v="1.7100000000000001E-2"/>
    <n v="0"/>
    <n v="2"/>
    <n v="0"/>
    <n v="60.333300000000001"/>
    <s v="Overlaid"/>
    <n v="1955"/>
    <n v="20.5"/>
    <n v="10.5"/>
    <s v="PM Base"/>
    <x v="0"/>
    <s v="2R Asphalt"/>
    <m/>
    <n v="43000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89"/>
    <n v="76.024000000000001"/>
    <n v="68.150000000000006"/>
    <m/>
    <m/>
    <m/>
    <n v="1"/>
    <m/>
    <m/>
    <n v="2012"/>
    <n v="8"/>
  </r>
  <r>
    <s v="ML13"/>
    <s v="Both"/>
    <s v="All"/>
    <n v="10.07"/>
    <n v="17.091000000000001"/>
    <m/>
    <n v="7.0209999999999999"/>
    <n v="44"/>
    <n v="36"/>
    <n v="44"/>
    <n v="3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BLUE RIM(RKSP-FARSON)"/>
    <n v="3"/>
    <n v="5"/>
    <s v="No"/>
    <s v="P"/>
    <n v="268.34649999999999"/>
    <n v="1552.0319999999999"/>
    <n v="465.50119999999998"/>
    <n v="87.333299999999994"/>
    <n v="3.6097999999999999"/>
    <n v="2.9405999999999999"/>
    <n v="88.122399999999999"/>
    <n v="67.836200000000005"/>
    <n v="70.625900000000001"/>
    <n v="0.25940000000000002"/>
    <m/>
    <n v="61.09"/>
    <n v="2.2200000000000001E-2"/>
    <n v="0.16900000000000001"/>
    <n v="0.66669999999999996"/>
    <n v="4.6666999999999996"/>
    <n v="0"/>
    <n v="58.914299999999997"/>
    <s v="Overlaid"/>
    <n v="2000"/>
    <n v="21.230799999999999"/>
    <n v="8.4614999999999991"/>
    <s v="AG Base"/>
    <x v="1"/>
    <s v="2R Asphalt"/>
    <m/>
    <n v="36240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86.666700000000006"/>
    <n v="72.195999999999998"/>
    <n v="58.811999999999998"/>
    <m/>
    <m/>
    <m/>
    <n v="3"/>
    <m/>
    <m/>
    <n v="2012"/>
    <n v="8"/>
  </r>
  <r>
    <s v="ML13"/>
    <s v="Both"/>
    <s v="All"/>
    <n v="17.091000000000001"/>
    <n v="21.504000000000001"/>
    <m/>
    <n v="4.4130000000000003"/>
    <n v="36"/>
    <n v="36"/>
    <n v="36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14 MILE HILL(RKSP-FARSON)"/>
    <n v="6"/>
    <n v="6"/>
    <s v="No"/>
    <s v="P"/>
    <n v="268.34649999999999"/>
    <n v="1552.0319999999999"/>
    <n v="465.50119999999998"/>
    <n v="82.5"/>
    <n v="3.5880000000000001"/>
    <n v="2.8763999999999998"/>
    <n v="84.946799999999996"/>
    <n v="68.877899999999997"/>
    <n v="71.684399999999997"/>
    <n v="0.216"/>
    <m/>
    <n v="67.599999999999994"/>
    <n v="2.23E-2"/>
    <n v="0.1593"/>
    <n v="2"/>
    <n v="6.5"/>
    <n v="0"/>
    <n v="59.933300000000003"/>
    <s v="Overlaid"/>
    <n v="2000"/>
    <n v="19.416699999999999"/>
    <n v="6.5833000000000004"/>
    <s v="AG Base"/>
    <x v="1"/>
    <s v="2R Asphalt"/>
    <m/>
    <n v="36031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82.5"/>
    <n v="71.760000000000005"/>
    <n v="57.527999999999999"/>
    <m/>
    <m/>
    <m/>
    <n v="6"/>
    <m/>
    <m/>
    <n v="2014"/>
    <n v="8"/>
  </r>
  <r>
    <s v="ML13"/>
    <s v="Both"/>
    <s v="All"/>
    <n v="21.504000000000001"/>
    <n v="32.729999999999997"/>
    <m/>
    <n v="11.226000000000001"/>
    <n v="36"/>
    <n v="36"/>
    <n v="36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ROCK SPRINGS - FARSON"/>
    <n v="6"/>
    <n v="4"/>
    <s v="No"/>
    <s v="P"/>
    <n v="321.71249999999998"/>
    <n v="1552.0319999999999"/>
    <n v="556.22339999999997"/>
    <n v="90.833299999999994"/>
    <n v="3.3712"/>
    <n v="2.8054999999999999"/>
    <n v="95.604200000000006"/>
    <n v="79.6267"/>
    <n v="68.131900000000002"/>
    <n v="0.26960000000000001"/>
    <m/>
    <n v="59.56"/>
    <n v="2.2100000000000002E-2"/>
    <n v="0.22700000000000001"/>
    <n v="0.33329999999999999"/>
    <n v="3.5"/>
    <n v="0"/>
    <n v="59.5364"/>
    <s v="Overlaid"/>
    <n v="1966"/>
    <n v="18.342099999999999"/>
    <n v="9.0789000000000009"/>
    <s v="AP Base"/>
    <x v="0"/>
    <s v="2R Asphalt"/>
    <m/>
    <n v="36031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90.833299999999994"/>
    <n v="67.424000000000007"/>
    <n v="56.11"/>
    <m/>
    <m/>
    <m/>
    <n v="4"/>
    <m/>
    <m/>
    <n v="2014"/>
    <n v="8"/>
  </r>
  <r>
    <s v="ML13"/>
    <s v="Both"/>
    <s v="All"/>
    <n v="32.729999999999997"/>
    <n v="36.9"/>
    <m/>
    <n v="4.17"/>
    <n v="32"/>
    <n v="32"/>
    <n v="32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EDEN(ROCK SPRINGS-FARSON)"/>
    <n v="4"/>
    <n v="4"/>
    <s v="No"/>
    <s v="P"/>
    <n v="268.34649999999999"/>
    <n v="1552.0319999999999"/>
    <n v="465.50119999999998"/>
    <n v="86"/>
    <n v="3.4851000000000001"/>
    <n v="2.9843000000000002"/>
    <n v="91.701300000000003"/>
    <n v="73.898499999999999"/>
    <n v="69.432900000000004"/>
    <n v="0.1421"/>
    <m/>
    <n v="78.685000000000002"/>
    <n v="2.5600000000000001E-2"/>
    <n v="0.23380000000000001"/>
    <n v="0.5"/>
    <n v="6"/>
    <n v="0"/>
    <n v="57.737499999999997"/>
    <s v="Overlaid"/>
    <n v="1972"/>
    <n v="18.461500000000001"/>
    <n v="8"/>
    <s v="AG Base"/>
    <x v="0"/>
    <s v="2R Asphalt"/>
    <m/>
    <n v="36060"/>
    <n v="2"/>
    <n v="1"/>
    <s v="HPM over Base"/>
    <n v="1998"/>
    <m/>
    <s v="2014"/>
    <s v="2014"/>
    <s v="2013"/>
    <s v="2014"/>
    <s v="2014"/>
    <s v="2014"/>
    <s v="2009"/>
    <s v="Non IH"/>
    <m/>
    <m/>
    <n v="0"/>
    <s v="No"/>
    <n v="86"/>
    <n v="69.701999999999998"/>
    <n v="59.686"/>
    <m/>
    <m/>
    <m/>
    <n v="4"/>
    <m/>
    <m/>
    <n v="2014"/>
    <n v="17"/>
  </r>
  <r>
    <s v="ML13"/>
    <s v="Both"/>
    <s v="All"/>
    <n v="36.9"/>
    <n v="38.82"/>
    <m/>
    <n v="1.92"/>
    <n v="66"/>
    <n v="66"/>
    <n v="66"/>
    <n v="3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ROCK SPGS - FARSON"/>
    <n v="4"/>
    <n v="4"/>
    <s v="No"/>
    <s v="P"/>
    <n v="299.48849999999999"/>
    <n v="1444.569"/>
    <n v="517.79790000000003"/>
    <n v="96"/>
    <n v="4.0701999999999998"/>
    <n v="3.8767"/>
    <n v="59.245800000000003"/>
    <n v="47.137999999999998"/>
    <n v="80.251400000000004"/>
    <n v="0.1356"/>
    <m/>
    <n v="79.66"/>
    <n v="2.0199999999999999E-2"/>
    <n v="4.1099999999999998E-2"/>
    <n v="0"/>
    <n v="2"/>
    <n v="0"/>
    <n v="60.45"/>
    <s v="Overlaid"/>
    <n v="1972"/>
    <n v="21.363600000000002"/>
    <n v="10.0909"/>
    <s v="AG Base"/>
    <x v="0"/>
    <s v="2R Asphalt"/>
    <m/>
    <n v="36062"/>
    <n v="3"/>
    <n v="1"/>
    <s v="HPM over Base"/>
    <n v="2010"/>
    <m/>
    <s v="2014"/>
    <s v="2014"/>
    <s v="2013"/>
    <s v="2014"/>
    <s v="2014"/>
    <s v="2014"/>
    <s v="2009"/>
    <s v="Non IH"/>
    <m/>
    <m/>
    <n v="0"/>
    <s v="No"/>
    <n v="96"/>
    <n v="81.403999999999996"/>
    <n v="77.534000000000006"/>
    <m/>
    <m/>
    <m/>
    <n v="4"/>
    <m/>
    <m/>
    <n v="2014"/>
    <n v="5"/>
  </r>
  <r>
    <s v="ML13"/>
    <s v="Both"/>
    <s v="All"/>
    <n v="38.82"/>
    <n v="41.271999999999998"/>
    <m/>
    <n v="2.452"/>
    <n v="32"/>
    <n v="32"/>
    <n v="32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FARSON(JCT WY28)"/>
    <n v="4"/>
    <n v="6.4"/>
    <s v="No"/>
    <s v="P"/>
    <n v="235.47649999999999"/>
    <n v="1135.9694999999999"/>
    <n v="407.1259"/>
    <n v="78.5"/>
    <n v="3.4416000000000002"/>
    <n v="2.6459000000000001"/>
    <n v="98.270300000000006"/>
    <n v="76.063400000000001"/>
    <n v="67.243200000000002"/>
    <n v="0.19409999999999999"/>
    <m/>
    <n v="70.885000000000005"/>
    <n v="2.4899999999999999E-2"/>
    <n v="0.18540000000000001"/>
    <n v="3"/>
    <n v="5"/>
    <n v="0"/>
    <n v="54.412500000000001"/>
    <s v="Overlaid"/>
    <n v="1972"/>
    <n v="12.8889"/>
    <n v="6.5556000000000001"/>
    <s v="AG Base"/>
    <x v="0"/>
    <s v="2R Asphalt"/>
    <m/>
    <n v="34856"/>
    <n v="2"/>
    <n v="1"/>
    <s v="HPM over Base"/>
    <n v="2002"/>
    <m/>
    <s v="2014"/>
    <s v="2014"/>
    <s v="2013"/>
    <s v="2014"/>
    <s v="2014"/>
    <s v="2014"/>
    <s v="2009"/>
    <s v="Non IH"/>
    <m/>
    <m/>
    <n v="0"/>
    <s v="No"/>
    <n v="78.5"/>
    <n v="68.831999999999994"/>
    <n v="52.917999999999999"/>
    <m/>
    <m/>
    <m/>
    <n v="4"/>
    <m/>
    <m/>
    <n v="2014"/>
    <n v="13"/>
  </r>
  <r>
    <s v="ML13"/>
    <s v="Both"/>
    <s v="All"/>
    <n v="41.271999999999998"/>
    <n v="46.475000000000001"/>
    <m/>
    <n v="5.1920000000000002"/>
    <n v="32"/>
    <n v="32"/>
    <n v="32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FARSON NORTH"/>
    <n v="4"/>
    <n v="3.6667000000000001"/>
    <s v="No"/>
    <s v="P"/>
    <n v="317.97500000000002"/>
    <n v="1681.6289999999999"/>
    <n v="550.64729999999997"/>
    <n v="91"/>
    <n v="3.7795999999999998"/>
    <n v="3.3452999999999999"/>
    <n v="74.366200000000006"/>
    <n v="59.908299999999997"/>
    <n v="75.211299999999994"/>
    <n v="0.1363"/>
    <m/>
    <n v="79.555000000000007"/>
    <n v="2.29E-2"/>
    <n v="0.1706"/>
    <n v="0"/>
    <n v="4.3333000000000004"/>
    <n v="0"/>
    <n v="60.08"/>
    <s v="Overlaid"/>
    <n v="1972"/>
    <n v="24.1111"/>
    <n v="5.2222"/>
    <s v="AP Base"/>
    <x v="0"/>
    <s v="2R Asphalt"/>
    <m/>
    <n v="36262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88"/>
    <n v="75.591999999999999"/>
    <n v="66.906000000000006"/>
    <s v="AFREEM"/>
    <m/>
    <m/>
    <n v="3.6667000000000001"/>
    <d v="2015-02-24T11:30:47"/>
    <m/>
    <n v="2010"/>
    <n v="8"/>
  </r>
  <r>
    <s v="ML13"/>
    <s v="Both"/>
    <s v="All"/>
    <n v="46.475000000000001"/>
    <n v="51.615000000000002"/>
    <m/>
    <n v="5.14"/>
    <n v="33"/>
    <n v="33"/>
    <n v="33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FARS N-SW/SB CO LN SEC"/>
    <n v="5"/>
    <n v="3"/>
    <s v="No"/>
    <s v="P"/>
    <n v="220.8185"/>
    <n v="1065.1199999999999"/>
    <n v="381.78219999999999"/>
    <n v="94.666700000000006"/>
    <n v="3.3371"/>
    <n v="3.0215999999999998"/>
    <n v="95.786299999999997"/>
    <n v="81.38"/>
    <n v="68.071200000000005"/>
    <n v="0.13739999999999999"/>
    <m/>
    <n v="79.39"/>
    <n v="2.92E-2"/>
    <n v="0.2571"/>
    <n v="0"/>
    <n v="2.6667000000000001"/>
    <n v="0"/>
    <n v="60.41"/>
    <s v="Overlaid"/>
    <n v="1972"/>
    <n v="13"/>
    <n v="5.25"/>
    <s v="AP Base"/>
    <x v="0"/>
    <s v="2R Asphalt"/>
    <m/>
    <n v="36264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92"/>
    <n v="66.742000000000004"/>
    <n v="60.432000000000002"/>
    <m/>
    <m/>
    <m/>
    <n v="3"/>
    <m/>
    <m/>
    <n v="2010"/>
    <n v="8"/>
  </r>
  <r>
    <s v="ML13"/>
    <s v="Both"/>
    <s v="All"/>
    <n v="51.615000000000002"/>
    <n v="61.671999999999997"/>
    <m/>
    <n v="10.057"/>
    <n v="33"/>
    <n v="32"/>
    <n v="33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SB/SW CO NORTH-PINEDALE"/>
    <n v="6"/>
    <n v="3"/>
    <s v="No"/>
    <s v="P"/>
    <n v="170"/>
    <n v="1014.5"/>
    <n v="295.08699999999999"/>
    <n v="88.4"/>
    <n v="3.3281000000000001"/>
    <n v="2.8959000000000001"/>
    <n v="98.488500000000002"/>
    <n v="81.844200000000001"/>
    <n v="67.170500000000004"/>
    <n v="0.14510000000000001"/>
    <m/>
    <n v="78.234999999999999"/>
    <n v="2.6700000000000002E-2"/>
    <n v="0.19670000000000001"/>
    <n v="0"/>
    <n v="5.2"/>
    <n v="0"/>
    <n v="57.215000000000003"/>
    <s v="Overlaid"/>
    <n v="1971"/>
    <n v="11.391299999999999"/>
    <n v="5.2609000000000004"/>
    <s v="AP Base"/>
    <x v="1"/>
    <s v="2R Asphalt"/>
    <m/>
    <n v="36086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88.4"/>
    <n v="66.561999999999998"/>
    <n v="57.917999999999999"/>
    <m/>
    <m/>
    <m/>
    <n v="3"/>
    <m/>
    <m/>
    <n v="2014"/>
    <n v="6"/>
  </r>
  <r>
    <s v="ML13"/>
    <s v="Both"/>
    <s v="All"/>
    <n v="61.671999999999997"/>
    <n v="70.936000000000007"/>
    <m/>
    <n v="9.2639999999999993"/>
    <n v="41"/>
    <n v="30"/>
    <n v="41"/>
    <n v="3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FARSON-PINEDALE"/>
    <n v="4"/>
    <n v="1.8"/>
    <s v="No"/>
    <s v="P"/>
    <n v="192.548"/>
    <n v="1014.5"/>
    <n v="333.41860000000003"/>
    <n v="90.6"/>
    <n v="3.7725"/>
    <n v="3.4224000000000001"/>
    <n v="76.4208"/>
    <n v="60.235300000000002"/>
    <n v="74.526399999999995"/>
    <n v="0.1305"/>
    <m/>
    <n v="80.424999999999997"/>
    <n v="2.24E-2"/>
    <n v="6.3899999999999998E-2"/>
    <n v="0"/>
    <n v="4.4000000000000004"/>
    <n v="0"/>
    <n v="59.411099999999998"/>
    <s v="Overlaid"/>
    <n v="1971"/>
    <n v="19.88"/>
    <n v="8.36"/>
    <s v="AG Base"/>
    <x v="1"/>
    <s v="2R Asphalt"/>
    <m/>
    <n v="43050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90.6"/>
    <n v="75.45"/>
    <n v="68.447999999999993"/>
    <m/>
    <m/>
    <m/>
    <n v="1.8"/>
    <m/>
    <m/>
    <n v="2014"/>
    <n v="6"/>
  </r>
  <r>
    <s v="ML13"/>
    <s v="Both"/>
    <s v="All"/>
    <n v="70.936000000000007"/>
    <n v="74.7"/>
    <m/>
    <n v="3.7639999999999998"/>
    <n v="30"/>
    <n v="30"/>
    <n v="30"/>
    <n v="2"/>
    <s v="ASP"/>
    <s v="Rural Principal Arterial Other"/>
    <s v="3037 - Maintenance - Farson"/>
    <s v="3030 - District #3 Maintenance Staff"/>
    <s v="6720 - Materials - Bituminous"/>
    <s v="NHS Routes"/>
    <s v="3"/>
    <s v="Y"/>
    <n v="60"/>
    <s v="G1"/>
    <s v="FARS-NEW FORK(BLDR S)"/>
    <n v="3"/>
    <n v="2"/>
    <s v="No"/>
    <s v="P"/>
    <n v="164.5"/>
    <n v="952.5"/>
    <n v="285.36500000000001"/>
    <n v="97.5"/>
    <n v="4.0669000000000004"/>
    <n v="3.9458000000000002"/>
    <n v="61.180700000000002"/>
    <n v="47.277099999999997"/>
    <n v="79.606399999999994"/>
    <n v="0.10730000000000001"/>
    <m/>
    <n v="83.905000000000001"/>
    <n v="1.6899999999999998E-2"/>
    <n v="1.9E-2"/>
    <n v="0"/>
    <n v="1"/>
    <n v="0"/>
    <n v="57.0625"/>
    <s v="Overlaid"/>
    <n v="1966"/>
    <n v="21.625"/>
    <n v="7.875"/>
    <s v="AG Base"/>
    <x v="1"/>
    <s v="2R Asphalt"/>
    <m/>
    <n v="43060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97.5"/>
    <n v="81.337999999999994"/>
    <n v="78.915999999999997"/>
    <s v="AFREEM"/>
    <m/>
    <m/>
    <n v="2"/>
    <d v="2015-02-18T10:56:03"/>
    <m/>
    <m/>
    <n v="1"/>
  </r>
  <r>
    <s v="ML13"/>
    <s v="Both"/>
    <s v="All"/>
    <n v="74.7"/>
    <n v="79.75"/>
    <m/>
    <n v="5.05"/>
    <n v="30"/>
    <n v="30"/>
    <n v="30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FARS-NEW FORK(BLDR S)"/>
    <n v="3"/>
    <n v="3.3332999999999999"/>
    <s v="No"/>
    <s v="P"/>
    <n v="197.5"/>
    <n v="952.5"/>
    <n v="341.46499999999997"/>
    <n v="100"/>
    <n v="4.2119"/>
    <n v="4.1806000000000001"/>
    <n v="51.948900000000002"/>
    <n v="41.238999999999997"/>
    <n v="82.683700000000002"/>
    <n v="8.8499999999999995E-2"/>
    <m/>
    <n v="86.724999999999994"/>
    <n v="1.3599999999999999E-2"/>
    <n v="7.7000000000000002E-3"/>
    <n v="0"/>
    <n v="0"/>
    <n v="0"/>
    <n v="50.61"/>
    <s v="Overlaid"/>
    <n v="1957"/>
    <n v="25.2"/>
    <n v="11.2"/>
    <s v="AG Base"/>
    <x v="3"/>
    <s v="2R Asphalt"/>
    <m/>
    <n v="45802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100"/>
    <n v="84.238"/>
    <n v="83.611999999999995"/>
    <s v="AFREEM"/>
    <m/>
    <m/>
    <n v="3"/>
    <d v="2015-02-18T10:56:04"/>
    <m/>
    <m/>
    <n v="1"/>
  </r>
  <r>
    <s v="ML13"/>
    <s v="Both"/>
    <s v="All"/>
    <n v="79.75"/>
    <n v="81"/>
    <m/>
    <n v="1.25"/>
    <n v="41"/>
    <n v="41"/>
    <n v="41"/>
    <n v="3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FARS-NEW FORK(BLDR S)"/>
    <n v="4"/>
    <n v="1"/>
    <s v="No"/>
    <s v="P"/>
    <n v="95.623999999999995"/>
    <n v="915.66899999999998"/>
    <n v="168.0548"/>
    <n v="87"/>
    <n v="3.9357000000000002"/>
    <n v="3.4984000000000002"/>
    <n v="67.326599999999999"/>
    <n v="52.934399999999997"/>
    <n v="77.5578"/>
    <n v="0.10879999999999999"/>
    <m/>
    <n v="83.68"/>
    <n v="1.9400000000000001E-2"/>
    <n v="2.3900000000000001E-2"/>
    <n v="0"/>
    <n v="8"/>
    <n v="0"/>
    <n v="62.75"/>
    <s v="Overlaid"/>
    <n v="1957"/>
    <n v="22.666699999999999"/>
    <n v="8.6667000000000005"/>
    <s v="AG Base"/>
    <x v="3"/>
    <s v="2R Asphalt"/>
    <m/>
    <n v="43070"/>
    <n v="1"/>
    <n v="1"/>
    <s v="HPM over Base"/>
    <n v="2014"/>
    <m/>
    <s v="2010"/>
    <s v="2014"/>
    <s v="2013"/>
    <s v="2014"/>
    <s v="2014"/>
    <s v="2014"/>
    <s v="2009"/>
    <s v="Non IH"/>
    <m/>
    <m/>
    <n v="0"/>
    <s v="No"/>
    <n v="87"/>
    <n v="78.713999999999999"/>
    <n v="69.968000000000004"/>
    <s v="AFREEM"/>
    <m/>
    <m/>
    <n v="1"/>
    <d v="2015-02-18T10:56:05"/>
    <m/>
    <m/>
    <n v="1"/>
  </r>
  <r>
    <s v="ML13"/>
    <s v="Both"/>
    <s v="All"/>
    <n v="81"/>
    <n v="88.588999999999999"/>
    <m/>
    <n v="7.5890000000000004"/>
    <n v="30"/>
    <n v="30"/>
    <n v="30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FARS-NEW FORK(BLDR S)"/>
    <n v="3"/>
    <n v="3"/>
    <s v="No"/>
    <s v="P"/>
    <n v="269.76"/>
    <n v="1301.4435000000001"/>
    <n v="466.40069999999997"/>
    <n v="85"/>
    <n v="3.4152"/>
    <n v="2.6898"/>
    <n v="96.512799999999999"/>
    <n v="77.388800000000003"/>
    <n v="67.829099999999997"/>
    <n v="0.2477"/>
    <m/>
    <n v="62.844999999999999"/>
    <n v="2.1100000000000001E-2"/>
    <n v="8.5199999999999998E-2"/>
    <n v="0"/>
    <n v="7.5"/>
    <n v="0"/>
    <n v="53.35"/>
    <s v="Overlaid"/>
    <n v="1957"/>
    <n v="20.440000000000001"/>
    <n v="7.36"/>
    <s v="AG Base"/>
    <x v="5"/>
    <s v="1R Asphalt"/>
    <m/>
    <n v="36090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84"/>
    <n v="68.304000000000002"/>
    <n v="53.795999999999999"/>
    <m/>
    <m/>
    <m/>
    <n v="3"/>
    <m/>
    <m/>
    <n v="2008"/>
    <n v="8"/>
  </r>
  <r>
    <s v="ML13"/>
    <s v="Both"/>
    <s v="All"/>
    <n v="88.588999999999999"/>
    <n v="98.926000000000002"/>
    <m/>
    <n v="10.326000000000001"/>
    <n v="40"/>
    <n v="40"/>
    <n v="40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50"/>
    <s v="G1"/>
    <s v="POLE CRK S(BLDR N-PINE S)"/>
    <n v="8"/>
    <n v="8"/>
    <s v="No"/>
    <s v="P"/>
    <n v="358.24310000000003"/>
    <n v="1728.2539999999999"/>
    <n v="619.38279999999997"/>
    <n v="89.6"/>
    <n v="4.2248000000000001"/>
    <n v="3.8555000000000001"/>
    <n v="53.001399999999997"/>
    <n v="40.711100000000002"/>
    <n v="82.332899999999995"/>
    <n v="0.1197"/>
    <m/>
    <n v="82.045000000000002"/>
    <n v="1.6799999999999999E-2"/>
    <n v="4.1599999999999998E-2"/>
    <n v="0"/>
    <n v="4.8"/>
    <n v="0"/>
    <n v="57.571399999999997"/>
    <s v="Overlaid"/>
    <n v="1988"/>
    <n v="12.1875"/>
    <n v="6.8125"/>
    <s v="AG Base"/>
    <x v="5"/>
    <s v="2R Asphalt"/>
    <m/>
    <n v="41681"/>
    <n v="2"/>
    <n v="1"/>
    <s v="HPM over Base"/>
    <n v="2012"/>
    <m/>
    <s v="2014"/>
    <s v="2014"/>
    <s v="2013"/>
    <s v="2014"/>
    <s v="2014"/>
    <s v="2014"/>
    <s v="2009"/>
    <s v="Non IH"/>
    <m/>
    <m/>
    <n v="0"/>
    <s v="No"/>
    <n v="89.6"/>
    <n v="84.495999999999995"/>
    <n v="77.11"/>
    <s v="AFREEM"/>
    <m/>
    <m/>
    <n v="8"/>
    <d v="2015-02-24T11:31:08"/>
    <m/>
    <n v="2014"/>
    <n v="3"/>
  </r>
  <r>
    <s v="ML13"/>
    <s v="Both"/>
    <s v="All"/>
    <n v="98.926000000000002"/>
    <n v="100.36499999999999"/>
    <m/>
    <n v="1.4390000000000001"/>
    <n v="68"/>
    <n v="68"/>
    <n v="68"/>
    <n v="4"/>
    <s v="ASP"/>
    <s v="Rural Principal Arterial Other"/>
    <s v="3035 - Maintenance - Pinedale"/>
    <s v="3030 - District #3 Maintenance Staff"/>
    <s v="6720 - Materials - Bituminous"/>
    <s v="NHS Routes"/>
    <s v="3"/>
    <s v="Y"/>
    <n v="30"/>
    <s v="G1"/>
    <s v="PINEDALE MAIN STREET"/>
    <n v="10"/>
    <n v="10"/>
    <s v="No"/>
    <s v="P"/>
    <n v="767.64480000000003"/>
    <n v="3703.3407000000002"/>
    <n v="1327.2162000000001"/>
    <n v="88"/>
    <n v="3.5"/>
    <n v="2.9601999999999999"/>
    <n v="146.43209999999999"/>
    <n v="129.27860000000001"/>
    <n v="51.189300000000003"/>
    <n v="0.21199999999999999"/>
    <m/>
    <n v="68.2"/>
    <n v="3.7400000000000003E-2"/>
    <n v="0.20069999999999999"/>
    <n v="0"/>
    <n v="7"/>
    <n v="0"/>
    <n v="63.6"/>
    <s v="Overlaid"/>
    <n v="2001"/>
    <n v="16.416699999999999"/>
    <n v="3.4167000000000001"/>
    <s v="AG Base"/>
    <x v="5"/>
    <s v="1R Asphalt"/>
    <m/>
    <n v="35849"/>
    <n v="0.5"/>
    <n v="1"/>
    <s v="HPM over Base"/>
    <n v="2009"/>
    <m/>
    <s v="2014"/>
    <s v="2014"/>
    <s v="2013"/>
    <s v="2014"/>
    <s v="2014"/>
    <s v="2014"/>
    <s v="2009"/>
    <s v="Non IH"/>
    <m/>
    <m/>
    <n v="0"/>
    <s v="No"/>
    <n v="88"/>
    <n v="70"/>
    <n v="59.204000000000001"/>
    <m/>
    <m/>
    <m/>
    <n v="10"/>
    <m/>
    <m/>
    <n v="2014"/>
    <n v="6"/>
  </r>
  <r>
    <s v="ML13"/>
    <s v="Both"/>
    <s v="All"/>
    <n v="100.36499999999999"/>
    <n v="105.307"/>
    <m/>
    <n v="4.9420000000000002"/>
    <n v="60"/>
    <n v="40"/>
    <n v="60"/>
    <n v="4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PINEDALE WEST"/>
    <n v="4"/>
    <n v="7.3333000000000004"/>
    <s v="No"/>
    <s v="P"/>
    <n v="311.66910000000001"/>
    <n v="1503.4936"/>
    <n v="538.85839999999996"/>
    <n v="93.666700000000006"/>
    <n v="4.0834000000000001"/>
    <n v="3.8506"/>
    <n v="58.848500000000001"/>
    <n v="46.582099999999997"/>
    <n v="80.383799999999994"/>
    <n v="0.10340000000000001"/>
    <m/>
    <n v="84.49"/>
    <n v="1.6799999999999999E-2"/>
    <n v="5.9200000000000003E-2"/>
    <n v="0"/>
    <n v="3.3332999999999999"/>
    <n v="0"/>
    <n v="56.936399999999999"/>
    <s v="Overlaid"/>
    <n v="2011"/>
    <n v="30.2"/>
    <n v="5"/>
    <s v="AG Base"/>
    <x v="0"/>
    <s v="2R Asphalt"/>
    <m/>
    <n v="43410"/>
    <n v="2"/>
    <n v="1"/>
    <s v="HPM over Base"/>
    <n v="2011"/>
    <m/>
    <s v="2014"/>
    <s v="2014"/>
    <s v="2013"/>
    <s v="2014"/>
    <s v="2014"/>
    <s v="2014"/>
    <s v="2009"/>
    <s v="Non IH"/>
    <m/>
    <m/>
    <n v="0"/>
    <s v="No"/>
    <n v="93.666700000000006"/>
    <n v="81.668000000000006"/>
    <n v="77.012"/>
    <m/>
    <m/>
    <m/>
    <n v="4"/>
    <m/>
    <m/>
    <n v="2014"/>
    <n v="4"/>
  </r>
  <r>
    <s v="ML13"/>
    <s v="Both"/>
    <s v="All"/>
    <n v="105.307"/>
    <n v="110.209"/>
    <m/>
    <n v="4.9020000000000001"/>
    <n v="40"/>
    <n v="40"/>
    <n v="40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TRAPPERS PT(PINE-DANL JCT E)"/>
    <n v="8"/>
    <n v="5.3333000000000004"/>
    <s v="No"/>
    <s v="P"/>
    <n v="249"/>
    <n v="1244"/>
    <n v="430.76400000000001"/>
    <n v="94.5"/>
    <n v="4.0675999999999997"/>
    <n v="3.8628"/>
    <n v="57.072200000000002"/>
    <n v="47.247500000000002"/>
    <n v="80.975899999999996"/>
    <n v="9.9699999999999997E-2"/>
    <m/>
    <n v="85.045000000000002"/>
    <n v="1.7000000000000001E-2"/>
    <n v="0.1022"/>
    <n v="0"/>
    <n v="2.5"/>
    <n v="0"/>
    <n v="60.577800000000003"/>
    <s v="Overlaid"/>
    <n v="2011"/>
    <n v="30"/>
    <n v="5.0769000000000002"/>
    <s v="AG Base"/>
    <x v="0"/>
    <s v="2R Asphalt"/>
    <m/>
    <n v="43412"/>
    <n v="6"/>
    <n v="1"/>
    <s v="HPM over Base"/>
    <n v="2011"/>
    <m/>
    <s v="2014"/>
    <s v="2014"/>
    <s v="2013"/>
    <s v="2014"/>
    <s v="2014"/>
    <s v="2014"/>
    <s v="2009"/>
    <s v="Non IH"/>
    <m/>
    <m/>
    <n v="0"/>
    <s v="No"/>
    <n v="94.5"/>
    <n v="81.352000000000004"/>
    <n v="77.256"/>
    <m/>
    <m/>
    <m/>
    <n v="5.3333000000000004"/>
    <m/>
    <m/>
    <n v="2014"/>
    <n v="4"/>
  </r>
  <r>
    <s v="ML13"/>
    <s v="Both"/>
    <s v="All"/>
    <n v="110.209"/>
    <n v="111.27"/>
    <m/>
    <n v="1.0609999999999999"/>
    <n v="44"/>
    <n v="34"/>
    <n v="44"/>
    <n v="3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2"/>
    <s v="DANIEL JCT NORTH(JCT WY354)"/>
    <n v="4"/>
    <n v="4.3333000000000004"/>
    <s v="No"/>
    <s v="P"/>
    <n v="208.58250000000001"/>
    <n v="1038.6315"/>
    <n v="360.822"/>
    <n v="87"/>
    <n v="4.0998999999999999"/>
    <n v="3.6055000000000001"/>
    <n v="56.927900000000001"/>
    <n v="45.884300000000003"/>
    <n v="81.024000000000001"/>
    <n v="0.10539999999999999"/>
    <m/>
    <n v="84.19"/>
    <n v="2.0799999999999999E-2"/>
    <n v="0"/>
    <n v="0"/>
    <n v="8"/>
    <n v="0"/>
    <n v="60.566699999999997"/>
    <s v="Overlaid"/>
    <n v="1993"/>
    <n v="26.666699999999999"/>
    <n v="5"/>
    <s v="AG Base"/>
    <x v="0"/>
    <s v="2R Asphalt"/>
    <m/>
    <n v="41677"/>
    <n v="2"/>
    <n v="1"/>
    <s v="HPM over Base"/>
    <n v="2009"/>
    <m/>
    <s v="2014"/>
    <s v="2014"/>
    <s v="2013"/>
    <s v="2014"/>
    <s v="2014"/>
    <s v="2014"/>
    <s v="2009"/>
    <s v="Non IH"/>
    <m/>
    <m/>
    <n v="0"/>
    <s v="No"/>
    <n v="85"/>
    <n v="81.998000000000005"/>
    <n v="72.11"/>
    <m/>
    <m/>
    <m/>
    <n v="4"/>
    <m/>
    <m/>
    <n v="2010"/>
    <n v="6"/>
  </r>
  <r>
    <s v="ML13"/>
    <s v="Both"/>
    <s v="All"/>
    <n v="111.27"/>
    <n v="116.065"/>
    <m/>
    <n v="4.7949999999999999"/>
    <n v="36"/>
    <n v="34"/>
    <n v="36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2"/>
    <s v="DANIEL JCT NORTH"/>
    <n v="6"/>
    <n v="5.5"/>
    <s v="No"/>
    <s v="P"/>
    <n v="140.81450000000001"/>
    <n v="980.03599999999994"/>
    <n v="245.26490000000001"/>
    <n v="88.733599999999996"/>
    <n v="3.8473000000000002"/>
    <n v="3.4525000000000001"/>
    <n v="68.200100000000006"/>
    <n v="56.8491"/>
    <n v="77.266599999999997"/>
    <n v="0.1192"/>
    <m/>
    <n v="82.12"/>
    <n v="1.78E-2"/>
    <n v="0.1087"/>
    <n v="0"/>
    <n v="5.1332000000000004"/>
    <n v="0"/>
    <n v="63.255600000000001"/>
    <s v="Overlaid"/>
    <n v="2011"/>
    <n v="24.166699999999999"/>
    <n v="5.5556000000000001"/>
    <s v="AG Base"/>
    <x v="0"/>
    <s v="2R Asphalt"/>
    <m/>
    <n v="34793"/>
    <n v="2"/>
    <n v="1"/>
    <s v="HPM over Base"/>
    <n v="2011"/>
    <m/>
    <s v="2014"/>
    <s v="2014"/>
    <s v="2013"/>
    <s v="2014"/>
    <s v="2014"/>
    <s v="2014"/>
    <s v="2009"/>
    <s v="Non IH"/>
    <m/>
    <m/>
    <n v="0"/>
    <s v="No"/>
    <n v="88.733599999999996"/>
    <n v="76.945999999999998"/>
    <n v="69.05"/>
    <m/>
    <m/>
    <m/>
    <n v="5.5"/>
    <m/>
    <m/>
    <n v="2014"/>
    <n v="4"/>
  </r>
  <r>
    <s v="ML13"/>
    <s v="Both"/>
    <s v="All"/>
    <n v="116.065"/>
    <n v="120.20099999999999"/>
    <m/>
    <n v="4.0259999999999998"/>
    <n v="36"/>
    <n v="36"/>
    <n v="36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WARREN BRDG SEC(DANL JCT N)"/>
    <n v="6"/>
    <n v="6"/>
    <s v="No"/>
    <s v="P"/>
    <n v="125.6825"/>
    <n v="846.803"/>
    <n v="218.74109999999999"/>
    <n v="95.793099999999995"/>
    <n v="4.4493999999999998"/>
    <n v="4.0854999999999997"/>
    <n v="39.428800000000003"/>
    <n v="31.779800000000002"/>
    <n v="86.857100000000003"/>
    <n v="9.2100000000000001E-2"/>
    <m/>
    <n v="86.185000000000002"/>
    <n v="1.1599999999999999E-2"/>
    <n v="5.0200000000000002E-2"/>
    <n v="0"/>
    <n v="2.069"/>
    <n v="0"/>
    <n v="62.912500000000001"/>
    <s v="Overlaid"/>
    <n v="1984"/>
    <n v="18.857099999999999"/>
    <n v="3.4285999999999999"/>
    <s v="AG Base"/>
    <x v="0"/>
    <s v="1R Asphalt"/>
    <m/>
    <n v="34893"/>
    <n v="1"/>
    <n v="1"/>
    <s v="HPM over Base"/>
    <n v="1987"/>
    <m/>
    <s v="2014"/>
    <s v="2014"/>
    <s v="2013"/>
    <s v="2014"/>
    <s v="2014"/>
    <s v="2014"/>
    <s v="2009"/>
    <s v="Non IH"/>
    <m/>
    <m/>
    <n v="0"/>
    <s v="No"/>
    <n v="89"/>
    <n v="88.988"/>
    <n v="81.709999999999994"/>
    <s v="AFREEM"/>
    <m/>
    <m/>
    <n v="6"/>
    <d v="2015-02-24T11:31:21"/>
    <m/>
    <n v="1999"/>
    <n v="28"/>
  </r>
  <r>
    <s v="ML13"/>
    <s v="Both"/>
    <s v="All"/>
    <n v="120.20099999999999"/>
    <n v="123.52"/>
    <m/>
    <n v="3.319"/>
    <n v="34"/>
    <m/>
    <n v="34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RIM S (DANIEL JCT-BONDURANT)"/>
    <n v="5"/>
    <m/>
    <s v="No"/>
    <s v="P"/>
    <n v="121.684"/>
    <n v="846.803"/>
    <n v="211.9436"/>
    <n v="85.5"/>
    <n v="3.1345000000000001"/>
    <n v="2.4666999999999999"/>
    <n v="115.12730000000001"/>
    <n v="92.174400000000006"/>
    <n v="61.624200000000002"/>
    <n v="0.1986"/>
    <m/>
    <n v="70.209999999999994"/>
    <n v="2.7099999999999999E-2"/>
    <n v="0.2273"/>
    <n v="0"/>
    <n v="8.5"/>
    <n v="0"/>
    <n v="58.085700000000003"/>
    <s v="Overlaid"/>
    <n v="1982"/>
    <n v="29"/>
    <n v="6.5"/>
    <s v="AG Base"/>
    <x v="0"/>
    <s v="2R Asphalt"/>
    <m/>
    <n v="35390"/>
    <n v="2"/>
    <n v="1"/>
    <s v="HPM over Base"/>
    <n v="2005"/>
    <m/>
    <s v="2014"/>
    <s v="2014"/>
    <s v="2013"/>
    <s v="2014"/>
    <s v="2014"/>
    <s v="2014"/>
    <s v="2009"/>
    <s v="Non IH"/>
    <m/>
    <m/>
    <n v="0"/>
    <s v="No"/>
    <n v="83"/>
    <n v="62.69"/>
    <n v="49.334000000000003"/>
    <m/>
    <m/>
    <m/>
    <m/>
    <m/>
    <m/>
    <n v="2010"/>
    <n v="10"/>
  </r>
  <r>
    <s v="ML13"/>
    <s v="Both"/>
    <s v="All"/>
    <n v="123.52"/>
    <n v="128.80000000000001"/>
    <m/>
    <n v="5.28"/>
    <n v="34"/>
    <n v="34"/>
    <n v="34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N BEAVER CRK(HAY GULCH)"/>
    <n v="5"/>
    <n v="5"/>
    <s v="No"/>
    <s v="P"/>
    <n v="125.6825"/>
    <n v="846.803"/>
    <n v="218.74109999999999"/>
    <n v="94.666700000000006"/>
    <n v="3.8317999999999999"/>
    <n v="3.5678999999999998"/>
    <n v="75.5398"/>
    <n v="57.544199999999996"/>
    <n v="74.820099999999996"/>
    <n v="0.11609999999999999"/>
    <m/>
    <n v="82.584999999999994"/>
    <n v="2.6200000000000001E-2"/>
    <n v="0.12590000000000001"/>
    <n v="0"/>
    <n v="2.6667000000000001"/>
    <n v="0"/>
    <n v="67"/>
    <s v="Overlaid"/>
    <n v="1987"/>
    <n v="31.55"/>
    <n v="6.85"/>
    <s v="AG Base"/>
    <x v="0"/>
    <s v="3R Asphalt"/>
    <m/>
    <n v="44257"/>
    <m/>
    <n v="1"/>
    <s v="HPM over Base"/>
    <n v="2005"/>
    <m/>
    <s v="2014"/>
    <s v="2014"/>
    <s v="2013"/>
    <s v="2014"/>
    <s v="2014"/>
    <s v="2014"/>
    <s v="2009"/>
    <s v="Non IH"/>
    <m/>
    <m/>
    <n v="0"/>
    <s v="No"/>
    <n v="93"/>
    <n v="76.635999999999996"/>
    <n v="71.358000000000004"/>
    <m/>
    <m/>
    <m/>
    <n v="5"/>
    <m/>
    <m/>
    <n v="2010"/>
    <n v="10"/>
  </r>
  <r>
    <s v="ML13"/>
    <s v="Both"/>
    <s v="All"/>
    <n v="128.80000000000001"/>
    <n v="136.33000000000001"/>
    <m/>
    <n v="7.53"/>
    <n v="34"/>
    <n v="33"/>
    <n v="34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60"/>
    <s v="G1"/>
    <s v="RIM N (DANIEL JCT-BDRT)"/>
    <n v="5"/>
    <n v="4.6666999999999996"/>
    <s v="No"/>
    <s v="P"/>
    <n v="79.992000000000004"/>
    <n v="683.346"/>
    <n v="140.0865"/>
    <n v="82.25"/>
    <n v="3.3531"/>
    <n v="2.7048000000000001"/>
    <n v="103.5258"/>
    <n v="80.5518"/>
    <n v="65.491399999999999"/>
    <n v="0.1399"/>
    <m/>
    <n v="79.015000000000001"/>
    <n v="2.64E-2"/>
    <n v="0.1953"/>
    <n v="1.25"/>
    <n v="9.75"/>
    <n v="0.25"/>
    <n v="58.706299999999999"/>
    <s v="Overlaid"/>
    <n v="1989"/>
    <n v="30.75"/>
    <n v="6.4166999999999996"/>
    <s v="AG Base"/>
    <x v="0"/>
    <s v="1R Asphalt"/>
    <m/>
    <n v="35485"/>
    <n v="1"/>
    <n v="1"/>
    <s v="HPM over Base"/>
    <n v="2005"/>
    <m/>
    <s v="2014"/>
    <s v="2014"/>
    <s v="2013"/>
    <s v="2014"/>
    <s v="2014"/>
    <s v="2014"/>
    <s v="2009"/>
    <s v="Non IH"/>
    <m/>
    <m/>
    <n v="0"/>
    <s v="No"/>
    <n v="81"/>
    <n v="67.061999999999998"/>
    <n v="54.095999999999997"/>
    <m/>
    <m/>
    <m/>
    <n v="4.6666999999999996"/>
    <m/>
    <m/>
    <n v="2010"/>
    <n v="10"/>
  </r>
  <r>
    <s v="ML13"/>
    <s v="Both"/>
    <s v="All"/>
    <n v="136.33000000000001"/>
    <n v="142.58000000000001"/>
    <m/>
    <n v="6.25"/>
    <n v="34"/>
    <n v="34"/>
    <n v="34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50"/>
    <s v="G1"/>
    <s v="PFISTERER CRK(BONDURANT S)"/>
    <n v="5"/>
    <n v="5"/>
    <s v="No"/>
    <s v="P"/>
    <n v="127.18049999999999"/>
    <n v="885.226"/>
    <n v="221.51820000000001"/>
    <n v="93.666700000000006"/>
    <n v="3.6732999999999998"/>
    <n v="3.4218000000000002"/>
    <n v="81.270600000000002"/>
    <n v="64.829599999999999"/>
    <n v="72.909800000000004"/>
    <n v="0.124"/>
    <m/>
    <n v="81.400000000000006"/>
    <n v="2.75E-2"/>
    <n v="6.4299999999999996E-2"/>
    <n v="0"/>
    <n v="2.3332999999999999"/>
    <n v="0"/>
    <n v="65.216700000000003"/>
    <s v="Overlaid"/>
    <n v="2005"/>
    <n v="16.863600000000002"/>
    <n v="3.8635999999999999"/>
    <s v="AG Base"/>
    <x v="3"/>
    <s v="1R Asphalt"/>
    <m/>
    <n v="35943"/>
    <n v="1"/>
    <n v="1"/>
    <s v="HPM over Base"/>
    <n v="2005"/>
    <m/>
    <s v="2014"/>
    <s v="2014"/>
    <s v="2013"/>
    <s v="2014"/>
    <s v="2014"/>
    <s v="2014"/>
    <s v="2009"/>
    <s v="Non IH"/>
    <m/>
    <m/>
    <n v="0"/>
    <s v="No"/>
    <n v="93.666700000000006"/>
    <n v="73.465999999999994"/>
    <n v="68.436000000000007"/>
    <m/>
    <m/>
    <m/>
    <n v="5"/>
    <m/>
    <m/>
    <n v="2014"/>
    <n v="10"/>
  </r>
  <r>
    <s v="ML13"/>
    <s v="Both"/>
    <s v="All"/>
    <n v="142.58000000000001"/>
    <n v="147.69"/>
    <m/>
    <n v="5.1100000000000003"/>
    <n v="40"/>
    <n v="40"/>
    <n v="40"/>
    <n v="2"/>
    <s v="ASP"/>
    <s v="Rural Principal Arterial Other"/>
    <s v="3035 - Maintenance - Pinedale"/>
    <s v="3030 - District #3 Maintenance Staff"/>
    <s v="6720 - Materials - Bituminous"/>
    <s v="NHS Routes"/>
    <s v="3"/>
    <s v="Y"/>
    <n v="50"/>
    <s v="G1"/>
    <s v="DELL CRK (HOBK CNYN HWY)"/>
    <n v="8"/>
    <n v="8"/>
    <s v="No"/>
    <s v="P"/>
    <n v="136.125"/>
    <n v="917.16200000000003"/>
    <n v="236.91550000000001"/>
    <n v="100"/>
    <n v="3.9563000000000001"/>
    <n v="3.9163000000000001"/>
    <n v="66.187700000000007"/>
    <n v="52.030500000000004"/>
    <n v="77.937399999999997"/>
    <n v="0.1"/>
    <m/>
    <n v="85"/>
    <n v="1.6500000000000001E-2"/>
    <n v="5.6099999999999997E-2"/>
    <n v="0"/>
    <n v="0"/>
    <n v="0"/>
    <n v="40.71"/>
    <s v="Reconstruct"/>
    <n v="2010"/>
    <n v="14"/>
    <n v="4"/>
    <s v="AG Base"/>
    <x v="0"/>
    <s v="4R Asphalt"/>
    <m/>
    <n v="45110"/>
    <n v="4"/>
    <n v="1"/>
    <s v="HPM over Base"/>
    <n v="2010"/>
    <m/>
    <s v="2014"/>
    <s v="2014"/>
    <s v="2013"/>
    <s v="2014"/>
    <s v="2014"/>
    <s v="2014"/>
    <s v="2009"/>
    <s v="Non IH"/>
    <m/>
    <m/>
    <n v="0"/>
    <s v="No"/>
    <n v="100"/>
    <n v="79.126000000000005"/>
    <n v="78.325999999999993"/>
    <m/>
    <m/>
    <m/>
    <n v="8"/>
    <m/>
    <m/>
    <n v="2014"/>
    <n v="5"/>
  </r>
  <r>
    <s v="ML13"/>
    <s v="Both"/>
    <s v="All"/>
    <n v="147.69"/>
    <n v="160.67599999999999"/>
    <m/>
    <n v="12.986000000000001"/>
    <n v="32"/>
    <n v="32"/>
    <n v="32"/>
    <n v="2"/>
    <s v="ASP"/>
    <s v="Rural Principal Arterial Other"/>
    <s v="3039 - Maintenance - Jackson"/>
    <s v="3030 - District #3 Maintenance Staff"/>
    <s v="6720 - Materials - Bituminous"/>
    <s v="NHS Routes"/>
    <s v="3"/>
    <s v="Y"/>
    <n v="50"/>
    <s v="G1"/>
    <s v="SB/TE CO LN(HOBACK CANYON)"/>
    <n v="4"/>
    <n v="5"/>
    <s v="No"/>
    <s v="P"/>
    <n v="127.10250000000001"/>
    <n v="884.79949999999997"/>
    <n v="221.38300000000001"/>
    <n v="96.333299999999994"/>
    <n v="3.8980999999999999"/>
    <n v="3.7161"/>
    <n v="66.5441"/>
    <n v="54.589300000000001"/>
    <n v="77.818600000000004"/>
    <n v="0.13420000000000001"/>
    <m/>
    <n v="79.87"/>
    <n v="1.6899999999999998E-2"/>
    <n v="4.5900000000000003E-2"/>
    <n v="0"/>
    <n v="1.1667000000000001"/>
    <n v="0"/>
    <n v="55.7423"/>
    <s v="Overlaid"/>
    <n v="1977"/>
    <n v="14.957100000000001"/>
    <n v="4.5571000000000002"/>
    <s v="PM Base"/>
    <x v="1"/>
    <s v="1R Asphalt"/>
    <m/>
    <n v="36156"/>
    <n v="0.5"/>
    <n v="1"/>
    <s v="HPM over Base"/>
    <n v="2011"/>
    <m/>
    <s v="2014"/>
    <s v="2014"/>
    <s v="2013"/>
    <s v="2014"/>
    <s v="2014"/>
    <s v="2014"/>
    <s v="2009"/>
    <s v="Non IH"/>
    <m/>
    <m/>
    <n v="0"/>
    <s v="No"/>
    <n v="96.333299999999994"/>
    <n v="77.962000000000003"/>
    <n v="74.322000000000003"/>
    <m/>
    <m/>
    <m/>
    <n v="4"/>
    <m/>
    <m/>
    <n v="2014"/>
    <n v="4"/>
  </r>
  <r>
    <s v="ML13"/>
    <s v="Both"/>
    <s v="All"/>
    <n v="160.67599999999999"/>
    <n v="163.11500000000001"/>
    <m/>
    <n v="2.3199999999999998"/>
    <n v="36"/>
    <m/>
    <n v="36"/>
    <n v="2"/>
    <s v="ASP"/>
    <s v="Rural Principal Arterial Other"/>
    <s v="3039 - Maintenance - Jackson"/>
    <s v="3030 - District #3 Maintenance Staff"/>
    <s v="6720 - Materials - Bituminous"/>
    <s v="NHS Routes"/>
    <s v="3"/>
    <s v="Y"/>
    <n v="50"/>
    <s v="G1"/>
    <s v="TE/SB CO-HOBK JCT E(HOBK CNYN)"/>
    <n v="6"/>
    <m/>
    <s v="No"/>
    <s v="P"/>
    <n v="125.60850000000001"/>
    <n v="846.30399999999997"/>
    <n v="218.6123"/>
    <n v="95"/>
    <n v="3.4076"/>
    <n v="2.9931000000000001"/>
    <n v="94.7012"/>
    <n v="77.774299999999997"/>
    <n v="68.432900000000004"/>
    <n v="0.1167"/>
    <m/>
    <n v="82.495000000000005"/>
    <n v="0.02"/>
    <n v="5.0999999999999997E-2"/>
    <n v="0"/>
    <n v="0"/>
    <n v="0"/>
    <n v="56.78"/>
    <s v="Overlaid"/>
    <n v="1953"/>
    <n v="16.25"/>
    <n v="2.25"/>
    <s v="AG Base"/>
    <x v="0"/>
    <s v="1R Asphalt"/>
    <m/>
    <n v="34203"/>
    <n v="0.5"/>
    <n v="1"/>
    <s v="HPM over Base"/>
    <n v="2000"/>
    <m/>
    <s v="2014"/>
    <s v="2014"/>
    <s v="2013"/>
    <s v="2014"/>
    <s v="2014"/>
    <s v="2014"/>
    <s v="2009"/>
    <s v="Non IH"/>
    <m/>
    <m/>
    <n v="0"/>
    <s v="No"/>
    <n v="88"/>
    <n v="68.152000000000001"/>
    <n v="59.862000000000002"/>
    <s v="AFREEM"/>
    <m/>
    <m/>
    <m/>
    <d v="2015-02-24T11:32:28"/>
    <m/>
    <n v="2010"/>
    <n v="15"/>
  </r>
  <r>
    <s v="ML13"/>
    <s v="Both"/>
    <s v="All"/>
    <n v="163.11500000000001"/>
    <n v="163.66999999999999"/>
    <m/>
    <n v="0.55500000000000005"/>
    <n v="26"/>
    <n v="26"/>
    <n v="26"/>
    <n v="2"/>
    <s v="ASP"/>
    <s v="Rural Principal Arterial Other"/>
    <s v="3039 - Maintenance - Jackson"/>
    <s v="3030 - District #3 Maintenance Staff"/>
    <s v="6720 - Materials - Bituminous"/>
    <s v="NHS Routes"/>
    <s v="3"/>
    <s v="Y"/>
    <n v="50"/>
    <s v="G1"/>
    <s v="CHENNEY SUMT(SQUAW CRK RELOC)"/>
    <n v="1"/>
    <n v="1"/>
    <s v="No"/>
    <s v="P"/>
    <n v="125.60850000000001"/>
    <n v="846.30399999999997"/>
    <n v="218.6123"/>
    <n v="91"/>
    <n v="2.5215999999999998"/>
    <n v="2.1943999999999999"/>
    <n v="150.9778"/>
    <n v="129.6892"/>
    <n v="49.674100000000003"/>
    <n v="0.1196"/>
    <m/>
    <n v="82.06"/>
    <n v="3.6600000000000001E-2"/>
    <n v="0.1109"/>
    <n v="0"/>
    <n v="4"/>
    <n v="0"/>
    <n v="51.7"/>
    <s v="Reconstruct"/>
    <n v="2010"/>
    <n v="15.5"/>
    <n v="4.3"/>
    <s v="AG Base"/>
    <x v="0"/>
    <s v="4R Asphalt"/>
    <m/>
    <n v="34203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1"/>
    <n v="50.432000000000002"/>
    <n v="43.887999999999998"/>
    <m/>
    <m/>
    <m/>
    <n v="1"/>
    <m/>
    <m/>
    <n v="2014"/>
    <n v="5"/>
  </r>
  <r>
    <s v="ML1301"/>
    <s v="Both"/>
    <s v="All"/>
    <n v="2.0099999999999998"/>
    <n v="2.528"/>
    <m/>
    <n v="0.51800000000000002"/>
    <n v="28"/>
    <m/>
    <n v="28"/>
    <n v="2"/>
    <s v="ASP"/>
    <s v="Urban Minor Arterial"/>
    <s v="2031 - Maintenance - Casper"/>
    <s v="2030 - District #2 Maintenance Staff"/>
    <s v="6720 - Materials - Bituminous"/>
    <s v="Non NHS"/>
    <s v="2"/>
    <s v="N"/>
    <n v="40"/>
    <s v="G2"/>
    <s v="SOUTH CASPER-CASPER MTN"/>
    <m/>
    <m/>
    <s v="No"/>
    <s v="U"/>
    <n v="133.5"/>
    <n v="1253.6624999999999"/>
    <n v="154.37200000000001"/>
    <n v="100"/>
    <n v="3.2957000000000001"/>
    <n v="2.5752999999999999"/>
    <n v="101.7861"/>
    <n v="83.529600000000002"/>
    <n v="66.071299999999994"/>
    <n v="0.19389999999999999"/>
    <n v="0.1052"/>
    <n v="70.915000000000006"/>
    <n v="2.6800000000000001E-2"/>
    <n v="8.7900000000000006E-2"/>
    <n v="0"/>
    <n v="0"/>
    <n v="0"/>
    <n v="53.933300000000003"/>
    <s v="Overlaid"/>
    <n v="1960"/>
    <n v="13"/>
    <n v="2"/>
    <s v="AG Base"/>
    <x v="0"/>
    <s v="2R Asphalt"/>
    <m/>
    <n v="40737"/>
    <n v="2"/>
    <n v="1"/>
    <s v="HPM over Base"/>
    <n v="1960"/>
    <m/>
    <s v="2013"/>
    <s v="2014"/>
    <s v="2013"/>
    <s v="2013"/>
    <s v="2013"/>
    <s v="2013"/>
    <s v="2006"/>
    <s v="Non IH"/>
    <m/>
    <m/>
    <n v="0"/>
    <s v="No"/>
    <n v="81"/>
    <n v="65.914000000000001"/>
    <n v="51.506"/>
    <s v="AFREEM"/>
    <m/>
    <m/>
    <m/>
    <d v="2015-02-24T08:27:15"/>
    <m/>
    <n v="2003"/>
    <n v="55"/>
  </r>
  <r>
    <s v="ML1301"/>
    <s v="Both"/>
    <s v="All"/>
    <n v="2.528"/>
    <n v="4.07"/>
    <m/>
    <n v="1.542"/>
    <n v="28"/>
    <n v="28"/>
    <n v="28"/>
    <n v="2"/>
    <s v="ASP"/>
    <s v="Rural Minor Arterial"/>
    <s v="2031 - Maintenance - Casper"/>
    <s v="2030 - District #2 Maintenance Staff"/>
    <s v="6720 - Materials - Bituminous"/>
    <s v="Non NHS"/>
    <s v="2"/>
    <s v="N"/>
    <n v="40"/>
    <s v="G1"/>
    <s v="CASPER-CASPER MTN(JCT WY258)"/>
    <n v="2"/>
    <n v="3.3332999999999999"/>
    <s v="No"/>
    <s v="U"/>
    <n v="157.5"/>
    <n v="2458.1421"/>
    <n v="187.99889999999999"/>
    <n v="93"/>
    <n v="3.0979999999999999"/>
    <n v="2.5440999999999998"/>
    <n v="120.62220000000001"/>
    <n v="94.196799999999996"/>
    <n v="59.7926"/>
    <n v="0.2366"/>
    <n v="0.13700000000000001"/>
    <n v="64.510000000000005"/>
    <n v="3.2000000000000001E-2"/>
    <n v="0.18440000000000001"/>
    <n v="0"/>
    <n v="3"/>
    <n v="0"/>
    <n v="54.542900000000003"/>
    <s v="Overlaid"/>
    <n v="1981"/>
    <n v="12"/>
    <n v="2"/>
    <s v="AG Base"/>
    <x v="0"/>
    <s v="2R Asphalt"/>
    <m/>
    <n v="33443"/>
    <n v="2"/>
    <n v="1"/>
    <s v="HPM over Base"/>
    <n v="1981"/>
    <m/>
    <s v="2013"/>
    <s v="2014"/>
    <s v="2013"/>
    <s v="2013"/>
    <s v="2013"/>
    <s v="2013"/>
    <s v="2006"/>
    <s v="Non IH"/>
    <m/>
    <m/>
    <n v="0"/>
    <s v="No"/>
    <n v="89"/>
    <n v="61.96"/>
    <n v="50.881999999999998"/>
    <s v="AFREEM"/>
    <m/>
    <m/>
    <n v="2"/>
    <d v="2015-02-18T14:43:30"/>
    <m/>
    <n v="2002"/>
    <n v="34"/>
  </r>
  <r>
    <s v="ML1301"/>
    <s v="Both"/>
    <s v="All"/>
    <n v="4.07"/>
    <n v="5.9329999999999998"/>
    <m/>
    <n v="1.863"/>
    <n v="28"/>
    <n v="28"/>
    <n v="28"/>
    <n v="2"/>
    <s v="ASP"/>
    <s v="Rural Major Collector"/>
    <s v="2031 - Maintenance - Casper"/>
    <s v="2030 - District #2 Maintenance Staff"/>
    <s v="6720 - Materials - Bituminous"/>
    <s v="Non NHS"/>
    <s v="2"/>
    <s v="N"/>
    <n v="50"/>
    <s v="G1"/>
    <s v="CASPER-CASPER MTN(JCT WY252)"/>
    <n v="2"/>
    <n v="2"/>
    <s v="No"/>
    <s v="S"/>
    <n v="99.5"/>
    <n v="712.47749999999996"/>
    <n v="113.72490000000001"/>
    <n v="89"/>
    <n v="3.2048000000000001"/>
    <n v="2.4045999999999998"/>
    <n v="114.1906"/>
    <n v="88.351900000000001"/>
    <n v="61.936500000000002"/>
    <n v="0.20630000000000001"/>
    <n v="9.4899999999999998E-2"/>
    <n v="69.055000000000007"/>
    <n v="3.0800000000000001E-2"/>
    <n v="8.4500000000000006E-2"/>
    <n v="0"/>
    <n v="5"/>
    <n v="0"/>
    <n v="61.128599999999999"/>
    <s v="Overlaid"/>
    <n v="1962"/>
    <n v="11.5"/>
    <n v="2"/>
    <s v="AG Base"/>
    <x v="0"/>
    <s v="2R Asphalt"/>
    <m/>
    <n v="40737"/>
    <n v="2"/>
    <n v="1"/>
    <s v="HPM over Base"/>
    <n v="1962"/>
    <m/>
    <s v="2013"/>
    <s v="2014"/>
    <s v="2013"/>
    <s v="2013"/>
    <s v="2013"/>
    <s v="2013"/>
    <s v="2009"/>
    <s v="Non IH"/>
    <m/>
    <m/>
    <n v="0"/>
    <s v="No"/>
    <n v="79"/>
    <n v="64.096000000000004"/>
    <n v="48.091999999999999"/>
    <m/>
    <m/>
    <m/>
    <n v="2"/>
    <m/>
    <m/>
    <n v="2007"/>
    <n v="53"/>
  </r>
  <r>
    <s v="ML1301"/>
    <s v="Both"/>
    <s v="All"/>
    <n v="5.9329999999999998"/>
    <n v="7.484"/>
    <m/>
    <n v="1.5509999999999999"/>
    <n v="26"/>
    <n v="26"/>
    <n v="26"/>
    <n v="2"/>
    <s v="ASP"/>
    <s v="Rural Major Collector"/>
    <s v="2031 - Maintenance - Casper"/>
    <s v="2030 - District #2 Maintenance Staff"/>
    <s v="6720 - Materials - Bituminous"/>
    <s v="Non NHS"/>
    <s v="2"/>
    <s v="N"/>
    <n v="30"/>
    <s v="G1"/>
    <s v="CASPER-CASPER MTN"/>
    <n v="1"/>
    <n v="1"/>
    <s v="No"/>
    <s v="S"/>
    <n v="80.176000000000002"/>
    <n v="526.75199999999995"/>
    <n v="91.354100000000003"/>
    <n v="93"/>
    <n v="3.5"/>
    <n v="2.9636"/>
    <n v="147.82380000000001"/>
    <n v="119.8635"/>
    <n v="50.7254"/>
    <n v="0.1913"/>
    <n v="9.3100000000000002E-2"/>
    <n v="71.305000000000007"/>
    <n v="3.85E-2"/>
    <n v="8.48E-2"/>
    <n v="0"/>
    <n v="3.5"/>
    <n v="0"/>
    <n v="53.98"/>
    <s v="Reconstruct"/>
    <n v="1970"/>
    <n v="10"/>
    <n v="2"/>
    <s v="AG Base"/>
    <x v="0"/>
    <s v="4R Asphalt"/>
    <m/>
    <n v="33279"/>
    <n v="2"/>
    <n v="1"/>
    <s v="HPM over Base"/>
    <n v="1970"/>
    <m/>
    <s v="2013"/>
    <s v="2014"/>
    <s v="2013"/>
    <s v="2013"/>
    <s v="2013"/>
    <s v="2013"/>
    <s v="2009"/>
    <s v="Non IH"/>
    <m/>
    <m/>
    <n v="0"/>
    <s v="No"/>
    <n v="87"/>
    <n v="70"/>
    <n v="59.271999999999998"/>
    <m/>
    <m/>
    <m/>
    <n v="1"/>
    <m/>
    <m/>
    <n v="2009"/>
    <n v="45"/>
  </r>
  <r>
    <s v="ML1301"/>
    <s v="Both"/>
    <s v="All"/>
    <n v="7.484"/>
    <n v="8.9090000000000007"/>
    <m/>
    <n v="1.413"/>
    <n v="26"/>
    <m/>
    <n v="26"/>
    <n v="2"/>
    <s v="ASP"/>
    <s v="Rural Major Collector"/>
    <s v="2031 - Maintenance - Casper"/>
    <s v="2030 - District #2 Maintenance Staff"/>
    <s v="6720 - Materials - Bituminous"/>
    <s v="Non NHS"/>
    <s v="2"/>
    <s v="N"/>
    <n v="30"/>
    <s v="G1"/>
    <s v="CASPER-CASPER MTN"/>
    <n v="1"/>
    <m/>
    <s v="No"/>
    <s v="S"/>
    <n v="57.247"/>
    <n v="375.96800000000002"/>
    <n v="65.227500000000006"/>
    <n v="84"/>
    <n v="3.5"/>
    <n v="2.9072"/>
    <n v="153.5009"/>
    <n v="125.2383"/>
    <n v="48.832999999999998"/>
    <n v="0.16789999999999999"/>
    <n v="8.5199999999999998E-2"/>
    <n v="74.814999999999998"/>
    <n v="4.0099999999999997E-2"/>
    <n v="9.1800000000000007E-2"/>
    <n v="0"/>
    <n v="7"/>
    <n v="0"/>
    <n v="59.922199999999997"/>
    <s v="Reconstruct"/>
    <n v="1962"/>
    <n v="10"/>
    <n v="2"/>
    <s v="AG Base"/>
    <x v="0"/>
    <s v="4R Asphalt"/>
    <m/>
    <n v="40748"/>
    <n v="2"/>
    <n v="1"/>
    <s v="HPM over Base"/>
    <n v="1962"/>
    <m/>
    <s v="2013"/>
    <s v="2014"/>
    <s v="2013"/>
    <s v="2013"/>
    <s v="2013"/>
    <s v="2013"/>
    <s v="2009"/>
    <s v="Non IH"/>
    <m/>
    <m/>
    <n v="0"/>
    <s v="No"/>
    <n v="84"/>
    <n v="70"/>
    <n v="58.143999999999998"/>
    <s v="AFREEM"/>
    <m/>
    <m/>
    <m/>
    <d v="2015-02-24T11:32:40"/>
    <m/>
    <n v="2013"/>
    <n v="53"/>
  </r>
  <r>
    <s v="ML1302"/>
    <s v="Both"/>
    <s v="All"/>
    <n v="0"/>
    <n v="1.9930000000000001"/>
    <m/>
    <n v="1.9930000000000001"/>
    <n v="26"/>
    <n v="26"/>
    <n v="26"/>
    <n v="2"/>
    <s v="ASP"/>
    <s v="Rural Major Collector"/>
    <s v="2031 - Maintenance - Casper"/>
    <s v="2030 - District #2 Maintenance Staff"/>
    <s v="6720 - Materials - Bituminous"/>
    <s v="Non NHS"/>
    <s v="2"/>
    <s v="N"/>
    <n v="40"/>
    <s v="G1"/>
    <s v="GOTHMORE PARK SP(JCT WY251)"/>
    <n v="1"/>
    <n v="1"/>
    <s v="No"/>
    <s v="S"/>
    <n v="28.359500000000001"/>
    <n v="186.49600000000001"/>
    <n v="32.314399999999999"/>
    <n v="84"/>
    <n v="2.7298"/>
    <n v="2.1208999999999998"/>
    <n v="140.34479999999999"/>
    <n v="116.0121"/>
    <n v="53.218400000000003"/>
    <n v="0.17949999999999999"/>
    <n v="7.2700000000000001E-2"/>
    <n v="73.075000000000003"/>
    <n v="3.5700000000000003E-2"/>
    <n v="0.25180000000000002"/>
    <n v="0"/>
    <n v="5"/>
    <n v="0"/>
    <n v="61.35"/>
    <s v="Reconstruct"/>
    <n v="1973"/>
    <n v="18.5"/>
    <n v="2"/>
    <s v="AG Base"/>
    <x v="0"/>
    <s v="4R Asphalt"/>
    <m/>
    <n v="32976"/>
    <n v="2"/>
    <n v="1"/>
    <s v="HPM over Base"/>
    <n v="1973"/>
    <m/>
    <s v="2013"/>
    <s v="2014"/>
    <s v="2013"/>
    <s v="2013"/>
    <s v="2013"/>
    <s v="2013"/>
    <s v="2009"/>
    <s v="Non IH"/>
    <m/>
    <m/>
    <n v="0"/>
    <s v="No"/>
    <n v="84"/>
    <n v="54.595999999999997"/>
    <n v="42.417999999999999"/>
    <m/>
    <m/>
    <m/>
    <n v="1"/>
    <m/>
    <m/>
    <n v="2013"/>
    <n v="42"/>
  </r>
  <r>
    <s v="ML1302"/>
    <s v="Both"/>
    <s v="All"/>
    <n v="1.9930000000000001"/>
    <n v="3.36"/>
    <m/>
    <n v="1.367"/>
    <n v="37"/>
    <n v="37"/>
    <n v="37"/>
    <n v="2"/>
    <s v="ASP"/>
    <s v="Rural Major Collector"/>
    <s v="2031 - Maintenance - Casper"/>
    <s v="2030 - District #2 Maintenance Staff"/>
    <s v="6720 - Materials - Bituminous"/>
    <s v="Non NHS"/>
    <s v="2"/>
    <s v="N"/>
    <n v="40"/>
    <s v="G1"/>
    <s v="GARDEN CRK RD(GOTH PARK SP)"/>
    <n v="6"/>
    <n v="7"/>
    <s v="No"/>
    <s v="S"/>
    <n v="27.8065"/>
    <n v="186.49600000000001"/>
    <n v="31.706099999999999"/>
    <n v="100"/>
    <n v="3.1038000000000001"/>
    <n v="2.4864999999999999"/>
    <n v="116.5172"/>
    <n v="93.8767"/>
    <n v="61.160899999999998"/>
    <n v="0.2384"/>
    <n v="0.14299999999999999"/>
    <n v="64.239999999999995"/>
    <n v="2.8299999999999999E-2"/>
    <n v="5.3400000000000003E-2"/>
    <n v="0"/>
    <n v="0"/>
    <n v="0"/>
    <n v="59.2667"/>
    <s v="Reconstruct"/>
    <n v="1973"/>
    <n v="19.5"/>
    <n v="2"/>
    <s v="AG Base"/>
    <x v="0"/>
    <s v="4R Asphalt"/>
    <m/>
    <n v="33331"/>
    <n v="2"/>
    <n v="1"/>
    <s v="HPM over Base"/>
    <n v="1973"/>
    <m/>
    <s v="2013"/>
    <s v="2014"/>
    <s v="2013"/>
    <s v="2013"/>
    <s v="2013"/>
    <s v="2013"/>
    <s v="2009"/>
    <s v="Non IH"/>
    <m/>
    <m/>
    <n v="0"/>
    <s v="No"/>
    <n v="87"/>
    <n v="62.076000000000001"/>
    <n v="49.73"/>
    <m/>
    <m/>
    <m/>
    <n v="6"/>
    <m/>
    <m/>
    <n v="2007"/>
    <n v="42"/>
  </r>
  <r>
    <s v="ML1302"/>
    <s v="Both"/>
    <s v="All"/>
    <n v="3.36"/>
    <n v="4.3650000000000002"/>
    <m/>
    <n v="1.0049999999999999"/>
    <n v="37"/>
    <n v="43"/>
    <n v="37"/>
    <n v="2"/>
    <s v="ASP"/>
    <s v="Urban Minor Arterial"/>
    <s v="2031 - Maintenance - Casper"/>
    <s v="2030 - District #2 Maintenance Staff"/>
    <s v="6720 - Materials - Bituminous"/>
    <s v="Urban"/>
    <s v="2"/>
    <s v="N"/>
    <n v="50"/>
    <s v="G1"/>
    <s v="GOTHMORE PARK SP(JCT WY258)"/>
    <n v="6"/>
    <n v="3.5"/>
    <s v="No"/>
    <s v="U"/>
    <n v="120.8008"/>
    <n v="1217.6691000000001"/>
    <n v="140.18690000000001"/>
    <n v="98"/>
    <n v="3.2826"/>
    <n v="2.5611000000000002"/>
    <n v="101.1262"/>
    <n v="84.22"/>
    <n v="66.291300000000007"/>
    <n v="0.17430000000000001"/>
    <n v="7.6200000000000004E-2"/>
    <n v="73.855000000000004"/>
    <n v="2.6800000000000001E-2"/>
    <n v="0.1206"/>
    <n v="0"/>
    <n v="1"/>
    <n v="0"/>
    <n v="60.16"/>
    <s v="Reconstruct"/>
    <n v="1981"/>
    <n v="15.5"/>
    <n v="2"/>
    <s v="AG Base"/>
    <x v="0"/>
    <s v="4R Asphalt"/>
    <m/>
    <n v="33332"/>
    <n v="2"/>
    <n v="1"/>
    <s v="HPM over Base"/>
    <n v="1981"/>
    <m/>
    <s v="2013"/>
    <s v="2014"/>
    <s v="2013"/>
    <s v="2013"/>
    <s v="2013"/>
    <s v="2013"/>
    <s v="2006"/>
    <s v="Non IH"/>
    <m/>
    <m/>
    <n v="0"/>
    <s v="No"/>
    <n v="80"/>
    <n v="65.652000000000001"/>
    <n v="51.222000000000001"/>
    <m/>
    <m/>
    <m/>
    <n v="3.5"/>
    <m/>
    <m/>
    <n v="2007"/>
    <n v="34"/>
  </r>
  <r>
    <s v="ML14"/>
    <s v="Both"/>
    <s v="All"/>
    <n v="0"/>
    <n v="4"/>
    <m/>
    <n v="4"/>
    <n v="32"/>
    <n v="26"/>
    <n v="32"/>
    <n v="2"/>
    <s v="ASP"/>
    <s v="Rural Minor Arterial"/>
    <s v="3037 - Maintenance - Farson"/>
    <s v="3030 - District #3 Maintenance Staff"/>
    <s v="6720 - Materials - Bituminous"/>
    <s v="Non NHS"/>
    <s v="3"/>
    <s v="N"/>
    <n v="60"/>
    <s v="G1"/>
    <s v="LTL SANDY RVR(FARS NE-LAND)"/>
    <n v="4"/>
    <n v="4.875"/>
    <s v="No"/>
    <s v="P"/>
    <n v="90.438500000000005"/>
    <n v="746.72799999999995"/>
    <n v="103.9627"/>
    <n v="95.5"/>
    <n v="3.6859000000000002"/>
    <n v="3.3837000000000002"/>
    <n v="79.1434"/>
    <n v="64.2393"/>
    <n v="73.618899999999996"/>
    <n v="0.15179999999999999"/>
    <n v="4.5600000000000002E-2"/>
    <n v="77.23"/>
    <n v="2.76E-2"/>
    <n v="0.17749999999999999"/>
    <n v="0"/>
    <n v="2"/>
    <n v="0"/>
    <n v="53.8"/>
    <s v="Overlaid"/>
    <n v="2001"/>
    <n v="16.714300000000001"/>
    <n v="9.1428999999999991"/>
    <s v="AG Base"/>
    <x v="3"/>
    <s v="2R Asphalt"/>
    <m/>
    <n v="36271"/>
    <n v="3"/>
    <n v="1"/>
    <s v="HPM over Base"/>
    <n v="2005"/>
    <m/>
    <s v="2013"/>
    <s v="2014"/>
    <s v="2013"/>
    <s v="2013"/>
    <s v="2013"/>
    <s v="2014"/>
    <s v="2009"/>
    <s v="Non IH"/>
    <m/>
    <m/>
    <n v="0"/>
    <s v="No"/>
    <n v="93"/>
    <n v="73.718000000000004"/>
    <n v="67.674000000000007"/>
    <m/>
    <m/>
    <m/>
    <n v="4"/>
    <m/>
    <m/>
    <n v="2009"/>
    <n v="10"/>
  </r>
  <r>
    <s v="ML14"/>
    <s v="Both"/>
    <s v="All"/>
    <n v="4"/>
    <n v="14.1"/>
    <m/>
    <n v="10.1"/>
    <n v="32"/>
    <n v="32"/>
    <n v="32"/>
    <n v="2"/>
    <s v="ASP"/>
    <s v="Rural Minor Arterial"/>
    <s v="3037 - Maintenance - Farson"/>
    <s v="3030 - District #3 Maintenance Staff"/>
    <s v="6720 - Materials - Bituminous"/>
    <s v="Non NHS"/>
    <s v="3"/>
    <s v="N"/>
    <n v="60"/>
    <s v="G1"/>
    <s v="EDEN CANAL(FARS NE-SW/SB CO)"/>
    <n v="4"/>
    <n v="4"/>
    <s v="No"/>
    <s v="P"/>
    <n v="65.983999999999995"/>
    <n v="681"/>
    <n v="76.668400000000005"/>
    <n v="90.266000000000005"/>
    <n v="4.0800999999999998"/>
    <n v="3.7139000000000002"/>
    <n v="58.993600000000001"/>
    <n v="46.717799999999997"/>
    <n v="80.335499999999996"/>
    <n v="0.13619999999999999"/>
    <n v="3.27E-2"/>
    <n v="79.569999999999993"/>
    <n v="2.2100000000000002E-2"/>
    <n v="4.19E-2"/>
    <n v="0"/>
    <n v="4.2766000000000002"/>
    <n v="0"/>
    <n v="63.238100000000003"/>
    <s v="Overlaid"/>
    <n v="2009"/>
    <n v="16.4237"/>
    <n v="8.2034000000000002"/>
    <s v="AG Base"/>
    <x v="3"/>
    <s v="2R Asphalt"/>
    <m/>
    <n v="43419"/>
    <n v="3"/>
    <n v="1"/>
    <s v="HPM over Base"/>
    <n v="2009"/>
    <m/>
    <s v="2013"/>
    <s v="2014"/>
    <s v="2013"/>
    <s v="2013"/>
    <s v="2013"/>
    <s v="2014"/>
    <s v="2009"/>
    <s v="Non IH"/>
    <m/>
    <m/>
    <n v="0"/>
    <s v="No"/>
    <n v="90.266000000000005"/>
    <n v="81.602000000000004"/>
    <n v="74.278000000000006"/>
    <m/>
    <m/>
    <m/>
    <n v="4"/>
    <m/>
    <m/>
    <n v="2013"/>
    <n v="6"/>
  </r>
  <r>
    <s v="ML14"/>
    <s v="Both"/>
    <s v="All"/>
    <n v="14.1"/>
    <n v="24.408000000000001"/>
    <m/>
    <n v="10.308"/>
    <n v="32"/>
    <n v="32"/>
    <n v="32"/>
    <n v="2"/>
    <s v="ASP"/>
    <s v="Rural Minor Arterial"/>
    <s v="3037 - Maintenance - Farson"/>
    <s v="3030 - District #3 Maintenance Staff"/>
    <s v="6720 - Materials - Bituminous"/>
    <s v="Non NHS"/>
    <s v="3"/>
    <s v="N"/>
    <n v="60"/>
    <s v="G1"/>
    <s v="FARSON N - DIST BNRY"/>
    <n v="4"/>
    <n v="4"/>
    <s v="No"/>
    <s v="P"/>
    <n v="81.566999999999993"/>
    <n v="673.56799999999998"/>
    <n v="93.765100000000004"/>
    <n v="91"/>
    <n v="2.0950000000000002"/>
    <n v="1.6422000000000001"/>
    <n v="189.24359999999999"/>
    <n v="161.64519999999999"/>
    <n v="36.918799999999997"/>
    <n v="0.21379999999999999"/>
    <n v="8.2900000000000001E-2"/>
    <n v="67.930000000000007"/>
    <n v="5.5500000000000001E-2"/>
    <n v="0.3574"/>
    <n v="0.18279999999999999"/>
    <n v="5.1828000000000003"/>
    <n v="0"/>
    <n v="58.359099999999998"/>
    <s v="Overlaid"/>
    <n v="1963"/>
    <n v="20.214300000000001"/>
    <n v="6.0713999999999997"/>
    <s v="AG Base"/>
    <x v="1"/>
    <s v="2R Asphalt"/>
    <m/>
    <n v="35815"/>
    <n v="2"/>
    <n v="1"/>
    <s v="HPM over Base"/>
    <n v="2013"/>
    <m/>
    <s v="2013"/>
    <s v="2014"/>
    <s v="2013"/>
    <s v="2013"/>
    <s v="2013"/>
    <s v="2014"/>
    <s v="2009"/>
    <s v="Non IH"/>
    <m/>
    <m/>
    <n v="0"/>
    <s v="No"/>
    <n v="91"/>
    <n v="41.9"/>
    <n v="32.844000000000001"/>
    <s v="AFREEM"/>
    <m/>
    <m/>
    <n v="4"/>
    <d v="2015-03-02T10:40:06"/>
    <m/>
    <n v="2014"/>
    <n v="2"/>
  </r>
  <r>
    <s v="ML14"/>
    <s v="Both"/>
    <s v="All"/>
    <n v="24.408000000000001"/>
    <n v="34.116999999999997"/>
    <m/>
    <n v="9.7089999999999996"/>
    <n v="32"/>
    <n v="32"/>
    <n v="32"/>
    <n v="2"/>
    <s v="ASP"/>
    <s v="Rural Minor Arterial"/>
    <s v="5038 - Maintenance - South Pass"/>
    <s v="5030 - District #5 Maintenance Staff"/>
    <s v="6720 - Materials - Bituminous"/>
    <s v="Non NHS"/>
    <s v="5"/>
    <s v="N"/>
    <n v="60"/>
    <s v="G1"/>
    <s v="DIST BNDRY - SOUTH PASS"/>
    <n v="4"/>
    <n v="4"/>
    <s v="No"/>
    <s v="P"/>
    <n v="62.3005"/>
    <n v="514.35199999999998"/>
    <n v="71.616699999999994"/>
    <n v="91.8"/>
    <n v="2.7502"/>
    <n v="2.3552"/>
    <n v="137.965"/>
    <n v="114.7253"/>
    <n v="54.011699999999998"/>
    <n v="0.193"/>
    <n v="6.13E-2"/>
    <n v="71.05"/>
    <n v="3.9899999999999998E-2"/>
    <n v="0.34189999999999998"/>
    <n v="0"/>
    <n v="4.4000000000000004"/>
    <n v="0"/>
    <n v="56.280999999999999"/>
    <s v="Overlaid"/>
    <n v="1990"/>
    <n v="17.230799999999999"/>
    <n v="7.2308000000000003"/>
    <s v="AG Base"/>
    <x v="0"/>
    <s v="1R Asphalt"/>
    <m/>
    <n v="35818"/>
    <n v="1"/>
    <n v="1"/>
    <s v="HPM over Base"/>
    <n v="2013"/>
    <m/>
    <s v="2013"/>
    <s v="2014"/>
    <s v="2013"/>
    <s v="2013"/>
    <s v="2013"/>
    <s v="2013"/>
    <s v="2009"/>
    <s v="Non IH"/>
    <m/>
    <m/>
    <n v="0"/>
    <s v="No"/>
    <n v="91.8"/>
    <n v="55.003999999999998"/>
    <n v="47.103999999999999"/>
    <s v="AFREEM"/>
    <m/>
    <m/>
    <n v="4"/>
    <d v="2015-03-02T10:40:07"/>
    <m/>
    <n v="2014"/>
    <n v="2"/>
  </r>
  <r>
    <s v="ML14"/>
    <s v="Both"/>
    <s v="All"/>
    <n v="34.116999999999997"/>
    <n v="46.718000000000004"/>
    <m/>
    <n v="12.601000000000001"/>
    <n v="32"/>
    <n v="32"/>
    <n v="32"/>
    <n v="2"/>
    <s v="ASP"/>
    <s v="Rural Minor Arterial"/>
    <s v="5038 - Maintenance - South Pass"/>
    <s v="5030 - District #5 Maintenance Staff"/>
    <s v="6720 - Materials - Bituminous"/>
    <s v="Non NHS"/>
    <s v="5"/>
    <s v="N"/>
    <n v="60"/>
    <s v="G1"/>
    <s v="SOUTH PASS W"/>
    <n v="4"/>
    <n v="4.2"/>
    <s v="No"/>
    <s v="P"/>
    <n v="80.180400000000006"/>
    <n v="662.1087"/>
    <n v="92.171099999999996"/>
    <n v="92"/>
    <n v="3.7837000000000001"/>
    <n v="3.4558"/>
    <n v="78.923299999999998"/>
    <n v="59.724699999999999"/>
    <n v="73.6922"/>
    <n v="0.1482"/>
    <n v="3.7900000000000003E-2"/>
    <n v="77.77"/>
    <n v="2.2599999999999999E-2"/>
    <n v="9.2899999999999996E-2"/>
    <n v="0"/>
    <n v="3.6667000000000001"/>
    <n v="0"/>
    <n v="66.552000000000007"/>
    <s v="Overlaid"/>
    <n v="2005"/>
    <n v="17.619"/>
    <n v="9.3810000000000002"/>
    <s v="AG Base"/>
    <x v="0"/>
    <s v="1R Asphalt"/>
    <m/>
    <n v="36344"/>
    <n v="0.75"/>
    <n v="1"/>
    <s v="HPM over Base"/>
    <n v="2013"/>
    <m/>
    <s v="2013"/>
    <s v="2014"/>
    <s v="2013"/>
    <s v="2013"/>
    <s v="2013"/>
    <s v="2013"/>
    <s v="2009"/>
    <s v="Non IH"/>
    <m/>
    <m/>
    <n v="0"/>
    <s v="No"/>
    <n v="92"/>
    <n v="75.674000000000007"/>
    <n v="69.116"/>
    <s v="AFREEM"/>
    <m/>
    <m/>
    <n v="4"/>
    <d v="2015-03-02T10:40:07"/>
    <m/>
    <n v="2014"/>
    <n v="2"/>
  </r>
  <r>
    <s v="ML14"/>
    <s v="Both"/>
    <s v="All"/>
    <n v="46.718000000000004"/>
    <n v="49.337000000000003"/>
    <m/>
    <n v="2.6190000000000002"/>
    <n v="36"/>
    <n v="24"/>
    <n v="36"/>
    <n v="3"/>
    <s v="ASP"/>
    <s v="Rural Minor Arterial"/>
    <s v="5038 - Maintenance - South Pass"/>
    <s v="5030 - District #5 Maintenance Staff"/>
    <s v="6720 - Materials - Bituminous"/>
    <s v="Non NHS"/>
    <s v="5"/>
    <s v="N"/>
    <n v="50"/>
    <s v="G1"/>
    <s v="ATLANTIC CITY"/>
    <n v="6"/>
    <n v="6.4443999999999999"/>
    <s v="No"/>
    <s v="P"/>
    <n v="67.162499999999994"/>
    <n v="554.52800000000002"/>
    <n v="77.2059"/>
    <n v="100"/>
    <n v="3.5903"/>
    <n v="3.4746000000000001"/>
    <n v="84.447199999999995"/>
    <n v="68.770899999999997"/>
    <n v="71.850899999999996"/>
    <n v="0.1701"/>
    <n v="0.11840000000000001"/>
    <n v="74.484999999999999"/>
    <n v="2.2200000000000001E-2"/>
    <n v="4.7899999999999998E-2"/>
    <n v="0"/>
    <n v="0"/>
    <n v="0"/>
    <n v="56.814300000000003"/>
    <s v="Overlaid"/>
    <n v="2005"/>
    <n v="38.75"/>
    <n v="4.75"/>
    <s v="AG Base"/>
    <x v="0"/>
    <s v="1R Asphalt"/>
    <m/>
    <n v="45778"/>
    <n v="0.75"/>
    <n v="1"/>
    <s v="HPM over Base"/>
    <n v="2013"/>
    <m/>
    <s v="2013"/>
    <s v="2014"/>
    <s v="2013"/>
    <s v="2013"/>
    <s v="2013"/>
    <s v="2013"/>
    <s v="2009"/>
    <s v="Non IH"/>
    <m/>
    <m/>
    <n v="0"/>
    <s v="No"/>
    <n v="100"/>
    <n v="71.805999999999997"/>
    <n v="69.492000000000004"/>
    <s v="AFREEM"/>
    <m/>
    <m/>
    <n v="6"/>
    <d v="2015-02-18T10:53:56"/>
    <m/>
    <n v="2014"/>
    <n v="2"/>
  </r>
  <r>
    <s v="ML14"/>
    <s v="Both"/>
    <s v="All"/>
    <n v="49.337000000000003"/>
    <n v="57.034999999999997"/>
    <m/>
    <n v="5.8949999999999996"/>
    <n v="28"/>
    <n v="28"/>
    <n v="28"/>
    <n v="2"/>
    <s v="ASP"/>
    <s v="Rural Minor Arterial"/>
    <s v="5038 - Maintenance - South Pass"/>
    <s v="5030 - District #5 Maintenance Staff"/>
    <s v="6720 - Materials - Bituminous"/>
    <s v="Non NHS"/>
    <s v="5"/>
    <s v="N"/>
    <n v="50"/>
    <s v="G1"/>
    <s v="BEAVER CRK(SOUTH PASS)"/>
    <n v="2"/>
    <n v="4.5"/>
    <s v="No"/>
    <s v="P"/>
    <n v="116.32599999999999"/>
    <n v="878"/>
    <n v="133.22659999999999"/>
    <n v="88.636399999999995"/>
    <n v="3.1128"/>
    <n v="2.5707"/>
    <n v="114.97239999999999"/>
    <n v="93.377200000000002"/>
    <n v="61.675899999999999"/>
    <n v="0.19500000000000001"/>
    <n v="0.1033"/>
    <n v="70.75"/>
    <n v="3.0099999999999998E-2"/>
    <n v="0.2555"/>
    <n v="0"/>
    <n v="5.9545000000000003"/>
    <n v="0"/>
    <n v="56.764299999999999"/>
    <s v="Overlaid"/>
    <n v="2008"/>
    <n v="42.7273"/>
    <n v="5.9090999999999996"/>
    <s v="AG Base"/>
    <x v="1"/>
    <s v="2R Asphalt"/>
    <m/>
    <n v="35304"/>
    <n v="3"/>
    <n v="1"/>
    <s v="HPM over Base"/>
    <n v="2008"/>
    <m/>
    <s v="2013"/>
    <s v="2014"/>
    <s v="2013"/>
    <s v="2013"/>
    <s v="2013"/>
    <s v="2013"/>
    <s v="2009"/>
    <s v="Non IH"/>
    <m/>
    <m/>
    <n v="0"/>
    <s v="No"/>
    <n v="87"/>
    <n v="62.256"/>
    <n v="51.414000000000001"/>
    <s v="AFREEM"/>
    <m/>
    <m/>
    <n v="2"/>
    <d v="2015-02-24T11:33:01"/>
    <m/>
    <n v="2009"/>
    <n v="7"/>
  </r>
  <r>
    <s v="ML14"/>
    <s v="Both"/>
    <s v="All"/>
    <n v="57.034999999999997"/>
    <n v="62.698999999999998"/>
    <m/>
    <n v="5.6639999999999997"/>
    <n v="40"/>
    <n v="40"/>
    <n v="40"/>
    <n v="2"/>
    <s v="ASP"/>
    <s v="Rural Minor Arterial"/>
    <s v="5038 - Maintenance - South Pass"/>
    <s v="5030 - District #5 Maintenance Staff"/>
    <s v="6720 - Materials - Bituminous"/>
    <s v="Non NHS"/>
    <s v="5"/>
    <s v="N"/>
    <n v="50"/>
    <s v="G2"/>
    <s v="DBL NICKEL(RED CNYN)"/>
    <n v="8"/>
    <n v="8"/>
    <s v="No"/>
    <s v="P"/>
    <n v="109.8365"/>
    <n v="878"/>
    <n v="126.0882"/>
    <n v="88.378600000000006"/>
    <n v="3.6004999999999998"/>
    <n v="3.0495000000000001"/>
    <n v="85.684200000000004"/>
    <n v="68.281800000000004"/>
    <n v="71.438599999999994"/>
    <n v="0.22489999999999999"/>
    <n v="0.1187"/>
    <n v="66.265000000000001"/>
    <n v="2.3599999999999999E-2"/>
    <n v="0.12640000000000001"/>
    <n v="0"/>
    <n v="6.0971000000000002"/>
    <n v="0"/>
    <n v="51.561500000000002"/>
    <s v="Overlaid"/>
    <n v="2012"/>
    <n v="24.75"/>
    <n v="7.875"/>
    <s v="AG Base"/>
    <x v="0"/>
    <s v="2R Asphalt"/>
    <m/>
    <n v="35819"/>
    <n v="4"/>
    <n v="1"/>
    <s v="HPM over Base"/>
    <n v="2012"/>
    <m/>
    <s v="2013"/>
    <s v="2014"/>
    <s v="2013"/>
    <s v="2013"/>
    <s v="2013"/>
    <s v="2013"/>
    <s v="2009"/>
    <s v="Non IH"/>
    <m/>
    <m/>
    <n v="0"/>
    <s v="No"/>
    <n v="88.378600000000006"/>
    <n v="72.010000000000005"/>
    <n v="60.99"/>
    <m/>
    <m/>
    <m/>
    <n v="8"/>
    <m/>
    <m/>
    <n v="2013"/>
    <n v="3"/>
  </r>
  <r>
    <s v="ML14"/>
    <s v="Both"/>
    <s v="All"/>
    <n v="62.698999999999998"/>
    <n v="63.62"/>
    <m/>
    <n v="0.92100000000000004"/>
    <n v="34"/>
    <n v="34"/>
    <n v="34"/>
    <n v="2"/>
    <s v="ASP"/>
    <s v="Rural Minor Arterial"/>
    <s v="5038 - Maintenance - South Pass"/>
    <s v="5030 - District #5 Maintenance Staff"/>
    <s v="6720 - Materials - Bituminous"/>
    <s v="Non NHS"/>
    <s v="5"/>
    <s v="N"/>
    <n v="60"/>
    <s v="G1"/>
    <s v="SOUTH PASS AREA NORTHWEST"/>
    <n v="5"/>
    <n v="5"/>
    <s v="No"/>
    <s v="P"/>
    <n v="116.32599999999999"/>
    <n v="878"/>
    <n v="133.22659999999999"/>
    <n v="90"/>
    <n v="3.6951999999999998"/>
    <n v="3.1061000000000001"/>
    <n v="78.942700000000002"/>
    <n v="63.802399999999999"/>
    <n v="73.6858"/>
    <n v="0.1406"/>
    <n v="6.2600000000000003E-2"/>
    <n v="78.91"/>
    <n v="2.18E-2"/>
    <n v="6.4500000000000002E-2"/>
    <n v="0"/>
    <n v="4"/>
    <n v="0"/>
    <n v="59.7"/>
    <s v="Overlaid"/>
    <n v="1985"/>
    <n v="21.6"/>
    <n v="6.4"/>
    <s v="AG Base"/>
    <x v="0"/>
    <s v="2R Asphalt"/>
    <m/>
    <n v="35194"/>
    <n v="2"/>
    <n v="1"/>
    <s v="HPM over Base"/>
    <n v="1993"/>
    <m/>
    <s v="2013"/>
    <s v="2014"/>
    <s v="2013"/>
    <s v="2013"/>
    <s v="2013"/>
    <s v="2013"/>
    <s v="2009"/>
    <s v="Non IH"/>
    <m/>
    <m/>
    <n v="0"/>
    <s v="No"/>
    <n v="83"/>
    <n v="73.903999999999996"/>
    <n v="62.122"/>
    <m/>
    <m/>
    <m/>
    <n v="5"/>
    <m/>
    <m/>
    <n v="1999"/>
    <n v="22"/>
  </r>
  <r>
    <s v="ML14"/>
    <s v="Both"/>
    <s v="All"/>
    <n v="63.62"/>
    <n v="67.513999999999996"/>
    <m/>
    <n v="3.8940000000000001"/>
    <n v="34"/>
    <n v="32"/>
    <n v="34"/>
    <n v="2"/>
    <s v="ASP"/>
    <s v="Rural Minor Arterial"/>
    <s v="5038 - Maintenance - South Pass"/>
    <s v="5030 - District #5 Maintenance Staff"/>
    <s v="6720 - Materials - Bituminous"/>
    <s v="Non NHS"/>
    <s v="5"/>
    <s v="N"/>
    <n v="60"/>
    <s v="G1"/>
    <s v="LITTLE POPO AGIE(SOUTH PASS)"/>
    <n v="5"/>
    <n v="5"/>
    <s v="No"/>
    <s v="P"/>
    <n v="106.35550000000001"/>
    <n v="853"/>
    <n v="122.1091"/>
    <n v="96.5"/>
    <n v="3.9016000000000002"/>
    <n v="3.6072000000000002"/>
    <n v="67.773799999999994"/>
    <n v="54.430599999999998"/>
    <n v="77.408699999999996"/>
    <n v="0.14530000000000001"/>
    <n v="5.2299999999999999E-2"/>
    <n v="78.204999999999998"/>
    <n v="2.07E-2"/>
    <n v="7.46E-2"/>
    <n v="0"/>
    <n v="1.5"/>
    <n v="0"/>
    <n v="62.366700000000002"/>
    <s v="Overlaid"/>
    <n v="1969"/>
    <n v="15.529400000000001"/>
    <n v="7.0587999999999997"/>
    <s v="AG Base"/>
    <x v="0"/>
    <s v="2R Asphalt"/>
    <m/>
    <n v="41685"/>
    <n v="3"/>
    <n v="1"/>
    <s v="HPM over Base"/>
    <n v="2005"/>
    <m/>
    <s v="2013"/>
    <s v="2014"/>
    <s v="2013"/>
    <s v="2013"/>
    <s v="2013"/>
    <s v="2013"/>
    <s v="2009"/>
    <s v="Non IH"/>
    <m/>
    <m/>
    <n v="0"/>
    <s v="No"/>
    <n v="93"/>
    <n v="78.031999999999996"/>
    <n v="72.144000000000005"/>
    <m/>
    <m/>
    <m/>
    <n v="5"/>
    <m/>
    <m/>
    <n v="2009"/>
    <n v="10"/>
  </r>
  <r>
    <s v="ML14"/>
    <s v="Both"/>
    <s v="All"/>
    <n v="67.513999999999996"/>
    <n v="68.198999999999998"/>
    <m/>
    <n v="0.68500000000000005"/>
    <n v="32"/>
    <n v="32"/>
    <n v="32"/>
    <n v="3"/>
    <s v="ASP"/>
    <s v="Rural Minor Arterial"/>
    <s v="5038 - Maintenance - South Pass"/>
    <s v="5030 - District #5 Maintenance Staff"/>
    <s v="6720 - Materials - Bituminous"/>
    <s v="Non NHS"/>
    <s v="5"/>
    <s v="N"/>
    <n v="60"/>
    <s v="G1"/>
    <s v="SOUTH PASS(JCT US287&amp;WY789)"/>
    <n v="4"/>
    <n v="5.5"/>
    <s v="No"/>
    <s v="P"/>
    <n v="120.818"/>
    <n v="816.83699999999999"/>
    <n v="137.80080000000001"/>
    <n v="80"/>
    <n v="3.7881999999999998"/>
    <n v="3.0733999999999999"/>
    <n v="74.444500000000005"/>
    <n v="59.52"/>
    <n v="75.185199999999995"/>
    <n v="0.1694"/>
    <n v="4.99E-2"/>
    <n v="74.59"/>
    <n v="2.0799999999999999E-2"/>
    <n v="8.14E-2"/>
    <n v="0"/>
    <n v="13"/>
    <n v="0"/>
    <n v="56.1"/>
    <s v="Overlaid"/>
    <n v="1969"/>
    <n v="24.25"/>
    <n v="8.25"/>
    <s v="AG Base"/>
    <x v="0"/>
    <s v="2R Asphalt"/>
    <m/>
    <n v="40954"/>
    <n v="3"/>
    <n v="1"/>
    <s v="HPM over Base"/>
    <n v="2005"/>
    <m/>
    <s v="2013"/>
    <s v="2014"/>
    <s v="2013"/>
    <s v="2013"/>
    <s v="2013"/>
    <s v="2013"/>
    <s v="2009"/>
    <s v="Non IH"/>
    <m/>
    <m/>
    <n v="0"/>
    <s v="No"/>
    <n v="80"/>
    <n v="75.763999999999996"/>
    <n v="61.468000000000004"/>
    <m/>
    <m/>
    <m/>
    <n v="4"/>
    <m/>
    <m/>
    <n v="2013"/>
    <n v="10"/>
  </r>
  <r>
    <s v="ML1400"/>
    <s v="Both"/>
    <s v="All"/>
    <n v="495.47300000000001"/>
    <n v="496.31099999999998"/>
    <m/>
    <n v="0.83799999999999997"/>
    <n v="24"/>
    <m/>
    <n v="24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GRNSY-HARTVILLE(JCT US26 N)"/>
    <n v="1"/>
    <m/>
    <s v="No"/>
    <s v="S"/>
    <n v="42.802999999999997"/>
    <n v="345.04700000000003"/>
    <n v="49.153599999999997"/>
    <n v="100"/>
    <n v="3.3527999999999998"/>
    <n v="2.87"/>
    <n v="95.920599999999993"/>
    <n v="80.571600000000004"/>
    <n v="68.026499999999999"/>
    <n v="0.15229999999999999"/>
    <n v="5.2999999999999999E-2"/>
    <n v="77.155000000000001"/>
    <n v="2.24E-2"/>
    <n v="4.9500000000000002E-2"/>
    <n v="0"/>
    <n v="0"/>
    <n v="0"/>
    <n v="51.55"/>
    <s v="Reconstruct"/>
    <n v="1962"/>
    <n v="8.3332999999999995"/>
    <n v="2"/>
    <s v="AG Base"/>
    <x v="0"/>
    <s v="4R Asphalt"/>
    <m/>
    <n v="33056"/>
    <n v="2"/>
    <n v="1"/>
    <s v="HPM over Base"/>
    <n v="1962"/>
    <m/>
    <s v="2013"/>
    <s v="2014"/>
    <s v="2013"/>
    <s v="2013"/>
    <s v="2013"/>
    <s v="2014"/>
    <s v="2009"/>
    <s v="Non IH"/>
    <m/>
    <m/>
    <n v="0"/>
    <s v="No"/>
    <n v="87"/>
    <n v="67.055999999999997"/>
    <n v="57.4"/>
    <m/>
    <m/>
    <m/>
    <m/>
    <m/>
    <m/>
    <n v="2009"/>
    <n v="53"/>
  </r>
  <r>
    <s v="ML1400"/>
    <s v="Both"/>
    <s v="All"/>
    <n v="496.31099999999998"/>
    <n v="500"/>
    <m/>
    <n v="3.6890000000000001"/>
    <n v="24"/>
    <m/>
    <n v="24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HARTVILLE SOUTH(JCT WY318)"/>
    <n v="1"/>
    <m/>
    <s v="No"/>
    <s v="S"/>
    <n v="39.928400000000003"/>
    <n v="344.6891"/>
    <n v="45.989400000000003"/>
    <n v="85"/>
    <n v="2.9451999999999998"/>
    <n v="2.0567000000000002"/>
    <n v="133.69460000000001"/>
    <n v="102.9153"/>
    <n v="55.435099999999998"/>
    <n v="0.33110000000000001"/>
    <n v="0.20930000000000001"/>
    <n v="50.335000000000001"/>
    <n v="3.2000000000000001E-2"/>
    <n v="0.1241"/>
    <n v="0.5"/>
    <n v="4.5"/>
    <n v="0"/>
    <n v="59.571399999999997"/>
    <s v="Reconstruct"/>
    <n v="1959"/>
    <n v="8.5"/>
    <n v="2"/>
    <s v="AG Base"/>
    <x v="0"/>
    <s v="4R Asphalt"/>
    <m/>
    <n v="33056"/>
    <n v="2"/>
    <n v="1"/>
    <s v="HPM over Base"/>
    <n v="1959"/>
    <m/>
    <s v="2013"/>
    <s v="2014"/>
    <s v="2013"/>
    <s v="2013"/>
    <s v="2013"/>
    <s v="2014"/>
    <s v="2009"/>
    <s v="Non IH"/>
    <m/>
    <m/>
    <n v="0"/>
    <s v="No"/>
    <n v="85"/>
    <n v="58.904000000000003"/>
    <n v="41.134"/>
    <m/>
    <m/>
    <m/>
    <m/>
    <m/>
    <m/>
    <n v="2013"/>
    <n v="56"/>
  </r>
  <r>
    <s v="ML1400"/>
    <s v="Both"/>
    <s v="All"/>
    <n v="500"/>
    <n v="505"/>
    <m/>
    <n v="5"/>
    <n v="24"/>
    <n v="24"/>
    <n v="24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HARTVILLE NORTH-MANVILLE"/>
    <n v="1"/>
    <n v="1"/>
    <s v="No"/>
    <s v="S"/>
    <n v="30.471499999999999"/>
    <n v="200.38399999999999"/>
    <n v="34.720999999999997"/>
    <n v="89.666700000000006"/>
    <n v="2.8616000000000001"/>
    <n v="2.153"/>
    <n v="136.44890000000001"/>
    <n v="107.88379999999999"/>
    <n v="54.517000000000003"/>
    <n v="0.26860000000000001"/>
    <n v="0.14460000000000001"/>
    <n v="59.71"/>
    <n v="3.1300000000000001E-2"/>
    <n v="0.20930000000000001"/>
    <n v="0"/>
    <n v="5.3333000000000004"/>
    <n v="0"/>
    <n v="56.74"/>
    <s v="Overlaid"/>
    <n v="1965"/>
    <n v="11"/>
    <n v="2.375"/>
    <s v="AG Base"/>
    <x v="0"/>
    <s v="2R Asphalt"/>
    <m/>
    <n v="33425"/>
    <n v="2"/>
    <n v="1"/>
    <s v="HPM over Base"/>
    <n v="1998"/>
    <m/>
    <s v="2013"/>
    <s v="2014"/>
    <s v="2013"/>
    <s v="2013"/>
    <s v="2013"/>
    <s v="2014"/>
    <s v="2009"/>
    <s v="Non IH"/>
    <m/>
    <m/>
    <n v="0"/>
    <s v="No"/>
    <n v="86"/>
    <n v="57.231999999999999"/>
    <n v="43.06"/>
    <m/>
    <m/>
    <m/>
    <n v="1"/>
    <m/>
    <m/>
    <n v="2011"/>
    <n v="17"/>
  </r>
  <r>
    <s v="ML1400"/>
    <s v="Both"/>
    <s v="All"/>
    <n v="505"/>
    <n v="511.46499999999997"/>
    <m/>
    <n v="6.4649999999999999"/>
    <n v="26"/>
    <m/>
    <n v="2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HARTVILLE-MANVILLE"/>
    <n v="1"/>
    <m/>
    <s v="No"/>
    <s v="S"/>
    <n v="36.869500000000002"/>
    <n v="247.28049999999999"/>
    <n v="42.040100000000002"/>
    <n v="85.25"/>
    <n v="2.9994000000000001"/>
    <n v="2.4325000000000001"/>
    <n v="119.64919999999999"/>
    <n v="99.774199999999993"/>
    <n v="60.116900000000001"/>
    <n v="0.15959999999999999"/>
    <n v="4.9200000000000001E-2"/>
    <n v="76.06"/>
    <n v="0.04"/>
    <n v="0.4073"/>
    <n v="0"/>
    <n v="9.25"/>
    <n v="0"/>
    <n v="64"/>
    <s v="Overlaid"/>
    <n v="1969"/>
    <n v="14.4"/>
    <n v="5"/>
    <s v="AG Base"/>
    <x v="0"/>
    <s v="2R Asphalt"/>
    <m/>
    <n v="33850"/>
    <n v="3"/>
    <n v="1"/>
    <s v="HPM over Base"/>
    <n v="1998"/>
    <m/>
    <s v="2013"/>
    <s v="2014"/>
    <s v="2013"/>
    <s v="2013"/>
    <s v="2013"/>
    <s v="2014"/>
    <s v="2009"/>
    <s v="Non IH"/>
    <m/>
    <m/>
    <n v="0"/>
    <s v="No"/>
    <n v="84.5"/>
    <n v="59.988"/>
    <n v="48.65"/>
    <m/>
    <m/>
    <m/>
    <m/>
    <m/>
    <m/>
    <n v="2011"/>
    <n v="17"/>
  </r>
  <r>
    <s v="ML1400"/>
    <s v="Both"/>
    <s v="All"/>
    <n v="511.46499999999997"/>
    <n v="517.298"/>
    <m/>
    <n v="5.8330000000000002"/>
    <n v="26"/>
    <n v="26"/>
    <n v="2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HARTVILLE-MANVILLE"/>
    <n v="1"/>
    <n v="1"/>
    <s v="No"/>
    <s v="S"/>
    <n v="38.3155"/>
    <n v="247.28049999999999"/>
    <n v="43.630699999999997"/>
    <n v="88.333299999999994"/>
    <n v="2.7663000000000002"/>
    <n v="2.2989000000000002"/>
    <n v="134.22659999999999"/>
    <n v="113.723"/>
    <n v="55.257800000000003"/>
    <n v="0.17130000000000001"/>
    <n v="5.8599999999999999E-2"/>
    <n v="74.305000000000007"/>
    <n v="3.56E-2"/>
    <n v="0.3755"/>
    <n v="0"/>
    <n v="5.6666999999999996"/>
    <n v="0"/>
    <n v="60.8917"/>
    <s v="Overlaid"/>
    <n v="1981"/>
    <n v="11.5"/>
    <n v="5"/>
    <s v="AG Base"/>
    <x v="0"/>
    <s v="2R Asphalt"/>
    <m/>
    <n v="33810"/>
    <n v="3"/>
    <n v="1"/>
    <s v="HPM over Base"/>
    <n v="1998"/>
    <m/>
    <s v="2013"/>
    <s v="2014"/>
    <s v="2013"/>
    <s v="2013"/>
    <s v="2013"/>
    <s v="2014"/>
    <s v="2009"/>
    <s v="Non IH"/>
    <m/>
    <m/>
    <n v="0"/>
    <s v="No"/>
    <n v="88.333299999999994"/>
    <n v="55.326000000000001"/>
    <n v="45.978000000000002"/>
    <m/>
    <m/>
    <m/>
    <n v="1"/>
    <m/>
    <m/>
    <n v="2013"/>
    <n v="17"/>
  </r>
  <r>
    <s v="ML1400"/>
    <s v="Both"/>
    <s v="All"/>
    <n v="517.298"/>
    <n v="522.28899999999999"/>
    <m/>
    <n v="4.9909999999999997"/>
    <n v="26"/>
    <m/>
    <n v="2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PL/NI CO S(HARTVILLE-MANVILLE)"/>
    <n v="1"/>
    <m/>
    <s v="No"/>
    <s v="S"/>
    <n v="36.869500000000002"/>
    <n v="247.28049999999999"/>
    <n v="42.040100000000002"/>
    <n v="87"/>
    <n v="2.3250999999999999"/>
    <n v="1.8429"/>
    <n v="166.93700000000001"/>
    <n v="143.6815"/>
    <n v="44.354300000000002"/>
    <n v="0.15179999999999999"/>
    <n v="5.7500000000000002E-2"/>
    <n v="77.23"/>
    <n v="4.6399999999999997E-2"/>
    <n v="0.47020000000000001"/>
    <n v="0"/>
    <n v="7"/>
    <n v="0"/>
    <n v="64.400000000000006"/>
    <s v="Overlaid"/>
    <n v="1982"/>
    <n v="11"/>
    <n v="5"/>
    <s v="AG Base"/>
    <x v="0"/>
    <s v="2R Asphalt"/>
    <m/>
    <n v="33810"/>
    <n v="3"/>
    <n v="1"/>
    <s v="HPM over Base"/>
    <n v="1996"/>
    <m/>
    <s v="2013"/>
    <s v="2014"/>
    <s v="2013"/>
    <s v="2013"/>
    <s v="2013"/>
    <s v="2014"/>
    <s v="2009"/>
    <s v="Non IH"/>
    <m/>
    <m/>
    <n v="0"/>
    <s v="No"/>
    <n v="87"/>
    <n v="46.502000000000002"/>
    <n v="36.857999999999997"/>
    <m/>
    <m/>
    <m/>
    <m/>
    <m/>
    <m/>
    <n v="2013"/>
    <n v="19"/>
  </r>
  <r>
    <s v="ML1400"/>
    <s v="Both"/>
    <s v="All"/>
    <n v="522.28899999999999"/>
    <n v="535.87"/>
    <m/>
    <n v="12.634"/>
    <n v="24"/>
    <n v="24"/>
    <n v="24"/>
    <n v="2"/>
    <s v="ASP"/>
    <s v="Rural Major Collector"/>
    <s v="2035 - Maintenance - Lusk"/>
    <s v="2030 - District #2 Maintenance Staff"/>
    <s v="6720 - Materials - Bituminous"/>
    <s v="Non NHS"/>
    <s v="2"/>
    <s v="N"/>
    <n v="60"/>
    <s v="G1"/>
    <s v="NI/PL CO-MNVL"/>
    <n v="1"/>
    <n v="2.6667000000000001"/>
    <s v="No"/>
    <s v="S"/>
    <n v="21.692799999999998"/>
    <n v="143.02940000000001"/>
    <n v="24.720300000000002"/>
    <n v="90.333299999999994"/>
    <n v="2.8249"/>
    <n v="2.4426000000000001"/>
    <n v="138.07640000000001"/>
    <n v="110.10760000000001"/>
    <n v="53.974499999999999"/>
    <n v="0.1434"/>
    <n v="8.1600000000000006E-2"/>
    <n v="78.489999999999995"/>
    <n v="3.9E-2"/>
    <n v="0.27389999999999998"/>
    <n v="0"/>
    <n v="4.3333000000000004"/>
    <n v="0"/>
    <n v="68.088899999999995"/>
    <s v="Overlaid"/>
    <n v="2002"/>
    <n v="9.1175999999999995"/>
    <n v="2.5293999999999999"/>
    <s v="AG Base"/>
    <x v="0"/>
    <s v="2R Asphalt"/>
    <m/>
    <n v="33810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90"/>
    <n v="56.497999999999998"/>
    <n v="48.851999999999997"/>
    <s v="AFREEM"/>
    <m/>
    <m/>
    <n v="1"/>
    <d v="2015-02-24T11:33:14"/>
    <m/>
    <n v="2009"/>
    <n v="13"/>
  </r>
  <r>
    <s v="ML1401"/>
    <s v="Both"/>
    <s v="All"/>
    <n v="99.78"/>
    <n v="100"/>
    <m/>
    <n v="0.22"/>
    <n v="36"/>
    <m/>
    <n v="36"/>
    <n v="2"/>
    <s v="ASP"/>
    <s v="Rural Major Collector"/>
    <s v="2035 - Maintenance - Lusk"/>
    <s v="2030 - District #2 Maintenance Staff"/>
    <s v="6720 - Materials - Bituminous"/>
    <s v="Non NHS"/>
    <s v="2"/>
    <s v="N"/>
    <n v="30"/>
    <s v="G1"/>
    <s v="MANVILLE(JCT US18/20 &amp; WY270)"/>
    <n v="6"/>
    <m/>
    <s v="No"/>
    <s v="S"/>
    <n v="33.865499999999997"/>
    <n v="222.70400000000001"/>
    <n v="38.588299999999997"/>
    <n v="94"/>
    <n v="3.5"/>
    <n v="3.2450000000000001"/>
    <n v="90.974999999999994"/>
    <n v="71.652299999999997"/>
    <n v="69.674999999999997"/>
    <n v="0.13689999999999999"/>
    <n v="4.9000000000000002E-2"/>
    <n v="79.465000000000003"/>
    <n v="2.4899999999999999E-2"/>
    <n v="0.16370000000000001"/>
    <n v="0"/>
    <n v="3"/>
    <n v="0"/>
    <n v="49.25"/>
    <s v="Reconstruct"/>
    <n v="2002"/>
    <n v="12"/>
    <n v="4"/>
    <s v="AG Base"/>
    <x v="0"/>
    <s v="4R Asphalt"/>
    <m/>
    <n v="34025"/>
    <n v="4"/>
    <n v="1"/>
    <s v="HPM over Base"/>
    <n v="2002"/>
    <m/>
    <s v="2013"/>
    <s v="2014"/>
    <s v="2013"/>
    <s v="2013"/>
    <s v="2013"/>
    <s v="2014"/>
    <s v="2009"/>
    <s v="Non IH"/>
    <m/>
    <m/>
    <n v="0"/>
    <s v="No"/>
    <n v="94"/>
    <n v="70"/>
    <n v="64.900000000000006"/>
    <m/>
    <m/>
    <m/>
    <m/>
    <m/>
    <m/>
    <n v="2013"/>
    <n v="13"/>
  </r>
  <r>
    <s v="ML1401"/>
    <s v="Both"/>
    <s v="All"/>
    <n v="100"/>
    <n v="104.34"/>
    <m/>
    <n v="4.34"/>
    <n v="32"/>
    <n v="32"/>
    <n v="32"/>
    <n v="2"/>
    <s v="ASP"/>
    <s v="Rural Major Collector"/>
    <s v="2035 - Maintenance - Lusk"/>
    <s v="2030 - District #2 Maintenance Staff"/>
    <s v="6720 - Materials - Bituminous"/>
    <s v="Non NHS"/>
    <s v="2"/>
    <s v="N"/>
    <n v="40"/>
    <s v="G1"/>
    <s v="MANVILLE NORTH-LANCE CREEK"/>
    <n v="4"/>
    <n v="4.6666999999999996"/>
    <s v="No"/>
    <s v="S"/>
    <n v="34.167499999999997"/>
    <n v="224.68799999999999"/>
    <n v="38.932400000000001"/>
    <n v="96"/>
    <n v="3.8837999999999999"/>
    <n v="3.6859999999999999"/>
    <n v="68.850200000000001"/>
    <n v="55.219900000000003"/>
    <n v="77.049899999999994"/>
    <n v="0.13950000000000001"/>
    <n v="7.4499999999999997E-2"/>
    <n v="79.075000000000003"/>
    <n v="2.07E-2"/>
    <n v="5.2499999999999998E-2"/>
    <n v="0"/>
    <n v="2"/>
    <n v="0"/>
    <n v="55.236400000000003"/>
    <s v="Reconstruct"/>
    <n v="2002"/>
    <n v="29.333300000000001"/>
    <n v="4"/>
    <s v="AG Base"/>
    <x v="0"/>
    <s v="4R Asphalt"/>
    <m/>
    <n v="34025"/>
    <n v="4"/>
    <n v="1"/>
    <s v="HPM over Base"/>
    <n v="2002"/>
    <m/>
    <s v="2013"/>
    <s v="2014"/>
    <s v="2013"/>
    <s v="2013"/>
    <s v="2013"/>
    <s v="2014"/>
    <s v="2009"/>
    <s v="Non IH"/>
    <m/>
    <m/>
    <n v="0"/>
    <s v="No"/>
    <n v="96"/>
    <n v="77.676000000000002"/>
    <n v="73.72"/>
    <m/>
    <m/>
    <m/>
    <n v="4"/>
    <m/>
    <m/>
    <n v="2013"/>
    <n v="13"/>
  </r>
  <r>
    <s v="ML1401"/>
    <s v="Both"/>
    <s v="All"/>
    <n v="104.34"/>
    <n v="107.9"/>
    <m/>
    <n v="3.56"/>
    <n v="32"/>
    <n v="32"/>
    <n v="32"/>
    <n v="2"/>
    <s v="ASP"/>
    <s v="Rural Major Collector"/>
    <s v="2035 - Maintenance - Lusk"/>
    <s v="2030 - District #2 Maintenance Staff"/>
    <s v="6720 - Materials - Bituminous"/>
    <s v="Non NHS"/>
    <s v="2"/>
    <s v="N"/>
    <n v="60"/>
    <s v="G1"/>
    <s v="WYATTE CRK(MNVL-LANCE CRK)"/>
    <n v="4"/>
    <n v="4"/>
    <s v="No"/>
    <s v="S"/>
    <n v="8.7825000000000006"/>
    <n v="58.902999999999999"/>
    <n v="10.014200000000001"/>
    <n v="90"/>
    <n v="1.5645"/>
    <n v="0.47120000000000001"/>
    <n v="65"/>
    <n v="211.98920000000001"/>
    <n v="78.333299999999994"/>
    <n v="0.52280000000000004"/>
    <n v="0.2311"/>
    <n v="21.58"/>
    <n v="8.0299999999999996E-2"/>
    <n v="0.1037"/>
    <n v="1"/>
    <n v="12"/>
    <n v="0"/>
    <n v="61.183300000000003"/>
    <s v="Reconstruct"/>
    <n v="2012"/>
    <n v="11.875"/>
    <n v="4"/>
    <s v="AG Base"/>
    <x v="0"/>
    <s v="4R Asphalt"/>
    <m/>
    <n v="34029"/>
    <n v="4"/>
    <n v="1"/>
    <s v="HPM over Base"/>
    <n v="2012"/>
    <m/>
    <s v="2011"/>
    <s v="2014"/>
    <s v="2013"/>
    <s v="2013"/>
    <s v="2013"/>
    <s v="2014"/>
    <s v="2009"/>
    <s v="Non IH"/>
    <m/>
    <m/>
    <n v="0"/>
    <s v="No"/>
    <n v="100"/>
    <n v="31.29"/>
    <n v="9.4239999999999995"/>
    <m/>
    <m/>
    <m/>
    <n v="4"/>
    <m/>
    <m/>
    <n v="2013"/>
    <n v="3"/>
  </r>
  <r>
    <s v="ML1401"/>
    <s v="Both"/>
    <s v="All"/>
    <n v="107.9"/>
    <n v="116.9"/>
    <m/>
    <n v="9"/>
    <n v="32"/>
    <n v="32"/>
    <n v="32"/>
    <n v="2"/>
    <s v="ASP"/>
    <s v="Rural Major Collector"/>
    <s v="2035 - Maintenance - Lusk"/>
    <s v="2030 - District #2 Maintenance Staff"/>
    <s v="6720 - Materials - Bituminous"/>
    <s v="Non NHS"/>
    <s v="2"/>
    <s v="N"/>
    <n v="50"/>
    <s v="G1"/>
    <s v="CHERRY CRK BRDG(MNVL-LNCE S)"/>
    <n v="4"/>
    <n v="4.6666999999999996"/>
    <s v="No"/>
    <s v="S"/>
    <n v="15.311"/>
    <n v="58.902999999999999"/>
    <n v="17.195499999999999"/>
    <n v="100"/>
    <n v="4.0536000000000003"/>
    <n v="3.9192999999999998"/>
    <n v="62.390999999999998"/>
    <n v="47.845100000000002"/>
    <n v="79.203000000000003"/>
    <n v="0.14460000000000001"/>
    <n v="4.5199999999999997E-2"/>
    <n v="78.31"/>
    <n v="2.6800000000000001E-2"/>
    <n v="3.6799999999999999E-2"/>
    <n v="0"/>
    <n v="0"/>
    <n v="0"/>
    <n v="58.244399999999999"/>
    <s v="Reconstruct"/>
    <n v="2010"/>
    <n v="15.4"/>
    <n v="3.8666999999999998"/>
    <s v="AG Base"/>
    <x v="0"/>
    <s v="4R Asphalt"/>
    <m/>
    <n v="32514"/>
    <n v="2"/>
    <n v="1"/>
    <s v="HPM over Base"/>
    <n v="2010"/>
    <m/>
    <s v="2013"/>
    <s v="2014"/>
    <s v="2013"/>
    <s v="2013"/>
    <s v="2013"/>
    <s v="2014"/>
    <s v="2009"/>
    <s v="Non IH"/>
    <m/>
    <m/>
    <n v="0"/>
    <s v="No"/>
    <n v="98.312200000000004"/>
    <n v="81.072000000000003"/>
    <n v="78.385999999999996"/>
    <m/>
    <m/>
    <m/>
    <n v="4"/>
    <m/>
    <m/>
    <n v="2011"/>
    <n v="5"/>
  </r>
  <r>
    <s v="ML1401"/>
    <s v="Both"/>
    <s v="All"/>
    <n v="116.9"/>
    <n v="124.878"/>
    <m/>
    <n v="7.9779999999999998"/>
    <n v="32"/>
    <n v="32"/>
    <n v="32"/>
    <n v="2"/>
    <s v="ASP"/>
    <s v="Rural Major Collector"/>
    <s v="2035 - Maintenance - Lusk"/>
    <s v="2030 - District #2 Maintenance Staff"/>
    <s v="6720 - Materials - Bituminous"/>
    <s v="Non NHS"/>
    <s v="2"/>
    <s v="N"/>
    <n v="60"/>
    <s v="G1"/>
    <s v="LANCE CRK E(JCT WY271&amp;WY272)"/>
    <n v="4"/>
    <n v="4"/>
    <s v="No"/>
    <s v="S"/>
    <n v="11.615500000000001"/>
    <n v="50.085999999999999"/>
    <n v="13.0776"/>
    <n v="98.75"/>
    <n v="3.4782999999999999"/>
    <n v="3.2473000000000001"/>
    <n v="88.214299999999994"/>
    <n v="74.234099999999998"/>
    <n v="70.595200000000006"/>
    <n v="0.2114"/>
    <n v="0.1472"/>
    <n v="68.290000000000006"/>
    <n v="0.02"/>
    <n v="7.1599999999999997E-2"/>
    <n v="0"/>
    <n v="0"/>
    <n v="0"/>
    <n v="60.818800000000003"/>
    <s v="Overlaid"/>
    <n v="1948"/>
    <n v="16.571400000000001"/>
    <n v="6"/>
    <s v="AG Base"/>
    <x v="4"/>
    <s v="3R Asphalt"/>
    <m/>
    <n v="42006"/>
    <n v="4"/>
    <n v="1"/>
    <s v="HPM over Base"/>
    <n v="2003"/>
    <m/>
    <s v="2013"/>
    <s v="2014"/>
    <s v="2013"/>
    <s v="2013"/>
    <s v="2013"/>
    <s v="2014"/>
    <s v="2009"/>
    <s v="Non IH"/>
    <m/>
    <m/>
    <n v="0"/>
    <s v="No"/>
    <n v="98.259399999999999"/>
    <n v="69.566000000000003"/>
    <n v="64.945999999999998"/>
    <m/>
    <m/>
    <m/>
    <n v="4"/>
    <m/>
    <m/>
    <n v="2011"/>
    <n v="12"/>
  </r>
  <r>
    <s v="ML1401"/>
    <s v="Both"/>
    <s v="All"/>
    <n v="124.878"/>
    <n v="133.33600000000001"/>
    <m/>
    <n v="8.4580000000000002"/>
    <n v="32"/>
    <n v="32"/>
    <n v="32"/>
    <n v="2"/>
    <s v="ASP"/>
    <s v="Rural Major Collector"/>
    <s v="2035 - Maintenance - Lusk"/>
    <s v="2030 - District #2 Maintenance Staff"/>
    <s v="6720 - Materials - Bituminous"/>
    <s v="Non NHS"/>
    <s v="2"/>
    <s v="N"/>
    <n v="60"/>
    <s v="G1"/>
    <s v="LANCE CREEK-JCT US18/20/85"/>
    <n v="4"/>
    <n v="4"/>
    <s v="No"/>
    <s v="S"/>
    <n v="9.5"/>
    <n v="46"/>
    <n v="10.726000000000001"/>
    <n v="99"/>
    <n v="3.8025000000000002"/>
    <n v="3.6503000000000001"/>
    <n v="73.079700000000003"/>
    <n v="58.869300000000003"/>
    <n v="75.640100000000004"/>
    <n v="0.17480000000000001"/>
    <n v="8.6900000000000005E-2"/>
    <n v="73.78"/>
    <n v="1.89E-2"/>
    <n v="4.3799999999999999E-2"/>
    <n v="0"/>
    <n v="0"/>
    <n v="0"/>
    <n v="52.857900000000001"/>
    <s v="Overlaid"/>
    <n v="2007"/>
    <n v="14.5349"/>
    <n v="4"/>
    <s v="AG Base"/>
    <x v="4"/>
    <s v="3R Asphalt"/>
    <m/>
    <n v="40694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9"/>
    <n v="76.05"/>
    <n v="73.006"/>
    <m/>
    <m/>
    <m/>
    <n v="4"/>
    <m/>
    <m/>
    <n v="2013"/>
    <n v="8"/>
  </r>
  <r>
    <s v="ML15"/>
    <s v="Both"/>
    <s v="All"/>
    <n v="0"/>
    <n v="2.8000000000000001E-2"/>
    <m/>
    <n v="2.8000000000000001E-2"/>
    <n v="78"/>
    <n v="78"/>
    <n v="78"/>
    <n v="4"/>
    <s v="PCCP"/>
    <s v="Urban Other Principal Arterial Other"/>
    <s v="5034 - Maintenance - Lander"/>
    <s v="5030 - District #5 Maintenance Staff"/>
    <s v="6720 - Materials - Bituminous"/>
    <s v="Urban"/>
    <s v="5"/>
    <s v="Y"/>
    <n v="30"/>
    <s v="J1"/>
    <s v="MIDL POPO(LAND STR)JCT US287&amp;WY131"/>
    <n v="4"/>
    <n v="2"/>
    <s v="No"/>
    <s v="U"/>
    <n v="654.13850000000002"/>
    <n v="9122"/>
    <n v="1166.7674999999999"/>
    <n v="72"/>
    <n v="3.5"/>
    <n v="2.1"/>
    <n v="305.3922"/>
    <n v="284.58819999999997"/>
    <n v="-1.7974000000000001"/>
    <n v="7.6399999999999996E-2"/>
    <m/>
    <n v="88.54"/>
    <n v="6.6199999999999995E-2"/>
    <n v="0.18720000000000001"/>
    <n v="0"/>
    <n v="0"/>
    <n v="35"/>
    <n v="42.7"/>
    <s v="Reconstruct"/>
    <n v="1980"/>
    <n v="12"/>
    <n v="8"/>
    <s v="AG Base"/>
    <x v="0"/>
    <s v="4R Concrete"/>
    <m/>
    <n v="35113"/>
    <n v="8"/>
    <n v="1"/>
    <s v="Plain PCC"/>
    <n v="1980"/>
    <m/>
    <s v="2014"/>
    <s v="2014"/>
    <s v="2013"/>
    <s v="2014"/>
    <s v="2014"/>
    <m/>
    <s v="2009"/>
    <s v="Non IH"/>
    <m/>
    <m/>
    <n v="0"/>
    <s v="No"/>
    <n v="72"/>
    <n v="70"/>
    <n v="42"/>
    <s v="AFREEM"/>
    <m/>
    <m/>
    <n v="2"/>
    <d v="2015-03-25T08:50:10"/>
    <m/>
    <n v="2014"/>
    <n v="35"/>
  </r>
  <r>
    <s v="ML15"/>
    <s v="Both"/>
    <s v="All"/>
    <n v="2.8000000000000001E-2"/>
    <n v="0.11600000000000001"/>
    <m/>
    <n v="8.7999999999999995E-2"/>
    <n v="67"/>
    <n v="67"/>
    <n v="67"/>
    <n v="4"/>
    <s v="ASP"/>
    <s v="Urban Other Principal Arterial Other"/>
    <s v="5034 - Maintenance - Lander"/>
    <s v="5030 - District #5 Maintenance Staff"/>
    <s v="6720 - Materials - Bituminous"/>
    <s v="Urban"/>
    <s v="5"/>
    <s v="Y"/>
    <n v="30"/>
    <s v="G1"/>
    <s v="LANDER STREETS(MAIN)"/>
    <n v="4"/>
    <m/>
    <s v="No"/>
    <s v="U"/>
    <n v="654.13850000000002"/>
    <n v="9122"/>
    <n v="1166.7674999999999"/>
    <n v="72"/>
    <n v="3.5"/>
    <n v="2.6152000000000002"/>
    <n v="149.81819999999999"/>
    <n v="134.625"/>
    <n v="50.060600000000001"/>
    <n v="0.10580000000000001"/>
    <m/>
    <n v="84.13"/>
    <n v="4.2700000000000002E-2"/>
    <n v="0.3579"/>
    <n v="0"/>
    <n v="0"/>
    <n v="35"/>
    <n v="44.6"/>
    <s v="Overlaid"/>
    <n v="1980"/>
    <n v="18"/>
    <n v="7"/>
    <s v="AG Base"/>
    <x v="2"/>
    <s v="2R Asphalt"/>
    <m/>
    <n v="36063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72"/>
    <n v="70"/>
    <n v="52.304000000000002"/>
    <s v="AFREEM"/>
    <m/>
    <m/>
    <n v="4"/>
    <d v="2015-03-25T08:50:14"/>
    <m/>
    <n v="2014"/>
    <n v="17"/>
  </r>
  <r>
    <s v="ML15"/>
    <s v="Both"/>
    <s v="All"/>
    <n v="0.11600000000000001"/>
    <n v="0.152"/>
    <m/>
    <n v="0.05"/>
    <n v="70"/>
    <n v="70"/>
    <n v="70"/>
    <n v="4"/>
    <s v="PCCP"/>
    <s v="Urban Other Principal Arterial Other"/>
    <s v="5034 - Maintenance - Lander"/>
    <s v="5030 - District #5 Maintenance Staff"/>
    <s v="6720 - Materials - Bituminous"/>
    <s v="Urban"/>
    <s v="5"/>
    <s v="Y"/>
    <n v="50"/>
    <s v="J1"/>
    <s v="LANDER STREETS(MAIN)"/>
    <n v="4"/>
    <n v="4"/>
    <s v="No"/>
    <s v="U"/>
    <n v="567.61680000000001"/>
    <n v="7916.6293999999998"/>
    <n v="1012.4483"/>
    <n v="72"/>
    <n v="3.0971000000000002"/>
    <n v="1.8971"/>
    <n v="141.58619999999999"/>
    <n v="126.04600000000001"/>
    <n v="52.804600000000001"/>
    <n v="0.13739999999999999"/>
    <m/>
    <n v="79.39"/>
    <n v="3.44E-2"/>
    <n v="0.29389999999999999"/>
    <n v="0"/>
    <n v="0"/>
    <n v="35"/>
    <n v="48.2"/>
    <s v="Overlaid"/>
    <n v="1994"/>
    <n v="12"/>
    <n v="6.3333000000000004"/>
    <s v="AG Base"/>
    <x v="2"/>
    <s v="2R Asphalt"/>
    <m/>
    <n v="35857"/>
    <n v="3"/>
    <n v="1"/>
    <s v="Plain PCC"/>
    <m/>
    <m/>
    <s v="2014"/>
    <s v="2014"/>
    <s v="2013"/>
    <s v="2014"/>
    <s v="2014"/>
    <s v="2012"/>
    <s v="2009"/>
    <s v="Non IH"/>
    <m/>
    <m/>
    <n v="0"/>
    <s v="No"/>
    <n v="76"/>
    <n v="61.942"/>
    <n v="37.942"/>
    <s v="AFREEM"/>
    <m/>
    <m/>
    <n v="7"/>
    <d v="2015-03-25T08:52:16"/>
    <m/>
    <n v="2012"/>
    <m/>
  </r>
  <r>
    <s v="ML15"/>
    <s v="Both"/>
    <s v="All"/>
    <n v="0.152"/>
    <n v="1.01"/>
    <m/>
    <n v="0.85799999999999998"/>
    <n v="70"/>
    <n v="70"/>
    <n v="70"/>
    <n v="4"/>
    <s v="PCCP"/>
    <s v="Urban Other Principal Arterial Other"/>
    <s v="5034 - Maintenance - Lander"/>
    <s v="5030 - District #5 Maintenance Staff"/>
    <s v="6720 - Materials - Bituminous"/>
    <s v="Urban"/>
    <s v="5"/>
    <s v="Y"/>
    <n v="50"/>
    <s v="J1"/>
    <s v="LANDER STREETS(MAIN)"/>
    <n v="7"/>
    <n v="7"/>
    <s v="No"/>
    <s v="U"/>
    <n v="567.61680000000001"/>
    <n v="7916.6293999999998"/>
    <n v="1012.4483"/>
    <n v="72"/>
    <n v="2.8243999999999998"/>
    <n v="1.4244000000000001"/>
    <n v="165.73060000000001"/>
    <n v="150.29859999999999"/>
    <n v="44.756500000000003"/>
    <n v="5.8099999999999999E-2"/>
    <m/>
    <n v="91.284999999999997"/>
    <n v="3.44E-2"/>
    <n v="0.26619999999999999"/>
    <n v="0"/>
    <n v="0"/>
    <n v="35"/>
    <n v="31.65"/>
    <s v="Overlaid"/>
    <n v="1994"/>
    <n v="12"/>
    <n v="6.3333000000000004"/>
    <s v="AG Base"/>
    <x v="2"/>
    <s v="2R Asphalt"/>
    <m/>
    <n v="35857"/>
    <n v="3"/>
    <n v="1"/>
    <s v="Plain PCC"/>
    <n v="1998"/>
    <m/>
    <s v="2014"/>
    <s v="2014"/>
    <s v="2013"/>
    <s v="2014"/>
    <s v="2014"/>
    <s v="2013"/>
    <s v="2009"/>
    <s v="Non IH"/>
    <m/>
    <m/>
    <n v="0"/>
    <s v="No"/>
    <n v="72"/>
    <n v="56.488"/>
    <n v="28.488"/>
    <s v="AFREEM"/>
    <m/>
    <m/>
    <n v="7"/>
    <d v="2015-03-25T08:52:18"/>
    <m/>
    <n v="2014"/>
    <n v="17"/>
  </r>
  <r>
    <s v="ML15"/>
    <s v="Both"/>
    <s v="All"/>
    <n v="1.01"/>
    <n v="2"/>
    <m/>
    <n v="0.99"/>
    <n v="69"/>
    <n v="63"/>
    <n v="69"/>
    <n v="4"/>
    <s v="ASP"/>
    <s v="Urban Other Principal Arterial Other"/>
    <s v="5034 - Maintenance - Lander"/>
    <s v="5030 - District #5 Maintenance Staff"/>
    <s v="6720 - Materials - Bituminous"/>
    <s v="Urban"/>
    <s v="5"/>
    <s v="Y"/>
    <n v="60"/>
    <s v="G1"/>
    <s v="LANDER NW"/>
    <n v="5"/>
    <n v="6.5"/>
    <s v="No"/>
    <s v="P"/>
    <n v="265.06569999999999"/>
    <n v="3989.6783999999998"/>
    <n v="474.5498"/>
    <n v="86"/>
    <n v="3.1156000000000001"/>
    <n v="2.6196000000000002"/>
    <n v="113.3781"/>
    <n v="93.221900000000005"/>
    <n v="62.207299999999996"/>
    <n v="0.13780000000000001"/>
    <m/>
    <n v="79.33"/>
    <n v="2.8500000000000001E-2"/>
    <n v="0.18360000000000001"/>
    <n v="0"/>
    <n v="8"/>
    <n v="0"/>
    <n v="43.774999999999999"/>
    <s v="Overlaid"/>
    <n v="1998"/>
    <n v="20.3"/>
    <n v="5.2"/>
    <s v="AG Base"/>
    <x v="2"/>
    <s v="2R Asphalt"/>
    <m/>
    <n v="35274"/>
    <n v="2"/>
    <n v="1"/>
    <s v="HPM over Base"/>
    <n v="1998"/>
    <m/>
    <s v="2014"/>
    <s v="2014"/>
    <s v="2013"/>
    <s v="2014"/>
    <s v="2014"/>
    <s v="2013"/>
    <s v="2009"/>
    <s v="Non IH"/>
    <m/>
    <m/>
    <n v="0"/>
    <s v="No"/>
    <n v="86"/>
    <n v="62.311999999999998"/>
    <n v="52.392000000000003"/>
    <m/>
    <m/>
    <m/>
    <n v="5"/>
    <m/>
    <m/>
    <n v="2014"/>
    <n v="17"/>
  </r>
  <r>
    <s v="ML15"/>
    <s v="Both"/>
    <s v="All"/>
    <n v="2"/>
    <n v="10"/>
    <m/>
    <n v="8"/>
    <n v="39"/>
    <n v="39"/>
    <n v="39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MILFORD(LANDER-FT WASHAKIE)"/>
    <n v="7"/>
    <n v="7"/>
    <s v="No"/>
    <s v="P"/>
    <n v="221.43020000000001"/>
    <n v="1879.4512"/>
    <n v="387.70800000000003"/>
    <n v="97"/>
    <n v="4.2241"/>
    <n v="4.1060999999999996"/>
    <n v="52.1798"/>
    <n v="40.741500000000002"/>
    <n v="82.606700000000004"/>
    <n v="8.3699999999999997E-2"/>
    <m/>
    <n v="87.444999999999993"/>
    <n v="1.4500000000000001E-2"/>
    <n v="4.0800000000000003E-2"/>
    <n v="0"/>
    <n v="1.5"/>
    <n v="0"/>
    <n v="57.137500000000003"/>
    <s v="Overlaid"/>
    <n v="1966"/>
    <n v="22.931799999999999"/>
    <n v="7.8864000000000001"/>
    <s v="AG Base"/>
    <x v="0"/>
    <s v="2R Asphalt"/>
    <m/>
    <n v="45352"/>
    <n v="0.5"/>
    <n v="1"/>
    <s v="HPM over Base"/>
    <n v="2011"/>
    <m/>
    <s v="2014"/>
    <s v="2014"/>
    <s v="2013"/>
    <s v="2014"/>
    <s v="2014"/>
    <s v="2013"/>
    <s v="2009"/>
    <s v="Non IH"/>
    <m/>
    <m/>
    <n v="0"/>
    <s v="No"/>
    <n v="97"/>
    <n v="84.481999999999999"/>
    <n v="82.122"/>
    <m/>
    <m/>
    <m/>
    <n v="7"/>
    <m/>
    <m/>
    <n v="2014"/>
    <n v="4"/>
  </r>
  <r>
    <s v="ML15"/>
    <s v="Both"/>
    <s v="All"/>
    <n v="10"/>
    <n v="15.317"/>
    <m/>
    <n v="5.3170000000000002"/>
    <n v="35"/>
    <n v="35"/>
    <n v="35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LANDER-FT WASHAKIE SOUTH"/>
    <n v="5"/>
    <n v="5"/>
    <s v="No"/>
    <s v="P"/>
    <n v="168.2655"/>
    <n v="1171.326"/>
    <n v="293.07929999999999"/>
    <n v="90.333299999999994"/>
    <n v="3.4832999999999998"/>
    <n v="2.9961000000000002"/>
    <n v="101.4926"/>
    <n v="73.9833"/>
    <n v="66.1691"/>
    <n v="0.17829999999999999"/>
    <m/>
    <n v="73.254999999999995"/>
    <n v="2.7400000000000001E-2"/>
    <n v="0.2077"/>
    <n v="0"/>
    <n v="4.3333000000000004"/>
    <n v="0"/>
    <n v="53.428600000000003"/>
    <s v="Overlaid"/>
    <n v="1962"/>
    <n v="24.125"/>
    <n v="6"/>
    <s v="AG Base"/>
    <x v="0"/>
    <s v="2R Asphalt"/>
    <m/>
    <n v="35305"/>
    <n v="3"/>
    <n v="1"/>
    <s v="HPM over Base"/>
    <n v="1985"/>
    <m/>
    <s v="2014"/>
    <s v="2014"/>
    <s v="2013"/>
    <s v="2014"/>
    <s v="2014"/>
    <s v="2013"/>
    <s v="2009"/>
    <s v="Non IH"/>
    <m/>
    <m/>
    <n v="0"/>
    <s v="No"/>
    <n v="88"/>
    <n v="69.665999999999997"/>
    <n v="59.921999999999997"/>
    <m/>
    <m/>
    <m/>
    <n v="5"/>
    <m/>
    <m/>
    <n v="2010"/>
    <n v="30"/>
  </r>
  <r>
    <s v="ML15"/>
    <s v="Both"/>
    <s v="All"/>
    <n v="15.317"/>
    <n v="24.170999999999999"/>
    <m/>
    <n v="8.8539999999999992"/>
    <n v="35"/>
    <n v="35"/>
    <n v="35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LTL WIND RVR(FTWK-DIVR JCT)"/>
    <n v="5"/>
    <n v="6.25"/>
    <s v="No"/>
    <s v="P"/>
    <n v="63.4086"/>
    <n v="441.41269999999997"/>
    <n v="110.4431"/>
    <n v="88.25"/>
    <n v="3.1581999999999999"/>
    <n v="2.7126000000000001"/>
    <n v="111.84869999999999"/>
    <n v="90.876499999999993"/>
    <n v="62.717100000000002"/>
    <n v="0.15260000000000001"/>
    <m/>
    <n v="77.11"/>
    <n v="2.7400000000000001E-2"/>
    <n v="0.2293"/>
    <n v="0"/>
    <n v="5.5"/>
    <n v="0"/>
    <n v="55.6053"/>
    <s v="Overlaid"/>
    <n v="1963"/>
    <n v="19.307700000000001"/>
    <n v="6.3461999999999996"/>
    <s v="AG Base"/>
    <x v="0"/>
    <s v="2R Asphalt"/>
    <m/>
    <n v="34349"/>
    <n v="3"/>
    <n v="1"/>
    <s v="HPM over Base"/>
    <n v="1986"/>
    <m/>
    <s v="2014"/>
    <s v="2014"/>
    <s v="2013"/>
    <s v="2014"/>
    <s v="2014"/>
    <s v="2013"/>
    <s v="2009"/>
    <s v="Non IH"/>
    <m/>
    <m/>
    <n v="0"/>
    <s v="No"/>
    <n v="88.25"/>
    <n v="63.164000000000001"/>
    <n v="54.252000000000002"/>
    <m/>
    <m/>
    <m/>
    <n v="5"/>
    <m/>
    <m/>
    <n v="2014"/>
    <n v="29"/>
  </r>
  <r>
    <s v="ML15"/>
    <s v="Both"/>
    <s v="All"/>
    <n v="24.170999999999999"/>
    <n v="31.596"/>
    <m/>
    <n v="7.4249999999999998"/>
    <n v="31"/>
    <n v="31"/>
    <n v="31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FT WASHAKIE-DIVERSION DAM JCT."/>
    <n v="3"/>
    <n v="3"/>
    <s v="No"/>
    <s v="P"/>
    <n v="34.679000000000002"/>
    <n v="241.51599999999999"/>
    <n v="60.403399999999998"/>
    <n v="90.5"/>
    <n v="3.5175999999999998"/>
    <n v="3.153"/>
    <n v="90.049199999999999"/>
    <n v="72.296000000000006"/>
    <n v="69.983599999999996"/>
    <n v="0.12709999999999999"/>
    <m/>
    <n v="80.935000000000002"/>
    <n v="2.3800000000000002E-2"/>
    <n v="0.18379999999999999"/>
    <n v="0"/>
    <n v="4.25"/>
    <n v="0"/>
    <n v="61.235300000000002"/>
    <s v="Overlaid"/>
    <n v="1961"/>
    <n v="14.125"/>
    <n v="5.375"/>
    <s v="AG Base"/>
    <x v="0"/>
    <s v="2R Asphalt"/>
    <m/>
    <n v="34349"/>
    <n v="3"/>
    <n v="1"/>
    <s v="HPM over Base"/>
    <n v="1996"/>
    <m/>
    <s v="2014"/>
    <s v="2014"/>
    <s v="2013"/>
    <s v="2014"/>
    <s v="2014"/>
    <s v="2013"/>
    <s v="2009"/>
    <s v="Non IH"/>
    <m/>
    <m/>
    <n v="0"/>
    <s v="No"/>
    <n v="90"/>
    <n v="70.352000000000004"/>
    <n v="63.06"/>
    <m/>
    <m/>
    <m/>
    <n v="3"/>
    <m/>
    <m/>
    <n v="2010"/>
    <n v="19"/>
  </r>
  <r>
    <s v="ML1500"/>
    <s v="Both"/>
    <s v="All"/>
    <n v="0"/>
    <n v="0.45600000000000002"/>
    <m/>
    <n v="0.45600000000000002"/>
    <n v="46"/>
    <n v="46"/>
    <n v="46"/>
    <n v="2"/>
    <s v="ASP"/>
    <s v="Rural Major Collector"/>
    <s v="5036 - Maintenance - Meeteetse"/>
    <s v="5030 - District #5 Maintenance Staff"/>
    <s v="6720 - Materials - Bituminous"/>
    <s v="Non NHS"/>
    <s v="5"/>
    <s v="N"/>
    <n v="30"/>
    <s v="G1"/>
    <s v="MEET(PARK AVE)JCT WY120 SW"/>
    <n v="11"/>
    <n v="11"/>
    <s v="No"/>
    <s v="S"/>
    <n v="74.293000000000006"/>
    <n v="488.06400000000002"/>
    <n v="84.650700000000001"/>
    <n v="92"/>
    <n v="3.5"/>
    <n v="3.2023999999999999"/>
    <n v="92.370400000000004"/>
    <n v="79.352000000000004"/>
    <n v="69.209900000000005"/>
    <n v="0.12"/>
    <n v="4.4400000000000002E-2"/>
    <n v="82"/>
    <n v="2.5899999999999999E-2"/>
    <n v="0.1472"/>
    <n v="0"/>
    <n v="4"/>
    <n v="0"/>
    <n v="58.05"/>
    <s v="Overlaid"/>
    <n v="1970"/>
    <n v="21"/>
    <n v="5"/>
    <s v="AG Base"/>
    <x v="4"/>
    <s v="2R Asphalt"/>
    <m/>
    <n v="43544"/>
    <m/>
    <n v="1"/>
    <s v="HPM over Base"/>
    <n v="2009"/>
    <m/>
    <s v="2013"/>
    <s v="2014"/>
    <s v="2013"/>
    <s v="2013"/>
    <s v="2013"/>
    <s v="2013"/>
    <s v="2009"/>
    <s v="Non IH"/>
    <m/>
    <m/>
    <n v="0"/>
    <s v="No"/>
    <n v="92"/>
    <n v="70"/>
    <n v="64.048000000000002"/>
    <m/>
    <m/>
    <m/>
    <n v="11"/>
    <m/>
    <m/>
    <n v="2013"/>
    <n v="6"/>
  </r>
  <r>
    <s v="ML1500"/>
    <s v="Both"/>
    <s v="All"/>
    <n v="0.45600000000000002"/>
    <n v="6.5350000000000001"/>
    <m/>
    <n v="6.0789999999999997"/>
    <n v="32"/>
    <n v="32"/>
    <n v="32"/>
    <n v="2"/>
    <s v="ASP"/>
    <s v="Rural Major Collector"/>
    <s v="5036 - Maintenance - Meeteetse"/>
    <s v="5030 - District #5 Maintenance Staff"/>
    <s v="6720 - Materials - Bituminous"/>
    <s v="Non NHS"/>
    <s v="5"/>
    <s v="N"/>
    <n v="60"/>
    <s v="G1"/>
    <s v="OIL FIELD RD(MEET-PITCHFORK)"/>
    <n v="4"/>
    <n v="4"/>
    <s v="No"/>
    <s v="S"/>
    <n v="39.899500000000003"/>
    <n v="261.88799999999998"/>
    <n v="45.460799999999999"/>
    <n v="97.333299999999994"/>
    <n v="3.9319999999999999"/>
    <n v="3.7923"/>
    <n v="64.568700000000007"/>
    <n v="53.094499999999996"/>
    <n v="78.477099999999993"/>
    <n v="0.1222"/>
    <n v="4.0899999999999999E-2"/>
    <n v="81.67"/>
    <n v="1.8599999999999998E-2"/>
    <n v="7.6300000000000007E-2"/>
    <n v="0"/>
    <n v="1.3332999999999999"/>
    <n v="0"/>
    <n v="59.721400000000003"/>
    <s v="Overlaid"/>
    <n v="1994"/>
    <n v="11.4"/>
    <n v="5.75"/>
    <s v="AG Base"/>
    <x v="4"/>
    <s v="2R Asphalt"/>
    <m/>
    <n v="32912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97.333299999999994"/>
    <n v="78.64"/>
    <n v="75.846000000000004"/>
    <m/>
    <m/>
    <m/>
    <n v="4"/>
    <m/>
    <m/>
    <n v="2013"/>
    <n v="6"/>
  </r>
  <r>
    <s v="ML1500"/>
    <s v="Both"/>
    <s v="All"/>
    <n v="6.5350000000000001"/>
    <n v="9.0090000000000003"/>
    <m/>
    <n v="2.4740000000000002"/>
    <n v="30"/>
    <n v="30"/>
    <n v="30"/>
    <n v="2"/>
    <s v="ASP"/>
    <s v="Rural Major Collector"/>
    <s v="5036 - Maintenance - Meeteetse"/>
    <s v="5030 - District #5 Maintenance Staff"/>
    <s v="6720 - Materials - Bituminous"/>
    <s v="Non NHS"/>
    <s v="5"/>
    <s v="N"/>
    <n v="50"/>
    <s v="G1"/>
    <s v="MEETEETSE-PITCHFORK RD"/>
    <n v="3"/>
    <n v="3.3332999999999999"/>
    <s v="No"/>
    <s v="S"/>
    <n v="26.0215"/>
    <n v="171.12"/>
    <n v="29.650400000000001"/>
    <n v="85"/>
    <n v="3.0246"/>
    <n v="2.5215000000000001"/>
    <n v="118.6904"/>
    <n v="98.3292"/>
    <n v="60.436500000000002"/>
    <n v="0.1152"/>
    <n v="5.2699999999999997E-2"/>
    <n v="82.72"/>
    <n v="2.7699999999999999E-2"/>
    <n v="0.22589999999999999"/>
    <n v="0"/>
    <n v="7"/>
    <n v="0"/>
    <n v="60.6"/>
    <s v="Overlaid"/>
    <n v="1972"/>
    <n v="11.5"/>
    <n v="3.5"/>
    <s v="AG Base"/>
    <x v="0"/>
    <s v="2R Asphalt"/>
    <m/>
    <n v="33835"/>
    <n v="2"/>
    <n v="1"/>
    <s v="HPM over Base"/>
    <n v="1997"/>
    <m/>
    <s v="2013"/>
    <s v="2014"/>
    <s v="2013"/>
    <s v="2013"/>
    <s v="2013"/>
    <s v="2013"/>
    <s v="2009"/>
    <s v="Non IH"/>
    <m/>
    <m/>
    <n v="0"/>
    <s v="No"/>
    <n v="85"/>
    <n v="60.491999999999997"/>
    <n v="50.43"/>
    <m/>
    <m/>
    <m/>
    <n v="3"/>
    <m/>
    <m/>
    <n v="2013"/>
    <n v="18"/>
  </r>
  <r>
    <s v="ML1500"/>
    <s v="Both"/>
    <s v="All"/>
    <n v="9.0090000000000003"/>
    <n v="11.39"/>
    <m/>
    <n v="2.2170000000000001"/>
    <n v="32"/>
    <n v="32"/>
    <n v="32"/>
    <n v="2"/>
    <s v="ASP"/>
    <s v="Rural Major Collector"/>
    <s v="5036 - Maintenance - Meeteetse"/>
    <s v="5030 - District #5 Maintenance Staff"/>
    <s v="6720 - Materials - Bituminous"/>
    <s v="Non NHS"/>
    <s v="5"/>
    <s v="N"/>
    <n v="60"/>
    <s v="G1"/>
    <s v="MEETEETSE-PITCHFORK RD"/>
    <n v="4"/>
    <n v="4"/>
    <s v="No"/>
    <s v="S"/>
    <n v="25.513999999999999"/>
    <n v="171.12"/>
    <n v="29.092099999999999"/>
    <n v="91"/>
    <n v="2.5876999999999999"/>
    <n v="2.0916000000000001"/>
    <n v="153.98410000000001"/>
    <n v="125.23139999999999"/>
    <n v="48.671999999999997"/>
    <n v="0.20380000000000001"/>
    <n v="0.1308"/>
    <n v="69.430000000000007"/>
    <n v="3.56E-2"/>
    <n v="0.19109999999999999"/>
    <n v="0"/>
    <n v="386"/>
    <n v="0"/>
    <n v="62.033299999999997"/>
    <s v="Overlaid"/>
    <n v="1946"/>
    <n v="8"/>
    <n v="4"/>
    <s v="AG Base"/>
    <x v="0"/>
    <s v="2R Asphalt"/>
    <m/>
    <n v="33835"/>
    <n v="2"/>
    <n v="1"/>
    <s v="HPM over Base"/>
    <n v="1997"/>
    <m/>
    <s v="2013"/>
    <s v="2014"/>
    <s v="2013"/>
    <s v="2013"/>
    <s v="2013"/>
    <s v="2013"/>
    <s v="2009"/>
    <s v="Non IH"/>
    <m/>
    <m/>
    <n v="0"/>
    <s v="No"/>
    <n v="89"/>
    <n v="51.753999999999998"/>
    <n v="41.832000000000001"/>
    <s v="AFREEM"/>
    <m/>
    <m/>
    <n v="4"/>
    <d v="2015-02-24T11:33:47"/>
    <m/>
    <n v="2011"/>
    <n v="18"/>
  </r>
  <r>
    <s v="ML1501"/>
    <s v="Both"/>
    <s v="All"/>
    <n v="0"/>
    <n v="1.66"/>
    <m/>
    <n v="1.66"/>
    <n v="40"/>
    <n v="48"/>
    <n v="40"/>
    <n v="2"/>
    <s v="ASP"/>
    <s v="Urban Minor Arterial"/>
    <s v="5032 - Maintenance - Cody"/>
    <s v="5030 - District #5 Maintenance Staff"/>
    <s v="6720 - Materials - Bituminous"/>
    <s v="Urban"/>
    <s v="5"/>
    <s v="N"/>
    <n v="50"/>
    <s v="G1"/>
    <s v="LOWER S FORK(JCT US14/16/20)"/>
    <n v="8"/>
    <n v="7"/>
    <s v="No"/>
    <s v="U"/>
    <n v="157.5"/>
    <n v="2228.4639000000002"/>
    <n v="186.6208"/>
    <n v="87"/>
    <n v="2.7275"/>
    <n v="2.1073"/>
    <n v="140.31880000000001"/>
    <n v="116.1559"/>
    <n v="53.2271"/>
    <n v="0.2399"/>
    <n v="0.16070000000000001"/>
    <n v="64.015000000000001"/>
    <n v="3.5900000000000001E-2"/>
    <n v="0.21879999999999999"/>
    <n v="0"/>
    <n v="6"/>
    <n v="0"/>
    <n v="51.62"/>
    <s v="Reconstruct"/>
    <n v="2001"/>
    <n v="10.75"/>
    <n v="3.25"/>
    <s v="AG Base"/>
    <x v="3"/>
    <s v="4R Asphalt"/>
    <m/>
    <n v="33408"/>
    <n v="2"/>
    <n v="1"/>
    <s v="HPM over Base"/>
    <n v="2001"/>
    <m/>
    <s v="2013"/>
    <s v="2014"/>
    <s v="2013"/>
    <s v="2013"/>
    <s v="2013"/>
    <s v="2013"/>
    <s v="2006"/>
    <s v="Non IH"/>
    <m/>
    <m/>
    <n v="0"/>
    <s v="No"/>
    <n v="87"/>
    <n v="54.55"/>
    <n v="42.146000000000001"/>
    <m/>
    <m/>
    <m/>
    <n v="7"/>
    <m/>
    <m/>
    <n v="2013"/>
    <n v="14"/>
  </r>
  <r>
    <s v="ML1501"/>
    <s v="Both"/>
    <s v="All"/>
    <n v="1.66"/>
    <n v="2.76"/>
    <m/>
    <n v="1.1000000000000001"/>
    <n v="40"/>
    <m/>
    <n v="40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2"/>
    <s v="CODY-SOUTHFORK RD"/>
    <n v="8"/>
    <m/>
    <s v="No"/>
    <s v="S"/>
    <n v="133.5"/>
    <n v="1669.2329999999999"/>
    <n v="156.86539999999999"/>
    <n v="94"/>
    <n v="3.3677999999999999"/>
    <n v="2.6528"/>
    <n v="98.888599999999997"/>
    <n v="79.801400000000001"/>
    <n v="67.037099999999995"/>
    <n v="0.2424"/>
    <n v="0.1356"/>
    <n v="63.64"/>
    <n v="2.3800000000000002E-2"/>
    <n v="0.11"/>
    <n v="0"/>
    <n v="6"/>
    <n v="0"/>
    <n v="48.85"/>
    <s v="Overlaid"/>
    <n v="1997"/>
    <n v="15"/>
    <n v="4.2"/>
    <s v="AG Base"/>
    <x v="0"/>
    <s v="3R Asphalt"/>
    <m/>
    <n v="33408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84"/>
    <n v="67.355999999999995"/>
    <n v="53.055999999999997"/>
    <m/>
    <m/>
    <m/>
    <m/>
    <m/>
    <m/>
    <n v="2011"/>
    <n v="6"/>
  </r>
  <r>
    <s v="ML1501"/>
    <s v="Both"/>
    <s v="All"/>
    <n v="2.76"/>
    <n v="6.5209999999999999"/>
    <m/>
    <n v="3.7610000000000001"/>
    <n v="40"/>
    <n v="40"/>
    <n v="40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2"/>
    <s v="CODY-SOUTHFORK RD"/>
    <n v="8"/>
    <n v="8"/>
    <s v="No"/>
    <s v="S"/>
    <n v="133.5"/>
    <n v="1669.2329999999999"/>
    <n v="156.86539999999999"/>
    <n v="100"/>
    <n v="4.0792999999999999"/>
    <n v="4.0167999999999999"/>
    <n v="57.001300000000001"/>
    <n v="46.752400000000002"/>
    <n v="80.999600000000001"/>
    <n v="0.125"/>
    <n v="4.5199999999999997E-2"/>
    <n v="81.25"/>
    <n v="1.7899999999999999E-2"/>
    <n v="2.1100000000000001E-2"/>
    <n v="0"/>
    <n v="0"/>
    <n v="0"/>
    <n v="59.087499999999999"/>
    <s v="Overlaid"/>
    <n v="1997"/>
    <n v="37"/>
    <n v="7"/>
    <s v="AG Base"/>
    <x v="0"/>
    <s v="3R Asphalt"/>
    <m/>
    <n v="44273"/>
    <m/>
    <n v="1"/>
    <s v="HPM over Base"/>
    <n v="2009"/>
    <m/>
    <s v="2013"/>
    <s v="2014"/>
    <s v="2013"/>
    <s v="2013"/>
    <s v="2013"/>
    <s v="2013"/>
    <s v="2009"/>
    <s v="Non IH"/>
    <m/>
    <m/>
    <n v="0"/>
    <s v="No"/>
    <n v="100"/>
    <n v="81.585999999999999"/>
    <n v="80.335999999999999"/>
    <m/>
    <m/>
    <m/>
    <n v="8"/>
    <m/>
    <m/>
    <n v="2013"/>
    <n v="6"/>
  </r>
  <r>
    <s v="ML1501"/>
    <s v="Both"/>
    <s v="All"/>
    <n v="6.5209999999999999"/>
    <n v="9.4580000000000002"/>
    <m/>
    <n v="2.9369999999999998"/>
    <n v="40"/>
    <n v="40"/>
    <n v="40"/>
    <n v="2"/>
    <s v="ASP"/>
    <s v="Rural Major Collector"/>
    <s v="5032 - Maintenance - Cody"/>
    <s v="5030 - District #5 Maintenance Staff"/>
    <s v="6720 - Materials - Bituminous"/>
    <s v="Non NHS"/>
    <s v="5"/>
    <s v="N"/>
    <n v="40"/>
    <s v="G2"/>
    <s v="CODY-SOUTHFORK RD"/>
    <n v="8"/>
    <n v="6.5"/>
    <s v="No"/>
    <s v="S"/>
    <n v="163.97300000000001"/>
    <n v="1077.3119999999999"/>
    <n v="186.83420000000001"/>
    <n v="99"/>
    <n v="4.1516000000000002"/>
    <n v="4.0635000000000003"/>
    <n v="53.891199999999998"/>
    <n v="43.724899999999998"/>
    <n v="82.036299999999997"/>
    <n v="0.1205"/>
    <n v="3.6400000000000002E-2"/>
    <n v="81.924999999999997"/>
    <n v="1.78E-2"/>
    <n v="2.35E-2"/>
    <n v="0"/>
    <n v="0.5"/>
    <n v="0"/>
    <n v="60.962499999999999"/>
    <s v="Overlaid"/>
    <n v="2009"/>
    <n v="30.2"/>
    <n v="6.2"/>
    <s v="AG Base"/>
    <x v="0"/>
    <s v="3R Asphalt"/>
    <m/>
    <n v="44273"/>
    <m/>
    <n v="1"/>
    <s v="HPM over Base"/>
    <n v="2009"/>
    <m/>
    <s v="2013"/>
    <s v="2014"/>
    <s v="2013"/>
    <s v="2013"/>
    <s v="2013"/>
    <s v="2013"/>
    <s v="2009"/>
    <s v="Non IH"/>
    <m/>
    <m/>
    <n v="0"/>
    <s v="No"/>
    <n v="99"/>
    <n v="83.031999999999996"/>
    <n v="81.27"/>
    <m/>
    <m/>
    <m/>
    <n v="6.5"/>
    <m/>
    <m/>
    <n v="2013"/>
    <n v="6"/>
  </r>
  <r>
    <s v="ML1502"/>
    <s v="Both"/>
    <s v="All"/>
    <n v="100"/>
    <n v="101.46"/>
    <m/>
    <n v="1.46"/>
    <n v="52"/>
    <n v="52"/>
    <n v="52"/>
    <n v="3"/>
    <s v="PCCP"/>
    <s v="Urban Other Principal Arterial Other"/>
    <s v="5032 - Maintenance - Cody"/>
    <s v="5030 - District #5 Maintenance Staff"/>
    <s v="6720 - Materials - Bituminous"/>
    <s v="Urban"/>
    <s v="5"/>
    <s v="Y"/>
    <n v="30"/>
    <s v="J1"/>
    <s v="SHOSHONI RVR BR (N CODY)"/>
    <n v="8"/>
    <n v="10"/>
    <s v="No"/>
    <s v="U"/>
    <n v="156.9169"/>
    <n v="1798.8638000000001"/>
    <n v="277.55189999999999"/>
    <n v="82"/>
    <n v="3.5"/>
    <n v="2.0499999999999998"/>
    <n v="181.19630000000001"/>
    <n v="161.32849999999999"/>
    <n v="39.601199999999999"/>
    <n v="0.1709"/>
    <n v="5.1200000000000002E-2"/>
    <n v="74.364999999999995"/>
    <n v="4.4900000000000002E-2"/>
    <n v="0.2447"/>
    <n v="0"/>
    <n v="0"/>
    <n v="22"/>
    <n v="38.700000000000003"/>
    <s v="Reconstruct"/>
    <n v="1993"/>
    <n v="18.666699999999999"/>
    <n v="10.666700000000001"/>
    <s v="AG Base"/>
    <x v="0"/>
    <s v="4R Concrete"/>
    <m/>
    <n v="38351"/>
    <n v="8"/>
    <n v="1"/>
    <s v="Plain PCC"/>
    <n v="1993"/>
    <m/>
    <s v="2013"/>
    <s v="2014"/>
    <s v="2013"/>
    <s v="2013"/>
    <s v="2013"/>
    <s v="2013"/>
    <s v="2009"/>
    <s v="Non IH"/>
    <m/>
    <m/>
    <n v="0"/>
    <s v="No"/>
    <n v="71"/>
    <n v="70"/>
    <n v="41"/>
    <m/>
    <m/>
    <m/>
    <n v="8"/>
    <m/>
    <m/>
    <n v="2009"/>
    <n v="22"/>
  </r>
  <r>
    <s v="ML1502"/>
    <s v="Both"/>
    <s v="All"/>
    <n v="101.46"/>
    <n v="109.1"/>
    <m/>
    <n v="7.64"/>
    <n v="40"/>
    <n v="40"/>
    <n v="40"/>
    <n v="2"/>
    <s v="ASP"/>
    <s v="Rural Minor Arterial"/>
    <s v="5032 - Maintenance - Cody"/>
    <s v="5030 - District #5 Maintenance Staff"/>
    <s v="6720 - Materials - Bituminous"/>
    <s v="Non NHS"/>
    <s v="5"/>
    <s v="N"/>
    <n v="70"/>
    <s v="G1"/>
    <s v="COTTONWOOD CRK(CODY-N)"/>
    <n v="8"/>
    <n v="8"/>
    <s v="No"/>
    <s v="P"/>
    <n v="62.878"/>
    <n v="787"/>
    <n v="73.887799999999999"/>
    <n v="91.299899999999994"/>
    <n v="2.7353999999999998"/>
    <n v="2.2515999999999998"/>
    <n v="138.88509999999999"/>
    <n v="115.657"/>
    <n v="53.704999999999998"/>
    <n v="0.19889999999999999"/>
    <n v="9.1499999999999998E-2"/>
    <n v="70.165000000000006"/>
    <n v="3.5900000000000001E-2"/>
    <n v="0.27500000000000002"/>
    <n v="0"/>
    <n v="3.8500999999999999"/>
    <n v="0"/>
    <n v="47.846699999999998"/>
    <s v="Reconstruct"/>
    <n v="1993"/>
    <n v="18.75"/>
    <n v="4.75"/>
    <s v="AG Base"/>
    <x v="0"/>
    <s v="4R Asphalt"/>
    <m/>
    <n v="38231"/>
    <n v="3"/>
    <n v="1"/>
    <s v="HPM over Base"/>
    <n v="1993"/>
    <m/>
    <s v="2013"/>
    <s v="2014"/>
    <s v="2013"/>
    <s v="2013"/>
    <s v="2013"/>
    <s v="2013"/>
    <s v="2009"/>
    <s v="Non IH"/>
    <m/>
    <m/>
    <n v="0"/>
    <s v="No"/>
    <n v="89.149699999999996"/>
    <n v="54.707999999999998"/>
    <n v="45.031999999999996"/>
    <m/>
    <m/>
    <m/>
    <n v="8"/>
    <m/>
    <m/>
    <n v="2011"/>
    <n v="22"/>
  </r>
  <r>
    <s v="ML1502"/>
    <s v="Both"/>
    <s v="All"/>
    <n v="109.1"/>
    <n v="115.12"/>
    <m/>
    <n v="6.02"/>
    <n v="48"/>
    <n v="40"/>
    <n v="48"/>
    <n v="3"/>
    <s v="ASP"/>
    <s v="Rural Minor Arterial"/>
    <s v="5032 - Maintenance - Cody"/>
    <s v="5030 - District #5 Maintenance Staff"/>
    <s v="6720 - Materials - Bituminous"/>
    <s v="Non NHS"/>
    <s v="5"/>
    <s v="N"/>
    <n v="70"/>
    <s v="G1"/>
    <s v="SKULL CRK(CODY-MONT ST LN)"/>
    <n v="8"/>
    <n v="6"/>
    <s v="No"/>
    <s v="P"/>
    <n v="82.438000000000002"/>
    <n v="764"/>
    <n v="95.265799999999999"/>
    <n v="98.474100000000007"/>
    <n v="4.1695000000000002"/>
    <n v="3.9820000000000002"/>
    <n v="53.991799999999998"/>
    <n v="42.9833"/>
    <n v="82.002700000000004"/>
    <n v="0.1198"/>
    <n v="4.1099999999999998E-2"/>
    <n v="82.03"/>
    <n v="1.72E-2"/>
    <n v="4.0099999999999997E-2"/>
    <n v="0"/>
    <n v="0.69510000000000005"/>
    <n v="0"/>
    <n v="54.991700000000002"/>
    <s v="Overlaid"/>
    <n v="1997"/>
    <n v="30.619"/>
    <n v="6.3810000000000002"/>
    <s v="AG Base"/>
    <x v="0"/>
    <s v="2R Asphalt"/>
    <m/>
    <n v="44979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95.663399999999996"/>
    <n v="83.39"/>
    <n v="79.64"/>
    <m/>
    <m/>
    <m/>
    <n v="6"/>
    <m/>
    <m/>
    <n v="2011"/>
    <n v="5"/>
  </r>
  <r>
    <s v="ML1502"/>
    <s v="Both"/>
    <s v="All"/>
    <n v="115.12"/>
    <n v="118.47199999999999"/>
    <m/>
    <n v="3.3519999999999999"/>
    <n v="40"/>
    <n v="48"/>
    <n v="40"/>
    <n v="2"/>
    <s v="ASP"/>
    <s v="Rural Minor Arterial"/>
    <s v="5032 - Maintenance - Cody"/>
    <s v="5030 - District #5 Maintenance Staff"/>
    <s v="6720 - Materials - Bituminous"/>
    <s v="Non NHS"/>
    <s v="5"/>
    <s v="N"/>
    <n v="50"/>
    <s v="G1"/>
    <s v="PAT OHARA CRK(JCT WY296)"/>
    <n v="8"/>
    <n v="4"/>
    <s v="No"/>
    <s v="P"/>
    <n v="101"/>
    <n v="764"/>
    <n v="115.684"/>
    <n v="95"/>
    <n v="3.5221"/>
    <n v="3.2662"/>
    <n v="86.509299999999996"/>
    <n v="72.076899999999995"/>
    <n v="71.163600000000002"/>
    <n v="0.16270000000000001"/>
    <n v="5.2699999999999997E-2"/>
    <n v="75.594999999999999"/>
    <n v="2.69E-2"/>
    <n v="6.0199999999999997E-2"/>
    <n v="0"/>
    <n v="2.5"/>
    <n v="0"/>
    <n v="51.914299999999997"/>
    <s v="Reconstruct"/>
    <n v="1997"/>
    <n v="25.375"/>
    <n v="4"/>
    <s v="AG Base"/>
    <x v="0"/>
    <s v="4R Asphalt"/>
    <m/>
    <n v="38501"/>
    <n v="4"/>
    <n v="1"/>
    <s v="HPM over Base"/>
    <n v="1997"/>
    <m/>
    <s v="2013"/>
    <s v="2014"/>
    <s v="2013"/>
    <s v="2013"/>
    <s v="2013"/>
    <s v="2013"/>
    <s v="2009"/>
    <s v="Non IH"/>
    <m/>
    <m/>
    <n v="0"/>
    <s v="No"/>
    <n v="95"/>
    <n v="70.441999999999993"/>
    <n v="65.323999999999998"/>
    <m/>
    <m/>
    <m/>
    <n v="4"/>
    <m/>
    <m/>
    <n v="2013"/>
    <n v="18"/>
  </r>
  <r>
    <s v="ML1502"/>
    <s v="Both"/>
    <s v="All"/>
    <n v="118.47199999999999"/>
    <n v="128"/>
    <m/>
    <n v="9.5280000000000005"/>
    <n v="40"/>
    <n v="24"/>
    <n v="40"/>
    <n v="2"/>
    <s v="ASP"/>
    <s v="Rural Minor Arterial"/>
    <s v="5032 - Maintenance - Cody"/>
    <s v="5030 - District #5 Maintenance Staff"/>
    <s v="6720 - Materials - Bituminous"/>
    <s v="Non NHS"/>
    <s v="5"/>
    <s v="N"/>
    <n v="60"/>
    <s v="G1"/>
    <s v="CLARKS FORK RD(CODY-MONT)"/>
    <n v="8"/>
    <n v="4.5"/>
    <s v="No"/>
    <s v="P"/>
    <n v="78"/>
    <n v="672"/>
    <n v="89.831999999999994"/>
    <n v="99.2"/>
    <n v="4.2122000000000002"/>
    <n v="4.1021000000000001"/>
    <n v="52.275199999999998"/>
    <n v="41.224499999999999"/>
    <n v="82.5749"/>
    <n v="0.14149999999999999"/>
    <n v="3.5200000000000002E-2"/>
    <n v="78.775000000000006"/>
    <n v="1.46E-2"/>
    <n v="3.2099999999999997E-2"/>
    <n v="0"/>
    <n v="0.4"/>
    <n v="0"/>
    <n v="61.422199999999997"/>
    <s v="Overlaid"/>
    <n v="1997"/>
    <n v="19"/>
    <n v="5.0999999999999996"/>
    <s v="AG Base"/>
    <x v="0"/>
    <s v="3R Asphalt"/>
    <m/>
    <n v="38507"/>
    <n v="4"/>
    <n v="1"/>
    <s v="HPM over Base"/>
    <n v="2007"/>
    <m/>
    <s v="2013"/>
    <s v="2014"/>
    <s v="2013"/>
    <s v="2013"/>
    <s v="2013"/>
    <s v="2013"/>
    <s v="2009"/>
    <s v="Non IH"/>
    <m/>
    <m/>
    <n v="0"/>
    <s v="No"/>
    <n v="99"/>
    <n v="84.244"/>
    <n v="82.042000000000002"/>
    <m/>
    <m/>
    <m/>
    <n v="4.5"/>
    <m/>
    <m/>
    <n v="2009"/>
    <n v="8"/>
  </r>
  <r>
    <s v="ML1502"/>
    <s v="Both"/>
    <s v="All"/>
    <n v="128"/>
    <n v="132.80000000000001"/>
    <m/>
    <n v="4.8"/>
    <n v="40"/>
    <n v="40"/>
    <n v="40"/>
    <n v="2"/>
    <s v="ASP"/>
    <s v="Rural Minor Arterial"/>
    <s v="5032 - Maintenance - Cody"/>
    <s v="5030 - District #5 Maintenance Staff"/>
    <s v="6720 - Materials - Bituminous"/>
    <s v="Non NHS"/>
    <s v="5"/>
    <s v="N"/>
    <n v="60"/>
    <s v="G1"/>
    <s v="CLARKS FORK RVR(JCT WY294)"/>
    <n v="8"/>
    <n v="8"/>
    <s v="No"/>
    <s v="P"/>
    <n v="97.578999999999994"/>
    <n v="736.5"/>
    <n v="111.7559"/>
    <n v="98"/>
    <n v="4.0195999999999996"/>
    <n v="3.8730000000000002"/>
    <n v="58.754899999999999"/>
    <n v="49.295999999999999"/>
    <n v="80.415000000000006"/>
    <n v="0.129"/>
    <n v="4.8500000000000001E-2"/>
    <n v="80.650000000000006"/>
    <n v="1.89E-2"/>
    <n v="0.10340000000000001"/>
    <n v="0"/>
    <n v="1"/>
    <n v="0"/>
    <n v="57.88"/>
    <s v="Overlaid"/>
    <n v="2007"/>
    <n v="12.583299999999999"/>
    <n v="4.25"/>
    <s v="AG Base"/>
    <x v="0"/>
    <s v="3R Asphalt"/>
    <m/>
    <n v="43441"/>
    <n v="4"/>
    <n v="1"/>
    <s v="HPM over Base"/>
    <n v="2007"/>
    <m/>
    <s v="2013"/>
    <s v="2014"/>
    <s v="2013"/>
    <s v="2013"/>
    <s v="2013"/>
    <s v="2013"/>
    <s v="2009"/>
    <s v="Non IH"/>
    <m/>
    <m/>
    <n v="0"/>
    <s v="No"/>
    <n v="97.333299999999994"/>
    <n v="80.391999999999996"/>
    <n v="77.459999999999994"/>
    <m/>
    <m/>
    <m/>
    <n v="8"/>
    <m/>
    <m/>
    <n v="2011"/>
    <n v="8"/>
  </r>
  <r>
    <s v="ML1502"/>
    <s v="Both"/>
    <s v="All"/>
    <n v="132.80000000000001"/>
    <n v="137.53"/>
    <m/>
    <n v="4.7300000000000004"/>
    <n v="40"/>
    <m/>
    <n v="40"/>
    <n v="2"/>
    <s v="ASP"/>
    <s v="Rural Minor Arterial"/>
    <s v="5032 - Maintenance - Cody"/>
    <s v="5030 - District #5 Maintenance Staff"/>
    <s v="6720 - Materials - Bituminous"/>
    <s v="Non NHS"/>
    <s v="5"/>
    <s v="N"/>
    <n v="60"/>
    <s v="G1"/>
    <s v="MONTANA ST LINE SOUTH"/>
    <n v="8"/>
    <m/>
    <s v="No"/>
    <s v="P"/>
    <n v="95.491500000000002"/>
    <n v="736.5"/>
    <n v="109.4597"/>
    <n v="98"/>
    <n v="3.6364999999999998"/>
    <n v="3.4154"/>
    <n v="81.006699999999995"/>
    <n v="66.564800000000005"/>
    <n v="72.997799999999998"/>
    <n v="0.20069999999999999"/>
    <n v="0.1011"/>
    <n v="69.894999999999996"/>
    <n v="1.8800000000000001E-2"/>
    <n v="0.10780000000000001"/>
    <n v="0"/>
    <n v="1"/>
    <n v="0"/>
    <n v="66.408299999999997"/>
    <s v="Overlaid"/>
    <n v="2002"/>
    <n v="17.857099999999999"/>
    <n v="5.4762000000000004"/>
    <s v="AG Base"/>
    <x v="0"/>
    <s v="2R Asphalt"/>
    <m/>
    <n v="38664"/>
    <n v="3"/>
    <n v="1"/>
    <s v="HPM over Base"/>
    <n v="2007"/>
    <m/>
    <s v="2013"/>
    <s v="2014"/>
    <s v="2013"/>
    <s v="2013"/>
    <s v="2013"/>
    <s v="2013"/>
    <s v="2009"/>
    <s v="Non IH"/>
    <m/>
    <m/>
    <n v="0"/>
    <s v="No"/>
    <n v="98"/>
    <n v="72.73"/>
    <n v="68.308000000000007"/>
    <m/>
    <m/>
    <m/>
    <m/>
    <m/>
    <m/>
    <n v="2013"/>
    <n v="8"/>
  </r>
  <r>
    <s v="ML1505"/>
    <s v="Both"/>
    <s v="All"/>
    <n v="0"/>
    <n v="3.726"/>
    <m/>
    <n v="3.726"/>
    <n v="33"/>
    <n v="33"/>
    <n v="33"/>
    <n v="2"/>
    <s v="ASP"/>
    <s v="Rural Major Collector"/>
    <s v="5035 - Maintenance - Lovell"/>
    <s v="5030 - District #5 Maintenance Staff"/>
    <s v="6720 - Materials - Bituminous"/>
    <s v="Non NHS"/>
    <s v="5"/>
    <s v="N"/>
    <n v="60"/>
    <s v="G1"/>
    <s v="JCT WY32-PA/BH CO W-WILLWOOD"/>
    <n v="4"/>
    <n v="5"/>
    <s v="No"/>
    <s v="S"/>
    <n v="16.518000000000001"/>
    <n v="108.624"/>
    <n v="18.8215"/>
    <n v="96"/>
    <n v="3.694"/>
    <n v="3.3580000000000001"/>
    <n v="78.760900000000007"/>
    <n v="63.858699999999999"/>
    <n v="73.746399999999994"/>
    <n v="0.2324"/>
    <n v="9.01E-2"/>
    <n v="65.14"/>
    <n v="1.7500000000000002E-2"/>
    <n v="6.3E-2"/>
    <n v="0"/>
    <n v="2"/>
    <n v="0"/>
    <n v="67.712500000000006"/>
    <s v="Overlaid"/>
    <n v="1999"/>
    <n v="12.75"/>
    <n v="4.5"/>
    <s v="AG Base"/>
    <x v="0"/>
    <s v="3R Asphalt"/>
    <m/>
    <n v="44615"/>
    <m/>
    <n v="1"/>
    <s v="HPM over Base"/>
    <n v="1999"/>
    <m/>
    <s v="2013"/>
    <s v="2014"/>
    <s v="2013"/>
    <s v="2013"/>
    <s v="2013"/>
    <s v="2013"/>
    <s v="2009"/>
    <s v="Non IH"/>
    <m/>
    <m/>
    <n v="0"/>
    <s v="No"/>
    <n v="96"/>
    <n v="73.88"/>
    <n v="67.16"/>
    <m/>
    <m/>
    <m/>
    <n v="4"/>
    <m/>
    <m/>
    <n v="2013"/>
    <n v="16"/>
  </r>
  <r>
    <s v="ML1505"/>
    <s v="Both"/>
    <s v="All"/>
    <n v="3.726"/>
    <n v="7.7149999999999999"/>
    <m/>
    <n v="3.9889999999999999"/>
    <n v="33"/>
    <n v="32"/>
    <n v="33"/>
    <n v="2"/>
    <s v="ASP"/>
    <s v="Rural Major Collector"/>
    <s v="5035 - Maintenance - Lovell"/>
    <s v="5030 - District #5 Maintenance Staff"/>
    <s v="6720 - Materials - Bituminous"/>
    <s v="Non NHS"/>
    <s v="5"/>
    <s v="N"/>
    <n v="60"/>
    <s v="G1"/>
    <s v="WILLWOOD EAST"/>
    <n v="4"/>
    <n v="4"/>
    <s v="No"/>
    <s v="S"/>
    <n v="55.965000000000003"/>
    <n v="367.536"/>
    <n v="63.7667"/>
    <n v="97"/>
    <n v="3.7864"/>
    <n v="3.5019"/>
    <n v="75.976699999999994"/>
    <n v="59.6004"/>
    <n v="74.674400000000006"/>
    <n v="0.2205"/>
    <n v="9.6600000000000005E-2"/>
    <n v="66.924999999999997"/>
    <n v="1.6799999999999999E-2"/>
    <n v="2.4400000000000002E-2"/>
    <n v="0"/>
    <n v="1.5"/>
    <n v="0"/>
    <n v="66.637500000000003"/>
    <s v="Overlaid"/>
    <n v="1999"/>
    <n v="12.666700000000001"/>
    <n v="5.1333000000000002"/>
    <s v="AG Base"/>
    <x v="0"/>
    <s v="3R Asphalt"/>
    <m/>
    <n v="33624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97"/>
    <n v="75.727999999999994"/>
    <n v="70.037999999999997"/>
    <m/>
    <m/>
    <m/>
    <n v="4"/>
    <m/>
    <m/>
    <n v="2013"/>
    <n v="16"/>
  </r>
  <r>
    <s v="ML1505"/>
    <s v="Both"/>
    <s v="All"/>
    <n v="7.7149999999999999"/>
    <n v="11.86"/>
    <m/>
    <n v="4.1959999999999997"/>
    <n v="42"/>
    <n v="36"/>
    <n v="42"/>
    <n v="2"/>
    <s v="ASP"/>
    <s v="Rural Major Collector"/>
    <s v="5035 - Maintenance - Lovell"/>
    <s v="5030 - District #5 Maintenance Staff"/>
    <s v="6720 - Materials - Bituminous"/>
    <s v="Non NHS"/>
    <s v="5"/>
    <s v="N"/>
    <n v="50"/>
    <s v="G1"/>
    <s v="WILLWOOD NORTH-POWELL"/>
    <n v="9"/>
    <n v="5.2"/>
    <s v="No"/>
    <s v="S"/>
    <n v="99.334000000000003"/>
    <n v="1648"/>
    <n v="119.1554"/>
    <n v="84"/>
    <n v="3.6595"/>
    <n v="3.0468999999999999"/>
    <n v="84.559299999999993"/>
    <n v="65.479500000000002"/>
    <n v="71.813599999999994"/>
    <n v="0.18210000000000001"/>
    <n v="0.1168"/>
    <n v="72.685000000000002"/>
    <n v="2.1999999999999999E-2"/>
    <n v="7.9899999999999999E-2"/>
    <n v="0"/>
    <n v="8"/>
    <n v="0"/>
    <n v="47.109099999999998"/>
    <s v="Overlaid"/>
    <n v="1988"/>
    <n v="12"/>
    <n v="4.5"/>
    <s v="AG Base"/>
    <x v="0"/>
    <s v="3R Asphalt"/>
    <m/>
    <n v="33624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84"/>
    <n v="73.19"/>
    <n v="60.938000000000002"/>
    <s v="AFREEM"/>
    <m/>
    <m/>
    <n v="5.2"/>
    <d v="2015-02-24T11:34:00"/>
    <m/>
    <n v="2013"/>
    <n v="16"/>
  </r>
  <r>
    <s v="ML1505"/>
    <s v="Both"/>
    <s v="All"/>
    <n v="11.86"/>
    <n v="12.17"/>
    <m/>
    <n v="0.31"/>
    <n v="40"/>
    <m/>
    <n v="40"/>
    <n v="2"/>
    <s v="ASP"/>
    <s v="Urban Minor Arterial"/>
    <s v="5035 - Maintenance - Lovell"/>
    <s v="5030 - District #5 Maintenance Staff"/>
    <s v="6720 - Materials - Bituminous"/>
    <s v="Urban"/>
    <s v="5"/>
    <s v="N"/>
    <n v="30"/>
    <s v="G1"/>
    <s v="SOUTH POWELL(JCT US14A)"/>
    <n v="8"/>
    <m/>
    <s v="No"/>
    <s v="U"/>
    <n v="133.5"/>
    <n v="1691.5"/>
    <n v="156.999"/>
    <n v="88"/>
    <n v="3.5"/>
    <n v="2.9544000000000001"/>
    <n v="111.5097"/>
    <n v="91.425799999999995"/>
    <n v="62.830100000000002"/>
    <n v="0.21540000000000001"/>
    <n v="0.13700000000000001"/>
    <n v="67.69"/>
    <n v="2.7699999999999999E-2"/>
    <n v="3.6999999999999998E-2"/>
    <n v="0"/>
    <n v="7"/>
    <n v="0"/>
    <n v="45.6"/>
    <s v="Reconstruct"/>
    <n v="1988"/>
    <n v="12"/>
    <n v="4"/>
    <s v="AG Base"/>
    <x v="0"/>
    <s v="4R Asphalt"/>
    <m/>
    <n v="33627"/>
    <n v="4"/>
    <n v="1"/>
    <s v="HPM over Base"/>
    <n v="1988"/>
    <m/>
    <s v="2013"/>
    <s v="2014"/>
    <s v="2013"/>
    <s v="2013"/>
    <s v="2013"/>
    <s v="2013"/>
    <s v="2006"/>
    <s v="Non IH"/>
    <m/>
    <m/>
    <n v="0"/>
    <s v="No"/>
    <n v="88"/>
    <n v="70"/>
    <n v="59.088000000000001"/>
    <m/>
    <m/>
    <m/>
    <m/>
    <m/>
    <m/>
    <n v="2013"/>
    <n v="27"/>
  </r>
  <r>
    <s v="ML1506"/>
    <s v="Both"/>
    <s v="All"/>
    <n v="13.31"/>
    <n v="13.82"/>
    <m/>
    <n v="0.51"/>
    <n v="26"/>
    <n v="32"/>
    <n v="26"/>
    <n v="2"/>
    <s v="ASP"/>
    <s v="Rural Major Collector"/>
    <s v="5035 - Maintenance - Lovell"/>
    <s v="5030 - District #5 Maintenance Staff"/>
    <s v="6720 - Materials - Bituminous"/>
    <s v="Non NHS"/>
    <s v="5"/>
    <s v="N"/>
    <n v="35"/>
    <s v="G1"/>
    <s v="ELK BASIN(N POWELL)7TH STR"/>
    <n v="2"/>
    <n v="4"/>
    <s v="No"/>
    <s v="U"/>
    <n v="133.5"/>
    <n v="1061.5170000000001"/>
    <n v="153.2191"/>
    <n v="100"/>
    <n v="3.5"/>
    <n v="3.4379"/>
    <n v="86.135499999999993"/>
    <n v="69.411600000000007"/>
    <n v="71.288200000000003"/>
    <n v="0.1246"/>
    <n v="5.7299999999999997E-2"/>
    <n v="81.31"/>
    <n v="2.4899999999999999E-2"/>
    <n v="7.7700000000000005E-2"/>
    <n v="0"/>
    <n v="0"/>
    <n v="0"/>
    <n v="46.45"/>
    <s v="Overlaid"/>
    <n v="1945"/>
    <n v="14"/>
    <n v="3"/>
    <s v="AG Base"/>
    <x v="0"/>
    <s v="3R Asphalt"/>
    <m/>
    <n v="32582"/>
    <n v="2"/>
    <n v="1"/>
    <s v="HPM over Base"/>
    <n v="2007"/>
    <m/>
    <s v="2009"/>
    <s v="2014"/>
    <s v="2013"/>
    <s v="2013"/>
    <s v="2013"/>
    <s v="2013"/>
    <s v="2006"/>
    <s v="Non IH"/>
    <m/>
    <m/>
    <n v="0"/>
    <s v="No"/>
    <n v="100"/>
    <n v="70"/>
    <n v="68.757999999999996"/>
    <m/>
    <m/>
    <m/>
    <n v="2"/>
    <m/>
    <m/>
    <n v="2009"/>
    <n v="8"/>
  </r>
  <r>
    <s v="ML1506"/>
    <s v="Both"/>
    <s v="All"/>
    <n v="13.82"/>
    <n v="20.678000000000001"/>
    <m/>
    <n v="6.8579999999999997"/>
    <n v="26"/>
    <n v="26"/>
    <n v="26"/>
    <n v="2"/>
    <s v="ASP"/>
    <s v="Rural Major Collector"/>
    <s v="5035 - Maintenance - Lovell"/>
    <s v="5030 - District #5 Maintenance Staff"/>
    <s v="6720 - Materials - Bituminous"/>
    <s v="Non NHS"/>
    <s v="5"/>
    <s v="N"/>
    <n v="50"/>
    <s v="G1"/>
    <s v="OIL FIELD RD(POWELL-NORTH)"/>
    <n v="2"/>
    <n v="2"/>
    <s v="No"/>
    <s v="S"/>
    <n v="53.5"/>
    <n v="409.61250000000001"/>
    <n v="61.307699999999997"/>
    <n v="97.6"/>
    <n v="4.0209999999999999"/>
    <n v="3.8938000000000001"/>
    <n v="62.620199999999997"/>
    <n v="49.235700000000001"/>
    <n v="79.126599999999996"/>
    <n v="0.11749999999999999"/>
    <n v="4.53E-2"/>
    <n v="82.375"/>
    <n v="2.0400000000000001E-2"/>
    <n v="2.86E-2"/>
    <n v="0"/>
    <n v="1.2"/>
    <n v="0"/>
    <n v="52.321399999999997"/>
    <s v="Overlaid"/>
    <n v="1984"/>
    <n v="13.75"/>
    <n v="4"/>
    <s v="AG Base"/>
    <x v="0"/>
    <s v="2R Asphalt"/>
    <m/>
    <n v="42932"/>
    <n v="2"/>
    <n v="1"/>
    <s v="HPM over Base"/>
    <n v="2007"/>
    <m/>
    <s v="2013"/>
    <s v="2014"/>
    <s v="2013"/>
    <s v="2013"/>
    <s v="2013"/>
    <s v="2013"/>
    <s v="2009"/>
    <s v="Non IH"/>
    <m/>
    <m/>
    <n v="0"/>
    <s v="No"/>
    <n v="97.6"/>
    <n v="80.42"/>
    <n v="77.876000000000005"/>
    <m/>
    <m/>
    <m/>
    <n v="2"/>
    <m/>
    <m/>
    <n v="2013"/>
    <n v="8"/>
  </r>
  <r>
    <s v="ML1506"/>
    <s v="Both"/>
    <s v="All"/>
    <n v="20.678000000000001"/>
    <n v="29.35"/>
    <m/>
    <n v="8.6720000000000006"/>
    <n v="28"/>
    <m/>
    <n v="28"/>
    <n v="2"/>
    <s v="ASP"/>
    <s v="Rural Major Collector"/>
    <s v="5035 - Maintenance - Lovell"/>
    <s v="5030 - District #5 Maintenance Staff"/>
    <s v="6720 - Materials - Bituminous"/>
    <s v="Non NHS"/>
    <s v="5"/>
    <s v="N"/>
    <n v="50"/>
    <s v="G1"/>
    <s v="ELK BASIN RD(POWELL-NORTH)"/>
    <m/>
    <m/>
    <s v="No"/>
    <s v="S"/>
    <n v="29.7925"/>
    <n v="195.92"/>
    <n v="33.947299999999998"/>
    <n v="94.8"/>
    <n v="3.9830999999999999"/>
    <n v="3.7742"/>
    <n v="63.785899999999998"/>
    <n v="50.866700000000002"/>
    <n v="78.738"/>
    <n v="0.115"/>
    <n v="4.9099999999999998E-2"/>
    <n v="82.75"/>
    <n v="2.2200000000000001E-2"/>
    <n v="7.0800000000000002E-2"/>
    <n v="0"/>
    <n v="2.2000000000000002"/>
    <n v="0"/>
    <n v="59.61"/>
    <s v="Overlaid"/>
    <n v="1984"/>
    <n v="16.714300000000001"/>
    <n v="4"/>
    <s v="AG Base"/>
    <x v="0"/>
    <s v="2R Asphalt"/>
    <m/>
    <n v="42932"/>
    <n v="2"/>
    <n v="1"/>
    <s v="HPM over Base"/>
    <n v="2007"/>
    <m/>
    <s v="2013"/>
    <s v="2014"/>
    <s v="2013"/>
    <s v="2013"/>
    <s v="2013"/>
    <s v="2013"/>
    <s v="2009"/>
    <s v="Non IH"/>
    <m/>
    <m/>
    <n v="0"/>
    <s v="No"/>
    <n v="94.8"/>
    <n v="79.662000000000006"/>
    <n v="75.483999999999995"/>
    <s v="AFREEM"/>
    <m/>
    <m/>
    <m/>
    <d v="2015-02-24T08:27:16"/>
    <m/>
    <n v="2013"/>
    <n v="8"/>
  </r>
  <r>
    <s v="ML1507"/>
    <s v="Both"/>
    <s v="All"/>
    <n v="0"/>
    <n v="8.3450000000000006"/>
    <m/>
    <n v="8.3450000000000006"/>
    <n v="35"/>
    <n v="32"/>
    <n v="35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1"/>
    <s v="SWAMP LK(SUNLIGHT)JCT US212"/>
    <n v="5"/>
    <n v="5"/>
    <s v="No"/>
    <s v="S"/>
    <n v="42.079500000000003"/>
    <n v="282.22399999999999"/>
    <n v="47.980800000000002"/>
    <n v="89.4"/>
    <n v="3.2376999999999998"/>
    <n v="2.8260999999999998"/>
    <n v="104.2987"/>
    <n v="86.591700000000003"/>
    <n v="65.233800000000002"/>
    <n v="0.153"/>
    <n v="6.25E-2"/>
    <n v="77.05"/>
    <n v="2.64E-2"/>
    <n v="0.22309999999999999"/>
    <n v="0"/>
    <n v="5.2"/>
    <n v="0"/>
    <n v="61.488900000000001"/>
    <s v="Overlaid"/>
    <n v="1977"/>
    <n v="10.421099999999999"/>
    <n v="4.0526"/>
    <s v="AG Base"/>
    <x v="0"/>
    <s v="1R Asphalt"/>
    <m/>
    <n v="33378"/>
    <n v="1"/>
    <n v="1"/>
    <s v="HPM over Base"/>
    <n v="1999"/>
    <m/>
    <s v="2013"/>
    <s v="2014"/>
    <s v="2013"/>
    <s v="2013"/>
    <s v="2013"/>
    <s v="2013"/>
    <s v="2009"/>
    <s v="Non IH"/>
    <m/>
    <m/>
    <n v="0"/>
    <s v="No"/>
    <n v="89.4"/>
    <n v="64.754000000000005"/>
    <n v="56.521999999999998"/>
    <m/>
    <m/>
    <m/>
    <n v="5"/>
    <m/>
    <m/>
    <n v="2013"/>
    <n v="16"/>
  </r>
  <r>
    <s v="ML1507"/>
    <s v="Both"/>
    <s v="All"/>
    <n v="8.3450000000000006"/>
    <n v="14.14"/>
    <m/>
    <n v="5.7949999999999999"/>
    <n v="28"/>
    <m/>
    <n v="28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1"/>
    <s v="SWAMP LAKE E(SUNLIGHT BSN SE)"/>
    <n v="2"/>
    <m/>
    <s v="No"/>
    <s v="S"/>
    <n v="42.991999999999997"/>
    <n v="282.22399999999999"/>
    <n v="48.984499999999997"/>
    <n v="88.333299999999994"/>
    <n v="3.5019999999999998"/>
    <n v="3.0223"/>
    <n v="94.155199999999994"/>
    <n v="73.062600000000003"/>
    <n v="68.614900000000006"/>
    <n v="0.17299999999999999"/>
    <n v="7.7799999999999994E-2"/>
    <n v="74.05"/>
    <n v="2.3800000000000002E-2"/>
    <n v="0.1396"/>
    <n v="0"/>
    <n v="5.3333000000000004"/>
    <n v="0"/>
    <n v="56.881799999999998"/>
    <s v="Overlaid"/>
    <n v="1977"/>
    <n v="20.166699999999999"/>
    <n v="5.3333000000000004"/>
    <s v="AG Base"/>
    <x v="0"/>
    <s v="1R Asphalt"/>
    <m/>
    <n v="33896"/>
    <n v="1"/>
    <n v="1"/>
    <s v="HPM over Base"/>
    <n v="1999"/>
    <m/>
    <s v="2013"/>
    <s v="2014"/>
    <s v="2013"/>
    <s v="2013"/>
    <s v="2013"/>
    <s v="2013"/>
    <s v="2009"/>
    <s v="Non IH"/>
    <m/>
    <m/>
    <n v="0"/>
    <s v="No"/>
    <n v="88"/>
    <n v="70.040000000000006"/>
    <n v="60.445999999999998"/>
    <m/>
    <m/>
    <m/>
    <m/>
    <m/>
    <m/>
    <n v="2011"/>
    <n v="16"/>
  </r>
  <r>
    <s v="ML1507"/>
    <s v="Both"/>
    <s v="All"/>
    <n v="14.14"/>
    <n v="22.303999999999998"/>
    <m/>
    <n v="8.1639999999999997"/>
    <n v="28"/>
    <n v="28"/>
    <n v="28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1"/>
    <s v="ANTELOPE MTN(SUGARLOAF)"/>
    <n v="2"/>
    <n v="2"/>
    <s v="No"/>
    <s v="S"/>
    <n v="42.079500000000003"/>
    <n v="282.22399999999999"/>
    <n v="47.980800000000002"/>
    <n v="88.25"/>
    <n v="3.2448999999999999"/>
    <n v="2.7749999999999999"/>
    <n v="105.44459999999999"/>
    <n v="86.207999999999998"/>
    <n v="64.851799999999997"/>
    <n v="0.17130000000000001"/>
    <n v="6.3500000000000001E-2"/>
    <n v="74.305000000000007"/>
    <n v="2.6599999999999999E-2"/>
    <n v="0.25259999999999999"/>
    <n v="0"/>
    <n v="5"/>
    <n v="0"/>
    <n v="58.411799999999999"/>
    <s v="Overlaid"/>
    <n v="1985"/>
    <n v="9.9167000000000005"/>
    <n v="3.6667000000000001"/>
    <s v="AG Base"/>
    <x v="0"/>
    <s v="1R Asphalt"/>
    <m/>
    <n v="33540"/>
    <n v="1"/>
    <n v="1"/>
    <s v="HPM over Base"/>
    <n v="2010"/>
    <m/>
    <s v="2013"/>
    <s v="2014"/>
    <s v="2013"/>
    <s v="2013"/>
    <s v="2013"/>
    <s v="2013"/>
    <s v="2009"/>
    <s v="Non IH"/>
    <m/>
    <m/>
    <n v="0"/>
    <s v="No"/>
    <n v="88.25"/>
    <n v="64.897999999999996"/>
    <n v="55.5"/>
    <m/>
    <m/>
    <m/>
    <n v="2"/>
    <m/>
    <m/>
    <n v="2013"/>
    <n v="5"/>
  </r>
  <r>
    <s v="ML1507"/>
    <s v="Both"/>
    <s v="All"/>
    <n v="22.303999999999998"/>
    <n v="26.414000000000001"/>
    <m/>
    <n v="4.1100000000000003"/>
    <n v="28"/>
    <m/>
    <n v="28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1"/>
    <s v="DEAD INDIAN CRK(CHFJO SCENIC)"/>
    <n v="2"/>
    <m/>
    <s v="No"/>
    <s v="S"/>
    <n v="43"/>
    <n v="285"/>
    <n v="49.01"/>
    <n v="88"/>
    <n v="2.9615999999999998"/>
    <n v="2.4319000000000002"/>
    <n v="121.2847"/>
    <n v="101.9611"/>
    <n v="59.571800000000003"/>
    <n v="0.20599999999999999"/>
    <n v="9.7900000000000001E-2"/>
    <n v="69.099999999999994"/>
    <n v="2.9600000000000001E-2"/>
    <n v="0.15440000000000001"/>
    <n v="0"/>
    <n v="5"/>
    <n v="0"/>
    <n v="58.666699999999999"/>
    <s v="Overlaid"/>
    <n v="1996"/>
    <n v="15.625"/>
    <n v="4.125"/>
    <s v="AG Base"/>
    <x v="4"/>
    <s v="1R Asphalt"/>
    <m/>
    <n v="33743"/>
    <n v="1"/>
    <n v="1"/>
    <s v="HPM over Base"/>
    <n v="2014"/>
    <m/>
    <s v="2013"/>
    <s v="2014"/>
    <s v="2013"/>
    <s v="2013"/>
    <s v="2013"/>
    <s v="2013"/>
    <s v="2009"/>
    <s v="Non IH"/>
    <m/>
    <m/>
    <n v="0"/>
    <s v="No"/>
    <n v="88"/>
    <n v="59.231999999999999"/>
    <n v="48.637999999999998"/>
    <s v="AFREEM"/>
    <m/>
    <m/>
    <m/>
    <d v="2015-02-18T10:56:09"/>
    <m/>
    <m/>
    <n v="1"/>
  </r>
  <r>
    <s v="ML1507"/>
    <s v="Both"/>
    <s v="All"/>
    <n v="26.414000000000001"/>
    <n v="32.970999999999997"/>
    <m/>
    <n v="6.5570000000000004"/>
    <n v="32"/>
    <n v="28"/>
    <n v="32"/>
    <n v="2"/>
    <s v="ASP"/>
    <s v="Rural Major Collector"/>
    <s v="5032 - Maintenance - Cody"/>
    <s v="5030 - District #5 Maintenance Staff"/>
    <s v="6720 - Materials - Bituminous"/>
    <s v="Non NHS"/>
    <s v="5"/>
    <s v="N"/>
    <n v="45"/>
    <s v="G1"/>
    <s v="DEAD INDIAN HILL(CHFJO HWY)"/>
    <n v="4"/>
    <n v="3.0909"/>
    <s v="No"/>
    <s v="S"/>
    <n v="43"/>
    <n v="285"/>
    <n v="49.01"/>
    <n v="90.333299999999994"/>
    <n v="2.7736999999999998"/>
    <n v="2.3508"/>
    <n v="138.99160000000001"/>
    <n v="113.2617"/>
    <n v="53.669499999999999"/>
    <n v="0.18229999999999999"/>
    <n v="8.5800000000000001E-2"/>
    <n v="72.655000000000001"/>
    <n v="3.7600000000000001E-2"/>
    <n v="0.14099999999999999"/>
    <n v="0"/>
    <n v="4.6666999999999996"/>
    <n v="0"/>
    <n v="46.830800000000004"/>
    <s v="Overlaid"/>
    <n v="1996"/>
    <n v="14.6"/>
    <n v="5.5"/>
    <s v="AG Base"/>
    <x v="4"/>
    <s v="1R Asphalt"/>
    <m/>
    <n v="33814"/>
    <n v="1"/>
    <n v="1"/>
    <s v="HPM over Base"/>
    <n v="2014"/>
    <m/>
    <s v="2013"/>
    <s v="2014"/>
    <s v="2013"/>
    <s v="2013"/>
    <s v="2013"/>
    <s v="2013"/>
    <s v="2009"/>
    <s v="Non IH"/>
    <m/>
    <m/>
    <n v="0"/>
    <s v="No"/>
    <n v="90.333299999999994"/>
    <n v="55.473999999999997"/>
    <n v="47.015999999999998"/>
    <s v="AFREEM"/>
    <m/>
    <m/>
    <n v="3.0909"/>
    <d v="2015-02-23T14:14:05"/>
    <m/>
    <m/>
    <n v="1"/>
  </r>
  <r>
    <s v="ML1507"/>
    <s v="Both"/>
    <s v="All"/>
    <n v="32.970999999999997"/>
    <n v="38.200000000000003"/>
    <m/>
    <n v="5"/>
    <n v="30"/>
    <n v="28"/>
    <n v="30"/>
    <n v="2"/>
    <s v="ASP"/>
    <s v="Rural Major Collector"/>
    <s v="5032 - Maintenance - Cody"/>
    <s v="5030 - District #5 Maintenance Staff"/>
    <s v="6720 - Materials - Bituminous"/>
    <s v="Non NHS"/>
    <s v="5"/>
    <s v="N"/>
    <n v="40"/>
    <s v="G1"/>
    <s v="FOREST SERVICE SEC(CHFJO HWY)"/>
    <n v="3"/>
    <n v="3"/>
    <s v="No"/>
    <s v="S"/>
    <n v="43"/>
    <n v="285"/>
    <n v="49.01"/>
    <n v="95.666700000000006"/>
    <n v="3.6069"/>
    <n v="3.3351000000000002"/>
    <n v="86.276600000000002"/>
    <n v="67.972899999999996"/>
    <n v="71.241100000000003"/>
    <n v="0.12429999999999999"/>
    <n v="6.8599999999999994E-2"/>
    <n v="81.355000000000004"/>
    <n v="2.3400000000000001E-2"/>
    <n v="6.6400000000000001E-2"/>
    <n v="0"/>
    <n v="2"/>
    <n v="0"/>
    <n v="62.881799999999998"/>
    <s v="Reconstruct"/>
    <n v="1995"/>
    <n v="14"/>
    <n v="3"/>
    <s v="AG Base"/>
    <x v="0"/>
    <s v="4R Asphalt"/>
    <m/>
    <n v="33780"/>
    <n v="3"/>
    <n v="1"/>
    <s v="HPM over Base"/>
    <n v="1995"/>
    <m/>
    <s v="2013"/>
    <s v="2014"/>
    <s v="2013"/>
    <s v="2013"/>
    <s v="2013"/>
    <s v="2013"/>
    <s v="2009"/>
    <s v="Non IH"/>
    <m/>
    <m/>
    <n v="0"/>
    <s v="No"/>
    <n v="93"/>
    <n v="72.138000000000005"/>
    <n v="66.701999999999998"/>
    <s v="AFREEM"/>
    <m/>
    <m/>
    <n v="3"/>
    <d v="2015-02-24T11:34:23"/>
    <m/>
    <n v="2011"/>
    <n v="20"/>
  </r>
  <r>
    <s v="ML1507"/>
    <s v="Both"/>
    <s v="All"/>
    <n v="38.200000000000003"/>
    <n v="46.195999999999998"/>
    <m/>
    <n v="7.9960000000000004"/>
    <n v="28"/>
    <n v="28"/>
    <n v="28"/>
    <n v="2"/>
    <s v="ASP"/>
    <s v="Rural Major Collector"/>
    <s v="5032 - Maintenance - Cody"/>
    <s v="5030 - District #5 Maintenance Staff"/>
    <s v="6720 - Materials - Bituminous"/>
    <s v="Non NHS"/>
    <s v="5"/>
    <s v="N"/>
    <n v="40"/>
    <s v="G1"/>
    <s v="TWO DOT RNCH(CHFJO)JCT WY120"/>
    <n v="2"/>
    <n v="2.8"/>
    <s v="No"/>
    <s v="S"/>
    <n v="43"/>
    <n v="285"/>
    <n v="49.01"/>
    <n v="88.5"/>
    <n v="2.6564999999999999"/>
    <n v="2.149"/>
    <n v="139.721"/>
    <n v="120.70529999999999"/>
    <n v="53.426299999999998"/>
    <n v="0.1714"/>
    <n v="5.28E-2"/>
    <n v="74.290000000000006"/>
    <n v="3.1300000000000001E-2"/>
    <n v="0.17280000000000001"/>
    <n v="0"/>
    <n v="5.25"/>
    <n v="0"/>
    <n v="59.0471"/>
    <s v="Reconstruct"/>
    <n v="1994"/>
    <n v="33.333300000000001"/>
    <n v="3"/>
    <s v="AG Base"/>
    <x v="0"/>
    <s v="4R Asphalt"/>
    <m/>
    <n v="33765"/>
    <n v="3"/>
    <n v="1"/>
    <s v="HPM over Base"/>
    <n v="1994"/>
    <m/>
    <s v="2013"/>
    <s v="2014"/>
    <s v="2013"/>
    <s v="2013"/>
    <s v="2013"/>
    <s v="2013"/>
    <s v="2009"/>
    <s v="Non IH"/>
    <m/>
    <m/>
    <n v="0"/>
    <s v="No"/>
    <n v="87"/>
    <n v="53.13"/>
    <n v="42.98"/>
    <s v="AFREEM"/>
    <m/>
    <m/>
    <n v="2"/>
    <d v="2015-02-23T14:14:21"/>
    <m/>
    <n v="2002"/>
    <n v="21"/>
  </r>
  <r>
    <s v="ML16"/>
    <s v="Both"/>
    <s v="All"/>
    <n v="93.88"/>
    <n v="93.933999999999997"/>
    <m/>
    <n v="5.3999999999999999E-2"/>
    <n v="30"/>
    <n v="30"/>
    <n v="30"/>
    <n v="2"/>
    <s v="ASP"/>
    <s v="Rural Minor Arterial"/>
    <s v="3042 - Maintenance - Lyman"/>
    <s v="3030 - District #3 Maintenance Staff"/>
    <s v="6720 - Materials - Bituminous"/>
    <s v="Non NHS"/>
    <s v="3"/>
    <s v="N"/>
    <n v="60"/>
    <s v="G1"/>
    <s v="I80 CART/MTN VIEW INT S(JCTWY412)"/>
    <n v="3"/>
    <n v="3"/>
    <s v="No"/>
    <s v="P"/>
    <n v="84.903999999999996"/>
    <n v="640.83199999999999"/>
    <n v="97.239400000000003"/>
    <n v="76"/>
    <n v="3.2290000000000001"/>
    <n v="2.4491000000000001"/>
    <n v="96.218999999999994"/>
    <n v="87.057100000000005"/>
    <n v="67.927000000000007"/>
    <n v="0.12239999999999999"/>
    <n v="4.6100000000000002E-2"/>
    <n v="81.64"/>
    <n v="3.5000000000000003E-2"/>
    <n v="0"/>
    <n v="1"/>
    <n v="12"/>
    <n v="0"/>
    <n v="56.3"/>
    <s v="Reconstruct"/>
    <n v="1991"/>
    <n v="11"/>
    <n v="5"/>
    <s v="AG Base"/>
    <x v="0"/>
    <s v="4R Asphalt"/>
    <m/>
    <n v="35660"/>
    <n v="5"/>
    <n v="1"/>
    <s v="HPM over Base"/>
    <n v="1991"/>
    <m/>
    <s v="2013"/>
    <s v="2014"/>
    <s v="2013"/>
    <s v="2013"/>
    <s v="2013"/>
    <s v="2014"/>
    <s v="2009"/>
    <s v="Non IH"/>
    <m/>
    <m/>
    <n v="0"/>
    <s v="No"/>
    <n v="76"/>
    <n v="64.58"/>
    <n v="48.981999999999999"/>
    <m/>
    <m/>
    <m/>
    <n v="3"/>
    <m/>
    <m/>
    <n v="2013"/>
    <n v="24"/>
  </r>
  <r>
    <s v="ML16"/>
    <s v="Both"/>
    <s v="All"/>
    <n v="93.933999999999997"/>
    <n v="96.69"/>
    <m/>
    <n v="2.7559999999999998"/>
    <n v="40"/>
    <n v="40"/>
    <n v="40"/>
    <n v="2"/>
    <s v="ASP"/>
    <s v="Rural Minor Arterial"/>
    <s v="3042 - Maintenance - Lyman"/>
    <s v="3030 - District #3 Maintenance Staff"/>
    <s v="6720 - Materials - Bituminous"/>
    <s v="Non NHS"/>
    <s v="3"/>
    <s v="N"/>
    <n v="60"/>
    <s v="G1"/>
    <s v="I80 CARTER MNT INT-SOUTH-URIE"/>
    <n v="8"/>
    <n v="7.75"/>
    <s v="No"/>
    <s v="P"/>
    <n v="111.8134"/>
    <n v="923.08119999999997"/>
    <n v="128.53319999999999"/>
    <n v="79.191400000000002"/>
    <n v="2.7023999999999999"/>
    <n v="1.7032"/>
    <n v="144.84989999999999"/>
    <n v="117.7491"/>
    <n v="51.716700000000003"/>
    <n v="0.2175"/>
    <n v="0.1"/>
    <n v="67.375"/>
    <n v="5.28E-2"/>
    <n v="0.32690000000000002"/>
    <n v="0.64539999999999997"/>
    <n v="9.5177999999999994"/>
    <n v="0"/>
    <n v="58.475000000000001"/>
    <s v="Reconstruct"/>
    <n v="1991"/>
    <n v="11"/>
    <n v="5"/>
    <s v="AG Base"/>
    <x v="0"/>
    <s v="4R Asphalt"/>
    <m/>
    <n v="35660"/>
    <n v="5"/>
    <n v="1"/>
    <s v="HPM over Base"/>
    <n v="1991"/>
    <m/>
    <s v="2013"/>
    <s v="2014"/>
    <s v="2013"/>
    <s v="2013"/>
    <s v="2013"/>
    <s v="2014"/>
    <s v="2009"/>
    <s v="Non IH"/>
    <m/>
    <m/>
    <n v="0"/>
    <s v="No"/>
    <n v="73"/>
    <n v="54.048000000000002"/>
    <n v="34.064"/>
    <m/>
    <m/>
    <m/>
    <n v="7.75"/>
    <m/>
    <m/>
    <n v="2009"/>
    <n v="24"/>
  </r>
  <r>
    <s v="ML16"/>
    <s v="Both"/>
    <s v="All"/>
    <n v="96.69"/>
    <n v="99.021000000000001"/>
    <m/>
    <n v="2.331"/>
    <n v="36"/>
    <n v="36"/>
    <n v="36"/>
    <n v="2"/>
    <s v="ASP"/>
    <s v="Rural Minor Arterial"/>
    <s v="3042 - Maintenance - Lyman"/>
    <s v="3030 - District #3 Maintenance Staff"/>
    <s v="6720 - Materials - Bituminous"/>
    <s v="Non NHS"/>
    <s v="3"/>
    <s v="N"/>
    <n v="40"/>
    <s v="G2"/>
    <s v="URIE S-MTN VIEW N(I80 BUS)"/>
    <n v="6"/>
    <n v="7"/>
    <s v="No"/>
    <s v="P"/>
    <n v="334.392"/>
    <n v="2760.7359999999999"/>
    <n v="384.3956"/>
    <n v="100"/>
    <n v="4.4729999999999999"/>
    <n v="4.4028999999999998"/>
    <n v="38.4084"/>
    <n v="30.869299999999999"/>
    <n v="87.197199999999995"/>
    <n v="0.13239999999999999"/>
    <n v="0.1045"/>
    <n v="80.14"/>
    <n v="1.4800000000000001E-2"/>
    <n v="9.8000000000000004E-2"/>
    <n v="0"/>
    <n v="0"/>
    <n v="0"/>
    <n v="58.18"/>
    <s v="Overlaid"/>
    <n v="1991"/>
    <n v="27.35"/>
    <n v="10.55"/>
    <s v="AG Base"/>
    <x v="0"/>
    <s v="2R Asphalt"/>
    <m/>
    <n v="45504"/>
    <n v="1.75"/>
    <n v="1"/>
    <s v="HPM over Base"/>
    <n v="2012"/>
    <m/>
    <s v="2013"/>
    <s v="2014"/>
    <s v="2013"/>
    <s v="2013"/>
    <s v="2013"/>
    <s v="2014"/>
    <s v="2009"/>
    <s v="Non IH"/>
    <m/>
    <m/>
    <n v="0"/>
    <s v="No"/>
    <n v="100"/>
    <n v="89.46"/>
    <n v="88.058000000000007"/>
    <m/>
    <m/>
    <m/>
    <n v="6"/>
    <m/>
    <m/>
    <n v="2013"/>
    <n v="3"/>
  </r>
  <r>
    <s v="ML16"/>
    <s v="Both"/>
    <s v="All"/>
    <n v="99.021000000000001"/>
    <n v="100.65900000000001"/>
    <m/>
    <n v="1.6379999999999999"/>
    <n v="51"/>
    <n v="51"/>
    <n v="51"/>
    <n v="3"/>
    <s v="ASP"/>
    <s v="Rural Minor Arterial"/>
    <s v="3042 - Maintenance - Lyman"/>
    <s v="3030 - District #3 Maintenance Staff"/>
    <s v="6720 - Materials - Bituminous"/>
    <s v="Non NHS"/>
    <s v="3"/>
    <s v="N"/>
    <n v="30"/>
    <s v="G1"/>
    <s v="MTN VIEW STR N(JCT WY410)"/>
    <n v="7"/>
    <n v="7.5"/>
    <s v="No"/>
    <s v="P"/>
    <n v="222.95160000000001"/>
    <n v="1840.6306999999999"/>
    <n v="256.29050000000001"/>
    <n v="100"/>
    <n v="3.5"/>
    <n v="3.3309000000000002"/>
    <n v="37.8063"/>
    <n v="30.219000000000001"/>
    <n v="87.397900000000007"/>
    <n v="0.2056"/>
    <n v="0.1913"/>
    <n v="69.16"/>
    <n v="1.43E-2"/>
    <n v="2.3099999999999999E-2"/>
    <n v="0"/>
    <n v="0"/>
    <n v="0"/>
    <n v="56.3429"/>
    <s v="Overlaid"/>
    <n v="2007"/>
    <n v="18.826899999999998"/>
    <n v="10.211499999999999"/>
    <s v="AG Base"/>
    <x v="0"/>
    <s v="2R Asphalt"/>
    <m/>
    <n v="45506"/>
    <n v="1.75"/>
    <n v="1"/>
    <s v="HPM over Base"/>
    <n v="2012"/>
    <m/>
    <s v="2013"/>
    <s v="2014"/>
    <s v="2013"/>
    <s v="2013"/>
    <s v="2013"/>
    <s v="2014"/>
    <s v="2009"/>
    <s v="Non IH"/>
    <m/>
    <m/>
    <n v="0"/>
    <s v="No"/>
    <n v="100"/>
    <n v="70"/>
    <n v="66.617999999999995"/>
    <m/>
    <m/>
    <m/>
    <n v="7"/>
    <m/>
    <m/>
    <n v="2013"/>
    <n v="3"/>
  </r>
  <r>
    <s v="ML16"/>
    <s v="Both"/>
    <s v="All"/>
    <n v="100.65900000000001"/>
    <n v="110.65900000000001"/>
    <m/>
    <n v="9.6289999999999996"/>
    <n v="36"/>
    <n v="36"/>
    <n v="36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MOUNTAIN VIEW EAST-LONETREE"/>
    <n v="6"/>
    <n v="6"/>
    <s v="No"/>
    <s v="P"/>
    <n v="94.591499999999996"/>
    <n v="780.70399999999995"/>
    <n v="108.7349"/>
    <n v="97.4"/>
    <n v="3.9045999999999998"/>
    <n v="3.601"/>
    <n v="67.272800000000004"/>
    <n v="54.301499999999997"/>
    <n v="77.575699999999998"/>
    <n v="0.17580000000000001"/>
    <n v="6.2100000000000002E-2"/>
    <n v="73.63"/>
    <n v="2.3099999999999999E-2"/>
    <n v="8.1600000000000006E-2"/>
    <n v="0"/>
    <n v="1.2"/>
    <n v="0"/>
    <n v="59.695"/>
    <s v="Overlaid"/>
    <n v="2007"/>
    <n v="16.5"/>
    <n v="5.2187999999999999"/>
    <s v="AG Base"/>
    <x v="3"/>
    <s v="2R Asphalt"/>
    <m/>
    <n v="35667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4"/>
    <n v="78.091999999999999"/>
    <n v="72.02"/>
    <s v="AFREEM"/>
    <m/>
    <m/>
    <n v="6"/>
    <d v="2015-02-24T11:34:35"/>
    <m/>
    <n v="2009"/>
    <n v="8"/>
  </r>
  <r>
    <s v="ML16"/>
    <s v="Both"/>
    <s v="All"/>
    <n v="110.65900000000001"/>
    <n v="119.499"/>
    <m/>
    <n v="8.84"/>
    <n v="27"/>
    <n v="27"/>
    <n v="27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MOUNTAIN VIEW S-LONETREE"/>
    <n v="1"/>
    <n v="2"/>
    <s v="No"/>
    <s v="P"/>
    <n v="38.222499999999997"/>
    <n v="315.45600000000002"/>
    <n v="43.9375"/>
    <n v="85.5"/>
    <n v="2.4077000000000002"/>
    <n v="1.7408999999999999"/>
    <n v="159.56800000000001"/>
    <n v="137.66050000000001"/>
    <n v="46.810699999999997"/>
    <n v="0.21609999999999999"/>
    <n v="8.2299999999999998E-2"/>
    <n v="67.584999999999994"/>
    <n v="4.7699999999999999E-2"/>
    <n v="0.4047"/>
    <n v="0"/>
    <n v="7.5"/>
    <n v="0"/>
    <n v="62.633299999999998"/>
    <s v="Overlaid"/>
    <n v="1966"/>
    <n v="22.08"/>
    <n v="6.36"/>
    <s v="AG Base"/>
    <x v="0"/>
    <s v="1R Asphalt"/>
    <m/>
    <n v="35667"/>
    <n v="1"/>
    <n v="1"/>
    <s v="HPM over Base"/>
    <n v="1998"/>
    <m/>
    <s v="2013"/>
    <s v="2014"/>
    <s v="2013"/>
    <s v="2013"/>
    <s v="2013"/>
    <s v="2014"/>
    <s v="2009"/>
    <s v="Non IH"/>
    <m/>
    <m/>
    <n v="0"/>
    <s v="No"/>
    <n v="84"/>
    <n v="48.154000000000003"/>
    <n v="34.817999999999998"/>
    <m/>
    <m/>
    <m/>
    <n v="1"/>
    <m/>
    <m/>
    <n v="2004"/>
    <n v="17"/>
  </r>
  <r>
    <s v="ML16"/>
    <s v="Both"/>
    <s v="All"/>
    <n v="119.499"/>
    <n v="127.696"/>
    <m/>
    <n v="8.1969999999999992"/>
    <n v="27"/>
    <n v="28"/>
    <n v="27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BURNT FORK(LONETREE W-UI/SW CO)"/>
    <n v="1"/>
    <n v="2"/>
    <s v="No"/>
    <s v="P"/>
    <n v="33.987000000000002"/>
    <n v="280.3639"/>
    <n v="39.067900000000002"/>
    <n v="95.75"/>
    <n v="2.9262000000000001"/>
    <n v="2.3618000000000001"/>
    <n v="124.4413"/>
    <n v="104.03270000000001"/>
    <n v="58.519599999999997"/>
    <n v="0.2848"/>
    <n v="0.2056"/>
    <n v="57.28"/>
    <n v="3.1199999999999999E-2"/>
    <n v="0.25440000000000002"/>
    <n v="0"/>
    <n v="2.25"/>
    <n v="0"/>
    <n v="58.4"/>
    <s v="Overlaid"/>
    <n v="1973"/>
    <n v="12.736800000000001"/>
    <n v="5.1315999999999997"/>
    <s v="AG Base"/>
    <x v="0"/>
    <s v="1R Asphalt"/>
    <m/>
    <n v="35673"/>
    <n v="1"/>
    <n v="1"/>
    <s v="HPM over Base"/>
    <n v="1998"/>
    <m/>
    <s v="2013"/>
    <s v="2014"/>
    <s v="2013"/>
    <s v="2013"/>
    <s v="2013"/>
    <s v="2014"/>
    <s v="2009"/>
    <s v="Non IH"/>
    <m/>
    <m/>
    <n v="0"/>
    <s v="No"/>
    <n v="92"/>
    <n v="58.524000000000001"/>
    <n v="47.235999999999997"/>
    <m/>
    <m/>
    <m/>
    <n v="1"/>
    <m/>
    <m/>
    <n v="2011"/>
    <n v="17"/>
  </r>
  <r>
    <s v="ML16"/>
    <s v="Both"/>
    <s v="All"/>
    <n v="127.696"/>
    <n v="133.59299999999999"/>
    <m/>
    <n v="5.8970000000000002"/>
    <n v="27"/>
    <n v="27"/>
    <n v="27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SW/UI CO SW-COLO ST(MANILLA)"/>
    <n v="1"/>
    <n v="2"/>
    <s v="No"/>
    <s v="P"/>
    <n v="34.151499999999999"/>
    <n v="281.72800000000001"/>
    <n v="39.256999999999998"/>
    <n v="93.333299999999994"/>
    <n v="2.8317000000000001"/>
    <n v="2.2368999999999999"/>
    <n v="136.13759999999999"/>
    <n v="109.6915"/>
    <n v="54.620800000000003"/>
    <n v="0.27150000000000002"/>
    <n v="0.15679999999999999"/>
    <n v="59.274999999999999"/>
    <n v="3.61E-2"/>
    <n v="0.25159999999999999"/>
    <n v="0.33329999999999999"/>
    <n v="3.3332999999999999"/>
    <n v="0"/>
    <n v="58.066699999999997"/>
    <s v="Overlaid"/>
    <n v="1977"/>
    <n v="9"/>
    <n v="3.2"/>
    <s v="AG Base"/>
    <x v="0"/>
    <s v="1R Asphalt"/>
    <m/>
    <n v="35673"/>
    <n v="1"/>
    <n v="1"/>
    <s v="HPM over Base"/>
    <n v="1991"/>
    <m/>
    <s v="2013"/>
    <s v="2014"/>
    <s v="2013"/>
    <s v="2013"/>
    <s v="2013"/>
    <s v="2014"/>
    <s v="2009"/>
    <s v="Non IH"/>
    <m/>
    <m/>
    <n v="0"/>
    <s v="No"/>
    <n v="90"/>
    <n v="56.634"/>
    <n v="44.738"/>
    <m/>
    <m/>
    <m/>
    <n v="1"/>
    <m/>
    <m/>
    <n v="2009"/>
    <n v="24"/>
  </r>
  <r>
    <s v="ML16"/>
    <s v="Both"/>
    <s v="All"/>
    <n v="133.59299999999999"/>
    <n v="140.36000000000001"/>
    <m/>
    <n v="6.7670000000000003"/>
    <n v="27"/>
    <n v="26"/>
    <n v="27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UTAH ST LN NORTHWEST"/>
    <n v="1"/>
    <n v="1.5"/>
    <s v="No"/>
    <s v="P"/>
    <n v="30.9815"/>
    <n v="255.93600000000001"/>
    <n v="35.615299999999998"/>
    <n v="95.5"/>
    <n v="2.7776000000000001"/>
    <n v="1.4685999999999999"/>
    <n v="138.99469999999999"/>
    <n v="113.0196"/>
    <n v="53.668399999999998"/>
    <n v="0.40279999999999999"/>
    <n v="0.2833"/>
    <n v="39.58"/>
    <n v="3.6400000000000002E-2"/>
    <n v="0.18959999999999999"/>
    <n v="0"/>
    <n v="2.25"/>
    <n v="0"/>
    <n v="60.1267"/>
    <s v="Overlaid"/>
    <n v="1977"/>
    <n v="13"/>
    <n v="3.5"/>
    <s v="AG Base"/>
    <x v="0"/>
    <s v="1R Asphalt"/>
    <m/>
    <n v="35673"/>
    <n v="1"/>
    <n v="1"/>
    <s v="HPM over Base"/>
    <n v="1991"/>
    <m/>
    <s v="2013"/>
    <s v="2014"/>
    <s v="2013"/>
    <s v="2013"/>
    <s v="2013"/>
    <s v="2014"/>
    <s v="2009"/>
    <s v="Non IH"/>
    <m/>
    <m/>
    <n v="0"/>
    <s v="No"/>
    <n v="78"/>
    <n v="55.552"/>
    <n v="29.372"/>
    <m/>
    <m/>
    <m/>
    <n v="1"/>
    <m/>
    <m/>
    <n v="2006"/>
    <n v="24"/>
  </r>
  <r>
    <s v="ML1600"/>
    <s v="Both"/>
    <s v="All"/>
    <n v="1.002"/>
    <n v="4.3630000000000004"/>
    <m/>
    <n v="3.3610000000000002"/>
    <n v="22"/>
    <n v="22"/>
    <n v="22"/>
    <n v="2"/>
    <s v="ASP"/>
    <s v="Rural Major Collector"/>
    <s v="2039 - Maintenance - Wheatland"/>
    <s v="2030 - District #2 Maintenance Staff"/>
    <s v="6720 - Materials - Bituminous"/>
    <s v="Non NHS"/>
    <s v="2"/>
    <s v="N"/>
    <n v="50"/>
    <s v="G1"/>
    <s v="WHTL-W(JCT US87BUS&amp;WY312)"/>
    <n v="1"/>
    <n v="1"/>
    <s v="No"/>
    <s v="S"/>
    <n v="61.622"/>
    <n v="167.17099999999999"/>
    <n v="68.787199999999999"/>
    <n v="91.5"/>
    <n v="2.6688999999999998"/>
    <n v="2.2204999999999999"/>
    <n v="154.8682"/>
    <n v="119.9011"/>
    <n v="48.377299999999998"/>
    <n v="0.21990000000000001"/>
    <n v="0.1547"/>
    <n v="67.015000000000001"/>
    <n v="3.9899999999999998E-2"/>
    <n v="0.1115"/>
    <n v="0"/>
    <n v="4"/>
    <n v="0"/>
    <n v="54.4"/>
    <s v="Reconstruct"/>
    <n v="2014"/>
    <n v="24.5"/>
    <n v="4.5"/>
    <s v="AG Base"/>
    <x v="0"/>
    <s v="4R Asphalt"/>
    <m/>
    <n v="45918"/>
    <n v="4.5"/>
    <n v="1"/>
    <s v="HPM over Base"/>
    <n v="2014"/>
    <m/>
    <s v="2013"/>
    <s v="2014"/>
    <s v="2013"/>
    <s v="2013"/>
    <s v="2013"/>
    <s v="2014"/>
    <s v="2009"/>
    <s v="Non IH"/>
    <m/>
    <m/>
    <n v="0"/>
    <s v="No"/>
    <n v="91.5"/>
    <n v="53.378"/>
    <n v="44.41"/>
    <s v="AFREEM"/>
    <m/>
    <m/>
    <n v="1"/>
    <d v="2015-02-18T10:56:10"/>
    <m/>
    <m/>
    <n v="1"/>
  </r>
  <r>
    <s v="ML1600"/>
    <s v="Both"/>
    <s v="All"/>
    <n v="4.3630000000000004"/>
    <n v="8.4860000000000007"/>
    <m/>
    <n v="4.1230000000000002"/>
    <n v="22"/>
    <n v="24"/>
    <n v="22"/>
    <n v="2"/>
    <s v="ASP"/>
    <s v="Rural Major Collector"/>
    <s v="2039 - Maintenance - Wheatland"/>
    <s v="2030 - District #2 Maintenance Staff"/>
    <s v="6720 - Materials - Bituminous"/>
    <s v="Non NHS"/>
    <s v="2"/>
    <s v="N"/>
    <n v="40"/>
    <s v="G1"/>
    <s v="S LN(HIGHTOWER)JCT WY311"/>
    <n v="1"/>
    <n v="1"/>
    <s v="No"/>
    <s v="S"/>
    <n v="62"/>
    <n v="408"/>
    <n v="70.647999999999996"/>
    <n v="93"/>
    <n v="2.6882999999999999"/>
    <n v="2.1756000000000002"/>
    <n v="146.54490000000001"/>
    <n v="118.6536"/>
    <n v="51.151699999999998"/>
    <n v="0.27510000000000001"/>
    <n v="0.16209999999999999"/>
    <n v="58.734999999999999"/>
    <n v="4.1500000000000002E-2"/>
    <n v="0.14599999999999999"/>
    <n v="0"/>
    <n v="3.5"/>
    <n v="0"/>
    <n v="64.622200000000007"/>
    <s v="Reconstruct"/>
    <n v="2014"/>
    <n v="12.1"/>
    <n v="3.5"/>
    <s v="AG Base"/>
    <x v="0"/>
    <s v="4R Asphalt"/>
    <m/>
    <n v="40663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3"/>
    <n v="53.765999999999998"/>
    <n v="43.512"/>
    <s v="AFREEM"/>
    <m/>
    <m/>
    <n v="1"/>
    <d v="2015-02-18T10:56:11"/>
    <m/>
    <m/>
    <n v="1"/>
  </r>
  <r>
    <s v="ML1601"/>
    <s v="Both"/>
    <s v="All"/>
    <n v="0"/>
    <n v="1.99"/>
    <m/>
    <n v="1.99"/>
    <n v="20"/>
    <n v="20"/>
    <n v="20"/>
    <n v="2"/>
    <s v="ASP"/>
    <s v="Rural Major Collector"/>
    <s v="2039 - Maintenance - Wheatland"/>
    <s v="2030 - District #2 Maintenance Staff"/>
    <s v="6720 - Materials - Bituminous"/>
    <s v="Non NHS"/>
    <s v="2"/>
    <s v="N"/>
    <n v="40"/>
    <s v="G1"/>
    <s v="N LINE(WHEATLAND-W)"/>
    <n v="1"/>
    <n v="1"/>
    <s v="No"/>
    <s v="S"/>
    <n v="16.669"/>
    <n v="105.839"/>
    <n v="18.9709"/>
    <n v="87"/>
    <n v="3.12"/>
    <n v="2.5687000000000002"/>
    <n v="118.8327"/>
    <n v="92.975099999999998"/>
    <n v="60.389099999999999"/>
    <n v="0.20080000000000001"/>
    <n v="0.12230000000000001"/>
    <n v="69.88"/>
    <n v="3.3700000000000001E-2"/>
    <n v="0.15240000000000001"/>
    <n v="0"/>
    <n v="6"/>
    <n v="0"/>
    <n v="60.2727"/>
    <s v="Reconstruct"/>
    <n v="2013"/>
    <n v="13.5"/>
    <n v="4.5"/>
    <s v="AG Base"/>
    <x v="0"/>
    <s v="4R Asphalt"/>
    <m/>
    <n v="45690"/>
    <n v="4.5"/>
    <n v="1"/>
    <s v="HPM over Base"/>
    <n v="2013"/>
    <m/>
    <s v="2013"/>
    <s v="2014"/>
    <s v="2013"/>
    <s v="2013"/>
    <s v="2013"/>
    <s v="2014"/>
    <s v="2009"/>
    <s v="Non IH"/>
    <m/>
    <m/>
    <n v="0"/>
    <s v="No"/>
    <n v="87"/>
    <n v="62.4"/>
    <n v="51.374000000000002"/>
    <s v="AFREEM"/>
    <m/>
    <m/>
    <n v="1"/>
    <d v="2015-03-02T10:40:08"/>
    <m/>
    <n v="2014"/>
    <n v="2"/>
  </r>
  <r>
    <s v="ML1602"/>
    <s v="Both"/>
    <s v="All"/>
    <n v="100"/>
    <n v="109.313"/>
    <m/>
    <n v="9.3130000000000006"/>
    <n v="32"/>
    <n v="32"/>
    <n v="32"/>
    <n v="2"/>
    <s v="ASP"/>
    <s v="Rural Major Collector"/>
    <s v="2033 - Maintenance - Chugwater"/>
    <s v="2030 - District #2 Maintenance Staff"/>
    <s v="6720 - Materials - Bituminous"/>
    <s v="Non NHS"/>
    <s v="2"/>
    <s v="N"/>
    <n v="60"/>
    <s v="G1"/>
    <s v="CHUGWATER EAST"/>
    <n v="4"/>
    <n v="5"/>
    <s v="No"/>
    <s v="S"/>
    <n v="13.0877"/>
    <n v="94.726200000000006"/>
    <n v="14.9648"/>
    <n v="81.833299999999994"/>
    <n v="3.3056000000000001"/>
    <n v="2.6646000000000001"/>
    <n v="97.745099999999994"/>
    <n v="83.011300000000006"/>
    <n v="67.418300000000002"/>
    <n v="0.15490000000000001"/>
    <n v="8.2100000000000006E-2"/>
    <n v="76.765000000000001"/>
    <n v="2.52E-2"/>
    <n v="0.17080000000000001"/>
    <n v="1.1667000000000001"/>
    <n v="7.3333000000000004"/>
    <n v="2.5"/>
    <n v="65.171400000000006"/>
    <s v="Overlaid"/>
    <n v="1991"/>
    <n v="11.2308"/>
    <n v="3.5385"/>
    <s v="AG Base"/>
    <x v="0"/>
    <s v="2R Asphalt"/>
    <m/>
    <n v="33450"/>
    <n v="2"/>
    <n v="1"/>
    <s v="HPM over Base"/>
    <n v="1991"/>
    <m/>
    <s v="2013"/>
    <s v="2014"/>
    <s v="2013"/>
    <s v="2013"/>
    <s v="2013"/>
    <s v="2014"/>
    <s v="2009"/>
    <s v="Non IH"/>
    <m/>
    <m/>
    <n v="0"/>
    <s v="No"/>
    <n v="81.833299999999994"/>
    <n v="66.111999999999995"/>
    <n v="53.292000000000002"/>
    <m/>
    <m/>
    <m/>
    <n v="4"/>
    <m/>
    <m/>
    <n v="2013"/>
    <n v="24"/>
  </r>
  <r>
    <s v="ML1602"/>
    <s v="Both"/>
    <s v="All"/>
    <n v="109.313"/>
    <n v="116.83"/>
    <m/>
    <n v="7.5170000000000003"/>
    <n v="32"/>
    <m/>
    <n v="32"/>
    <n v="2"/>
    <s v="ASP"/>
    <s v="Rural Major Collector"/>
    <s v="2033 - Maintenance - Chugwater"/>
    <s v="2030 - District #2 Maintenance Staff"/>
    <s v="6720 - Materials - Bituminous"/>
    <s v="Non NHS"/>
    <s v="2"/>
    <s v="N"/>
    <n v="60"/>
    <s v="G1"/>
    <s v="CHUGWATER-HAWK SPRINGS"/>
    <n v="4"/>
    <m/>
    <s v="No"/>
    <s v="S"/>
    <n v="5.8479999999999999"/>
    <n v="39.222999999999999"/>
    <n v="6.6680999999999999"/>
    <n v="87.25"/>
    <n v="3.3386999999999998"/>
    <n v="2.8727999999999998"/>
    <n v="95.648799999999994"/>
    <n v="81.297499999999999"/>
    <n v="68.117099999999994"/>
    <n v="0.1444"/>
    <n v="4.8300000000000003E-2"/>
    <n v="78.34"/>
    <n v="2.6200000000000001E-2"/>
    <n v="0.19889999999999999"/>
    <n v="0"/>
    <n v="7"/>
    <n v="0"/>
    <n v="64.178600000000003"/>
    <s v="Reconstruct"/>
    <n v="2014"/>
    <n v="12"/>
    <n v="2.6667000000000001"/>
    <s v="AG Base"/>
    <x v="0"/>
    <s v="4R Asphalt"/>
    <m/>
    <n v="33450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87.25"/>
    <n v="66.774000000000001"/>
    <n v="57.456000000000003"/>
    <s v="AFREEM"/>
    <m/>
    <m/>
    <m/>
    <d v="2015-02-18T10:56:12"/>
    <m/>
    <m/>
    <n v="1"/>
  </r>
  <r>
    <s v="ML1602"/>
    <s v="Both"/>
    <s v="All"/>
    <n v="116.83"/>
    <n v="119"/>
    <m/>
    <n v="2.19"/>
    <n v="26"/>
    <m/>
    <n v="26"/>
    <n v="2"/>
    <s v="ASP"/>
    <s v="Rural Major Collector"/>
    <s v="2038 - Maintenance - Torrington"/>
    <s v="2030 - District #2 Maintenance Staff"/>
    <s v="6720 - Materials - Bituminous"/>
    <s v="Non NHS"/>
    <s v="2"/>
    <s v="N"/>
    <n v="60"/>
    <s v="G1"/>
    <s v="CHUGWATER-HAWK SPRINGS"/>
    <n v="2"/>
    <m/>
    <s v="No"/>
    <s v="S"/>
    <n v="5.8479999999999999"/>
    <n v="39.222999999999999"/>
    <n v="6.6680999999999999"/>
    <n v="84"/>
    <n v="2.0158"/>
    <n v="1.2829999999999999"/>
    <n v="192.41890000000001"/>
    <n v="168.29"/>
    <n v="35.860399999999998"/>
    <n v="0.25140000000000001"/>
    <n v="5.2299999999999999E-2"/>
    <n v="62.29"/>
    <n v="7.5399999999999995E-2"/>
    <n v="0.64290000000000003"/>
    <n v="0"/>
    <n v="10"/>
    <n v="0"/>
    <n v="63.25"/>
    <s v="Overlaid"/>
    <n v="2014"/>
    <n v="11.333299999999999"/>
    <n v="3.3332999999999999"/>
    <s v="PM Base"/>
    <x v="0"/>
    <s v="2R Asphalt"/>
    <m/>
    <n v="33595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84"/>
    <n v="40.316000000000003"/>
    <n v="25.66"/>
    <s v="AFREEM"/>
    <m/>
    <m/>
    <m/>
    <d v="2015-02-24T11:34:55"/>
    <m/>
    <m/>
    <n v="1"/>
  </r>
  <r>
    <s v="ML1602"/>
    <s v="Both"/>
    <s v="All"/>
    <n v="119"/>
    <n v="130.19999999999999"/>
    <m/>
    <n v="11.2"/>
    <n v="26"/>
    <n v="26"/>
    <n v="26"/>
    <n v="2"/>
    <s v="ASP"/>
    <s v="Rural Major Collector"/>
    <s v="2038 - Maintenance - Torrington"/>
    <s v="2030 - District #2 Maintenance Staff"/>
    <s v="6720 - Materials - Bituminous"/>
    <s v="Non NHS"/>
    <s v="2"/>
    <s v="N"/>
    <n v="60"/>
    <s v="G1"/>
    <s v="LONE TREE CNYN RD(CHUG-HAWK SPGS)"/>
    <n v="2"/>
    <n v="2"/>
    <s v="No"/>
    <s v="S"/>
    <n v="8.1460000000000008"/>
    <n v="39.222999999999999"/>
    <n v="9.1959"/>
    <n v="100"/>
    <n v="3.5861000000000001"/>
    <n v="3.4813000000000001"/>
    <n v="88.936199999999999"/>
    <n v="68.968800000000002"/>
    <n v="70.354600000000005"/>
    <n v="0.16189999999999999"/>
    <n v="5.57E-2"/>
    <n v="75.715000000000003"/>
    <n v="2.58E-2"/>
    <n v="2.24E-2"/>
    <n v="0"/>
    <n v="0"/>
    <n v="0"/>
    <n v="64.656000000000006"/>
    <s v="Reconstruct"/>
    <n v="2011"/>
    <n v="13"/>
    <n v="3"/>
    <s v="PM Base"/>
    <x v="0"/>
    <s v="4R Asphalt"/>
    <m/>
    <n v="45471"/>
    <n v="3"/>
    <n v="1"/>
    <s v="HPM over Base"/>
    <n v="2011"/>
    <m/>
    <s v="2013"/>
    <s v="2014"/>
    <s v="2013"/>
    <s v="2013"/>
    <s v="2013"/>
    <s v="2014"/>
    <s v="2009"/>
    <s v="Non IH"/>
    <m/>
    <m/>
    <n v="0"/>
    <s v="No"/>
    <n v="100"/>
    <n v="71.721999999999994"/>
    <n v="69.626000000000005"/>
    <m/>
    <m/>
    <m/>
    <n v="2"/>
    <m/>
    <m/>
    <n v="2013"/>
    <n v="4"/>
  </r>
  <r>
    <s v="ML1604"/>
    <s v="Both"/>
    <s v="All"/>
    <n v="9.0999999999999998E-2"/>
    <n v="1.64"/>
    <m/>
    <n v="1.5489999999999999"/>
    <n v="36"/>
    <n v="36"/>
    <n v="36"/>
    <n v="2"/>
    <s v="ASP"/>
    <s v="Rural Major Collector"/>
    <s v="2039 - Maintenance - Wheatland"/>
    <s v="2030 - District #2 Maintenance Staff"/>
    <s v="6720 - Materials - Bituminous"/>
    <s v="Non NHS"/>
    <s v="2"/>
    <s v="N"/>
    <n v="50"/>
    <s v="G2"/>
    <s v="WHTL STRS - GILCHRIST(US87 BUS)"/>
    <n v="6"/>
    <n v="7"/>
    <s v="No"/>
    <s v="S"/>
    <n v="68.569900000000004"/>
    <n v="450.44670000000002"/>
    <n v="78.129599999999996"/>
    <n v="93"/>
    <n v="3.6114999999999999"/>
    <n v="3.3048999999999999"/>
    <n v="80.811199999999999"/>
    <n v="67.751800000000003"/>
    <n v="73.062899999999999"/>
    <n v="0.15540000000000001"/>
    <n v="8.2900000000000001E-2"/>
    <n v="76.69"/>
    <n v="2.4299999999999999E-2"/>
    <n v="0.1207"/>
    <n v="0"/>
    <n v="3"/>
    <n v="0"/>
    <n v="49.966700000000003"/>
    <s v="Reconstruct"/>
    <n v="2002"/>
    <n v="17"/>
    <n v="4.6666999999999996"/>
    <s v="AG Base"/>
    <x v="1"/>
    <s v="4R Asphalt"/>
    <m/>
    <n v="33920"/>
    <n v="3"/>
    <n v="1"/>
    <s v="HPM over Base"/>
    <n v="2002"/>
    <m/>
    <s v="2013"/>
    <s v="2014"/>
    <s v="2013"/>
    <s v="2013"/>
    <s v="2013"/>
    <s v="2014"/>
    <s v="2009"/>
    <s v="Non IH"/>
    <m/>
    <m/>
    <n v="0"/>
    <s v="No"/>
    <n v="93"/>
    <n v="72.23"/>
    <n v="66.097999999999999"/>
    <m/>
    <m/>
    <m/>
    <n v="6"/>
    <m/>
    <m/>
    <n v="2013"/>
    <n v="13"/>
  </r>
  <r>
    <s v="ML1604"/>
    <s v="Both"/>
    <s v="All"/>
    <n v="1.64"/>
    <n v="3.3660000000000001"/>
    <m/>
    <n v="1.726"/>
    <n v="36"/>
    <m/>
    <n v="36"/>
    <n v="2"/>
    <s v="ASP"/>
    <s v="Rural Major Collector"/>
    <s v="2039 - Maintenance - Wheatland"/>
    <s v="2030 - District #2 Maintenance Staff"/>
    <s v="6720 - Materials - Bituminous"/>
    <s v="Non NHS"/>
    <s v="2"/>
    <s v="N"/>
    <n v="50"/>
    <s v="G1"/>
    <s v="ANTELOPE GAP(WHEATLAND EAST)"/>
    <n v="6"/>
    <m/>
    <s v="No"/>
    <s v="S"/>
    <n v="16.935500000000001"/>
    <n v="113.584"/>
    <n v="19.310600000000001"/>
    <n v="98"/>
    <n v="4.0312999999999999"/>
    <n v="3.9003999999999999"/>
    <n v="60.930300000000003"/>
    <n v="48.795200000000001"/>
    <n v="79.689899999999994"/>
    <n v="0.1331"/>
    <n v="3.6999999999999998E-2"/>
    <n v="80.034999999999997"/>
    <n v="2.1399999999999999E-2"/>
    <n v="4.0099999999999997E-2"/>
    <n v="0"/>
    <n v="1"/>
    <n v="0"/>
    <n v="58.725000000000001"/>
    <s v="Reconstruct"/>
    <n v="2002"/>
    <n v="9"/>
    <n v="3"/>
    <s v="AG Base"/>
    <x v="4"/>
    <s v="4R Asphalt"/>
    <m/>
    <n v="42009"/>
    <n v="3"/>
    <n v="1"/>
    <s v="HPM over Base"/>
    <n v="2002"/>
    <m/>
    <s v="2013"/>
    <s v="2014"/>
    <s v="2013"/>
    <s v="2013"/>
    <s v="2013"/>
    <s v="2014"/>
    <s v="2009"/>
    <s v="Non IH"/>
    <m/>
    <m/>
    <n v="0"/>
    <s v="No"/>
    <n v="98"/>
    <n v="80.626000000000005"/>
    <n v="78.007999999999996"/>
    <m/>
    <m/>
    <m/>
    <m/>
    <m/>
    <m/>
    <n v="2013"/>
    <n v="13"/>
  </r>
  <r>
    <s v="ML1604"/>
    <s v="Both"/>
    <s v="All"/>
    <n v="3.3660000000000001"/>
    <n v="7.86"/>
    <m/>
    <n v="4.4939999999999998"/>
    <n v="36"/>
    <n v="36"/>
    <n v="3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ANTELOPE GAP(WHEATLAND-EAST)"/>
    <n v="6"/>
    <n v="6"/>
    <s v="No"/>
    <s v="S"/>
    <n v="17.271999999999998"/>
    <n v="113.584"/>
    <n v="19.680700000000002"/>
    <n v="99"/>
    <n v="4.1585999999999999"/>
    <n v="4.0248999999999997"/>
    <n v="55.026499999999999"/>
    <n v="43.432499999999997"/>
    <n v="81.657799999999995"/>
    <n v="0.13569999999999999"/>
    <n v="2.81E-2"/>
    <n v="79.644999999999996"/>
    <n v="2.0899999999999998E-2"/>
    <n v="1.0999999999999999E-2"/>
    <n v="0"/>
    <n v="0.5"/>
    <n v="0"/>
    <n v="62.8"/>
    <s v="Reconstruct"/>
    <n v="2002"/>
    <n v="9"/>
    <n v="3"/>
    <s v="AG Base"/>
    <x v="4"/>
    <s v="4R Asphalt"/>
    <m/>
    <n v="42009"/>
    <n v="3"/>
    <n v="1"/>
    <s v="HPM over Base"/>
    <n v="2002"/>
    <m/>
    <s v="2013"/>
    <s v="2014"/>
    <s v="2013"/>
    <s v="2013"/>
    <s v="2013"/>
    <s v="2014"/>
    <s v="2009"/>
    <s v="Non IH"/>
    <m/>
    <m/>
    <n v="0"/>
    <s v="No"/>
    <n v="98"/>
    <n v="83.171999999999997"/>
    <n v="80.498000000000005"/>
    <m/>
    <m/>
    <m/>
    <n v="6"/>
    <m/>
    <m/>
    <n v="2006"/>
    <n v="13"/>
  </r>
  <r>
    <s v="ML1604"/>
    <s v="Both"/>
    <s v="All"/>
    <n v="7.86"/>
    <n v="11.91"/>
    <m/>
    <n v="4.05"/>
    <n v="36"/>
    <n v="42"/>
    <n v="3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ANTELOPE GAP(WHEATLAND-EAST)"/>
    <n v="6"/>
    <n v="9"/>
    <s v="No"/>
    <s v="SH"/>
    <n v="8.3719999999999999"/>
    <n v="103.94"/>
    <n v="9.8328000000000007"/>
    <n v="100"/>
    <n v="4.1752000000000002"/>
    <n v="4.1047000000000002"/>
    <n v="55.453499999999998"/>
    <n v="42.746200000000002"/>
    <n v="81.515500000000003"/>
    <n v="0.10059999999999999"/>
    <n v="2.1100000000000001E-2"/>
    <n v="84.91"/>
    <n v="2.1700000000000001E-2"/>
    <n v="0"/>
    <n v="0"/>
    <n v="0"/>
    <n v="0"/>
    <n v="64.38"/>
    <s v="Reconstruct"/>
    <n v="2002"/>
    <n v="9"/>
    <n v="3"/>
    <s v="AG Base"/>
    <x v="4"/>
    <s v="4R Asphalt"/>
    <m/>
    <n v="42009"/>
    <n v="3"/>
    <n v="1"/>
    <s v="HPM over Base"/>
    <n v="2002"/>
    <m/>
    <s v="2013"/>
    <s v="2014"/>
    <s v="2013"/>
    <s v="2013"/>
    <s v="2013"/>
    <s v="2014"/>
    <s v="2009"/>
    <s v="Non IH"/>
    <m/>
    <m/>
    <n v="0"/>
    <s v="No"/>
    <n v="99"/>
    <n v="83.504000000000005"/>
    <n v="82.093999999999994"/>
    <m/>
    <m/>
    <m/>
    <n v="6"/>
    <m/>
    <m/>
    <n v="2011"/>
    <n v="13"/>
  </r>
  <r>
    <s v="ML1605"/>
    <s v="Both"/>
    <s v="All"/>
    <n v="0"/>
    <n v="3.0059999999999998"/>
    <m/>
    <n v="3.0059999999999998"/>
    <n v="28"/>
    <m/>
    <n v="28"/>
    <n v="2"/>
    <s v="ASP"/>
    <s v="Rural Minor Collector"/>
    <s v="2033 - Maintenance - Chugwater"/>
    <s v="2030 - District #2 Maintenance Staff"/>
    <s v="6720 - Materials - Bituminous"/>
    <s v="Non NHS"/>
    <s v="2"/>
    <s v="N"/>
    <n v="50"/>
    <s v="G1"/>
    <s v="SLATER NORTH RD(JCT WY314)        "/>
    <m/>
    <m/>
    <s v="No"/>
    <s v="SH"/>
    <n v="4"/>
    <n v="40"/>
    <n v="4.6399999999999997"/>
    <n v="93"/>
    <n v="3.1682000000000001"/>
    <n v="2.8"/>
    <n v="107.6584"/>
    <n v="90.334000000000003"/>
    <n v="64.113900000000001"/>
    <n v="9.7699999999999995E-2"/>
    <n v="5.7700000000000001E-2"/>
    <n v="85.344999999999999"/>
    <n v="3.32E-2"/>
    <n v="0.14910000000000001"/>
    <n v="0"/>
    <n v="3"/>
    <n v="0"/>
    <n v="67.328599999999994"/>
    <s v="Overlaid"/>
    <n v="1951"/>
    <n v="5"/>
    <n v="2"/>
    <s v="AG Base"/>
    <x v="0"/>
    <s v="2R Asphalt"/>
    <m/>
    <n v="42626"/>
    <n v="2"/>
    <n v="1"/>
    <s v="HPM over Base"/>
    <n v="1986"/>
    <m/>
    <s v="2009"/>
    <s v="2014"/>
    <s v="2013"/>
    <s v="2009"/>
    <s v="2009"/>
    <s v="2014"/>
    <s v="2006"/>
    <s v="Non IH"/>
    <m/>
    <m/>
    <n v="0"/>
    <s v="No"/>
    <n v="89"/>
    <n v="63.363999999999997"/>
    <n v="56"/>
    <s v="AFREEM"/>
    <m/>
    <m/>
    <m/>
    <d v="2015-02-24T08:27:16"/>
    <m/>
    <n v="2002"/>
    <n v="29"/>
  </r>
  <r>
    <s v="ML1606"/>
    <s v="Both"/>
    <s v="All"/>
    <n v="111.68"/>
    <n v="111.876"/>
    <m/>
    <n v="0.2"/>
    <n v="36"/>
    <n v="36"/>
    <n v="36"/>
    <n v="2"/>
    <s v="ASP"/>
    <s v="Rural Minor Collector"/>
    <s v="2034 - Maintenance - Douglas"/>
    <s v="2030 - District #2 Maintenance Staff"/>
    <s v="6720 - Materials - Bituminous"/>
    <s v="Non NHS"/>
    <s v="2"/>
    <s v="N"/>
    <n v="30"/>
    <s v="G1"/>
    <s v="GLENDO CONN(I25 E-WY319 W)"/>
    <n v="6"/>
    <n v="6"/>
    <s v="No"/>
    <s v="SH"/>
    <n v="88.171000000000006"/>
    <n v="579.32799999999997"/>
    <n v="100.4641"/>
    <n v="74"/>
    <n v="3.5"/>
    <n v="2.2400000000000002"/>
    <n v="197.3279"/>
    <n v="178.08529999999999"/>
    <n v="34.223999999999997"/>
    <n v="0.34639999999999999"/>
    <n v="0.2079"/>
    <n v="48.04"/>
    <n v="8.2299999999999998E-2"/>
    <n v="0.5081"/>
    <n v="6"/>
    <n v="6"/>
    <n v="0"/>
    <n v="54.183300000000003"/>
    <s v="Reconstruct"/>
    <n v="1976"/>
    <n v="11"/>
    <n v="5"/>
    <s v="PM Base"/>
    <x v="0"/>
    <s v="4R Asphalt"/>
    <m/>
    <n v="40808"/>
    <n v="5"/>
    <n v="1"/>
    <s v="HPM over Base"/>
    <n v="1976"/>
    <m/>
    <s v="2013"/>
    <s v="2014"/>
    <s v="2013"/>
    <s v="2013"/>
    <s v="2013"/>
    <s v="2014"/>
    <s v="2009"/>
    <s v="Non IH"/>
    <m/>
    <m/>
    <n v="0"/>
    <s v="No"/>
    <n v="74"/>
    <n v="70"/>
    <n v="44.8"/>
    <m/>
    <m/>
    <m/>
    <n v="6"/>
    <m/>
    <m/>
    <n v="2013"/>
    <n v="39"/>
  </r>
  <r>
    <s v="ML1610"/>
    <s v="Both"/>
    <s v="All"/>
    <n v="0"/>
    <n v="1.94"/>
    <m/>
    <n v="1.94"/>
    <n v="36"/>
    <n v="36"/>
    <n v="3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WHEATLAND NORTH-DWYER"/>
    <n v="6"/>
    <n v="7.2"/>
    <s v="No"/>
    <s v="S"/>
    <n v="130.42750000000001"/>
    <n v="856.72879999999998"/>
    <n v="148.61060000000001"/>
    <n v="95.5"/>
    <n v="3.0605000000000002"/>
    <n v="2.0790999999999999"/>
    <n v="114.23269999999999"/>
    <n v="96.293899999999994"/>
    <n v="61.922400000000003"/>
    <n v="0.188"/>
    <n v="0.12590000000000001"/>
    <n v="71.8"/>
    <n v="2.3099999999999999E-2"/>
    <n v="7.9000000000000001E-2"/>
    <n v="0"/>
    <n v="2.5"/>
    <n v="0"/>
    <n v="67.575000000000003"/>
    <s v="Overlaid"/>
    <n v="1957"/>
    <n v="19.399999999999999"/>
    <n v="3.6"/>
    <s v="AG Base"/>
    <x v="0"/>
    <s v="2R Asphalt"/>
    <m/>
    <n v="33009"/>
    <n v="2"/>
    <n v="1"/>
    <s v="HPM over Base"/>
    <n v="1980"/>
    <m/>
    <s v="2013"/>
    <s v="2014"/>
    <s v="2013"/>
    <s v="2013"/>
    <s v="2013"/>
    <s v="2014"/>
    <s v="2009"/>
    <s v="Non IH"/>
    <m/>
    <m/>
    <n v="0"/>
    <s v="No"/>
    <n v="72"/>
    <n v="61.21"/>
    <n v="41.582000000000001"/>
    <m/>
    <m/>
    <m/>
    <n v="6"/>
    <m/>
    <m/>
    <n v="2011"/>
    <n v="35"/>
  </r>
  <r>
    <s v="ML1610"/>
    <s v="Both"/>
    <s v="All"/>
    <n v="1.94"/>
    <n v="2.4700000000000002"/>
    <m/>
    <n v="0.53"/>
    <n v="36"/>
    <n v="36"/>
    <n v="36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WHEATLAND-DWYER"/>
    <n v="6"/>
    <n v="6"/>
    <s v="No"/>
    <s v="S"/>
    <n v="50.439500000000002"/>
    <n v="338.29450000000003"/>
    <n v="57.513199999999998"/>
    <n v="89"/>
    <n v="3.3965999999999998"/>
    <n v="2.7511999999999999"/>
    <n v="98.810400000000001"/>
    <n v="78.330200000000005"/>
    <n v="67.063199999999995"/>
    <n v="0.28079999999999999"/>
    <n v="0.1663"/>
    <n v="57.88"/>
    <n v="2.1499999999999998E-2"/>
    <n v="0.1239"/>
    <n v="0"/>
    <n v="5"/>
    <n v="0"/>
    <n v="60.85"/>
    <s v="Reconstruct"/>
    <n v="1986"/>
    <n v="11"/>
    <n v="4"/>
    <s v="AG Base"/>
    <x v="0"/>
    <s v="4R Asphalt"/>
    <m/>
    <n v="33431"/>
    <n v="4"/>
    <n v="1"/>
    <s v="HPM over Base"/>
    <n v="1986"/>
    <m/>
    <s v="2013"/>
    <s v="2014"/>
    <s v="2013"/>
    <s v="2013"/>
    <s v="2013"/>
    <s v="2014"/>
    <s v="2009"/>
    <s v="Non IH"/>
    <m/>
    <m/>
    <n v="0"/>
    <s v="No"/>
    <n v="89"/>
    <n v="67.932000000000002"/>
    <n v="55.024000000000001"/>
    <m/>
    <m/>
    <m/>
    <n v="6"/>
    <m/>
    <m/>
    <n v="2013"/>
    <n v="29"/>
  </r>
  <r>
    <s v="ML1610"/>
    <s v="Both"/>
    <s v="All"/>
    <n v="2.4700000000000002"/>
    <n v="12.329000000000001"/>
    <m/>
    <n v="9.859"/>
    <n v="32"/>
    <n v="32"/>
    <n v="32"/>
    <n v="2"/>
    <s v="ASP"/>
    <s v="Rural Major Collector"/>
    <s v="2039 - Maintenance - Wheatland"/>
    <s v="2030 - District #2 Maintenance Staff"/>
    <s v="6720 - Materials - Bituminous"/>
    <s v="Non NHS"/>
    <s v="2"/>
    <s v="N"/>
    <n v="60"/>
    <s v="G1"/>
    <s v="WHEATLAND-DWYER(JCT US26)"/>
    <n v="4"/>
    <n v="4"/>
    <s v="No"/>
    <s v="S"/>
    <n v="39.7273"/>
    <n v="242.56569999999999"/>
    <n v="45.1554"/>
    <n v="87"/>
    <n v="3.4647000000000001"/>
    <n v="2.8628"/>
    <n v="91.882999999999996"/>
    <n v="74.906700000000001"/>
    <n v="69.372299999999996"/>
    <n v="0.15160000000000001"/>
    <n v="5.5199999999999999E-2"/>
    <n v="77.260000000000005"/>
    <n v="2.9000000000000001E-2"/>
    <n v="9.7199999999999995E-2"/>
    <n v="0"/>
    <n v="6"/>
    <n v="0.2"/>
    <n v="66.942899999999995"/>
    <s v="Overlaid"/>
    <n v="1986"/>
    <n v="10"/>
    <n v="3.7143000000000002"/>
    <s v="AG Base"/>
    <x v="0"/>
    <s v="2R Asphalt"/>
    <m/>
    <n v="33009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83"/>
    <n v="69.293999999999997"/>
    <n v="57.256"/>
    <m/>
    <m/>
    <m/>
    <n v="4"/>
    <m/>
    <m/>
    <n v="2003"/>
    <n v="29"/>
  </r>
  <r>
    <s v="ML17"/>
    <s v="Both"/>
    <s v="All"/>
    <n v="500"/>
    <n v="500.86"/>
    <m/>
    <n v="0.86"/>
    <n v="76"/>
    <n v="76"/>
    <n v="76"/>
    <n v="2"/>
    <s v="PCCP"/>
    <s v="Rural Minor Arterial"/>
    <s v="3031 - Maintenance - Rock Springs"/>
    <s v="3030 - District #3 Maintenance Staff"/>
    <s v="6720 - Materials - Bituminous"/>
    <s v="Non NHS"/>
    <s v="3"/>
    <s v="N"/>
    <n v="60"/>
    <s v="J1"/>
    <s v="I80 FLMG INT SOUTH(DUTCH JOHN)"/>
    <n v="8"/>
    <n v="8"/>
    <s v="No"/>
    <s v="P"/>
    <n v="250.89599999999999"/>
    <n v="2071.2959999999998"/>
    <n v="288.41340000000002"/>
    <n v="100"/>
    <n v="1.2641"/>
    <n v="1.2641"/>
    <n v="372.32470000000001"/>
    <n v="361.86779999999999"/>
    <n v="-24.1082"/>
    <n v="0.1"/>
    <n v="0.2823"/>
    <n v="26.14"/>
    <n v="8.77E-2"/>
    <n v="0.11609999999999999"/>
    <n v="6.8590999999999998"/>
    <n v="6.2138999999999998"/>
    <n v="0"/>
    <n v="44.316699999999997"/>
    <s v="Reconstruct"/>
    <n v="2014"/>
    <n v="13"/>
    <n v="9"/>
    <s v="AG Base"/>
    <x v="0"/>
    <s v="4R Concrete"/>
    <m/>
    <n v="45597"/>
    <n v="9"/>
    <n v="1"/>
    <s v="Plain PCC"/>
    <n v="2014"/>
    <m/>
    <s v="2011"/>
    <s v="2014"/>
    <s v="2013"/>
    <s v="2013"/>
    <s v="2013"/>
    <s v="2014"/>
    <s v="2009"/>
    <s v="Non IH"/>
    <m/>
    <m/>
    <n v="0"/>
    <s v="No"/>
    <n v="100"/>
    <n v="25.282"/>
    <n v="25.282"/>
    <s v="AFREEM"/>
    <m/>
    <m/>
    <n v="8"/>
    <d v="2015-04-15T12:15:33"/>
    <m/>
    <m/>
    <n v="1"/>
  </r>
  <r>
    <s v="ML17"/>
    <s v="Both"/>
    <s v="All"/>
    <n v="500.86"/>
    <n v="504.18599999999998"/>
    <m/>
    <n v="3.3260000000000001"/>
    <n v="40"/>
    <n v="40"/>
    <n v="40"/>
    <n v="2"/>
    <s v="ASP"/>
    <s v="Rural Minor Arterial"/>
    <s v="3031 - Maintenance - Rock Springs"/>
    <s v="3030 - District #3 Maintenance Staff"/>
    <s v="6720 - Materials - Bituminous"/>
    <s v="Non NHS"/>
    <s v="3"/>
    <s v="N"/>
    <n v="60"/>
    <s v="G1"/>
    <s v="I80 FLMG INT SOUTH(DUTCH JOHN)"/>
    <n v="8"/>
    <n v="8"/>
    <s v="No"/>
    <s v="P"/>
    <n v="130.88749999999999"/>
    <n v="1080.7840000000001"/>
    <n v="150.46100000000001"/>
    <n v="100"/>
    <n v="2.1341000000000001"/>
    <n v="2.0941000000000001"/>
    <n v="186.54990000000001"/>
    <n v="158.45920000000001"/>
    <n v="37.816699999999997"/>
    <n v="0.1"/>
    <n v="6.6100000000000006E-2"/>
    <n v="73.36"/>
    <n v="5.8000000000000003E-2"/>
    <n v="0.43790000000000001"/>
    <n v="6.8590999999999998"/>
    <n v="6.2138999999999998"/>
    <n v="0"/>
    <n v="51.055599999999998"/>
    <s v="Overlaid"/>
    <n v="2014"/>
    <n v="16.083300000000001"/>
    <n v="6.75"/>
    <s v="AG Base"/>
    <x v="0"/>
    <s v="1R Asphalt"/>
    <m/>
    <n v="35490"/>
    <n v="1"/>
    <n v="1"/>
    <s v="HPM over Base"/>
    <n v="2014"/>
    <m/>
    <s v="2011"/>
    <s v="2014"/>
    <s v="2013"/>
    <s v="2013"/>
    <s v="2013"/>
    <s v="2014"/>
    <s v="2009"/>
    <s v="Non IH"/>
    <m/>
    <m/>
    <n v="0"/>
    <s v="No"/>
    <n v="100"/>
    <n v="42.682000000000002"/>
    <n v="41.881999999999998"/>
    <s v="AFREEM"/>
    <m/>
    <m/>
    <n v="8"/>
    <d v="2015-04-15T12:15:34"/>
    <m/>
    <m/>
    <n v="1"/>
  </r>
  <r>
    <s v="ML17"/>
    <s v="Both"/>
    <s v="All"/>
    <n v="504.18599999999998"/>
    <n v="511.40199999999999"/>
    <m/>
    <n v="7.2160000000000002"/>
    <n v="26"/>
    <n v="26"/>
    <n v="26"/>
    <n v="2"/>
    <s v="ASP"/>
    <s v="Rural Minor Arterial"/>
    <s v="3031 - Maintenance - Rock Springs"/>
    <s v="3030 - District #3 Maintenance Staff"/>
    <s v="6720 - Materials - Bituminous"/>
    <s v="Non NHS"/>
    <s v="3"/>
    <s v="N"/>
    <n v="60"/>
    <s v="G1"/>
    <s v="E SIDE RD(FLMG GRG RD S-UT)"/>
    <n v="1"/>
    <n v="1"/>
    <s v="No"/>
    <s v="P"/>
    <n v="46.877499999999998"/>
    <n v="386.88"/>
    <n v="53.886499999999998"/>
    <n v="87.5"/>
    <n v="2.9971999999999999"/>
    <n v="2.4253"/>
    <n v="123.0013"/>
    <n v="99.897999999999996"/>
    <n v="58.999600000000001"/>
    <n v="0.1996"/>
    <n v="9.0899999999999995E-2"/>
    <n v="70.06"/>
    <n v="3.49E-2"/>
    <n v="0.16220000000000001"/>
    <n v="0"/>
    <n v="6.5"/>
    <n v="0"/>
    <n v="58.786700000000003"/>
    <s v="Overlaid"/>
    <n v="1966"/>
    <n v="16.5"/>
    <n v="5.625"/>
    <s v="AG Base"/>
    <x v="0"/>
    <s v="1R Asphalt"/>
    <m/>
    <n v="35066"/>
    <n v="1"/>
    <n v="1"/>
    <s v="HPM over Base"/>
    <n v="1990"/>
    <m/>
    <s v="2013"/>
    <s v="2014"/>
    <s v="2013"/>
    <s v="2013"/>
    <s v="2013"/>
    <s v="2014"/>
    <s v="2009"/>
    <s v="Non IH"/>
    <m/>
    <m/>
    <n v="0"/>
    <s v="No"/>
    <n v="86.25"/>
    <n v="59.944000000000003"/>
    <n v="48.506"/>
    <m/>
    <m/>
    <m/>
    <n v="1"/>
    <m/>
    <m/>
    <n v="2011"/>
    <n v="25"/>
  </r>
  <r>
    <s v="ML17"/>
    <s v="Both"/>
    <s v="All"/>
    <n v="511.40199999999999"/>
    <n v="514"/>
    <m/>
    <n v="2.5979999999999999"/>
    <n v="26"/>
    <m/>
    <n v="26"/>
    <n v="2"/>
    <s v="ASP"/>
    <s v="Rural Minor Arterial"/>
    <s v="3031 - Maintenance - Rock Springs"/>
    <s v="3030 - District #3 Maintenance Staff"/>
    <s v="6720 - Materials - Bituminous"/>
    <s v="Non NHS"/>
    <s v="3"/>
    <s v="N"/>
    <n v="60"/>
    <s v="G1"/>
    <s v="FLAMING GORGE RD S-UTAH LN"/>
    <n v="1"/>
    <m/>
    <s v="No"/>
    <s v="P"/>
    <n v="51.2575"/>
    <n v="386.88"/>
    <n v="58.704500000000003"/>
    <n v="91.5"/>
    <n v="3.3108"/>
    <n v="2.7075999999999998"/>
    <n v="100.7195"/>
    <n v="82.741699999999994"/>
    <n v="66.4268"/>
    <n v="0.17549999999999999"/>
    <n v="6.5199999999999994E-2"/>
    <n v="73.674999999999997"/>
    <n v="3.2300000000000002E-2"/>
    <n v="0.22009999999999999"/>
    <n v="0"/>
    <n v="4"/>
    <n v="0"/>
    <n v="59.924999999999997"/>
    <s v="Overlaid"/>
    <n v="1968"/>
    <n v="15.428599999999999"/>
    <n v="5"/>
    <s v="AG Base"/>
    <x v="0"/>
    <s v="1R Asphalt"/>
    <m/>
    <n v="35275"/>
    <n v="1"/>
    <n v="1"/>
    <s v="HPM over Base"/>
    <n v="1984"/>
    <m/>
    <s v="2013"/>
    <s v="2014"/>
    <s v="2013"/>
    <s v="2013"/>
    <s v="2013"/>
    <s v="2014"/>
    <s v="2009"/>
    <s v="Non IH"/>
    <m/>
    <m/>
    <n v="0"/>
    <s v="No"/>
    <n v="84"/>
    <n v="66.215999999999994"/>
    <n v="54.152000000000001"/>
    <m/>
    <m/>
    <m/>
    <m/>
    <m/>
    <m/>
    <n v="2011"/>
    <n v="31"/>
  </r>
  <r>
    <s v="ML17"/>
    <s v="Both"/>
    <s v="All"/>
    <n v="514"/>
    <n v="520"/>
    <m/>
    <n v="6"/>
    <n v="25"/>
    <n v="25"/>
    <n v="25"/>
    <n v="2"/>
    <s v="ASP"/>
    <s v="Rural Minor Arterial"/>
    <s v="3031 - Maintenance - Rock Springs"/>
    <s v="3030 - District #3 Maintenance Staff"/>
    <s v="6720 - Materials - Bituminous"/>
    <s v="Non NHS"/>
    <s v="3"/>
    <s v="N"/>
    <n v="60"/>
    <s v="G1"/>
    <s v="FLAMING GORGE RD-UTAH"/>
    <n v="1"/>
    <n v="1"/>
    <s v="No"/>
    <s v="P"/>
    <n v="44.292000000000002"/>
    <n v="334.30399999999997"/>
    <n v="50.726999999999997"/>
    <n v="90.166700000000006"/>
    <n v="3.6484000000000001"/>
    <n v="3.2866"/>
    <n v="77"/>
    <n v="66"/>
    <m/>
    <n v="0.12920000000000001"/>
    <n v="5.2299999999999999E-2"/>
    <n v="80.62"/>
    <n v="2.93E-2"/>
    <m/>
    <n v="0"/>
    <n v="5.1666999999999996"/>
    <n v="0"/>
    <n v="65.283299999999997"/>
    <s v="Overlaid"/>
    <n v="1968"/>
    <n v="16.142900000000001"/>
    <n v="7"/>
    <s v="AG Base"/>
    <x v="1"/>
    <s v="2R Asphalt"/>
    <m/>
    <n v="43429"/>
    <n v="2"/>
    <n v="1"/>
    <s v="HPM over Base"/>
    <n v="2009"/>
    <m/>
    <s v="2013"/>
    <s v="2014"/>
    <s v="2013"/>
    <s v="2013"/>
    <s v="2013"/>
    <s v="2014"/>
    <s v="2009"/>
    <s v="Non IH"/>
    <m/>
    <m/>
    <n v="0"/>
    <s v="No"/>
    <n v="90.166700000000006"/>
    <n v="72.968000000000004"/>
    <n v="65.731999999999999"/>
    <s v="AFREEM"/>
    <m/>
    <m/>
    <n v="1"/>
    <d v="2015-02-23T13:05:00"/>
    <m/>
    <n v="2013"/>
    <n v="6"/>
  </r>
  <r>
    <s v="ML17"/>
    <s v="Both"/>
    <s v="All"/>
    <n v="520"/>
    <n v="527.202"/>
    <m/>
    <n v="7.202"/>
    <n v="26"/>
    <n v="26"/>
    <n v="26"/>
    <n v="2"/>
    <s v="ASP"/>
    <s v="Rural Minor Arterial"/>
    <s v="3031 - Maintenance - Rock Springs"/>
    <s v="3030 - District #3 Maintenance Staff"/>
    <s v="6720 - Materials - Bituminous"/>
    <s v="Non NHS"/>
    <s v="3"/>
    <s v="N"/>
    <n v="60"/>
    <s v="G1"/>
    <s v="FLAMING GORGE RD-UTAH"/>
    <n v="1"/>
    <n v="1"/>
    <s v="No"/>
    <s v="P"/>
    <n v="44.292000000000002"/>
    <n v="334.30399999999997"/>
    <n v="50.726999999999997"/>
    <n v="90.166700000000006"/>
    <n v="3.4184000000000001"/>
    <n v="3.0495999999999999"/>
    <n v="93.665700000000001"/>
    <n v="77.226500000000001"/>
    <n v="68.778099999999995"/>
    <n v="0.1358"/>
    <n v="6.4000000000000001E-2"/>
    <n v="79.63"/>
    <n v="3.15E-2"/>
    <n v="0.1651"/>
    <n v="0"/>
    <n v="5.1666999999999996"/>
    <n v="0"/>
    <n v="64.253299999999996"/>
    <s v="Overlaid"/>
    <n v="1969"/>
    <n v="18.666699999999999"/>
    <n v="7.8333000000000004"/>
    <s v="AG Base"/>
    <x v="1"/>
    <s v="2R Asphalt"/>
    <m/>
    <n v="36272"/>
    <n v="2"/>
    <n v="1"/>
    <s v="HPM over Base"/>
    <n v="2009"/>
    <m/>
    <s v="2013"/>
    <s v="2014"/>
    <s v="2013"/>
    <s v="2013"/>
    <s v="2013"/>
    <s v="2014"/>
    <s v="2009"/>
    <s v="Non IH"/>
    <m/>
    <m/>
    <n v="0"/>
    <s v="No"/>
    <n v="90.166700000000006"/>
    <n v="68.367999999999995"/>
    <n v="60.991999999999997"/>
    <m/>
    <m/>
    <m/>
    <n v="1"/>
    <m/>
    <m/>
    <n v="2013"/>
    <n v="6"/>
  </r>
  <r>
    <s v="ML17"/>
    <s v="Both"/>
    <s v="All"/>
    <n v="527.202"/>
    <n v="535.43200000000002"/>
    <m/>
    <n v="8.23"/>
    <n v="28"/>
    <n v="28"/>
    <n v="28"/>
    <n v="2"/>
    <s v="ASP"/>
    <s v="Rural Minor Arterial"/>
    <s v="3031 - Maintenance - Rock Springs"/>
    <s v="3030 - District #3 Maintenance Staff"/>
    <s v="6720 - Materials - Bituminous"/>
    <s v="Non NHS"/>
    <s v="3"/>
    <s v="N"/>
    <n v="50"/>
    <s v="G1"/>
    <s v="SAGE CRK S(FLMG GRG RD-UTAH)"/>
    <n v="2"/>
    <n v="2"/>
    <s v="No"/>
    <s v="P"/>
    <n v="40.478499999999997"/>
    <n v="334.30399999999997"/>
    <n v="46.532200000000003"/>
    <n v="90.833299999999994"/>
    <n v="3.7399"/>
    <n v="3.266"/>
    <n v="77.774500000000003"/>
    <n v="61.732100000000003"/>
    <n v="74.075199999999995"/>
    <n v="0.223"/>
    <n v="7.5200000000000003E-2"/>
    <n v="66.55"/>
    <n v="2.2599999999999999E-2"/>
    <n v="0.1008"/>
    <n v="0"/>
    <n v="2.8332999999999999"/>
    <n v="0"/>
    <n v="58.658799999999999"/>
    <s v="Overlaid"/>
    <n v="2003"/>
    <n v="19.8276"/>
    <n v="6.069"/>
    <s v="AG Base"/>
    <x v="1"/>
    <s v="1R Asphalt"/>
    <m/>
    <n v="34718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90.833299999999994"/>
    <n v="74.798000000000002"/>
    <n v="65.319999999999993"/>
    <s v="AFREEM"/>
    <m/>
    <m/>
    <n v="2"/>
    <d v="2015-02-18T10:56:14"/>
    <m/>
    <m/>
    <n v="1"/>
  </r>
  <r>
    <s v="ML17"/>
    <s v="Both"/>
    <s v="All"/>
    <n v="535.43200000000002"/>
    <n v="539.5"/>
    <m/>
    <n v="4.0679999999999996"/>
    <n v="27"/>
    <n v="27"/>
    <n v="27"/>
    <n v="2"/>
    <s v="ASP"/>
    <s v="Rural Minor Arterial"/>
    <s v="3031 - Maintenance - Rock Springs"/>
    <s v="3030 - District #3 Maintenance Staff"/>
    <s v="6720 - Materials - Bituminous"/>
    <s v="Non NHS"/>
    <s v="3"/>
    <s v="N"/>
    <n v="50"/>
    <s v="G1"/>
    <s v="LTL MTN(FLMG GRG RD-UTAH)"/>
    <n v="1"/>
    <n v="2"/>
    <s v="No"/>
    <s v="P"/>
    <n v="44.292000000000002"/>
    <n v="334.30399999999997"/>
    <n v="50.726999999999997"/>
    <n v="94.5"/>
    <n v="3.47"/>
    <n v="3.2166000000000001"/>
    <n v="94"/>
    <n v="74.647199999999998"/>
    <n v="68.666700000000006"/>
    <n v="0.1487"/>
    <n v="8.7300000000000003E-2"/>
    <n v="77.694999999999993"/>
    <n v="2.41E-2"/>
    <n v="0.1032"/>
    <n v="0"/>
    <n v="2.5"/>
    <n v="0"/>
    <n v="60.712499999999999"/>
    <s v="Overlaid"/>
    <n v="1981"/>
    <n v="12.4444"/>
    <n v="4.4443999999999999"/>
    <s v="AG Base"/>
    <x v="1"/>
    <s v="1R Asphalt"/>
    <m/>
    <n v="36345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94.5"/>
    <n v="69.400000000000006"/>
    <n v="64.331999999999994"/>
    <s v="AFREEM"/>
    <m/>
    <m/>
    <n v="1"/>
    <d v="2015-02-18T10:56:16"/>
    <m/>
    <m/>
    <n v="1"/>
  </r>
  <r>
    <s v="ML17"/>
    <s v="Both"/>
    <s v="All"/>
    <n v="539.5"/>
    <n v="545.5"/>
    <m/>
    <n v="6"/>
    <n v="28"/>
    <n v="28"/>
    <n v="28"/>
    <n v="2"/>
    <s v="ASP"/>
    <s v="Rural Minor Arterial"/>
    <s v="3031 - Maintenance - Rock Springs"/>
    <s v="3030 - District #3 Maintenance Staff"/>
    <s v="6720 - Materials - Bituminous"/>
    <s v="Non NHS"/>
    <s v="3"/>
    <s v="N"/>
    <n v="50"/>
    <s v="G1"/>
    <s v="FLAMING GORGE RD-UTAH"/>
    <n v="2"/>
    <n v="2"/>
    <s v="No"/>
    <s v="P"/>
    <n v="44.292000000000002"/>
    <n v="334.30399999999997"/>
    <n v="50.726999999999997"/>
    <n v="94.333299999999994"/>
    <n v="3.5861000000000001"/>
    <n v="3.2662"/>
    <n v="86.424099999999996"/>
    <n v="68.970799999999997"/>
    <n v="71.191999999999993"/>
    <n v="0.19359999999999999"/>
    <n v="9.7199999999999995E-2"/>
    <n v="70.959999999999994"/>
    <n v="2.58E-2"/>
    <n v="5.74E-2"/>
    <n v="0"/>
    <n v="2.6667000000000001"/>
    <n v="0"/>
    <n v="58.65"/>
    <s v="Overlaid"/>
    <n v="1981"/>
    <n v="11.8"/>
    <n v="3.8"/>
    <s v="AG Base"/>
    <x v="1"/>
    <s v="2R Asphalt"/>
    <m/>
    <n v="41074"/>
    <n v="2"/>
    <n v="1"/>
    <s v="HPM over Base"/>
    <n v="2005"/>
    <m/>
    <s v="2013"/>
    <s v="2014"/>
    <s v="2013"/>
    <s v="2013"/>
    <s v="2013"/>
    <s v="2014"/>
    <s v="2009"/>
    <s v="Non IH"/>
    <m/>
    <m/>
    <n v="0"/>
    <s v="No"/>
    <n v="94.333299999999994"/>
    <n v="71.721999999999994"/>
    <n v="65.323999999999998"/>
    <m/>
    <m/>
    <m/>
    <n v="2"/>
    <m/>
    <m/>
    <n v="2013"/>
    <n v="10"/>
  </r>
  <r>
    <s v="ML17"/>
    <s v="Both"/>
    <s v="All"/>
    <n v="545.5"/>
    <n v="551.38800000000003"/>
    <m/>
    <n v="5.8879999999999999"/>
    <n v="28"/>
    <m/>
    <n v="28"/>
    <n v="2"/>
    <s v="ASP"/>
    <s v="Rural Minor Arterial"/>
    <s v="3031 - Maintenance - Rock Springs"/>
    <s v="3030 - District #3 Maintenance Staff"/>
    <s v="6720 - Materials - Bituminous"/>
    <s v="Non NHS"/>
    <s v="3"/>
    <s v="N"/>
    <n v="50"/>
    <s v="G1"/>
    <s v="UTAH LN N(FLAMING GORGE RD)"/>
    <n v="2"/>
    <m/>
    <s v="No"/>
    <s v="P"/>
    <n v="47.280500000000004"/>
    <n v="390.35199999999998"/>
    <n v="54.350700000000003"/>
    <n v="84.333299999999994"/>
    <n v="3.1507999999999998"/>
    <n v="1.9091"/>
    <n v="111.0187"/>
    <n v="91.282899999999998"/>
    <n v="62.9938"/>
    <n v="0.2354"/>
    <n v="0.11"/>
    <n v="64.69"/>
    <n v="3.4000000000000002E-2"/>
    <n v="9.4299999999999995E-2"/>
    <n v="1"/>
    <n v="5.3333000000000004"/>
    <n v="0"/>
    <n v="60.435699999999997"/>
    <s v="Overlaid"/>
    <n v="1981"/>
    <n v="11.75"/>
    <n v="3.75"/>
    <s v="AG Base"/>
    <x v="0"/>
    <s v="1R Asphalt"/>
    <m/>
    <n v="34805"/>
    <n v="1"/>
    <n v="1"/>
    <s v="HPM over Base"/>
    <n v="1998"/>
    <m/>
    <s v="2013"/>
    <s v="2014"/>
    <s v="2013"/>
    <s v="2013"/>
    <s v="2013"/>
    <s v="2014"/>
    <s v="2009"/>
    <s v="Non IH"/>
    <m/>
    <m/>
    <n v="0"/>
    <s v="No"/>
    <n v="66"/>
    <n v="63.015999999999998"/>
    <n v="38.182000000000002"/>
    <m/>
    <m/>
    <m/>
    <m/>
    <m/>
    <m/>
    <n v="2001"/>
    <n v="17"/>
  </r>
  <r>
    <s v="ML1700"/>
    <s v="Both"/>
    <s v="All"/>
    <n v="0"/>
    <n v="3.1880000000000002"/>
    <m/>
    <n v="3.1880000000000002"/>
    <n v="20"/>
    <n v="20"/>
    <n v="20"/>
    <n v="2"/>
    <s v="ASP"/>
    <s v="Rural Major Collector"/>
    <s v="4036 - Maintenance - Buffalo"/>
    <s v="4030 - District #4 Maintenance Staff"/>
    <s v="6720 - Materials - Bituminous"/>
    <s v="Non NHS"/>
    <s v="4"/>
    <s v="N"/>
    <n v="40"/>
    <s v="G1"/>
    <s v="DEADMAN DR(ARVADA SP)JCT US14 S"/>
    <n v="1"/>
    <n v="1"/>
    <s v="No"/>
    <s v="S"/>
    <n v="18.228300000000001"/>
    <n v="119.9141"/>
    <n v="20.770600000000002"/>
    <n v="94.5"/>
    <n v="3.1478999999999999"/>
    <n v="2.6633"/>
    <n v="109.8537"/>
    <n v="91.441800000000001"/>
    <n v="63.382100000000001"/>
    <n v="0.17649999999999999"/>
    <n v="7.1800000000000003E-2"/>
    <n v="73.525000000000006"/>
    <n v="3.3599999999999998E-2"/>
    <n v="0.25919999999999999"/>
    <n v="0"/>
    <n v="2.5"/>
    <n v="0"/>
    <n v="56.24"/>
    <s v="Overlaid"/>
    <n v="2002"/>
    <n v="7.6666999999999996"/>
    <n v="3"/>
    <s v="AG Base"/>
    <x v="4"/>
    <s v="2R Asphalt"/>
    <m/>
    <n v="40968"/>
    <n v="2"/>
    <n v="1"/>
    <s v="HPM over Base"/>
    <n v="2002"/>
    <m/>
    <s v="2013"/>
    <s v="2014"/>
    <s v="2013"/>
    <s v="2013"/>
    <s v="2013"/>
    <s v="2013"/>
    <s v="2009"/>
    <s v="Non IH"/>
    <m/>
    <m/>
    <n v="0"/>
    <s v="No"/>
    <n v="88"/>
    <n v="62.957999999999998"/>
    <n v="53.265999999999998"/>
    <m/>
    <m/>
    <m/>
    <n v="1"/>
    <m/>
    <m/>
    <n v="2007"/>
    <n v="13"/>
  </r>
  <r>
    <s v="ML1701"/>
    <s v="Both"/>
    <s v="All"/>
    <n v="0.82"/>
    <n v="3.1"/>
    <m/>
    <n v="2.2799999999999998"/>
    <n v="40"/>
    <n v="38"/>
    <n v="40"/>
    <n v="2"/>
    <s v="ASP"/>
    <s v="Urban Collector"/>
    <s v="4033 - Maintenance - Sheridan"/>
    <s v="4030 - District #4 Maintenance Staff"/>
    <s v="6720 - Materials - Bituminous"/>
    <s v="Urban"/>
    <s v="4"/>
    <s v="N"/>
    <n v="50"/>
    <s v="G1"/>
    <s v="WEST SHERIDAN-BECKTON"/>
    <n v="8"/>
    <n v="7.5"/>
    <s v="No"/>
    <s v="U"/>
    <n v="159.5"/>
    <n v="2499.3809999999999"/>
    <n v="190.44630000000001"/>
    <n v="86.308000000000007"/>
    <n v="3.1027"/>
    <n v="2.5472000000000001"/>
    <n v="114.434"/>
    <n v="93.9345"/>
    <n v="61.8553"/>
    <n v="0.19020000000000001"/>
    <n v="0.1004"/>
    <n v="71.47"/>
    <n v="2.9100000000000001E-2"/>
    <n v="0.1013"/>
    <n v="0"/>
    <n v="7.0381"/>
    <n v="0"/>
    <n v="51.08"/>
    <s v="Overlaid"/>
    <n v="1994"/>
    <n v="17.6389"/>
    <n v="4.9722"/>
    <s v="AG Base"/>
    <x v="2"/>
    <s v="1R Asphalt"/>
    <m/>
    <n v="33785"/>
    <n v="3"/>
    <n v="1"/>
    <s v="HPM over Base"/>
    <n v="2011"/>
    <m/>
    <s v="2013"/>
    <s v="2014"/>
    <s v="2013"/>
    <s v="2013"/>
    <s v="2013"/>
    <s v="2013"/>
    <s v="2006"/>
    <s v="Non IH"/>
    <m/>
    <m/>
    <n v="0"/>
    <s v="No"/>
    <n v="86.308000000000007"/>
    <n v="62.054000000000002"/>
    <n v="50.944000000000003"/>
    <m/>
    <m/>
    <m/>
    <n v="7.5"/>
    <m/>
    <m/>
    <n v="2013"/>
    <n v="4"/>
  </r>
  <r>
    <s v="ML1701"/>
    <s v="Both"/>
    <s v="All"/>
    <n v="3.1"/>
    <n v="4.0529999999999999"/>
    <m/>
    <n v="0.95299999999999996"/>
    <n v="40"/>
    <m/>
    <n v="40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SHERIDAN WEST-BECKTON"/>
    <n v="8"/>
    <m/>
    <s v="No"/>
    <s v="S"/>
    <n v="99"/>
    <n v="767.995"/>
    <n v="113.508"/>
    <n v="85.746499999999997"/>
    <n v="3.0798999999999999"/>
    <n v="2.4603000000000002"/>
    <n v="114.5902"/>
    <n v="95.208799999999997"/>
    <n v="61.8033"/>
    <n v="0.18679999999999999"/>
    <n v="7.9899999999999999E-2"/>
    <n v="71.98"/>
    <n v="3.0200000000000001E-2"/>
    <n v="0.13450000000000001"/>
    <n v="0"/>
    <n v="8.2535000000000007"/>
    <n v="0"/>
    <n v="57.65"/>
    <s v="Overlaid"/>
    <n v="1984"/>
    <n v="13.571400000000001"/>
    <n v="5.5713999999999997"/>
    <s v="AG Base"/>
    <x v="2"/>
    <s v="2R Asphalt"/>
    <m/>
    <n v="33786"/>
    <n v="3"/>
    <n v="1"/>
    <s v="HPM over Base"/>
    <n v="1995"/>
    <m/>
    <s v="2013"/>
    <s v="2014"/>
    <s v="2013"/>
    <s v="2013"/>
    <s v="2013"/>
    <s v="2013"/>
    <s v="2009"/>
    <s v="Non IH"/>
    <m/>
    <m/>
    <n v="0"/>
    <s v="No"/>
    <n v="84"/>
    <n v="61.597999999999999"/>
    <n v="49.206000000000003"/>
    <m/>
    <m/>
    <m/>
    <m/>
    <m/>
    <m/>
    <n v="2011"/>
    <n v="20"/>
  </r>
  <r>
    <s v="ML1701"/>
    <s v="Both"/>
    <s v="All"/>
    <n v="4.0529999999999999"/>
    <n v="9.9160000000000004"/>
    <m/>
    <n v="5.8630000000000004"/>
    <n v="30"/>
    <n v="30"/>
    <n v="30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BIG GOOSE CRK(SHER-BECKTON)"/>
    <n v="3"/>
    <n v="3.5"/>
    <s v="No"/>
    <s v="S"/>
    <n v="99"/>
    <n v="767.995"/>
    <n v="113.508"/>
    <n v="93.183499999999995"/>
    <n v="3.4340000000000002"/>
    <n v="2.9371999999999998"/>
    <n v="90.345799999999997"/>
    <n v="76.443100000000001"/>
    <n v="69.884699999999995"/>
    <n v="0.14949999999999999"/>
    <n v="6.4199999999999993E-2"/>
    <n v="77.575000000000003"/>
    <n v="2.2800000000000001E-2"/>
    <n v="0.12379999999999999"/>
    <n v="0"/>
    <n v="4.0427"/>
    <n v="0"/>
    <n v="58.576900000000002"/>
    <s v="Overlaid"/>
    <n v="1995"/>
    <n v="16.769200000000001"/>
    <n v="4.7691999999999997"/>
    <s v="AG Base"/>
    <x v="2"/>
    <s v="2R Asphalt"/>
    <m/>
    <n v="32740"/>
    <n v="2"/>
    <n v="1"/>
    <s v="HPM over Base"/>
    <n v="1995"/>
    <m/>
    <s v="2013"/>
    <s v="2014"/>
    <s v="2013"/>
    <s v="2013"/>
    <s v="2013"/>
    <s v="2013"/>
    <s v="2009"/>
    <s v="Non IH"/>
    <m/>
    <m/>
    <n v="0"/>
    <s v="No"/>
    <n v="86.419200000000004"/>
    <n v="68.680000000000007"/>
    <n v="58.744"/>
    <m/>
    <m/>
    <m/>
    <n v="3"/>
    <m/>
    <m/>
    <n v="2011"/>
    <n v="20"/>
  </r>
  <r>
    <s v="ML1702"/>
    <s v="Both"/>
    <s v="All"/>
    <n v="0"/>
    <n v="2.81"/>
    <m/>
    <n v="2.81"/>
    <n v="25"/>
    <n v="25"/>
    <n v="25"/>
    <n v="2"/>
    <s v="ASP"/>
    <s v="Rural Major Collector"/>
    <s v="4033 - Maintenance - Sheridan"/>
    <s v="4030 - District #4 Maintenance Staff"/>
    <s v="6720 - Materials - Bituminous"/>
    <s v="Non NHS"/>
    <s v="4"/>
    <s v="N"/>
    <n v="40"/>
    <s v="G1"/>
    <s v="STORY-FISH HTCH(WY193&amp;WY340)"/>
    <n v="1"/>
    <n v="4.5"/>
    <s v="No"/>
    <s v="S"/>
    <n v="54.945399999999999"/>
    <n v="360.83100000000002"/>
    <n v="62.604900000000001"/>
    <n v="89"/>
    <n v="3.6804999999999999"/>
    <n v="3.2412999999999998"/>
    <n v="79.578599999999994"/>
    <n v="64.489000000000004"/>
    <n v="73.473799999999997"/>
    <n v="0.16520000000000001"/>
    <n v="8.4699999999999998E-2"/>
    <n v="75.22"/>
    <n v="2.5700000000000001E-2"/>
    <n v="6.2E-2"/>
    <n v="0"/>
    <n v="5"/>
    <n v="0"/>
    <n v="61.487499999999997"/>
    <s v="Overlaid"/>
    <n v="1962"/>
    <n v="10"/>
    <n v="6"/>
    <s v="AG Base"/>
    <x v="1"/>
    <s v="2R Asphalt"/>
    <m/>
    <n v="34003"/>
    <n v="3"/>
    <n v="1"/>
    <s v="HPM over Base"/>
    <n v="2001"/>
    <m/>
    <s v="2013"/>
    <s v="2014"/>
    <s v="2013"/>
    <s v="2013"/>
    <s v="2013"/>
    <s v="2013"/>
    <s v="2006"/>
    <s v="Non IH"/>
    <m/>
    <m/>
    <n v="0"/>
    <s v="No"/>
    <n v="89"/>
    <n v="73.61"/>
    <n v="64.825999999999993"/>
    <m/>
    <m/>
    <m/>
    <n v="1"/>
    <m/>
    <m/>
    <n v="2013"/>
    <n v="14"/>
  </r>
  <r>
    <s v="ML1703"/>
    <s v="Both"/>
    <s v="All"/>
    <n v="0"/>
    <n v="3.1349999999999998"/>
    <m/>
    <n v="3.1349999999999998"/>
    <n v="56"/>
    <n v="44"/>
    <n v="56"/>
    <n v="3"/>
    <s v="ASP"/>
    <s v="Rural Major Collector"/>
    <s v="4033 - Maintenance - Sheridan"/>
    <s v="4030 - District #4 Maintenance Staff"/>
    <s v="6720 - Materials - Bituminous"/>
    <s v="Non NHS"/>
    <s v="4"/>
    <s v="N"/>
    <n v="50"/>
    <s v="G2"/>
    <s v="S SHER-BIG HORN(JCT US87)"/>
    <n v="10"/>
    <n v="9"/>
    <s v="No"/>
    <s v="S"/>
    <n v="58.634799999999998"/>
    <n v="1378.3125"/>
    <n v="72.768199999999993"/>
    <n v="99"/>
    <n v="3.8862999999999999"/>
    <n v="3.6335000000000002"/>
    <n v="67.624300000000005"/>
    <n v="55.111199999999997"/>
    <n v="77.458600000000004"/>
    <n v="0.23599999999999999"/>
    <n v="0.14929999999999999"/>
    <n v="64.599999999999994"/>
    <n v="1.9400000000000001E-2"/>
    <n v="5.6599999999999998E-2"/>
    <n v="0"/>
    <n v="0.5"/>
    <n v="0"/>
    <n v="55.1"/>
    <s v="Reconstruct"/>
    <n v="2002"/>
    <n v="20.6"/>
    <n v="5.4"/>
    <s v="AG Base"/>
    <x v="3"/>
    <s v="4R Asphalt"/>
    <m/>
    <n v="33963"/>
    <n v="5"/>
    <n v="1"/>
    <s v="HPM over Base"/>
    <n v="2002"/>
    <m/>
    <s v="2013"/>
    <s v="2014"/>
    <s v="2013"/>
    <s v="2013"/>
    <s v="2013"/>
    <s v="2013"/>
    <s v="2009"/>
    <s v="Non IH"/>
    <m/>
    <m/>
    <n v="0"/>
    <s v="No"/>
    <n v="99"/>
    <n v="77.725999999999999"/>
    <n v="72.67"/>
    <m/>
    <m/>
    <m/>
    <n v="9"/>
    <m/>
    <m/>
    <n v="2013"/>
    <n v="13"/>
  </r>
  <r>
    <s v="ML1703"/>
    <s v="Both"/>
    <s v="All"/>
    <n v="3.1349999999999998"/>
    <n v="9.7100000000000009"/>
    <m/>
    <n v="6.5750000000000002"/>
    <n v="25"/>
    <n v="25"/>
    <n v="25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BIG HORN-SW-RED GRADE"/>
    <n v="1"/>
    <n v="4.5"/>
    <s v="No"/>
    <s v="S"/>
    <n v="11.442500000000001"/>
    <n v="163.4117"/>
    <n v="13.5672"/>
    <n v="97"/>
    <n v="3.6686000000000001"/>
    <n v="3.4933999999999998"/>
    <n v="77.878299999999996"/>
    <n v="65.051699999999997"/>
    <n v="74.040599999999998"/>
    <n v="0.1371"/>
    <n v="8.4900000000000003E-2"/>
    <n v="79.435000000000002"/>
    <n v="2.07E-2"/>
    <n v="6.6000000000000003E-2"/>
    <n v="0"/>
    <n v="1.3332999999999999"/>
    <n v="0"/>
    <n v="59.58"/>
    <s v="Reconstruct"/>
    <n v="2002"/>
    <n v="12.0769"/>
    <n v="2.4615"/>
    <s v="AG Base"/>
    <x v="3"/>
    <s v="4R Asphalt"/>
    <m/>
    <n v="33353"/>
    <n v="2"/>
    <n v="1"/>
    <s v="HPM over Base"/>
    <n v="2002"/>
    <m/>
    <s v="2013"/>
    <s v="2014"/>
    <s v="2013"/>
    <s v="2013"/>
    <s v="2013"/>
    <s v="2013"/>
    <s v="2009"/>
    <s v="Non IH"/>
    <m/>
    <m/>
    <n v="0"/>
    <s v="No"/>
    <n v="96.666700000000006"/>
    <n v="73.372"/>
    <n v="69.867999999999995"/>
    <m/>
    <m/>
    <m/>
    <n v="1"/>
    <m/>
    <m/>
    <n v="2011"/>
    <n v="13"/>
  </r>
  <r>
    <s v="ML1704"/>
    <s v="Both"/>
    <s v="All"/>
    <n v="0"/>
    <n v="2.7E-2"/>
    <m/>
    <n v="2.7E-2"/>
    <n v="44"/>
    <m/>
    <n v="44"/>
    <n v="2"/>
    <s v="PCCP"/>
    <s v="Urban Minor Arterial"/>
    <s v="4033 - Maintenance - Sheridan"/>
    <s v="4030 - District #4 Maintenance Staff"/>
    <s v="6720 - Materials - Bituminous"/>
    <s v="Urban"/>
    <s v="4"/>
    <s v="N"/>
    <n v="30"/>
    <s v="J1"/>
    <s v="SHER N MAIN(JCT US14/WY330 E)"/>
    <n v="10"/>
    <m/>
    <s v="No"/>
    <s v="U"/>
    <n v="308"/>
    <n v="4929.2520000000004"/>
    <n v="368.37549999999999"/>
    <n v="100"/>
    <n v="3.5"/>
    <n v="1.4"/>
    <n v="360.63639999999998"/>
    <n v="356.36360000000002"/>
    <n v="-20.2121"/>
    <n v="0.14000000000000001"/>
    <n v="0.10150000000000001"/>
    <n v="79"/>
    <n v="7.7700000000000005E-2"/>
    <n v="0.4607"/>
    <n v="0"/>
    <n v="0"/>
    <n v="0"/>
    <n v="37"/>
    <s v="Reconstruct"/>
    <n v="1966"/>
    <n v="14"/>
    <n v="8"/>
    <s v="AG Base"/>
    <x v="0"/>
    <s v="4R Concrete"/>
    <m/>
    <n v="33235"/>
    <n v="8"/>
    <n v="1"/>
    <s v="Plain PCC"/>
    <n v="1966"/>
    <m/>
    <s v="2013"/>
    <s v="2014"/>
    <s v="2013"/>
    <s v="2013"/>
    <s v="2013"/>
    <s v="2013"/>
    <s v="2006"/>
    <s v="Non IH"/>
    <m/>
    <m/>
    <n v="0"/>
    <s v="No"/>
    <n v="58"/>
    <n v="70"/>
    <n v="28"/>
    <m/>
    <m/>
    <m/>
    <m/>
    <m/>
    <m/>
    <n v="2003"/>
    <n v="49"/>
  </r>
  <r>
    <s v="ML1704"/>
    <s v="Both"/>
    <s v="All"/>
    <n v="2.7E-2"/>
    <n v="1.6"/>
    <m/>
    <n v="1.573"/>
    <n v="52"/>
    <n v="26"/>
    <n v="52"/>
    <n v="3"/>
    <s v="ASP"/>
    <s v="Urban Minor Arterial"/>
    <s v="4033 - Maintenance - Sheridan"/>
    <s v="4030 - District #4 Maintenance Staff"/>
    <s v="6720 - Materials - Bituminous"/>
    <s v="Urban"/>
    <s v="4"/>
    <s v="N"/>
    <n v="50"/>
    <s v="G2"/>
    <s v="SHER-ULM RD(I90 &amp; 5TH STR INT)"/>
    <n v="8"/>
    <n v="7.3333000000000004"/>
    <s v="No"/>
    <s v="U"/>
    <n v="236.77670000000001"/>
    <n v="3563.2319000000002"/>
    <n v="281.8338"/>
    <n v="95.692300000000003"/>
    <n v="2.5264000000000002"/>
    <n v="1.9174"/>
    <n v="151.96969999999999"/>
    <n v="129.3648"/>
    <n v="49.343400000000003"/>
    <n v="0.32750000000000001"/>
    <n v="0.2329"/>
    <n v="50.875"/>
    <n v="3.85E-2"/>
    <n v="0.33639999999999998"/>
    <n v="0"/>
    <n v="2.1537999999999999"/>
    <n v="0"/>
    <n v="49.6875"/>
    <s v="Overlaid"/>
    <n v="1996"/>
    <n v="16.333300000000001"/>
    <n v="6.0667"/>
    <s v="AG Base"/>
    <x v="4"/>
    <s v="2R Asphalt"/>
    <m/>
    <n v="33815"/>
    <n v="1"/>
    <n v="1"/>
    <s v="HPM over Base"/>
    <n v="2008"/>
    <m/>
    <s v="2013"/>
    <s v="2014"/>
    <s v="2013"/>
    <s v="2013"/>
    <s v="2013"/>
    <s v="2013"/>
    <s v="2006"/>
    <s v="Non IH"/>
    <m/>
    <m/>
    <n v="0"/>
    <s v="No"/>
    <n v="94"/>
    <n v="50.527999999999999"/>
    <n v="38.347999999999999"/>
    <m/>
    <m/>
    <m/>
    <n v="7.3333000000000004"/>
    <m/>
    <m/>
    <n v="2011"/>
    <n v="7"/>
  </r>
  <r>
    <s v="ML1704"/>
    <s v="Both"/>
    <s v="All"/>
    <n v="1.6"/>
    <n v="11.52"/>
    <m/>
    <n v="9.92"/>
    <n v="26"/>
    <n v="26"/>
    <n v="26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SHER E(WYARNO)(SHER-ULM RD)"/>
    <n v="2"/>
    <n v="2"/>
    <s v="No"/>
    <s v="S"/>
    <n v="32.750500000000002"/>
    <n v="342.12639999999999"/>
    <n v="38.078299999999999"/>
    <n v="98.4"/>
    <n v="4.0156000000000001"/>
    <n v="3.8445"/>
    <n v="61.4649"/>
    <n v="49.466299999999997"/>
    <n v="79.511700000000005"/>
    <n v="0.1754"/>
    <n v="4.4699999999999997E-2"/>
    <n v="73.69"/>
    <n v="1.8599999999999998E-2"/>
    <n v="8.0799999999999997E-2"/>
    <n v="0"/>
    <n v="0.8"/>
    <n v="0"/>
    <n v="58.004800000000003"/>
    <s v="Overlaid"/>
    <n v="1957"/>
    <n v="15.1515"/>
    <n v="3.1818"/>
    <s v="AG Base"/>
    <x v="4"/>
    <s v="1R Asphalt"/>
    <m/>
    <n v="40725"/>
    <n v="1"/>
    <n v="1"/>
    <s v="HPM over Base"/>
    <n v="2008"/>
    <m/>
    <s v="2013"/>
    <s v="2014"/>
    <s v="2013"/>
    <s v="2013"/>
    <s v="2013"/>
    <s v="2013"/>
    <s v="2009"/>
    <s v="Non IH"/>
    <m/>
    <m/>
    <n v="0"/>
    <s v="No"/>
    <n v="98.4"/>
    <n v="80.311999999999998"/>
    <n v="76.89"/>
    <m/>
    <m/>
    <m/>
    <n v="2"/>
    <m/>
    <m/>
    <n v="2013"/>
    <n v="7"/>
  </r>
  <r>
    <s v="ML1705"/>
    <s v="Both"/>
    <s v="All"/>
    <n v="0"/>
    <n v="1.008"/>
    <m/>
    <n v="1.008"/>
    <n v="28"/>
    <n v="28"/>
    <n v="28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WY338 S SP(JENSIK INT)SHER-MONT"/>
    <n v="2"/>
    <n v="3"/>
    <s v="No"/>
    <s v="S"/>
    <n v="25.266999999999999"/>
    <n v="166.16"/>
    <n v="28.790700000000001"/>
    <n v="100"/>
    <n v="3.3915000000000002"/>
    <n v="3.2248000000000001"/>
    <n v="90.391800000000003"/>
    <n v="78.590599999999995"/>
    <n v="69.869399999999999"/>
    <n v="0.1081"/>
    <n v="4.4900000000000002E-2"/>
    <n v="83.784999999999997"/>
    <n v="2.7400000000000001E-2"/>
    <n v="0.2034"/>
    <n v="0"/>
    <n v="0"/>
    <n v="0"/>
    <n v="44.05"/>
    <s v="Overlaid"/>
    <n v="1966"/>
    <n v="17"/>
    <n v="4"/>
    <s v="AG Base"/>
    <x v="0"/>
    <s v="2R Asphalt"/>
    <m/>
    <n v="42620"/>
    <n v="2"/>
    <n v="1"/>
    <s v="HPM over Base"/>
    <n v="2005"/>
    <m/>
    <s v="2013"/>
    <s v="2014"/>
    <s v="2013"/>
    <s v="2013"/>
    <s v="2013"/>
    <s v="2013"/>
    <s v="2009"/>
    <s v="Non IH"/>
    <m/>
    <m/>
    <n v="0"/>
    <s v="No"/>
    <n v="96"/>
    <n v="67.83"/>
    <n v="64.495999999999995"/>
    <m/>
    <m/>
    <m/>
    <n v="2"/>
    <m/>
    <m/>
    <n v="2007"/>
    <n v="10"/>
  </r>
  <r>
    <s v="ML1706"/>
    <s v="Both"/>
    <s v="All"/>
    <n v="2E-3"/>
    <n v="0.14699999999999999"/>
    <m/>
    <n v="0.14699999999999999"/>
    <n v="40"/>
    <m/>
    <n v="40"/>
    <n v="2"/>
    <s v="PCCP"/>
    <s v="Urban Collector"/>
    <s v="4033 - Maintenance - Sheridan"/>
    <s v="4030 - District #4 Maintenance Staff"/>
    <s v="6720 - Materials - Bituminous"/>
    <s v="Urban"/>
    <s v="4"/>
    <s v="N"/>
    <n v="30"/>
    <s v="J1"/>
    <s v="DECKER RD(SHER N)JCT US14"/>
    <n v="8"/>
    <m/>
    <s v="No"/>
    <s v="U"/>
    <n v="91.5"/>
    <n v="947.52300000000002"/>
    <n v="106.3351"/>
    <n v="95"/>
    <n v="3.5"/>
    <n v="2.75"/>
    <n v="248.5393"/>
    <n v="234.31440000000001"/>
    <n v="17.153600000000001"/>
    <n v="0.12520000000000001"/>
    <n v="5.1700000000000003E-2"/>
    <n v="81.22"/>
    <n v="6.7900000000000002E-2"/>
    <n v="0.32719999999999999"/>
    <n v="0"/>
    <n v="0"/>
    <n v="7"/>
    <n v="35.450000000000003"/>
    <s v="Overlaid"/>
    <n v="2005"/>
    <n v="8"/>
    <n v="6"/>
    <s v="AG Base"/>
    <x v="4"/>
    <s v="2R Asphalt"/>
    <m/>
    <n v="42012"/>
    <n v="3"/>
    <n v="1"/>
    <s v="Plain PCC"/>
    <n v="2005"/>
    <m/>
    <s v="2013"/>
    <s v="2014"/>
    <s v="2013"/>
    <s v="2013"/>
    <s v="2013"/>
    <s v="2013"/>
    <s v="2006"/>
    <s v="Non IH"/>
    <m/>
    <m/>
    <n v="0"/>
    <s v="No"/>
    <n v="85"/>
    <n v="70"/>
    <n v="55"/>
    <m/>
    <m/>
    <m/>
    <m/>
    <m/>
    <m/>
    <n v="2009"/>
    <n v="10"/>
  </r>
  <r>
    <s v="ML1706"/>
    <s v="Both"/>
    <s v="All"/>
    <n v="0.14699999999999999"/>
    <n v="1.71"/>
    <m/>
    <n v="1.5629999999999999"/>
    <n v="40"/>
    <m/>
    <n v="40"/>
    <n v="2"/>
    <s v="ASP"/>
    <s v="Urban Collector"/>
    <s v="4033 - Maintenance - Sheridan"/>
    <s v="4030 - District #4 Maintenance Staff"/>
    <s v="6720 - Materials - Bituminous"/>
    <s v="Urban"/>
    <s v="4"/>
    <s v="N"/>
    <n v="40"/>
    <s v="G1"/>
    <s v="DECKER RD(SHER-MONT ST LN)"/>
    <n v="8"/>
    <m/>
    <s v="No"/>
    <s v="U"/>
    <n v="91.5"/>
    <n v="947.52300000000002"/>
    <n v="106.3351"/>
    <n v="91.863100000000003"/>
    <n v="3.8624000000000001"/>
    <n v="3.5886"/>
    <n v="67.416799999999995"/>
    <n v="56.174300000000002"/>
    <n v="77.527699999999996"/>
    <n v="8.6099999999999996E-2"/>
    <n v="2.81E-2"/>
    <n v="87.084999999999994"/>
    <n v="1.77E-2"/>
    <n v="5.04E-2"/>
    <n v="0"/>
    <n v="3.1368999999999998"/>
    <n v="1.5104"/>
    <n v="44.6"/>
    <s v="Overlaid"/>
    <n v="2005"/>
    <n v="12.2"/>
    <n v="6"/>
    <s v="AG Base"/>
    <x v="4"/>
    <s v="2R Asphalt"/>
    <m/>
    <n v="42012"/>
    <n v="3"/>
    <n v="1"/>
    <s v="HPM over Base"/>
    <n v="2005"/>
    <m/>
    <s v="2013"/>
    <s v="2014"/>
    <s v="2013"/>
    <s v="2013"/>
    <s v="2013"/>
    <s v="2013"/>
    <s v="2006"/>
    <s v="Non IH"/>
    <m/>
    <m/>
    <n v="0"/>
    <s v="No"/>
    <n v="91.863100000000003"/>
    <n v="77.248000000000005"/>
    <n v="71.772000000000006"/>
    <m/>
    <m/>
    <m/>
    <m/>
    <m/>
    <m/>
    <n v="2013"/>
    <n v="10"/>
  </r>
  <r>
    <s v="ML1706"/>
    <s v="Both"/>
    <s v="All"/>
    <n v="1.71"/>
    <n v="4.2990000000000004"/>
    <m/>
    <n v="2.589"/>
    <n v="40"/>
    <n v="36"/>
    <n v="40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SHERIDAN NORTH-MONT ST LN                  "/>
    <n v="8"/>
    <n v="7"/>
    <s v="No"/>
    <s v="S"/>
    <n v="55.5"/>
    <n v="412.5915"/>
    <n v="63.525500000000001"/>
    <n v="87.5"/>
    <n v="3.7713999999999999"/>
    <n v="3.3584999999999998"/>
    <n v="73.130600000000001"/>
    <n v="60.2849"/>
    <n v="75.623099999999994"/>
    <n v="9.74E-2"/>
    <n v="3.04E-2"/>
    <n v="85.39"/>
    <n v="1.9099999999999999E-2"/>
    <n v="4.1000000000000002E-2"/>
    <n v="0"/>
    <n v="3.5"/>
    <n v="0"/>
    <n v="47.866700000000002"/>
    <s v="Overlaid"/>
    <n v="2005"/>
    <n v="13.2857"/>
    <n v="5.2857000000000003"/>
    <s v="AG Base"/>
    <x v="4"/>
    <s v="2R Asphalt"/>
    <m/>
    <n v="42012"/>
    <n v="3"/>
    <n v="1"/>
    <s v="HPM over Base"/>
    <n v="2005"/>
    <m/>
    <s v="2013"/>
    <s v="2014"/>
    <s v="2013"/>
    <s v="2013"/>
    <s v="2013"/>
    <s v="2013"/>
    <s v="2009"/>
    <s v="Non IH"/>
    <m/>
    <m/>
    <n v="0"/>
    <s v="No"/>
    <n v="87.5"/>
    <n v="75.427999999999997"/>
    <n v="67.17"/>
    <m/>
    <m/>
    <m/>
    <n v="7"/>
    <m/>
    <m/>
    <n v="2013"/>
    <n v="10"/>
  </r>
  <r>
    <s v="ML1706"/>
    <s v="Both"/>
    <s v="All"/>
    <n v="4.2990000000000004"/>
    <n v="8.2629999999999999"/>
    <m/>
    <n v="3.964"/>
    <n v="32"/>
    <n v="32"/>
    <n v="32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TONGUE RVR(SHER-MONT ST)"/>
    <n v="4"/>
    <n v="4"/>
    <s v="No"/>
    <s v="S"/>
    <n v="74.600899999999996"/>
    <n v="490.08879999999999"/>
    <n v="85.001499999999993"/>
    <n v="87"/>
    <n v="3.8955000000000002"/>
    <n v="3.4685999999999999"/>
    <n v="68.329800000000006"/>
    <n v="54.703699999999998"/>
    <n v="77.223399999999998"/>
    <n v="9.6100000000000005E-2"/>
    <n v="3.5400000000000001E-2"/>
    <n v="85.584999999999994"/>
    <n v="1.8700000000000001E-2"/>
    <n v="5.8999999999999997E-2"/>
    <n v="0"/>
    <n v="8"/>
    <n v="0"/>
    <n v="51.037500000000001"/>
    <s v="Overlaid"/>
    <n v="1991"/>
    <n v="15.8"/>
    <n v="5.6"/>
    <s v="CT Base"/>
    <x v="4"/>
    <s v="2R Asphalt"/>
    <m/>
    <n v="42012"/>
    <n v="3"/>
    <n v="1"/>
    <s v="HPM over Base"/>
    <n v="2005"/>
    <m/>
    <s v="2013"/>
    <s v="2014"/>
    <s v="2013"/>
    <s v="2013"/>
    <s v="2013"/>
    <s v="2013"/>
    <s v="2009"/>
    <s v="Non IH"/>
    <m/>
    <m/>
    <n v="0"/>
    <s v="No"/>
    <n v="87"/>
    <n v="77.91"/>
    <n v="69.372"/>
    <m/>
    <m/>
    <m/>
    <n v="4"/>
    <m/>
    <m/>
    <n v="2013"/>
    <n v="10"/>
  </r>
  <r>
    <s v="ML1706"/>
    <s v="Both"/>
    <s v="All"/>
    <n v="8.2629999999999999"/>
    <n v="11.266999999999999"/>
    <m/>
    <n v="3.004"/>
    <n v="40"/>
    <n v="40"/>
    <n v="40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SHER-MONT ST LN(DECKER RD)"/>
    <n v="8"/>
    <n v="6"/>
    <s v="No"/>
    <s v="S"/>
    <n v="65.448999999999998"/>
    <n v="438.96"/>
    <n v="74.627700000000004"/>
    <n v="94.5"/>
    <n v="3.8079999999999998"/>
    <n v="3.5497000000000001"/>
    <n v="71.670599999999993"/>
    <n v="58.619199999999999"/>
    <n v="76.109800000000007"/>
    <n v="0.1399"/>
    <n v="4.3700000000000003E-2"/>
    <n v="79.015000000000001"/>
    <n v="1.9400000000000001E-2"/>
    <n v="9.6799999999999997E-2"/>
    <n v="0"/>
    <n v="2.5"/>
    <n v="0"/>
    <n v="50.2333"/>
    <s v="Overlaid"/>
    <n v="2004"/>
    <n v="16.399999999999999"/>
    <n v="4.8"/>
    <s v="AG Base"/>
    <x v="4"/>
    <s v="2R Asphalt"/>
    <m/>
    <n v="42013"/>
    <n v="3"/>
    <n v="1"/>
    <s v="HPM over Base"/>
    <n v="2004"/>
    <m/>
    <s v="2013"/>
    <s v="2014"/>
    <s v="2013"/>
    <s v="2013"/>
    <s v="2013"/>
    <s v="2013"/>
    <s v="2009"/>
    <s v="Non IH"/>
    <m/>
    <m/>
    <n v="0"/>
    <s v="No"/>
    <n v="94"/>
    <n v="76.16"/>
    <n v="70.994"/>
    <m/>
    <m/>
    <m/>
    <n v="6"/>
    <m/>
    <m/>
    <n v="2011"/>
    <n v="11"/>
  </r>
  <r>
    <s v="ML1706"/>
    <s v="Both"/>
    <s v="All"/>
    <n v="11.266999999999999"/>
    <n v="15.03"/>
    <m/>
    <n v="3.7629999999999999"/>
    <n v="40"/>
    <n v="40"/>
    <n v="40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MONT ST LN S-SHERIDAN"/>
    <n v="8"/>
    <n v="8"/>
    <s v="No"/>
    <s v="S"/>
    <n v="54.003999999999998"/>
    <n v="405.76850000000002"/>
    <n v="61.838999999999999"/>
    <n v="97"/>
    <n v="3.8289"/>
    <n v="3.6320999999999999"/>
    <n v="69.812299999999993"/>
    <n v="57.677399999999999"/>
    <n v="76.729200000000006"/>
    <n v="0.16339999999999999"/>
    <n v="5.62E-2"/>
    <n v="75.489999999999995"/>
    <n v="1.9199999999999998E-2"/>
    <n v="0.1532"/>
    <n v="0"/>
    <n v="1.5"/>
    <n v="0"/>
    <n v="53.942900000000002"/>
    <s v="Overlaid"/>
    <n v="1991"/>
    <n v="25"/>
    <n v="7"/>
    <s v="AG Base"/>
    <x v="4"/>
    <s v="2R Asphalt"/>
    <m/>
    <n v="42013"/>
    <n v="3"/>
    <n v="1"/>
    <s v="HPM over Base"/>
    <n v="2004"/>
    <m/>
    <s v="2013"/>
    <s v="2014"/>
    <s v="2013"/>
    <s v="2013"/>
    <s v="2013"/>
    <s v="2013"/>
    <s v="2009"/>
    <s v="Non IH"/>
    <m/>
    <m/>
    <n v="0"/>
    <s v="No"/>
    <n v="97"/>
    <n v="76.578000000000003"/>
    <n v="72.641999999999996"/>
    <m/>
    <m/>
    <m/>
    <n v="8"/>
    <m/>
    <m/>
    <n v="2013"/>
    <n v="11"/>
  </r>
  <r>
    <s v="ML1707"/>
    <s v="Both"/>
    <s v="All"/>
    <n v="0"/>
    <n v="1.355"/>
    <m/>
    <n v="1.355"/>
    <n v="26"/>
    <n v="26"/>
    <n v="26"/>
    <n v="2"/>
    <s v="ASP"/>
    <s v="Rural Major Collector"/>
    <s v="4033 - Maintenance - Sheridan"/>
    <s v="4030 - District #4 Maintenance Staff"/>
    <s v="6720 - Materials - Bituminous"/>
    <s v="Non NHS"/>
    <s v="4"/>
    <s v="N"/>
    <n v="30"/>
    <s v="G1"/>
    <s v="LWR PINEY(STORY S-PINEY INN)JCT WY194"/>
    <n v="1"/>
    <n v="4.5"/>
    <s v="No"/>
    <s v="S"/>
    <n v="50.308"/>
    <n v="330.33600000000001"/>
    <n v="57.320799999999998"/>
    <n v="96"/>
    <n v="3.5"/>
    <n v="3.1265999999999998"/>
    <n v="84.672499999999999"/>
    <n v="72.844300000000004"/>
    <n v="71.775800000000004"/>
    <n v="0.18260000000000001"/>
    <n v="0.10489999999999999"/>
    <n v="72.61"/>
    <n v="2.64E-2"/>
    <n v="0.1229"/>
    <n v="0"/>
    <n v="2"/>
    <n v="0"/>
    <n v="62.6462"/>
    <s v="Overlaid"/>
    <n v="2001"/>
    <n v="13.666700000000001"/>
    <n v="5"/>
    <s v="AG Base"/>
    <x v="1"/>
    <s v="2R Asphalt"/>
    <m/>
    <n v="34005"/>
    <n v="3"/>
    <n v="1"/>
    <s v="HPM over Base"/>
    <n v="2001"/>
    <m/>
    <s v="2013"/>
    <s v="2014"/>
    <s v="2013"/>
    <s v="2013"/>
    <s v="2013"/>
    <s v="2013"/>
    <s v="2009"/>
    <s v="Non IH"/>
    <m/>
    <m/>
    <n v="0"/>
    <s v="No"/>
    <n v="92"/>
    <n v="70"/>
    <n v="62.531999999999996"/>
    <m/>
    <m/>
    <m/>
    <n v="1"/>
    <m/>
    <m/>
    <n v="2011"/>
    <n v="14"/>
  </r>
  <r>
    <s v="ML1709"/>
    <s v="Both"/>
    <s v="All"/>
    <n v="0"/>
    <n v="2.5230000000000001"/>
    <m/>
    <n v="2.5230000000000001"/>
    <n v="24"/>
    <n v="24"/>
    <n v="24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DAYTON - PRKMN(JCT WY345)"/>
    <n v="1"/>
    <n v="1"/>
    <s v="No"/>
    <s v="S"/>
    <n v="18.757999999999999"/>
    <n v="125.8085"/>
    <n v="21.3887"/>
    <n v="99"/>
    <n v="4.1104000000000003"/>
    <n v="3.8029999999999999"/>
    <n v="57.365400000000001"/>
    <n v="45.443600000000004"/>
    <n v="80.878200000000007"/>
    <n v="0.17849999999999999"/>
    <n v="0.10349999999999999"/>
    <n v="73.224999999999994"/>
    <n v="2.53E-2"/>
    <n v="0.1305"/>
    <n v="0"/>
    <n v="0.5"/>
    <n v="0"/>
    <n v="68.75"/>
    <s v="Overlaid"/>
    <n v="1983"/>
    <n v="14.5"/>
    <n v="5.1666999999999996"/>
    <s v="AG Base"/>
    <x v="0"/>
    <s v="1R Asphalt"/>
    <m/>
    <n v="44981"/>
    <n v="0.5"/>
    <n v="1"/>
    <s v="HPM over Base"/>
    <n v="2010"/>
    <m/>
    <s v="2013"/>
    <s v="2014"/>
    <s v="2013"/>
    <s v="2013"/>
    <s v="2013"/>
    <s v="2013"/>
    <s v="2009"/>
    <s v="Non IH"/>
    <m/>
    <m/>
    <n v="0"/>
    <s v="No"/>
    <n v="94"/>
    <n v="82.207999999999998"/>
    <n v="76.06"/>
    <m/>
    <m/>
    <m/>
    <n v="1"/>
    <m/>
    <m/>
    <n v="2011"/>
    <n v="5"/>
  </r>
  <r>
    <s v="ML1709"/>
    <s v="Both"/>
    <s v="All"/>
    <n v="2.5230000000000001"/>
    <n v="5.2389999999999999"/>
    <m/>
    <n v="2.7160000000000002"/>
    <n v="26"/>
    <n v="26"/>
    <n v="26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CONN(PRKMN-DAYTON)"/>
    <n v="1"/>
    <n v="1"/>
    <s v="No"/>
    <s v="S"/>
    <n v="18.705500000000001"/>
    <n v="125.8085"/>
    <n v="21.3309"/>
    <n v="98"/>
    <n v="3.9870000000000001"/>
    <n v="3.7974000000000001"/>
    <n v="62.597000000000001"/>
    <n v="50.698500000000003"/>
    <n v="79.134299999999996"/>
    <n v="0.18"/>
    <n v="0.129"/>
    <n v="73"/>
    <n v="2.5399999999999999E-2"/>
    <n v="2.2800000000000001E-2"/>
    <n v="0"/>
    <n v="1"/>
    <n v="0"/>
    <n v="67.428600000000003"/>
    <s v="Overlaid"/>
    <n v="1983"/>
    <n v="14.333299999999999"/>
    <n v="4.3333000000000004"/>
    <s v="AG Base"/>
    <x v="0"/>
    <s v="2R Asphalt"/>
    <m/>
    <n v="40840"/>
    <n v="1"/>
    <n v="1"/>
    <s v="HPM over Base"/>
    <n v="2010"/>
    <m/>
    <s v="2013"/>
    <s v="2014"/>
    <s v="2013"/>
    <s v="2013"/>
    <s v="2013"/>
    <s v="2013"/>
    <s v="2009"/>
    <s v="Non IH"/>
    <m/>
    <m/>
    <n v="0"/>
    <s v="No"/>
    <n v="98"/>
    <n v="79.739999999999995"/>
    <n v="75.947999999999993"/>
    <m/>
    <m/>
    <m/>
    <n v="1"/>
    <m/>
    <m/>
    <n v="2013"/>
    <n v="5"/>
  </r>
  <r>
    <s v="ML1712"/>
    <s v="Both"/>
    <s v="All"/>
    <n v="0"/>
    <n v="12.798999999999999"/>
    <m/>
    <n v="12.798999999999999"/>
    <n v="25"/>
    <n v="25"/>
    <n v="25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MONT ST-RANCH(JCT WY343)"/>
    <n v="1"/>
    <n v="1"/>
    <s v="No"/>
    <s v="S"/>
    <n v="42.731200000000001"/>
    <n v="281.6859"/>
    <n v="48.694400000000002"/>
    <n v="89.375"/>
    <n v="3.5017999999999998"/>
    <n v="2.9445000000000001"/>
    <n v="94.2286"/>
    <n v="73.0702"/>
    <n v="68.590500000000006"/>
    <n v="0.2384"/>
    <n v="0.123"/>
    <n v="64.239999999999995"/>
    <n v="2.52E-2"/>
    <n v="8.4400000000000003E-2"/>
    <n v="0"/>
    <n v="5.625"/>
    <n v="0"/>
    <n v="63.757100000000001"/>
    <s v="Overlaid"/>
    <n v="1984"/>
    <n v="23.142900000000001"/>
    <n v="4"/>
    <s v="AG Base"/>
    <x v="0"/>
    <s v="2R Asphalt"/>
    <m/>
    <n v="33340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9"/>
    <n v="70.036000000000001"/>
    <n v="58.89"/>
    <m/>
    <m/>
    <m/>
    <n v="1"/>
    <m/>
    <m/>
    <n v="2011"/>
    <n v="31"/>
  </r>
  <r>
    <s v="ML174"/>
    <s v="Both"/>
    <s v="All"/>
    <n v="0"/>
    <n v="0.59699999999999998"/>
    <m/>
    <n v="0.59699999999999998"/>
    <n v="22"/>
    <n v="22"/>
    <n v="22"/>
    <n v="2"/>
    <s v="ASP"/>
    <s v="Rural Minor Collector"/>
    <s v="5040 - Maintenance - Thermopolis"/>
    <s v="5030 - District #5 Maintenance Staff"/>
    <s v="6720 - Materials - Bituminous"/>
    <s v="Non NHS"/>
    <s v="5"/>
    <s v="N"/>
    <n v="60"/>
    <s v="G1"/>
    <s v="OWL CREEK SPUR(JCT WY170)"/>
    <n v="1"/>
    <n v="1"/>
    <s v="No"/>
    <s v="SH"/>
    <n v="7.0145"/>
    <n v="46.128"/>
    <n v="7.9927000000000001"/>
    <n v="69"/>
    <n v="2.4590000000000001"/>
    <n v="1.1278999999999999"/>
    <n v="178.202"/>
    <n v="134.0273"/>
    <n v="40.599299999999999"/>
    <n v="0.30459999999999998"/>
    <n v="0.16569999999999999"/>
    <n v="54.31"/>
    <n v="6.1100000000000002E-2"/>
    <n v="0.15"/>
    <n v="6"/>
    <n v="10"/>
    <n v="0"/>
    <n v="64.037499999999994"/>
    <s v="Reconstruct"/>
    <n v="1948"/>
    <n v="8"/>
    <n v="2"/>
    <s v="AG Base"/>
    <x v="0"/>
    <s v="4R Asphalt"/>
    <m/>
    <n v="40664"/>
    <n v="2"/>
    <n v="1"/>
    <s v="HPM over Base"/>
    <n v="1948"/>
    <m/>
    <s v="2013"/>
    <s v="2014"/>
    <s v="2013"/>
    <s v="2013"/>
    <s v="2013"/>
    <s v="2013"/>
    <s v="2009"/>
    <s v="Non IH"/>
    <m/>
    <m/>
    <n v="0"/>
    <s v="No"/>
    <n v="68"/>
    <n v="49.18"/>
    <n v="22.558"/>
    <m/>
    <m/>
    <m/>
    <n v="1"/>
    <m/>
    <m/>
    <n v="2002"/>
    <n v="67"/>
  </r>
  <r>
    <s v="ML18"/>
    <s v="Both"/>
    <s v="All"/>
    <n v="0"/>
    <n v="5.0179999999999998"/>
    <m/>
    <n v="5.0179999999999998"/>
    <n v="36"/>
    <n v="30"/>
    <n v="36"/>
    <n v="2"/>
    <s v="ASP"/>
    <s v="Rural Minor Arterial"/>
    <s v="1037 - Maintenance - Baggs"/>
    <s v="1030 - District #1 Maintenance Staff"/>
    <s v="6720 - Materials - Bituminous"/>
    <s v="Non NHS"/>
    <s v="1"/>
    <s v="N"/>
    <n v="60"/>
    <s v="G1"/>
    <s v="CRESTON JCT(I80 INT)"/>
    <n v="6"/>
    <n v="3"/>
    <s v="No"/>
    <s v="P"/>
    <n v="158"/>
    <n v="527"/>
    <n v="176.96199999999999"/>
    <n v="92.230800000000002"/>
    <n v="3.8041"/>
    <n v="3.4314"/>
    <n v="73.919700000000006"/>
    <n v="58.798299999999998"/>
    <n v="75.360100000000003"/>
    <n v="0.1769"/>
    <n v="8.8400000000000006E-2"/>
    <n v="73.465000000000003"/>
    <n v="2.0500000000000001E-2"/>
    <n v="0.1265"/>
    <n v="0"/>
    <n v="3.0615000000000001"/>
    <n v="0"/>
    <n v="54.283299999999997"/>
    <s v="Overlaid"/>
    <n v="2000"/>
    <n v="19.1053"/>
    <n v="7.9474"/>
    <s v="AG Base"/>
    <x v="1"/>
    <s v="2R Asphalt"/>
    <m/>
    <n v="36347"/>
    <n v="3"/>
    <n v="1"/>
    <s v="HPM over Base"/>
    <n v="2006"/>
    <m/>
    <s v="2013"/>
    <s v="2014"/>
    <s v="2013"/>
    <s v="2013"/>
    <s v="2013"/>
    <s v="2014"/>
    <s v="2009"/>
    <s v="Non IH"/>
    <m/>
    <m/>
    <n v="0"/>
    <s v="No"/>
    <n v="91.75"/>
    <n v="76.081999999999994"/>
    <n v="68.628"/>
    <m/>
    <m/>
    <m/>
    <n v="3"/>
    <m/>
    <m/>
    <n v="2011"/>
    <n v="9"/>
  </r>
  <r>
    <s v="ML18"/>
    <s v="Both"/>
    <s v="All"/>
    <n v="5.0179999999999998"/>
    <n v="10"/>
    <m/>
    <n v="4.9820000000000002"/>
    <n v="36"/>
    <m/>
    <n v="36"/>
    <n v="2"/>
    <s v="ASP"/>
    <s v="Rural Minor Arterial"/>
    <s v="1037 - Maintenance - Baggs"/>
    <s v="1030 - District #1 Maintenance Staff"/>
    <s v="6720 - Materials - Bituminous"/>
    <s v="Non NHS"/>
    <s v="1"/>
    <s v="N"/>
    <n v="60"/>
    <s v="G1"/>
    <s v="CRESTON JCT S-SW/CB CO LN"/>
    <n v="6"/>
    <m/>
    <s v="No"/>
    <s v="P"/>
    <n v="126.9385"/>
    <n v="734.17200000000003"/>
    <n v="144.03739999999999"/>
    <n v="91.409800000000004"/>
    <n v="4.1806000000000001"/>
    <n v="3.8325"/>
    <n v="55.116"/>
    <n v="42.525399999999998"/>
    <n v="81.628"/>
    <n v="0.15029999999999999"/>
    <n v="6.5600000000000006E-2"/>
    <n v="77.454999999999998"/>
    <n v="1.5699999999999999E-2"/>
    <n v="4.7E-2"/>
    <n v="0"/>
    <n v="3.9672000000000001"/>
    <n v="0"/>
    <n v="53.788899999999998"/>
    <s v="Overlaid"/>
    <n v="1987"/>
    <n v="18"/>
    <n v="6"/>
    <s v="CT Base"/>
    <x v="4"/>
    <s v="2R Asphalt"/>
    <m/>
    <n v="41687"/>
    <n v="3"/>
    <n v="1"/>
    <s v="HPM over Base"/>
    <n v="2006"/>
    <m/>
    <s v="2013"/>
    <s v="2014"/>
    <s v="2013"/>
    <s v="2013"/>
    <s v="2013"/>
    <s v="2014"/>
    <s v="2009"/>
    <s v="Non IH"/>
    <m/>
    <m/>
    <n v="0"/>
    <s v="No"/>
    <n v="91.409800000000004"/>
    <n v="83.611999999999995"/>
    <n v="76.650000000000006"/>
    <m/>
    <m/>
    <m/>
    <m/>
    <m/>
    <m/>
    <n v="2013"/>
    <n v="9"/>
  </r>
  <r>
    <s v="ML18"/>
    <s v="Both"/>
    <s v="All"/>
    <n v="10"/>
    <n v="18.643000000000001"/>
    <m/>
    <n v="8.6430000000000007"/>
    <n v="36"/>
    <n v="36"/>
    <n v="36"/>
    <n v="2"/>
    <s v="ASP"/>
    <s v="Rural Minor Arterial"/>
    <s v="1037 - Maintenance - Baggs"/>
    <s v="1030 - District #1 Maintenance Staff"/>
    <s v="6720 - Materials - Bituminous"/>
    <s v="Non NHS"/>
    <s v="1"/>
    <s v="N"/>
    <n v="60"/>
    <s v="G1"/>
    <s v="MUDDY CRK N(CB/SW CO-BAGGS)"/>
    <n v="6"/>
    <n v="6"/>
    <s v="No"/>
    <s v="P"/>
    <n v="152.21299999999999"/>
    <n v="734.17200000000003"/>
    <n v="171.83930000000001"/>
    <n v="87"/>
    <n v="3.9481000000000002"/>
    <n v="3.4279000000000002"/>
    <n v="64.555700000000002"/>
    <n v="52.389699999999998"/>
    <n v="78.481399999999994"/>
    <n v="0.1804"/>
    <n v="8.5999999999999993E-2"/>
    <n v="72.94"/>
    <n v="1.7999999999999999E-2"/>
    <n v="8.9700000000000002E-2"/>
    <n v="0"/>
    <n v="6.2"/>
    <n v="0"/>
    <n v="42.855600000000003"/>
    <s v="Overlaid"/>
    <n v="1989"/>
    <n v="18"/>
    <n v="6"/>
    <s v="CT Base"/>
    <x v="0"/>
    <s v="2R Asphalt"/>
    <m/>
    <n v="36351"/>
    <n v="3"/>
    <n v="1"/>
    <s v="HPM over Base"/>
    <n v="2003"/>
    <m/>
    <s v="2013"/>
    <s v="2014"/>
    <s v="2013"/>
    <s v="2013"/>
    <s v="2013"/>
    <s v="2014"/>
    <s v="2009"/>
    <s v="Non IH"/>
    <m/>
    <m/>
    <n v="0"/>
    <s v="No"/>
    <n v="87"/>
    <n v="78.962000000000003"/>
    <n v="68.558000000000007"/>
    <m/>
    <m/>
    <m/>
    <n v="6"/>
    <m/>
    <m/>
    <n v="2013"/>
    <n v="12"/>
  </r>
  <r>
    <s v="ML18"/>
    <s v="Both"/>
    <s v="All"/>
    <n v="18.643000000000001"/>
    <n v="23.948"/>
    <m/>
    <n v="5.3049999999999997"/>
    <n v="36"/>
    <m/>
    <n v="36"/>
    <n v="2"/>
    <s v="ASP"/>
    <s v="Rural Minor Arterial"/>
    <s v="1037 - Maintenance - Baggs"/>
    <s v="1030 - District #1 Maintenance Staff"/>
    <s v="6720 - Materials - Bituminous"/>
    <s v="Non NHS"/>
    <s v="1"/>
    <s v="N"/>
    <n v="60"/>
    <s v="G1"/>
    <s v="MUDDY CRK S(CRSTJCT-BAGGS)"/>
    <n v="6"/>
    <m/>
    <s v="No"/>
    <s v="P"/>
    <n v="102.1095"/>
    <n v="590.57100000000003"/>
    <n v="115.8639"/>
    <n v="88.666700000000006"/>
    <n v="3.2934999999999999"/>
    <n v="2.7772999999999999"/>
    <n v="99.521100000000004"/>
    <n v="83.647800000000004"/>
    <n v="66.826300000000003"/>
    <n v="0.1976"/>
    <n v="8.0500000000000002E-2"/>
    <n v="70.36"/>
    <n v="2.4199999999999999E-2"/>
    <n v="0.16300000000000001"/>
    <n v="0"/>
    <n v="5.6666999999999996"/>
    <n v="0"/>
    <n v="38.67"/>
    <s v="Overlaid"/>
    <n v="1989"/>
    <n v="15.454499999999999"/>
    <n v="5.1818"/>
    <s v="AG Base"/>
    <x v="1"/>
    <s v="1R Asphalt"/>
    <m/>
    <n v="36351"/>
    <n v="1"/>
    <n v="1"/>
    <s v="HPM over Base"/>
    <n v="2003"/>
    <m/>
    <s v="2013"/>
    <s v="2014"/>
    <s v="2013"/>
    <s v="2013"/>
    <s v="2013"/>
    <s v="2014"/>
    <s v="2009"/>
    <s v="Non IH"/>
    <m/>
    <m/>
    <n v="0"/>
    <s v="No"/>
    <n v="88"/>
    <n v="65.87"/>
    <n v="55.545999999999999"/>
    <m/>
    <m/>
    <m/>
    <m/>
    <m/>
    <m/>
    <n v="2011"/>
    <n v="12"/>
  </r>
  <r>
    <s v="ML18"/>
    <s v="Both"/>
    <s v="All"/>
    <n v="23.948"/>
    <n v="30.37"/>
    <m/>
    <n v="6.4480000000000004"/>
    <n v="30"/>
    <n v="30"/>
    <n v="30"/>
    <n v="2"/>
    <s v="ASP"/>
    <s v="Rural Minor Arterial"/>
    <s v="1037 - Maintenance - Baggs"/>
    <s v="1030 - District #1 Maintenance Staff"/>
    <s v="6720 - Materials - Bituminous"/>
    <s v="Non NHS"/>
    <s v="1"/>
    <s v="N"/>
    <n v="60"/>
    <s v="G1"/>
    <s v="CRESTON JCT-BAGGS"/>
    <n v="3"/>
    <n v="3"/>
    <s v="No"/>
    <s v="P"/>
    <n v="122.40600000000001"/>
    <n v="590.57100000000003"/>
    <n v="138.19"/>
    <n v="92.75"/>
    <n v="3.2301000000000002"/>
    <n v="2.7027999999999999"/>
    <n v="106.64619999999999"/>
    <n v="86.997399999999999"/>
    <n v="64.451300000000003"/>
    <n v="0.27829999999999999"/>
    <n v="0.13880000000000001"/>
    <n v="58.255000000000003"/>
    <n v="2.53E-2"/>
    <n v="0.23780000000000001"/>
    <n v="0"/>
    <n v="3.75"/>
    <n v="0"/>
    <n v="41.892899999999997"/>
    <s v="Overlaid"/>
    <n v="1989"/>
    <n v="12.125"/>
    <n v="5.25"/>
    <s v="AG Base"/>
    <x v="1"/>
    <s v="1R Asphalt"/>
    <m/>
    <n v="36279"/>
    <n v="1"/>
    <n v="1"/>
    <s v="HPM over Base"/>
    <n v="2002"/>
    <m/>
    <s v="2013"/>
    <s v="2014"/>
    <s v="2013"/>
    <s v="2013"/>
    <s v="2013"/>
    <s v="2014"/>
    <s v="2009"/>
    <s v="Non IH"/>
    <m/>
    <m/>
    <n v="0"/>
    <s v="No"/>
    <n v="92.75"/>
    <n v="64.602000000000004"/>
    <n v="54.055999999999997"/>
    <s v="AFREEM"/>
    <m/>
    <m/>
    <n v="3"/>
    <d v="2015-02-24T11:35:12"/>
    <m/>
    <n v="2013"/>
    <n v="13"/>
  </r>
  <r>
    <s v="ML18"/>
    <s v="Both"/>
    <s v="All"/>
    <n v="30.37"/>
    <n v="40"/>
    <m/>
    <n v="9.6300000000000008"/>
    <n v="30"/>
    <m/>
    <n v="30"/>
    <n v="2"/>
    <s v="ASP"/>
    <s v="Rural Minor Arterial"/>
    <s v="1037 - Maintenance - Baggs"/>
    <s v="1030 - District #1 Maintenance Staff"/>
    <s v="6720 - Materials - Bituminous"/>
    <s v="Non NHS"/>
    <s v="1"/>
    <s v="N"/>
    <n v="60"/>
    <s v="G1"/>
    <s v="CRESTON JCT-BAGGS"/>
    <n v="3"/>
    <m/>
    <s v="No"/>
    <s v="P"/>
    <n v="165.20099999999999"/>
    <n v="796.93799999999999"/>
    <n v="186.5027"/>
    <n v="95.25"/>
    <n v="3.7825000000000002"/>
    <n v="3.5084"/>
    <n v="71.995999999999995"/>
    <n v="59.776299999999999"/>
    <n v="76.001300000000001"/>
    <n v="0.18140000000000001"/>
    <n v="5.5800000000000002E-2"/>
    <n v="72.790000000000006"/>
    <n v="1.8499999999999999E-2"/>
    <n v="0.1082"/>
    <n v="0"/>
    <n v="2.25"/>
    <n v="0"/>
    <n v="55.533299999999997"/>
    <s v="Overlaid"/>
    <n v="1971"/>
    <n v="12.631600000000001"/>
    <n v="7"/>
    <s v="AG Base"/>
    <x v="1"/>
    <s v="2R Asphalt"/>
    <m/>
    <n v="42329"/>
    <n v="3"/>
    <n v="1"/>
    <s v="HPM over Base"/>
    <n v="2007"/>
    <m/>
    <s v="2013"/>
    <s v="2014"/>
    <s v="2013"/>
    <s v="2013"/>
    <s v="2013"/>
    <s v="2014"/>
    <s v="2009"/>
    <s v="Non IH"/>
    <m/>
    <m/>
    <n v="0"/>
    <s v="No"/>
    <n v="95.25"/>
    <n v="75.650000000000006"/>
    <n v="70.168000000000006"/>
    <m/>
    <m/>
    <m/>
    <m/>
    <m/>
    <m/>
    <n v="2013"/>
    <n v="8"/>
  </r>
  <r>
    <s v="ML18"/>
    <s v="Both"/>
    <s v="All"/>
    <n v="40"/>
    <n v="50.279000000000003"/>
    <m/>
    <n v="10.279"/>
    <n v="30"/>
    <n v="30"/>
    <n v="30"/>
    <n v="2"/>
    <s v="ASP"/>
    <s v="Rural Minor Arterial"/>
    <s v="1037 - Maintenance - Baggs"/>
    <s v="1030 - District #1 Maintenance Staff"/>
    <s v="6720 - Materials - Bituminous"/>
    <s v="Non NHS"/>
    <s v="1"/>
    <s v="N"/>
    <n v="50"/>
    <s v="G1"/>
    <s v="BAGGS NORTH-CRESTON JCT"/>
    <n v="3"/>
    <n v="4"/>
    <s v="No"/>
    <s v="P"/>
    <n v="238.92500000000001"/>
    <n v="1152.6120000000001"/>
    <n v="269.73320000000001"/>
    <n v="93.333299999999994"/>
    <n v="4.0350000000000001"/>
    <n v="3.7513999999999998"/>
    <n v="61.601700000000001"/>
    <n v="48.636800000000001"/>
    <n v="79.466099999999997"/>
    <n v="0.14460000000000001"/>
    <n v="4.4200000000000003E-2"/>
    <n v="78.31"/>
    <n v="1.7999999999999999E-2"/>
    <n v="6.3700000000000007E-2"/>
    <n v="0"/>
    <n v="2.3332999999999999"/>
    <n v="0"/>
    <n v="35.427300000000002"/>
    <s v="Overlaid"/>
    <n v="2009"/>
    <n v="23.5"/>
    <n v="9.3635999999999999"/>
    <s v="AG Base"/>
    <x v="1"/>
    <s v="2R Asphalt"/>
    <m/>
    <n v="34624"/>
    <n v="3"/>
    <n v="1"/>
    <s v="HPM over Base"/>
    <n v="2009"/>
    <m/>
    <s v="2013"/>
    <s v="2014"/>
    <s v="2013"/>
    <s v="2013"/>
    <s v="2013"/>
    <s v="2014"/>
    <s v="2009"/>
    <s v="Non IH"/>
    <m/>
    <m/>
    <n v="0"/>
    <s v="No"/>
    <n v="93.333299999999994"/>
    <n v="80.7"/>
    <n v="75.028000000000006"/>
    <m/>
    <m/>
    <m/>
    <n v="3"/>
    <m/>
    <m/>
    <n v="2013"/>
    <n v="6"/>
  </r>
  <r>
    <s v="ML18"/>
    <s v="Both"/>
    <s v="All"/>
    <n v="50.279000000000003"/>
    <n v="53.22"/>
    <m/>
    <n v="2.944"/>
    <n v="36"/>
    <n v="36"/>
    <n v="36"/>
    <n v="2"/>
    <s v="ASP"/>
    <s v="Rural Minor Arterial"/>
    <s v="1037 - Maintenance - Baggs"/>
    <s v="1030 - District #1 Maintenance Staff"/>
    <s v="6720 - Materials - Bituminous"/>
    <s v="Non NHS"/>
    <s v="1"/>
    <s v="N"/>
    <n v="40"/>
    <s v="G1"/>
    <s v="LTL SNAKE RVR N(BAGGS S-COLO)"/>
    <n v="6"/>
    <n v="8"/>
    <s v="No"/>
    <s v="P"/>
    <n v="115.52670000000001"/>
    <n v="659.52239999999995"/>
    <n v="131.03649999999999"/>
    <n v="94"/>
    <n v="3.2601"/>
    <n v="2.2730999999999999"/>
    <n v="103.77800000000001"/>
    <n v="85.405000000000001"/>
    <n v="65.407300000000006"/>
    <n v="0.3664"/>
    <n v="0.3352"/>
    <n v="45.04"/>
    <n v="2.7400000000000001E-2"/>
    <n v="0.1762"/>
    <n v="0"/>
    <n v="5.5"/>
    <n v="0"/>
    <n v="40.911099999999998"/>
    <s v="Overlaid"/>
    <n v="1979"/>
    <n v="16.833300000000001"/>
    <n v="6.8"/>
    <s v="AG Base"/>
    <x v="0"/>
    <s v="1R Asphalt"/>
    <m/>
    <n v="34624"/>
    <n v="1"/>
    <n v="1"/>
    <s v="HPM over Base"/>
    <n v="1991"/>
    <m/>
    <s v="2013"/>
    <s v="2014"/>
    <s v="2013"/>
    <s v="2013"/>
    <s v="2013"/>
    <s v="2014"/>
    <s v="2009"/>
    <s v="Non IH"/>
    <m/>
    <m/>
    <n v="0"/>
    <s v="No"/>
    <n v="85"/>
    <n v="65.201999999999998"/>
    <n v="45.462000000000003"/>
    <m/>
    <m/>
    <m/>
    <n v="6"/>
    <m/>
    <m/>
    <n v="1999"/>
    <n v="24"/>
  </r>
  <r>
    <s v="ML180"/>
    <s v="Both"/>
    <s v="All"/>
    <n v="0"/>
    <n v="4.1159999999999997"/>
    <m/>
    <n v="4.1159999999999997"/>
    <n v="40"/>
    <n v="40"/>
    <n v="40"/>
    <n v="2"/>
    <s v="ASP"/>
    <s v="Rural Minor Arterial"/>
    <s v="1035 - Maintenance - Cheyenne"/>
    <s v="1030 - District #1 Maintenance Staff"/>
    <s v="6720 - Materials - Bituminous"/>
    <s v="Non NHS"/>
    <s v="1"/>
    <s v="N"/>
    <n v="50"/>
    <s v="G1"/>
    <s v="PALAMINO(COLO-CHEY S)"/>
    <n v="8"/>
    <n v="7"/>
    <s v="No"/>
    <s v="P"/>
    <n v="201.55510000000001"/>
    <n v="1573.3224"/>
    <n v="231.15049999999999"/>
    <n v="89.852199999999996"/>
    <n v="3.2206999999999999"/>
    <n v="2.7545000000000002"/>
    <n v="107.7423"/>
    <n v="87.500900000000001"/>
    <n v="64.085899999999995"/>
    <n v="0.1845"/>
    <m/>
    <n v="72.325000000000003"/>
    <n v="2.24E-2"/>
    <n v="0.1426"/>
    <n v="0"/>
    <n v="9.9736999999999991"/>
    <n v="0"/>
    <n v="47.6556"/>
    <s v="Overlaid"/>
    <n v="1956"/>
    <n v="20"/>
    <n v="5"/>
    <s v="AG Base"/>
    <x v="0"/>
    <s v="2R Asphalt"/>
    <m/>
    <n v="35446"/>
    <n v="2"/>
    <n v="1"/>
    <s v="HPM over Base"/>
    <n v="1988"/>
    <m/>
    <s v="2014"/>
    <s v="2014"/>
    <s v="2013"/>
    <s v="2014"/>
    <s v="2014"/>
    <s v="2014"/>
    <s v="2009"/>
    <s v="Non IH"/>
    <m/>
    <m/>
    <n v="0"/>
    <s v="No"/>
    <n v="89"/>
    <n v="64.414000000000001"/>
    <n v="55.09"/>
    <m/>
    <m/>
    <m/>
    <n v="7"/>
    <m/>
    <m/>
    <n v="2007"/>
    <n v="27"/>
  </r>
  <r>
    <s v="ML180"/>
    <s v="Both"/>
    <s v="All"/>
    <n v="4.1159999999999997"/>
    <n v="7.2969999999999997"/>
    <m/>
    <n v="3.181"/>
    <n v="60"/>
    <n v="60"/>
    <n v="60"/>
    <n v="4"/>
    <s v="ASP"/>
    <s v="Rural Principal Arterial Interstate"/>
    <s v="1035 - Maintenance - Cheyenne"/>
    <s v="1030 - District #1 Maintenance Staff"/>
    <s v="6720 - Materials - Bituminous"/>
    <s v="Interstate"/>
    <s v="1"/>
    <s v="Y"/>
    <n v="50"/>
    <s v="G1"/>
    <s v="SOUTH GREELEY HWY"/>
    <n v="6"/>
    <n v="4.5"/>
    <s v="No"/>
    <s v="U"/>
    <n v="273.13139999999999"/>
    <n v="3201.4938000000002"/>
    <n v="483.53230000000002"/>
    <n v="91"/>
    <n v="3.1480999999999999"/>
    <n v="2.5503999999999998"/>
    <n v="110.7642"/>
    <n v="91.431899999999999"/>
    <n v="63.078600000000002"/>
    <n v="0.25869999999999999"/>
    <m/>
    <n v="61.195"/>
    <n v="2.5700000000000001E-2"/>
    <n v="0.13200000000000001"/>
    <n v="0"/>
    <n v="4.2786"/>
    <n v="0"/>
    <n v="38.942900000000002"/>
    <s v="Overlaid"/>
    <n v="1996"/>
    <n v="12.8"/>
    <n v="6"/>
    <s v="AG Base"/>
    <x v="0"/>
    <s v="2R Asphalt"/>
    <m/>
    <n v="35446"/>
    <n v="2"/>
    <n v="1"/>
    <s v="HPM over Base"/>
    <n v="1996"/>
    <m/>
    <s v="2014"/>
    <s v="2014"/>
    <s v="2013"/>
    <s v="2014"/>
    <s v="2014"/>
    <s v="2014"/>
    <s v="2009"/>
    <s v="Non IH"/>
    <m/>
    <m/>
    <n v="0"/>
    <s v="No"/>
    <n v="89"/>
    <n v="62.962000000000003"/>
    <n v="51.008000000000003"/>
    <m/>
    <m/>
    <m/>
    <n v="4.5"/>
    <m/>
    <m/>
    <n v="2007"/>
    <n v="19"/>
  </r>
  <r>
    <s v="ML180"/>
    <s v="Both"/>
    <s v="All"/>
    <n v="7.2969999999999997"/>
    <n v="8.3070000000000004"/>
    <m/>
    <n v="1.01"/>
    <n v="73"/>
    <n v="73"/>
    <n v="73"/>
    <n v="5"/>
    <s v="PCCP"/>
    <s v="Rural Principal Arterial Interstate"/>
    <s v="1035 - Maintenance - Cheyenne"/>
    <s v="1030 - District #1 Maintenance Staff"/>
    <s v="6720 - Materials - Bituminous"/>
    <s v="Interstate"/>
    <s v="1"/>
    <s v="Y"/>
    <n v="40"/>
    <s v="J1"/>
    <s v="CHEY(S GREELEY HWY)I25 BUS"/>
    <n v="6"/>
    <n v="7"/>
    <s v="No"/>
    <s v="U"/>
    <n v="736.06629999999996"/>
    <n v="8627.7772000000004"/>
    <n v="1303.0794000000001"/>
    <n v="100"/>
    <n v="3.2786"/>
    <n v="3.2786"/>
    <n v="125.1691"/>
    <n v="111.0552"/>
    <n v="58.277000000000001"/>
    <n v="9.4799999999999995E-2"/>
    <m/>
    <n v="85.78"/>
    <n v="2.9499999999999998E-2"/>
    <n v="0.22090000000000001"/>
    <n v="0"/>
    <n v="0"/>
    <n v="0"/>
    <n v="23.95"/>
    <s v="Reconstruct"/>
    <n v="1996"/>
    <n v="18.75"/>
    <n v="9"/>
    <s v="AG Base"/>
    <x v="0"/>
    <s v="4R Concrete"/>
    <m/>
    <n v="35997"/>
    <n v="9"/>
    <n v="1"/>
    <s v="Plain PCC"/>
    <n v="1996"/>
    <m/>
    <s v="2014"/>
    <s v="2014"/>
    <s v="2013"/>
    <s v="2014"/>
    <s v="2014"/>
    <s v="2014"/>
    <s v="2009"/>
    <s v="Non IH"/>
    <m/>
    <m/>
    <n v="0"/>
    <s v="No"/>
    <n v="100"/>
    <n v="65.572000000000003"/>
    <n v="65.572000000000003"/>
    <m/>
    <m/>
    <m/>
    <n v="6"/>
    <m/>
    <m/>
    <n v="2014"/>
    <n v="19"/>
  </r>
  <r>
    <s v="ML180"/>
    <s v="Both"/>
    <s v="All"/>
    <n v="8.3070000000000004"/>
    <n v="8.4730000000000008"/>
    <m/>
    <n v="0.16600000000000001"/>
    <n v="90"/>
    <n v="90"/>
    <n v="90"/>
    <n v="7"/>
    <s v="PCCP"/>
    <s v="Rural Principal Arterial Interstate"/>
    <s v="1035 - Maintenance - Cheyenne"/>
    <s v="1030 - District #1 Maintenance Staff"/>
    <s v="6720 - Materials - Bituminous"/>
    <s v="Interstate"/>
    <s v="1"/>
    <s v="Y"/>
    <n v="50"/>
    <s v="J1"/>
    <s v="CHEYENNE (S GREELEY HWY)"/>
    <n v="3"/>
    <n v="3"/>
    <s v="No"/>
    <s v="U"/>
    <n v="1020.974"/>
    <n v="11967.487999999999"/>
    <n v="1807.4607000000001"/>
    <n v="100"/>
    <n v="3.0638000000000001"/>
    <n v="2.7637999999999998"/>
    <n v="178.13399999999999"/>
    <n v="128.89160000000001"/>
    <n v="40.622"/>
    <n v="0.129"/>
    <m/>
    <n v="80.650000000000006"/>
    <n v="3.2099999999999997E-2"/>
    <n v="0.252"/>
    <n v="0"/>
    <n v="0"/>
    <n v="0"/>
    <n v="39"/>
    <s v="Reconstruct"/>
    <n v="1996"/>
    <n v="15"/>
    <n v="9"/>
    <s v="AG Base"/>
    <x v="0"/>
    <s v="4R Concrete"/>
    <m/>
    <n v="35999"/>
    <n v="9"/>
    <n v="1"/>
    <s v="Plain PCC"/>
    <n v="1996"/>
    <m/>
    <s v="2014"/>
    <s v="2014"/>
    <s v="2013"/>
    <s v="2014"/>
    <s v="2014"/>
    <m/>
    <s v="2009"/>
    <s v="Non IH"/>
    <m/>
    <m/>
    <n v="0"/>
    <s v="No"/>
    <n v="94"/>
    <n v="61.276000000000003"/>
    <n v="55.276000000000003"/>
    <s v="AFREEM"/>
    <m/>
    <m/>
    <n v="3"/>
    <d v="2015-02-18T14:57:47"/>
    <m/>
    <n v="2008"/>
    <n v="19"/>
  </r>
  <r>
    <s v="ML180"/>
    <s v="Both"/>
    <s v="All"/>
    <n v="8.4730000000000008"/>
    <n v="9.5950000000000006"/>
    <m/>
    <n v="1.1220000000000001"/>
    <n v="34"/>
    <n v="34"/>
    <n v="34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40"/>
    <s v="J1"/>
    <s v="CHEY(S GREELEY)I80/US87 BUS"/>
    <n v="5"/>
    <n v="7.7272999999999996"/>
    <s v="No"/>
    <s v="U"/>
    <n v="3070.7172999999998"/>
    <n v="10070.7336"/>
    <n v="5280.6437999999998"/>
    <n v="89.4512"/>
    <n v="2.3359000000000001"/>
    <n v="1.8085"/>
    <n v="221.2286"/>
    <n v="200.2747"/>
    <n v="26.257100000000001"/>
    <n v="0.14000000000000001"/>
    <m/>
    <n v="79"/>
    <n v="4.8300000000000003E-2"/>
    <n v="0.29930000000000001"/>
    <n v="0"/>
    <n v="0"/>
    <n v="13.186"/>
    <n v="26.0167"/>
    <s v="Reconstruct"/>
    <n v="1996"/>
    <n v="15.25"/>
    <n v="6.75"/>
    <s v="AG Base"/>
    <x v="0"/>
    <s v="4R Asphalt"/>
    <m/>
    <n v="35229"/>
    <n v="2"/>
    <n v="1"/>
    <s v="Plain PCC"/>
    <n v="1996"/>
    <m/>
    <s v="2014"/>
    <s v="2014"/>
    <s v="2013"/>
    <s v="2014"/>
    <s v="2014"/>
    <s v="2014"/>
    <s v="2009"/>
    <s v="Non IH"/>
    <m/>
    <m/>
    <n v="0"/>
    <s v="No"/>
    <n v="89.4512"/>
    <n v="46.718000000000004"/>
    <n v="36.17"/>
    <m/>
    <m/>
    <m/>
    <n v="5"/>
    <m/>
    <m/>
    <n v="2014"/>
    <n v="19"/>
  </r>
  <r>
    <s v="ML180"/>
    <s v="Both"/>
    <s v="All"/>
    <n v="11.3"/>
    <n v="12.608000000000001"/>
    <m/>
    <n v="1.3080000000000001"/>
    <n v="60"/>
    <n v="32"/>
    <n v="60"/>
    <n v="4"/>
    <s v="PCCP"/>
    <s v="Urban Other Principal Arterial Other"/>
    <s v="1035 - Maintenance - Cheyenne"/>
    <s v="1030 - District #1 Maintenance Staff"/>
    <s v="6720 - Materials - Bituminous"/>
    <s v="Urban"/>
    <s v="1"/>
    <s v="Y"/>
    <n v="40"/>
    <s v="J1"/>
    <s v="CHEY(CENTRAL)WY219&amp;WY224"/>
    <n v="6"/>
    <n v="5"/>
    <s v="No"/>
    <s v="U"/>
    <n v="625.13400000000001"/>
    <n v="7327.8292000000001"/>
    <n v="1106.6948"/>
    <n v="100"/>
    <n v="3.1371000000000002"/>
    <n v="3.1371000000000002"/>
    <n v="135.96619999999999"/>
    <n v="122.6713"/>
    <n v="54.677900000000001"/>
    <n v="0.1145"/>
    <m/>
    <n v="82.825000000000003"/>
    <n v="3.0800000000000001E-2"/>
    <n v="0.1479"/>
    <n v="0"/>
    <n v="0"/>
    <n v="0"/>
    <n v="27.5"/>
    <s v="Reconstruct"/>
    <n v="2002"/>
    <n v="15.5"/>
    <n v="8.5"/>
    <s v="AG Base"/>
    <x v="0"/>
    <s v="4R Concrete"/>
    <m/>
    <n v="42627"/>
    <n v="8"/>
    <n v="1"/>
    <s v="Plain PCC"/>
    <n v="2002"/>
    <m/>
    <s v="2014"/>
    <s v="2014"/>
    <s v="2013"/>
    <s v="2014"/>
    <s v="2014"/>
    <s v="2014"/>
    <s v="2009"/>
    <s v="Non IH"/>
    <m/>
    <m/>
    <n v="0"/>
    <s v="No"/>
    <n v="100"/>
    <n v="62.741999999999997"/>
    <n v="62.741999999999997"/>
    <m/>
    <m/>
    <m/>
    <n v="5"/>
    <m/>
    <m/>
    <n v="2014"/>
    <n v="13"/>
  </r>
  <r>
    <s v="ML180"/>
    <s v="Dec"/>
    <s v="All"/>
    <n v="9.5950000000000006"/>
    <n v="10.1"/>
    <m/>
    <n v="0.505"/>
    <n v="47"/>
    <n v="39"/>
    <n v="47"/>
    <n v="3"/>
    <s v="PCCP"/>
    <s v="Urban Other Principal Arterial Other"/>
    <s v="1035 - Maintenance - Cheyenne"/>
    <s v="1030 - District #1 Maintenance Staff"/>
    <s v="6720 - Materials - Bituminous"/>
    <s v="Urban"/>
    <s v="1"/>
    <s v="Y"/>
    <n v="30"/>
    <s v="J1"/>
    <s v="CHEYENNE (CENTRAL AVE)"/>
    <n v="8.5"/>
    <n v="8.5"/>
    <s v="No"/>
    <s v="U"/>
    <n v="653"/>
    <n v="9104"/>
    <n v="1164.7239999999999"/>
    <n v="75"/>
    <n v="3.5"/>
    <n v="2.1"/>
    <n v="318.48450000000003"/>
    <n v="292.29300000000001"/>
    <n v="-6.1615000000000002"/>
    <n v="0.1598"/>
    <m/>
    <n v="76.03"/>
    <n v="8.0600000000000005E-2"/>
    <n v="0.34050000000000002"/>
    <m/>
    <m/>
    <m/>
    <n v="32.6"/>
    <s v="Overlaid"/>
    <n v="1989"/>
    <n v="20.764700000000001"/>
    <n v="7.2352999999999996"/>
    <s v="AG Base"/>
    <x v="0"/>
    <s v="1R Asphalt"/>
    <m/>
    <n v="35313"/>
    <n v="0.5"/>
    <n v="1"/>
    <s v="Plain PCC"/>
    <n v="1997"/>
    <m/>
    <s v="2014"/>
    <s v="2014"/>
    <s v="2013"/>
    <s v="2014"/>
    <s v="2014"/>
    <s v="2014"/>
    <s v="2009"/>
    <s v="Non IH"/>
    <m/>
    <m/>
    <n v="0"/>
    <s v="No"/>
    <n v="72"/>
    <n v="70"/>
    <n v="42"/>
    <m/>
    <m/>
    <m/>
    <n v="8.5"/>
    <m/>
    <m/>
    <n v="2007"/>
    <n v="18"/>
  </r>
  <r>
    <s v="ML180"/>
    <s v="Dec"/>
    <s v="All"/>
    <n v="10.1"/>
    <n v="10.7"/>
    <m/>
    <n v="0.6"/>
    <n v="41"/>
    <n v="41"/>
    <n v="41"/>
    <n v="2"/>
    <s v="ASP"/>
    <s v="Urban Other Principal Arterial Other"/>
    <s v="1035 - Maintenance - Cheyenne"/>
    <s v="1030 - District #1 Maintenance Staff"/>
    <s v="6720 - Materials - Bituminous"/>
    <s v="Urban"/>
    <s v="1"/>
    <s v="Y"/>
    <n v="30"/>
    <s v="G1"/>
    <s v="CHEYENNE (CENTRAL AVE)"/>
    <n v="8"/>
    <n v="10"/>
    <s v="No"/>
    <s v="U"/>
    <n v="496"/>
    <n v="9104"/>
    <n v="897.82399999999996"/>
    <n v="75"/>
    <n v="3.5"/>
    <n v="2.4458000000000002"/>
    <n v="199.9983"/>
    <n v="168.05"/>
    <n v="33.3339"/>
    <n v="0.23139999999999999"/>
    <m/>
    <n v="65.290000000000006"/>
    <n v="4.5499999999999999E-2"/>
    <n v="0.34770000000000001"/>
    <m/>
    <m/>
    <m/>
    <n v="52.4"/>
    <s v="Overlaid"/>
    <n v="1989"/>
    <n v="17.833300000000001"/>
    <n v="7.8333000000000004"/>
    <s v="AG Base"/>
    <x v="1"/>
    <s v="2R Asphalt"/>
    <m/>
    <n v="36033"/>
    <n v="2"/>
    <n v="1"/>
    <s v="HPM over Base"/>
    <n v="2001"/>
    <m/>
    <s v="2014"/>
    <s v="2014"/>
    <s v="2013"/>
    <s v="2014"/>
    <s v="2014"/>
    <s v="2014"/>
    <s v="2009"/>
    <s v="Non IH"/>
    <m/>
    <m/>
    <n v="0"/>
    <s v="No"/>
    <n v="72"/>
    <n v="70"/>
    <n v="48.915999999999997"/>
    <m/>
    <m/>
    <m/>
    <n v="8"/>
    <m/>
    <m/>
    <n v="2007"/>
    <n v="14"/>
  </r>
  <r>
    <s v="ML180"/>
    <s v="Dec"/>
    <s v="All"/>
    <n v="10.7"/>
    <n v="11.3"/>
    <m/>
    <n v="0.6"/>
    <n v="33.5"/>
    <n v="26"/>
    <n v="33.5"/>
    <n v="2"/>
    <s v="ASP"/>
    <s v="Urban Other Principal Arterial Other"/>
    <s v="1035 - Maintenance - Cheyenne"/>
    <s v="1030 - District #1 Maintenance Staff"/>
    <s v="6720 - Materials - Bituminous"/>
    <s v="Urban"/>
    <s v="1"/>
    <s v="Y"/>
    <n v="30"/>
    <s v="G1"/>
    <s v="CHEYENNE (CENTRAL AVE)"/>
    <n v="4.5"/>
    <n v="4"/>
    <s v="No"/>
    <s v="U"/>
    <n v="911.1635"/>
    <n v="10680.333699999999"/>
    <n v="1613.06"/>
    <n v="100"/>
    <n v="3.5"/>
    <n v="3.4691000000000001"/>
    <n v="163.66800000000001"/>
    <n v="148.5386"/>
    <n v="45.444000000000003"/>
    <n v="8.7900000000000006E-2"/>
    <m/>
    <n v="86.814999999999998"/>
    <n v="3.6900000000000002E-2"/>
    <n v="0.19670000000000001"/>
    <m/>
    <m/>
    <m/>
    <n v="46.2667"/>
    <s v="Overlaid"/>
    <n v="2002"/>
    <n v="19"/>
    <n v="10.6364"/>
    <s v="AG Base"/>
    <x v="0"/>
    <s v="3R Asphalt"/>
    <m/>
    <n v="42627"/>
    <n v="4"/>
    <n v="1"/>
    <s v="HPM over Base"/>
    <n v="2012"/>
    <m/>
    <s v="2011"/>
    <s v="2014"/>
    <s v="2013"/>
    <s v="2014"/>
    <s v="2014"/>
    <s v="2014"/>
    <s v="2009"/>
    <s v="Non IH"/>
    <m/>
    <m/>
    <n v="0"/>
    <s v="No"/>
    <n v="100"/>
    <n v="70"/>
    <n v="69.382000000000005"/>
    <s v="AFREEM"/>
    <m/>
    <m/>
    <n v="4"/>
    <d v="2015-04-15T12:15:35"/>
    <m/>
    <n v="2014"/>
    <n v="3"/>
  </r>
  <r>
    <s v="ML180"/>
    <s v="Inc"/>
    <s v="All"/>
    <n v="9.5950000000000006"/>
    <n v="10.7"/>
    <m/>
    <n v="1.105"/>
    <n v="41"/>
    <n v="39"/>
    <n v="41"/>
    <n v="2"/>
    <s v="ASP"/>
    <s v="Urban Other Principal Arterial Other"/>
    <s v="1035 - Maintenance - Cheyenne"/>
    <s v="1030 - District #1 Maintenance Staff"/>
    <s v="6720 - Materials - Bituminous"/>
    <s v="Urban"/>
    <s v="1"/>
    <s v="Y"/>
    <n v="30"/>
    <s v="G1"/>
    <s v="CHEYENNE (WARREN AVE)"/>
    <n v="8"/>
    <n v="9.25"/>
    <s v="No"/>
    <s v="U"/>
    <n v="548"/>
    <n v="9400"/>
    <n v="988"/>
    <n v="75"/>
    <n v="3.5"/>
    <n v="2.4289999999999998"/>
    <n v="233.26240000000001"/>
    <n v="202.4607"/>
    <n v="22.245899999999999"/>
    <n v="0.2833"/>
    <m/>
    <n v="57.505000000000003"/>
    <n v="6.4100000000000004E-2"/>
    <n v="0.35560000000000003"/>
    <n v="2"/>
    <n v="16"/>
    <n v="0"/>
    <n v="51.9"/>
    <s v="Overlaid"/>
    <n v="1989"/>
    <n v="19.909099999999999"/>
    <n v="7.2727000000000004"/>
    <s v="AG Base"/>
    <x v="1"/>
    <s v="1R Asphalt"/>
    <m/>
    <n v="35313"/>
    <n v="0.5"/>
    <n v="1"/>
    <s v="HPM over Base"/>
    <n v="2001"/>
    <m/>
    <s v="2014"/>
    <s v="2014"/>
    <s v="2013"/>
    <s v="2014"/>
    <s v="2014"/>
    <s v="2014"/>
    <s v="2009"/>
    <s v="Non IH"/>
    <m/>
    <m/>
    <n v="0"/>
    <s v="No"/>
    <n v="75"/>
    <n v="70"/>
    <n v="48.58"/>
    <m/>
    <m/>
    <m/>
    <n v="8"/>
    <m/>
    <m/>
    <n v="2014"/>
    <n v="14"/>
  </r>
  <r>
    <s v="ML180"/>
    <s v="Inc"/>
    <s v="All"/>
    <n v="10.7"/>
    <n v="11.3"/>
    <m/>
    <n v="0.6"/>
    <n v="26"/>
    <n v="26"/>
    <n v="26"/>
    <n v="2"/>
    <s v="ASP"/>
    <s v="Urban Other Principal Arterial Other"/>
    <s v="1035 - Maintenance - Cheyenne"/>
    <s v="1030 - District #1 Maintenance Staff"/>
    <s v="6720 - Materials - Bituminous"/>
    <s v="Urban"/>
    <s v="1"/>
    <s v="Y"/>
    <n v="30"/>
    <s v="G1"/>
    <s v="CHEYENNE (WARREN AVE)"/>
    <n v="1"/>
    <n v="2.25"/>
    <s v="No"/>
    <s v="U"/>
    <n v="536.67010000000005"/>
    <n v="9800.7397999999994"/>
    <n v="971.14359999999999"/>
    <n v="100"/>
    <n v="3.5"/>
    <n v="3.4563000000000001"/>
    <n v="182.78970000000001"/>
    <n v="171.27449999999999"/>
    <n v="39.070099999999996"/>
    <n v="0.1045"/>
    <m/>
    <n v="84.325000000000003"/>
    <n v="3.6600000000000001E-2"/>
    <n v="0.27800000000000002"/>
    <n v="0"/>
    <n v="14"/>
    <n v="0"/>
    <n v="52.9"/>
    <s v="Overlaid"/>
    <n v="2002"/>
    <n v="18.583300000000001"/>
    <n v="10.083299999999999"/>
    <s v="AG Base"/>
    <x v="0"/>
    <s v="2R Asphalt"/>
    <m/>
    <n v="42627"/>
    <n v="3"/>
    <n v="1"/>
    <s v="HPM over Base"/>
    <n v="2012"/>
    <m/>
    <s v="2011"/>
    <s v="2014"/>
    <s v="2013"/>
    <s v="2014"/>
    <s v="2014"/>
    <s v="2014"/>
    <s v="2009"/>
    <s v="Non IH"/>
    <m/>
    <m/>
    <n v="0"/>
    <s v="No"/>
    <n v="100"/>
    <n v="70"/>
    <n v="69.126000000000005"/>
    <s v="AFREEM"/>
    <m/>
    <m/>
    <n v="1"/>
    <d v="2015-04-15T12:15:38"/>
    <m/>
    <n v="2014"/>
    <n v="3"/>
  </r>
  <r>
    <s v="ML1800"/>
    <s v="Both"/>
    <s v="All"/>
    <n v="0"/>
    <n v="0.5"/>
    <m/>
    <n v="0.5"/>
    <n v="53"/>
    <n v="24"/>
    <n v="53"/>
    <n v="2"/>
    <s v="ASP"/>
    <s v="Rural Major Collector"/>
    <s v="3041 - Maintenance - Labarge"/>
    <s v="3030 - District #3 Maintenance Staff"/>
    <s v="6720 - Materials - Bituminous"/>
    <s v="Non NHS"/>
    <s v="3"/>
    <s v="N"/>
    <n v="30"/>
    <s v="G1"/>
    <s v="BIG PINEY(JCT US189 WEST)"/>
    <n v="14"/>
    <n v="8.3332999999999995"/>
    <s v="No"/>
    <s v="S"/>
    <n v="218.089"/>
    <n v="1462.704"/>
    <n v="248.67410000000001"/>
    <n v="96"/>
    <n v="3.5"/>
    <n v="2.7290999999999999"/>
    <n v="151.87690000000001"/>
    <n v="128.00200000000001"/>
    <n v="49.374400000000001"/>
    <n v="0.14219999999999999"/>
    <n v="8.2299999999999998E-2"/>
    <n v="78.67"/>
    <n v="3.7499999999999999E-2"/>
    <n v="0.53010000000000002"/>
    <n v="0"/>
    <n v="2"/>
    <n v="0"/>
    <n v="53.35"/>
    <s v="Overlaid"/>
    <n v="1955"/>
    <n v="14.333299999999999"/>
    <n v="6"/>
    <s v="AG Base"/>
    <x v="0"/>
    <s v="2R Asphalt"/>
    <m/>
    <n v="33588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77"/>
    <n v="70"/>
    <n v="54.582000000000001"/>
    <m/>
    <m/>
    <m/>
    <n v="8.3332999999999995"/>
    <m/>
    <m/>
    <n v="2007"/>
    <n v="29"/>
  </r>
  <r>
    <s v="ML1800"/>
    <s v="Both"/>
    <s v="All"/>
    <n v="0.5"/>
    <n v="5.0549999999999997"/>
    <m/>
    <n v="4.5549999999999997"/>
    <n v="24"/>
    <n v="24"/>
    <n v="24"/>
    <n v="2"/>
    <s v="ASP"/>
    <s v="Rural Major Collector"/>
    <s v="3041 - Maintenance - Labarge"/>
    <s v="3030 - District #3 Maintenance Staff"/>
    <s v="6720 - Materials - Bituminous"/>
    <s v="Non NHS"/>
    <s v="3"/>
    <s v="N"/>
    <n v="60"/>
    <s v="G1"/>
    <s v="BIG PINEY-WEST"/>
    <n v="1"/>
    <n v="1"/>
    <s v="No"/>
    <s v="S"/>
    <n v="92.642300000000006"/>
    <n v="608.62300000000005"/>
    <n v="105.5583"/>
    <n v="84.5"/>
    <n v="2.3492999999999999"/>
    <n v="1.0530999999999999"/>
    <n v="181.74979999999999"/>
    <n v="141.8937"/>
    <n v="39.416699999999999"/>
    <n v="0.28989999999999999"/>
    <n v="0.14660000000000001"/>
    <n v="56.515000000000001"/>
    <n v="4.8000000000000001E-2"/>
    <n v="0.17100000000000001"/>
    <n v="0"/>
    <n v="9.5"/>
    <n v="0"/>
    <n v="57.4833"/>
    <s v="Overlaid"/>
    <n v="1955"/>
    <n v="10.666700000000001"/>
    <n v="3.6667000000000001"/>
    <s v="AG Base"/>
    <x v="0"/>
    <s v="1R Asphalt"/>
    <m/>
    <n v="40848"/>
    <n v="1"/>
    <n v="1"/>
    <s v="HPM over Base"/>
    <n v="1984"/>
    <m/>
    <s v="2013"/>
    <s v="2014"/>
    <s v="2013"/>
    <s v="2013"/>
    <s v="2013"/>
    <s v="2014"/>
    <s v="2009"/>
    <s v="Non IH"/>
    <m/>
    <m/>
    <n v="0"/>
    <s v="No"/>
    <n v="68"/>
    <n v="46.985999999999997"/>
    <n v="21.062000000000001"/>
    <m/>
    <m/>
    <m/>
    <n v="1"/>
    <m/>
    <m/>
    <n v="2007"/>
    <n v="31"/>
  </r>
  <r>
    <s v="ML1801"/>
    <s v="Both"/>
    <s v="All"/>
    <n v="0"/>
    <n v="6.3"/>
    <m/>
    <n v="6.3"/>
    <n v="28"/>
    <m/>
    <n v="28"/>
    <n v="2"/>
    <s v="ASP"/>
    <s v="Rural Major Collector"/>
    <s v="3035 - Maintenance - Pinedale"/>
    <s v="3030 - District #3 Maintenance Staff"/>
    <s v="6720 - Materials - Bituminous"/>
    <s v="Non NHS"/>
    <s v="3"/>
    <s v="N"/>
    <n v="60"/>
    <s v="G1"/>
    <s v="MUDDY CRK(MRBL N)JCT US189"/>
    <n v="2"/>
    <m/>
    <s v="No"/>
    <s v="S"/>
    <n v="84.265000000000001"/>
    <n v="487.36200000000002"/>
    <n v="95.615700000000004"/>
    <n v="93.75"/>
    <n v="3.8449"/>
    <n v="3.5162"/>
    <n v="72.209500000000006"/>
    <n v="56.957599999999999"/>
    <n v="75.930199999999999"/>
    <n v="0.15509999999999999"/>
    <n v="4.9200000000000001E-2"/>
    <n v="76.734999999999999"/>
    <n v="2.3300000000000001E-2"/>
    <n v="0.14030000000000001"/>
    <n v="0"/>
    <n v="2.75"/>
    <n v="0"/>
    <n v="58.264299999999999"/>
    <s v="Overlaid"/>
    <n v="1954"/>
    <n v="17"/>
    <n v="7.5713999999999997"/>
    <s v="AG Base"/>
    <x v="0"/>
    <s v="2R Asphalt"/>
    <m/>
    <n v="41662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2.25"/>
    <n v="76.897999999999996"/>
    <n v="70.323999999999998"/>
    <m/>
    <m/>
    <m/>
    <m/>
    <m/>
    <m/>
    <n v="2011"/>
    <n v="7"/>
  </r>
  <r>
    <s v="ML1801"/>
    <s v="Both"/>
    <s v="All"/>
    <n v="6.3"/>
    <n v="12.8"/>
    <m/>
    <n v="6.5"/>
    <n v="28"/>
    <n v="28"/>
    <n v="28"/>
    <n v="2"/>
    <s v="ASP"/>
    <s v="Rural Major Collector"/>
    <s v="3035 - Maintenance - Pinedale"/>
    <s v="3030 - District #3 Maintenance Staff"/>
    <s v="6720 - Materials - Bituminous"/>
    <s v="Non NHS"/>
    <s v="3"/>
    <s v="N"/>
    <n v="60"/>
    <s v="G1"/>
    <s v="GRN RV SEC(BIG PNY CUT OFF)"/>
    <n v="2"/>
    <n v="2"/>
    <s v="No"/>
    <s v="S"/>
    <n v="118.327"/>
    <n v="487.36200000000002"/>
    <n v="133.0839"/>
    <n v="93.666700000000006"/>
    <n v="3.9247999999999998"/>
    <n v="3.6650999999999998"/>
    <n v="67.087100000000007"/>
    <n v="53.408900000000003"/>
    <n v="77.637600000000006"/>
    <n v="0.13200000000000001"/>
    <n v="4.0599999999999997E-2"/>
    <n v="80.2"/>
    <n v="2.18E-2"/>
    <n v="0.1023"/>
    <n v="0"/>
    <n v="2.6667000000000001"/>
    <n v="0"/>
    <n v="59.008299999999998"/>
    <s v="Overlaid"/>
    <n v="1996"/>
    <n v="16.466699999999999"/>
    <n v="7"/>
    <s v="AG Base"/>
    <x v="3"/>
    <s v="2R Asphalt"/>
    <m/>
    <n v="41729"/>
    <n v="3"/>
    <n v="1"/>
    <s v="HPM over Base"/>
    <n v="2006"/>
    <m/>
    <s v="2013"/>
    <s v="2014"/>
    <s v="2013"/>
    <s v="2013"/>
    <s v="2013"/>
    <s v="2014"/>
    <s v="2009"/>
    <s v="Non IH"/>
    <m/>
    <m/>
    <n v="0"/>
    <s v="No"/>
    <n v="93.666700000000006"/>
    <n v="78.495999999999995"/>
    <n v="73.302000000000007"/>
    <m/>
    <m/>
    <m/>
    <n v="2"/>
    <m/>
    <m/>
    <n v="2013"/>
    <n v="9"/>
  </r>
  <r>
    <s v="ML1801"/>
    <s v="Both"/>
    <s v="All"/>
    <n v="12.8"/>
    <n v="15.2"/>
    <m/>
    <n v="2.4"/>
    <n v="28"/>
    <m/>
    <n v="28"/>
    <n v="2"/>
    <s v="ASP"/>
    <s v="Rural Major Collector"/>
    <s v="3035 - Maintenance - Pinedale"/>
    <s v="3030 - District #3 Maintenance Staff"/>
    <s v="6720 - Materials - Bituminous"/>
    <s v="Non NHS"/>
    <s v="3"/>
    <s v="N"/>
    <n v="60"/>
    <s v="G1"/>
    <s v="BIG PINEY CUT OFF RD"/>
    <n v="2"/>
    <m/>
    <s v="No"/>
    <s v="S"/>
    <n v="114"/>
    <n v="435.5"/>
    <n v="128.01300000000001"/>
    <n v="85"/>
    <n v="3.7605"/>
    <n v="3.2139000000000002"/>
    <n v="72.810199999999995"/>
    <n v="60.784100000000002"/>
    <n v="75.729900000000001"/>
    <n v="0.15540000000000001"/>
    <n v="3.3700000000000001E-2"/>
    <n v="76.69"/>
    <n v="2.1600000000000001E-2"/>
    <n v="9.69E-2"/>
    <n v="0"/>
    <n v="7"/>
    <n v="0"/>
    <n v="57.2"/>
    <s v="Overlaid"/>
    <n v="1996"/>
    <n v="14.5"/>
    <n v="5.4166999999999996"/>
    <s v="AG Base"/>
    <x v="3"/>
    <s v="2R Asphalt"/>
    <m/>
    <n v="41729"/>
    <n v="3"/>
    <n v="1"/>
    <s v="HPM over Base"/>
    <n v="2008"/>
    <m/>
    <s v="2013"/>
    <s v="2014"/>
    <s v="2013"/>
    <s v="2013"/>
    <s v="2013"/>
    <s v="2014"/>
    <s v="2009"/>
    <s v="Non IH"/>
    <m/>
    <m/>
    <n v="0"/>
    <s v="No"/>
    <n v="85"/>
    <n v="75.209999999999994"/>
    <n v="64.278000000000006"/>
    <m/>
    <m/>
    <m/>
    <m/>
    <m/>
    <m/>
    <n v="2013"/>
    <n v="7"/>
  </r>
  <r>
    <s v="ML1801"/>
    <s v="Both"/>
    <s v="All"/>
    <n v="15.2"/>
    <n v="24.18"/>
    <m/>
    <n v="8.98"/>
    <n v="28"/>
    <n v="28"/>
    <n v="28"/>
    <n v="2"/>
    <s v="ASP"/>
    <s v="Rural Major Collector"/>
    <s v="3035 - Maintenance - Pinedale"/>
    <s v="3030 - District #3 Maintenance Staff"/>
    <s v="6720 - Materials - Bituminous"/>
    <s v="Non NHS"/>
    <s v="3"/>
    <s v="N"/>
    <n v="60"/>
    <s v="G1"/>
    <s v="BG PN CUT OFF(JCT US191)     "/>
    <n v="2"/>
    <n v="2"/>
    <s v="No"/>
    <s v="S"/>
    <n v="142.5"/>
    <n v="435.5"/>
    <n v="159.363"/>
    <n v="93.75"/>
    <n v="3.9198"/>
    <n v="3.6429999999999998"/>
    <n v="65.900800000000004"/>
    <n v="53.630600000000001"/>
    <n v="78.033100000000005"/>
    <n v="0.14940000000000001"/>
    <n v="4.5600000000000002E-2"/>
    <n v="77.59"/>
    <n v="1.9300000000000001E-2"/>
    <n v="4.9399999999999999E-2"/>
    <n v="0"/>
    <n v="2"/>
    <n v="0"/>
    <n v="55.363199999999999"/>
    <s v="Overlaid"/>
    <n v="1964"/>
    <n v="16.285699999999999"/>
    <n v="5"/>
    <s v="AG Base"/>
    <x v="0"/>
    <s v="3R Asphalt"/>
    <m/>
    <n v="44291"/>
    <m/>
    <n v="1"/>
    <s v="HPM over Base"/>
    <n v="2008"/>
    <m/>
    <s v="2013"/>
    <s v="2014"/>
    <s v="2013"/>
    <s v="2013"/>
    <s v="2013"/>
    <s v="2014"/>
    <s v="2009"/>
    <s v="Non IH"/>
    <m/>
    <m/>
    <n v="0"/>
    <s v="No"/>
    <n v="93.75"/>
    <n v="78.396000000000001"/>
    <n v="72.86"/>
    <m/>
    <m/>
    <m/>
    <n v="2"/>
    <m/>
    <m/>
    <n v="2013"/>
    <n v="7"/>
  </r>
  <r>
    <s v="ML1804"/>
    <s v="Both"/>
    <s v="All"/>
    <n v="0"/>
    <n v="15.51"/>
    <m/>
    <n v="15.51"/>
    <n v="24"/>
    <n v="24"/>
    <n v="24"/>
    <n v="2"/>
    <s v="ASP"/>
    <s v="Rural Major Collector"/>
    <s v="3035 - Maintenance - Pinedale"/>
    <s v="3030 - District #3 Maintenance Staff"/>
    <s v="6720 - Materials - Bituminous"/>
    <s v="Non NHS"/>
    <s v="3"/>
    <s v="N"/>
    <n v="50"/>
    <s v="G1"/>
    <s v="BLDR-BIG SANDY(JCT US191)"/>
    <n v="1"/>
    <n v="1"/>
    <s v="No"/>
    <s v="S"/>
    <n v="28.157299999999999"/>
    <n v="184.79570000000001"/>
    <n v="32.081800000000001"/>
    <n v="98"/>
    <n v="3.7783000000000002"/>
    <n v="3.6307999999999998"/>
    <n v="73.479600000000005"/>
    <n v="59.9681"/>
    <n v="75.506799999999998"/>
    <n v="0.1479"/>
    <n v="3.5400000000000001E-2"/>
    <n v="77.814999999999998"/>
    <n v="2.3699999999999999E-2"/>
    <n v="3.2899999999999999E-2"/>
    <n v="0"/>
    <n v="1"/>
    <n v="0"/>
    <n v="59.2029"/>
    <s v="Overlaid"/>
    <n v="1957"/>
    <n v="8.7812999999999999"/>
    <n v="5.1562999999999999"/>
    <s v="AG Base"/>
    <x v="0"/>
    <s v="2R Asphalt"/>
    <m/>
    <n v="45355"/>
    <n v="2"/>
    <n v="1"/>
    <s v="HPM over Base"/>
    <n v="2011"/>
    <m/>
    <s v="2013"/>
    <s v="2014"/>
    <s v="2013"/>
    <s v="2013"/>
    <s v="2013"/>
    <s v="2014"/>
    <s v="2009"/>
    <s v="Non IH"/>
    <m/>
    <m/>
    <n v="0"/>
    <s v="No"/>
    <n v="98"/>
    <n v="75.566000000000003"/>
    <n v="72.616"/>
    <m/>
    <m/>
    <m/>
    <n v="1"/>
    <m/>
    <m/>
    <n v="2013"/>
    <n v="4"/>
  </r>
  <r>
    <s v="ML19"/>
    <s v="Both"/>
    <s v="All"/>
    <n v="0.77"/>
    <n v="0.88"/>
    <m/>
    <n v="0.11"/>
    <n v="60"/>
    <n v="44"/>
    <n v="60"/>
    <n v="3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N RAWLINS(BYPASS)US287"/>
    <n v="12"/>
    <n v="8"/>
    <s v="No"/>
    <s v="P"/>
    <n v="170"/>
    <n v="2000"/>
    <n v="301"/>
    <n v="97"/>
    <n v="3.5"/>
    <n v="3.15"/>
    <n v="228.91820000000001"/>
    <n v="185.5864"/>
    <n v="23.693899999999999"/>
    <n v="0.1009"/>
    <m/>
    <n v="84.864999999999995"/>
    <n v="4.3499999999999997E-2"/>
    <n v="1.0920000000000001"/>
    <n v="0"/>
    <n v="2"/>
    <n v="0"/>
    <n v="32.200000000000003"/>
    <s v="Reconstruct"/>
    <n v="1996"/>
    <n v="15"/>
    <n v="9"/>
    <s v="PM Base"/>
    <x v="0"/>
    <s v="4R Concrete"/>
    <m/>
    <n v="44837"/>
    <n v="9"/>
    <n v="1"/>
    <s v="Plain PCC"/>
    <n v="1996"/>
    <m/>
    <s v="2008"/>
    <s v="2014"/>
    <s v="2013"/>
    <s v="2014"/>
    <s v="2014"/>
    <s v="2014"/>
    <s v="2009"/>
    <s v="Non IH"/>
    <m/>
    <m/>
    <n v="0"/>
    <s v="No"/>
    <n v="93"/>
    <n v="70"/>
    <n v="63"/>
    <s v="AFREEM"/>
    <m/>
    <m/>
    <n v="8"/>
    <d v="2015-02-23T14:43:10"/>
    <m/>
    <n v="2004"/>
    <n v="19"/>
  </r>
  <r>
    <s v="ML19"/>
    <s v="Both"/>
    <s v="All"/>
    <n v="0.88"/>
    <n v="2.29"/>
    <m/>
    <n v="1.41"/>
    <n v="34"/>
    <n v="34"/>
    <n v="34"/>
    <n v="2"/>
    <s v="ASP"/>
    <s v="Urban Other Principal Arterial Other"/>
    <s v="1041 - Maintenance - Rawlins"/>
    <s v="1030 - District #1 Maintenance Staff"/>
    <s v="6720 - Materials - Bituminous"/>
    <s v="Urban"/>
    <s v="1"/>
    <s v="Y"/>
    <n v="30"/>
    <s v="G2"/>
    <s v="N RAWLINS(BYPASS)US287"/>
    <n v="5"/>
    <n v="10.25"/>
    <s v="No"/>
    <s v="P"/>
    <n v="167.33269999999999"/>
    <n v="1954.1477"/>
    <n v="296.19049999999999"/>
    <n v="92"/>
    <n v="3.5"/>
    <n v="3.1396999999999999"/>
    <n v="73.811899999999994"/>
    <n v="62.556699999999999"/>
    <n v="75.396000000000001"/>
    <n v="0.1734"/>
    <m/>
    <n v="73.989999999999995"/>
    <n v="1.7500000000000002E-2"/>
    <n v="6.5100000000000005E-2"/>
    <n v="0"/>
    <n v="4"/>
    <n v="0"/>
    <n v="30.714300000000001"/>
    <s v="Overlaid"/>
    <n v="1970"/>
    <n v="10"/>
    <n v="4"/>
    <s v="AG Base"/>
    <x v="0"/>
    <s v="2R Asphalt"/>
    <m/>
    <n v="36069"/>
    <n v="2"/>
    <n v="1"/>
    <s v="HPM over Base"/>
    <n v="1998"/>
    <m/>
    <s v="2014"/>
    <s v="2014"/>
    <s v="2013"/>
    <s v="2014"/>
    <s v="2014"/>
    <s v="2014"/>
    <s v="2009"/>
    <s v="Non IH"/>
    <m/>
    <m/>
    <n v="0"/>
    <s v="No"/>
    <n v="92"/>
    <n v="70"/>
    <n v="62.793999999999997"/>
    <m/>
    <m/>
    <m/>
    <n v="5"/>
    <m/>
    <m/>
    <n v="2014"/>
    <n v="17"/>
  </r>
  <r>
    <s v="ML1900"/>
    <s v="Both"/>
    <s v="All"/>
    <n v="0"/>
    <n v="0.81"/>
    <m/>
    <n v="0.84899999999999998"/>
    <n v="64"/>
    <n v="48"/>
    <n v="64"/>
    <n v="4"/>
    <s v="PCCP"/>
    <s v="Urban Other Principal Arterial Other"/>
    <s v="3038 - Maintenance - Granger"/>
    <s v="3030 - District #3 Maintenance Staff"/>
    <s v="6720 - Materials - Bituminous"/>
    <s v="Urban"/>
    <s v="3"/>
    <s v="Y"/>
    <n v="30"/>
    <s v="J1"/>
    <s v="UPRR STR GRRV(UINTA DR)JCT I80 BUS"/>
    <n v="8"/>
    <n v="4.5"/>
    <s v="No"/>
    <s v="U"/>
    <n v="522.5"/>
    <n v="5913.5"/>
    <n v="923.73099999999999"/>
    <n v="100"/>
    <n v="3.5"/>
    <n v="3.45"/>
    <n v="181.32900000000001"/>
    <n v="158.02670000000001"/>
    <n v="39.557000000000002"/>
    <n v="0.1517"/>
    <n v="5.4399999999999997E-2"/>
    <n v="77.245000000000005"/>
    <n v="4.4200000000000003E-2"/>
    <n v="0.19900000000000001"/>
    <n v="0"/>
    <n v="0"/>
    <n v="0"/>
    <n v="33.1"/>
    <s v="Overlaid"/>
    <n v="1998"/>
    <n v="16.625"/>
    <n v="8.375"/>
    <s v="AG Base"/>
    <x v="3"/>
    <s v="2R Asphalt"/>
    <m/>
    <n v="33385"/>
    <n v="3"/>
    <n v="1"/>
    <s v="Plain PCC"/>
    <n v="2001"/>
    <m/>
    <s v="2013"/>
    <s v="2014"/>
    <s v="2013"/>
    <s v="2013"/>
    <s v="2013"/>
    <s v="2014"/>
    <s v="2006"/>
    <s v="Non IH"/>
    <m/>
    <m/>
    <n v="0"/>
    <s v="No"/>
    <n v="99"/>
    <n v="70"/>
    <n v="69"/>
    <m/>
    <m/>
    <m/>
    <n v="4.5"/>
    <m/>
    <m/>
    <n v="2002"/>
    <n v="14"/>
  </r>
  <r>
    <s v="ML1900"/>
    <s v="Both"/>
    <s v="All"/>
    <n v="0.81"/>
    <n v="1.7"/>
    <m/>
    <n v="0.40100000000000002"/>
    <n v="75"/>
    <n v="75"/>
    <n v="75"/>
    <n v="5"/>
    <s v="ASP"/>
    <s v="Urban Other Principal Arterial Other"/>
    <s v="3038 - Maintenance - Granger"/>
    <s v="3030 - District #3 Maintenance Staff"/>
    <s v="6720 - Materials - Bituminous"/>
    <s v="Urban"/>
    <s v="3"/>
    <s v="Y"/>
    <n v="30"/>
    <s v="G2"/>
    <s v="SOUTH GREEN RIVER (UINTA DR)"/>
    <n v="7"/>
    <n v="8.5"/>
    <s v="No"/>
    <s v="U"/>
    <n v="809.44849999999997"/>
    <n v="9487.9840000000004"/>
    <n v="1432.9903999999999"/>
    <n v="98"/>
    <n v="3.5"/>
    <n v="3.3157999999999999"/>
    <n v="68.155799999999999"/>
    <n v="54.666200000000003"/>
    <n v="77.281400000000005"/>
    <n v="0.1762"/>
    <n v="7.1800000000000003E-2"/>
    <n v="73.569999999999993"/>
    <n v="2.4E-2"/>
    <n v="0"/>
    <n v="0"/>
    <n v="1"/>
    <n v="0"/>
    <n v="49.4"/>
    <s v="Overlaid"/>
    <n v="1982"/>
    <n v="11.5"/>
    <n v="5.5"/>
    <s v="AG Base"/>
    <x v="3"/>
    <s v="2R Asphalt"/>
    <m/>
    <n v="33969"/>
    <n v="3"/>
    <n v="1"/>
    <s v="HPM over Base"/>
    <n v="2001"/>
    <m/>
    <s v="2009"/>
    <s v="2014"/>
    <s v="2013"/>
    <s v="2013"/>
    <s v="2013"/>
    <s v="2014"/>
    <s v="2006"/>
    <s v="Non IH"/>
    <m/>
    <m/>
    <n v="0"/>
    <s v="No"/>
    <n v="98"/>
    <n v="70"/>
    <n v="66.316000000000003"/>
    <m/>
    <m/>
    <m/>
    <n v="7"/>
    <m/>
    <m/>
    <n v="2009"/>
    <n v="14"/>
  </r>
  <r>
    <s v="ML1900"/>
    <s v="Both"/>
    <s v="All"/>
    <n v="1.7"/>
    <n v="2.4"/>
    <m/>
    <n v="0.7"/>
    <n v="75"/>
    <n v="74"/>
    <n v="75"/>
    <n v="5"/>
    <s v="ASP"/>
    <s v="Urban Other Principal Arterial Other"/>
    <s v="3038 - Maintenance - Granger"/>
    <s v="3030 - District #3 Maintenance Staff"/>
    <s v="6720 - Materials - Bituminous"/>
    <s v="Urban"/>
    <s v="3"/>
    <s v="Y"/>
    <n v="30"/>
    <s v="G2"/>
    <s v="GREEN RIVER"/>
    <n v="7"/>
    <n v="7"/>
    <s v="No"/>
    <s v="U"/>
    <n v="443.05380000000002"/>
    <n v="5193.2191999999995"/>
    <n v="784.35080000000005"/>
    <n v="98"/>
    <n v="3.5"/>
    <n v="3.3144"/>
    <n v="75.691100000000006"/>
    <n v="63.125700000000002"/>
    <n v="74.769599999999997"/>
    <n v="0.1772"/>
    <n v="5.8099999999999999E-2"/>
    <n v="73.42"/>
    <n v="2.6800000000000001E-2"/>
    <n v="8.2600000000000007E-2"/>
    <n v="0"/>
    <n v="1"/>
    <n v="0"/>
    <n v="54.2"/>
    <s v="Overlaid"/>
    <n v="1993"/>
    <n v="11.6"/>
    <n v="6.2"/>
    <s v="AG Base"/>
    <x v="1"/>
    <s v="2R Asphalt"/>
    <m/>
    <n v="33600"/>
    <n v="2"/>
    <n v="1"/>
    <s v="HPM over Base"/>
    <n v="2008"/>
    <m/>
    <s v="2009"/>
    <s v="2014"/>
    <s v="2013"/>
    <s v="2013"/>
    <s v="2013"/>
    <s v="2014"/>
    <s v="2006"/>
    <s v="Non IH"/>
    <m/>
    <m/>
    <n v="0"/>
    <s v="No"/>
    <n v="98"/>
    <n v="70"/>
    <n v="66.287999999999997"/>
    <m/>
    <m/>
    <m/>
    <n v="7"/>
    <m/>
    <m/>
    <n v="2009"/>
    <n v="7"/>
  </r>
  <r>
    <s v="ML1900"/>
    <s v="Both"/>
    <s v="All"/>
    <n v="2.4"/>
    <n v="7.2279999999999998"/>
    <m/>
    <n v="4.8280000000000003"/>
    <n v="48"/>
    <n v="44"/>
    <n v="48"/>
    <n v="3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GREEN RIVER SOUTH SEC"/>
    <n v="4"/>
    <n v="5.4"/>
    <s v="No"/>
    <s v="S"/>
    <n v="32.402500000000003"/>
    <n v="451.85599999999999"/>
    <n v="38.353900000000003"/>
    <n v="91.666700000000006"/>
    <n v="4.0857999999999999"/>
    <n v="3.7486999999999999"/>
    <n v="57.784799999999997"/>
    <n v="46.479399999999998"/>
    <n v="80.738399999999999"/>
    <n v="0.14760000000000001"/>
    <n v="4.9599999999999998E-2"/>
    <n v="77.86"/>
    <n v="2.1399999999999999E-2"/>
    <n v="5.0700000000000002E-2"/>
    <n v="0"/>
    <n v="4.3333000000000004"/>
    <n v="0"/>
    <n v="58.941699999999997"/>
    <s v="Overlaid"/>
    <n v="1993"/>
    <n v="12"/>
    <n v="7"/>
    <s v="CT Base"/>
    <x v="1"/>
    <s v="2R Asphalt"/>
    <m/>
    <n v="42959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1.666700000000006"/>
    <n v="81.715999999999994"/>
    <n v="74.974000000000004"/>
    <m/>
    <m/>
    <m/>
    <n v="4"/>
    <m/>
    <m/>
    <n v="2013"/>
    <n v="7"/>
  </r>
  <r>
    <s v="ML1900"/>
    <s v="Both"/>
    <s v="All"/>
    <n v="7.2279999999999998"/>
    <n v="13.958"/>
    <m/>
    <n v="6.73"/>
    <n v="48"/>
    <n v="40"/>
    <n v="48"/>
    <n v="3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BLACKS FORK(GREEN RIVER-UTAH)"/>
    <n v="8"/>
    <n v="6"/>
    <s v="No"/>
    <s v="S"/>
    <n v="38.540500000000002"/>
    <n v="451.85599999999999"/>
    <n v="45.105699999999999"/>
    <n v="91.333299999999994"/>
    <n v="3.762"/>
    <n v="3.3976000000000002"/>
    <n v="75.282600000000002"/>
    <n v="60.714399999999998"/>
    <n v="74.905799999999999"/>
    <n v="0.15359999999999999"/>
    <n v="3.9600000000000003E-2"/>
    <n v="76.959999999999994"/>
    <n v="2.75E-2"/>
    <n v="0.1124"/>
    <n v="0"/>
    <n v="4"/>
    <n v="0"/>
    <n v="63.323099999999997"/>
    <s v="Overlaid"/>
    <n v="1993"/>
    <n v="12.6"/>
    <n v="6.8"/>
    <s v="AG Base"/>
    <x v="1"/>
    <s v="2R Asphalt"/>
    <m/>
    <n v="41730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1"/>
    <n v="75.239999999999995"/>
    <n v="67.951999999999998"/>
    <m/>
    <m/>
    <m/>
    <n v="6"/>
    <m/>
    <m/>
    <n v="2011"/>
    <n v="7"/>
  </r>
  <r>
    <s v="ML1900"/>
    <s v="Both"/>
    <s v="All"/>
    <n v="13.958"/>
    <n v="20.059999999999999"/>
    <m/>
    <n v="6.1020000000000003"/>
    <n v="44"/>
    <n v="40"/>
    <n v="44"/>
    <n v="3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MCKINNON JCT N(GRN RV-UTAH)"/>
    <n v="4"/>
    <n v="6"/>
    <s v="No"/>
    <s v="S"/>
    <n v="32.402500000000003"/>
    <n v="451.85599999999999"/>
    <n v="38.353900000000003"/>
    <n v="91.801400000000001"/>
    <n v="3.5825"/>
    <n v="3.2263000000000002"/>
    <n v="84.120500000000007"/>
    <n v="69.142899999999997"/>
    <n v="71.959800000000001"/>
    <n v="0.16600000000000001"/>
    <n v="4.0800000000000003E-2"/>
    <n v="75.099999999999994"/>
    <n v="3.2000000000000001E-2"/>
    <n v="0.17230000000000001"/>
    <n v="0"/>
    <n v="4.7465999999999999"/>
    <n v="0"/>
    <n v="63.384599999999999"/>
    <s v="Overlaid"/>
    <n v="1999"/>
    <n v="12.454499999999999"/>
    <n v="6.3"/>
    <s v="AG Base"/>
    <x v="3"/>
    <s v="2R Asphalt"/>
    <m/>
    <n v="32836"/>
    <n v="2"/>
    <n v="1"/>
    <s v="HPM over Base"/>
    <n v="2006"/>
    <m/>
    <s v="2013"/>
    <s v="2014"/>
    <s v="2013"/>
    <s v="2013"/>
    <s v="2013"/>
    <s v="2014"/>
    <s v="2009"/>
    <s v="Non IH"/>
    <m/>
    <m/>
    <n v="0"/>
    <s v="No"/>
    <n v="91.801400000000001"/>
    <n v="71.650000000000006"/>
    <n v="64.525999999999996"/>
    <m/>
    <m/>
    <m/>
    <n v="4"/>
    <m/>
    <m/>
    <n v="2013"/>
    <n v="9"/>
  </r>
  <r>
    <s v="ML1900"/>
    <s v="Both"/>
    <s v="All"/>
    <n v="20.059999999999999"/>
    <n v="25.457000000000001"/>
    <m/>
    <n v="5.3970000000000002"/>
    <n v="36"/>
    <n v="36"/>
    <n v="36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MCKINNON JCT S(GRN RV-UTAH)"/>
    <n v="6"/>
    <n v="5.2"/>
    <s v="No"/>
    <s v="S"/>
    <n v="43.189"/>
    <n v="289.66399999999999"/>
    <n v="49.245899999999999"/>
    <n v="99.456900000000005"/>
    <n v="3.8466"/>
    <n v="3.7183999999999999"/>
    <n v="68.878900000000002"/>
    <n v="56.882100000000001"/>
    <n v="77.040400000000005"/>
    <n v="0.15870000000000001"/>
    <n v="8.2400000000000001E-2"/>
    <n v="76.194999999999993"/>
    <n v="2.4500000000000001E-2"/>
    <n v="1.84E-2"/>
    <n v="0"/>
    <n v="0.27160000000000001"/>
    <n v="0"/>
    <n v="54.081800000000001"/>
    <s v="Overlaid"/>
    <n v="1999"/>
    <n v="12.5"/>
    <n v="5"/>
    <s v="AG Base"/>
    <x v="0"/>
    <s v="2R Asphalt"/>
    <m/>
    <n v="34056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99.085999999999999"/>
    <n v="76.932000000000002"/>
    <n v="74.367999999999995"/>
    <m/>
    <m/>
    <m/>
    <n v="5.2"/>
    <m/>
    <m/>
    <n v="2011"/>
    <n v="12"/>
  </r>
  <r>
    <s v="ML1900"/>
    <s v="Both"/>
    <s v="All"/>
    <n v="25.457000000000001"/>
    <n v="29.917000000000002"/>
    <m/>
    <n v="3.6840000000000002"/>
    <n v="36"/>
    <n v="36"/>
    <n v="36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SQUAW HOLLOW(GRN RV-UTAH)"/>
    <n v="6"/>
    <n v="6"/>
    <s v="No"/>
    <s v="S"/>
    <n v="43.189"/>
    <n v="289.66399999999999"/>
    <n v="49.245899999999999"/>
    <n v="98"/>
    <n v="3.3925999999999998"/>
    <n v="3.0870000000000002"/>
    <n v="93.963700000000003"/>
    <n v="78.5364"/>
    <n v="68.678799999999995"/>
    <n v="0.20649999999999999"/>
    <n v="0.1211"/>
    <n v="69.025000000000006"/>
    <n v="2.7099999999999999E-2"/>
    <n v="4.3999999999999997E-2"/>
    <n v="0"/>
    <n v="1"/>
    <n v="0"/>
    <n v="54.7"/>
    <s v="Reconstruct"/>
    <n v="2003"/>
    <n v="18"/>
    <n v="4"/>
    <s v="AG Base"/>
    <x v="0"/>
    <s v="4R Asphalt"/>
    <m/>
    <n v="34057"/>
    <n v="4"/>
    <n v="1"/>
    <s v="HPM over Base"/>
    <n v="2003"/>
    <m/>
    <s v="2013"/>
    <s v="2014"/>
    <s v="2013"/>
    <s v="2013"/>
    <s v="2013"/>
    <s v="2014"/>
    <s v="2009"/>
    <s v="Non IH"/>
    <m/>
    <m/>
    <n v="0"/>
    <s v="No"/>
    <n v="95.5"/>
    <n v="67.852000000000004"/>
    <n v="61.74"/>
    <s v="AFREEM"/>
    <m/>
    <m/>
    <n v="6"/>
    <d v="2015-02-24T11:35:43"/>
    <m/>
    <n v="2011"/>
    <n v="12"/>
  </r>
  <r>
    <s v="ML1900"/>
    <s v="Both"/>
    <s v="All"/>
    <n v="29.917000000000002"/>
    <n v="38.700000000000003"/>
    <m/>
    <n v="8.8130000000000006"/>
    <n v="36"/>
    <n v="36"/>
    <n v="36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HAYSTACK BUTTES(GRN RV-UTAH)"/>
    <n v="6"/>
    <n v="6"/>
    <s v="No"/>
    <s v="S"/>
    <n v="41.106499999999997"/>
    <n v="269.82400000000001"/>
    <n v="46.836100000000002"/>
    <n v="98.8"/>
    <n v="3.2883"/>
    <n v="3.0405000000000002"/>
    <n v="100.1039"/>
    <n v="83.918199999999999"/>
    <n v="66.632000000000005"/>
    <n v="0.2301"/>
    <n v="0.1226"/>
    <n v="65.484999999999999"/>
    <n v="2.8799999999999999E-2"/>
    <n v="7.0699999999999999E-2"/>
    <n v="0"/>
    <n v="0.6"/>
    <n v="0"/>
    <n v="52.866700000000002"/>
    <s v="Reconstruct"/>
    <n v="2003"/>
    <n v="18"/>
    <n v="3.8946999999999998"/>
    <s v="AG Base"/>
    <x v="0"/>
    <s v="4R Asphalt"/>
    <m/>
    <n v="34034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98.8"/>
    <n v="65.766000000000005"/>
    <n v="60.81"/>
    <m/>
    <m/>
    <m/>
    <n v="6"/>
    <m/>
    <m/>
    <n v="2013"/>
    <n v="12"/>
  </r>
  <r>
    <s v="ML1900"/>
    <s v="Both"/>
    <s v="All"/>
    <n v="38.700000000000003"/>
    <n v="43.314999999999998"/>
    <m/>
    <n v="4.6150000000000002"/>
    <n v="36"/>
    <n v="36"/>
    <n v="36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UTAH ST LN-GREEN RIVER"/>
    <n v="6"/>
    <n v="6"/>
    <s v="No"/>
    <s v="S"/>
    <n v="40.231000000000002"/>
    <n v="269.82400000000001"/>
    <n v="45.872999999999998"/>
    <n v="96"/>
    <n v="3.3942000000000001"/>
    <n v="3.1097000000000001"/>
    <n v="94.894999999999996"/>
    <n v="78.455100000000002"/>
    <n v="68.368300000000005"/>
    <n v="0.20280000000000001"/>
    <n v="0.1007"/>
    <n v="69.58"/>
    <n v="2.24E-2"/>
    <n v="6.9699999999999998E-2"/>
    <n v="0"/>
    <n v="1.6667000000000001"/>
    <n v="0.33329999999999999"/>
    <n v="53.38"/>
    <s v="Reconstruct"/>
    <n v="2001"/>
    <n v="23.333300000000001"/>
    <n v="3.6667000000000001"/>
    <s v="AG Base"/>
    <x v="0"/>
    <s v="4R Asphalt"/>
    <m/>
    <n v="33970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96"/>
    <n v="67.884"/>
    <n v="62.194000000000003"/>
    <m/>
    <m/>
    <m/>
    <n v="6"/>
    <m/>
    <m/>
    <n v="2013"/>
    <n v="14"/>
  </r>
  <r>
    <s v="ML1900"/>
    <s v="Both"/>
    <s v="All"/>
    <n v="43.314999999999998"/>
    <n v="44.787999999999997"/>
    <m/>
    <n v="1.4730000000000001"/>
    <n v="36"/>
    <n v="36"/>
    <n v="36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(MANILLA)UTAH N-GREEN RIVER"/>
    <n v="6"/>
    <n v="6"/>
    <s v="No"/>
    <s v="S"/>
    <n v="53.6845"/>
    <n v="352.65600000000001"/>
    <n v="61.168900000000001"/>
    <n v="96"/>
    <n v="3.5278"/>
    <n v="3.2610999999999999"/>
    <n v="88.0959"/>
    <n v="71.798699999999997"/>
    <n v="70.634699999999995"/>
    <n v="0.1915"/>
    <n v="0.12570000000000001"/>
    <n v="71.275000000000006"/>
    <n v="2.01E-2"/>
    <n v="0.125"/>
    <n v="0"/>
    <n v="2"/>
    <n v="0"/>
    <n v="45.825000000000003"/>
    <s v="Reconstruct"/>
    <n v="2001"/>
    <n v="10"/>
    <n v="4"/>
    <s v="AG Base"/>
    <x v="0"/>
    <s v="4R Asphalt"/>
    <m/>
    <n v="33971"/>
    <n v="4"/>
    <n v="1"/>
    <s v="HPM over Base"/>
    <n v="2001"/>
    <m/>
    <s v="2013"/>
    <s v="2014"/>
    <s v="2013"/>
    <s v="2013"/>
    <s v="2013"/>
    <s v="2014"/>
    <s v="2009"/>
    <s v="Non IH"/>
    <m/>
    <m/>
    <n v="0"/>
    <s v="No"/>
    <n v="96"/>
    <n v="70.555999999999997"/>
    <n v="65.221999999999994"/>
    <m/>
    <m/>
    <m/>
    <n v="6"/>
    <m/>
    <m/>
    <n v="2013"/>
    <n v="14"/>
  </r>
  <r>
    <s v="ML1903"/>
    <s v="Both"/>
    <s v="All"/>
    <n v="0"/>
    <n v="2.2200000000000002"/>
    <m/>
    <n v="0.64400000000000002"/>
    <n v="44"/>
    <n v="37"/>
    <n v="44"/>
    <n v="2"/>
    <s v="ASP"/>
    <s v="Urban Collector"/>
    <s v="3032 - Maintenance - Rock Springs"/>
    <s v="3030 - District #3 Maintenance Staff"/>
    <s v="6720 - Materials - Bituminous"/>
    <s v="Urban"/>
    <s v="3"/>
    <s v="N"/>
    <n v="60"/>
    <s v="G1"/>
    <s v="S ROCK SPRINGS(JCT WY376)"/>
    <n v="10"/>
    <n v="7.5"/>
    <s v="No"/>
    <s v="U"/>
    <n v="31.216699999999999"/>
    <n v="557.553"/>
    <n v="37.683700000000002"/>
    <n v="98"/>
    <n v="3.4133"/>
    <n v="2.8144999999999998"/>
    <n v="91.460899999999995"/>
    <n v="77.486999999999995"/>
    <n v="69.513000000000005"/>
    <n v="0.22850000000000001"/>
    <n v="8.6199999999999999E-2"/>
    <n v="65.724999999999994"/>
    <n v="2.6499999999999999E-2"/>
    <n v="0.25359999999999999"/>
    <n v="0"/>
    <n v="1"/>
    <n v="0"/>
    <n v="46.466700000000003"/>
    <s v="Overlaid"/>
    <n v="1959"/>
    <n v="14"/>
    <n v="7"/>
    <s v="AG Base"/>
    <x v="0"/>
    <s v="2R Asphalt"/>
    <m/>
    <n v="34042"/>
    <n v="3"/>
    <n v="1"/>
    <s v="HPM over Base"/>
    <n v="2003"/>
    <m/>
    <s v="2013"/>
    <s v="2014"/>
    <s v="2013"/>
    <s v="2013"/>
    <s v="2013"/>
    <s v="2014"/>
    <s v="2006"/>
    <s v="Non IH"/>
    <m/>
    <m/>
    <n v="0"/>
    <s v="No"/>
    <n v="87"/>
    <n v="68.266000000000005"/>
    <n v="56.29"/>
    <m/>
    <m/>
    <m/>
    <n v="7.5"/>
    <m/>
    <m/>
    <n v="2006"/>
    <n v="12"/>
  </r>
  <r>
    <s v="ML1903"/>
    <s v="Both"/>
    <s v="All"/>
    <n v="2.2200000000000002"/>
    <n v="6.12"/>
    <m/>
    <n v="3.9"/>
    <n v="44"/>
    <n v="44"/>
    <n v="44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ROCK SPRINGS SOUTH-COLO ST LN"/>
    <n v="10"/>
    <n v="10"/>
    <s v="No"/>
    <s v="S"/>
    <n v="18.5"/>
    <n v="446.85"/>
    <n v="23.031099999999999"/>
    <n v="92.5"/>
    <n v="3.7174"/>
    <n v="3.4178999999999999"/>
    <n v="75.259200000000007"/>
    <n v="62.7699"/>
    <n v="74.913600000000002"/>
    <n v="0.13650000000000001"/>
    <n v="4.24E-2"/>
    <n v="79.525000000000006"/>
    <n v="2.2700000000000001E-2"/>
    <n v="0.20599999999999999"/>
    <n v="0"/>
    <n v="3.5"/>
    <n v="0"/>
    <n v="55.85"/>
    <s v="Overlaid"/>
    <n v="1959"/>
    <n v="13.7143"/>
    <n v="7.8571"/>
    <s v="AG Base"/>
    <x v="0"/>
    <s v="2R Asphalt"/>
    <m/>
    <n v="34042"/>
    <n v="3"/>
    <n v="1"/>
    <s v="HPM over Base"/>
    <n v="2010"/>
    <m/>
    <s v="2013"/>
    <s v="2014"/>
    <s v="2013"/>
    <s v="2013"/>
    <s v="2013"/>
    <s v="2014"/>
    <s v="2009"/>
    <s v="Non IH"/>
    <m/>
    <m/>
    <n v="0"/>
    <s v="No"/>
    <n v="92.5"/>
    <n v="74.347999999999999"/>
    <n v="68.358000000000004"/>
    <m/>
    <m/>
    <m/>
    <n v="10"/>
    <m/>
    <m/>
    <n v="2013"/>
    <n v="5"/>
  </r>
  <r>
    <s v="ML1903"/>
    <s v="Both"/>
    <s v="All"/>
    <n v="6.12"/>
    <n v="10.4"/>
    <m/>
    <n v="4.28"/>
    <n v="30"/>
    <m/>
    <n v="30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RKSP-HIAWATHA(JCT WY373)"/>
    <n v="3"/>
    <m/>
    <s v="No"/>
    <s v="S"/>
    <n v="26"/>
    <n v="198"/>
    <n v="29.788"/>
    <n v="96"/>
    <n v="3.8403"/>
    <n v="3.0720999999999998"/>
    <n v="70.602900000000005"/>
    <n v="57.162599999999998"/>
    <n v="76.465699999999998"/>
    <n v="0.16450000000000001"/>
    <n v="4.6600000000000003E-2"/>
    <n v="75.325000000000003"/>
    <n v="2.3099999999999999E-2"/>
    <n v="2.3699999999999999E-2"/>
    <n v="0"/>
    <n v="2"/>
    <n v="0"/>
    <n v="58.122199999999999"/>
    <s v="Overlaid"/>
    <n v="1959"/>
    <n v="19.285699999999999"/>
    <n v="7.7142999999999997"/>
    <s v="AG Base"/>
    <x v="0"/>
    <s v="2R Asphalt"/>
    <m/>
    <n v="45195"/>
    <n v="3"/>
    <n v="1"/>
    <s v="HPM over Base"/>
    <n v="2010"/>
    <m/>
    <s v="2013"/>
    <s v="2014"/>
    <s v="2013"/>
    <s v="2013"/>
    <s v="2013"/>
    <s v="2014"/>
    <s v="2009"/>
    <s v="Non IH"/>
    <m/>
    <m/>
    <n v="0"/>
    <s v="No"/>
    <n v="78"/>
    <n v="76.805999999999997"/>
    <n v="61.442"/>
    <m/>
    <m/>
    <m/>
    <m/>
    <m/>
    <m/>
    <n v="2011"/>
    <n v="5"/>
  </r>
  <r>
    <s v="ML1903"/>
    <s v="Both"/>
    <s v="All"/>
    <n v="10.4"/>
    <n v="15.1"/>
    <m/>
    <n v="4.7"/>
    <n v="30"/>
    <n v="30"/>
    <n v="30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SALT WELLS CRK(RKSP-HIAWATHA)"/>
    <n v="3"/>
    <n v="3"/>
    <s v="No"/>
    <s v="S"/>
    <n v="26"/>
    <n v="198"/>
    <n v="29.788"/>
    <n v="96.790800000000004"/>
    <n v="4.0465999999999998"/>
    <n v="3.5541"/>
    <n v="61.7331"/>
    <n v="48.140700000000002"/>
    <n v="79.422300000000007"/>
    <n v="0.1661"/>
    <n v="3.7999999999999999E-2"/>
    <n v="75.084999999999994"/>
    <n v="2.3400000000000001E-2"/>
    <n v="1.7100000000000001E-2"/>
    <n v="0"/>
    <n v="1.6046"/>
    <n v="0"/>
    <n v="59.644399999999997"/>
    <s v="Overlaid"/>
    <n v="1958"/>
    <n v="23.8"/>
    <n v="9.8000000000000007"/>
    <s v="AG Base"/>
    <x v="0"/>
    <s v="2R Asphalt"/>
    <m/>
    <n v="45195"/>
    <n v="3"/>
    <n v="1"/>
    <s v="HPM over Base"/>
    <n v="2010"/>
    <m/>
    <s v="2013"/>
    <s v="2014"/>
    <s v="2013"/>
    <s v="2013"/>
    <s v="2013"/>
    <s v="2014"/>
    <s v="2009"/>
    <s v="Non IH"/>
    <m/>
    <m/>
    <n v="0"/>
    <s v="No"/>
    <n v="87.262699999999995"/>
    <n v="80.932000000000002"/>
    <n v="71.081999999999994"/>
    <m/>
    <m/>
    <m/>
    <n v="3"/>
    <m/>
    <m/>
    <n v="2011"/>
    <n v="5"/>
  </r>
  <r>
    <s v="ML1903"/>
    <s v="Both"/>
    <s v="All"/>
    <n v="15.1"/>
    <n v="20"/>
    <m/>
    <n v="4.9000000000000004"/>
    <n v="26"/>
    <n v="26"/>
    <n v="26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ROCK SPRINGS-HIAWATHA RD"/>
    <n v="1"/>
    <n v="1"/>
    <s v="No"/>
    <s v="S"/>
    <n v="36.5"/>
    <n v="198"/>
    <n v="41.338000000000001"/>
    <n v="93.167000000000002"/>
    <n v="3.5836999999999999"/>
    <n v="3.2591000000000001"/>
    <n v="85.195700000000002"/>
    <n v="69.086100000000002"/>
    <n v="71.601399999999998"/>
    <n v="0.1729"/>
    <n v="7.6100000000000001E-2"/>
    <n v="74.064999999999998"/>
    <n v="3.0200000000000001E-2"/>
    <n v="6.4299999999999996E-2"/>
    <n v="0"/>
    <n v="3.2141000000000002"/>
    <n v="0"/>
    <n v="60.288899999999998"/>
    <s v="Overlaid"/>
    <n v="1958"/>
    <n v="17.25"/>
    <n v="5.75"/>
    <s v="AG Base"/>
    <x v="0"/>
    <s v="2R Asphalt"/>
    <m/>
    <n v="33642"/>
    <n v="3"/>
    <n v="1"/>
    <s v="HPM over Base"/>
    <n v="2010"/>
    <m/>
    <s v="2013"/>
    <s v="2014"/>
    <s v="2013"/>
    <s v="2013"/>
    <s v="2013"/>
    <s v="2014"/>
    <s v="2009"/>
    <s v="Non IH"/>
    <m/>
    <m/>
    <n v="0"/>
    <s v="No"/>
    <n v="93.167000000000002"/>
    <n v="71.674000000000007"/>
    <n v="65.182000000000002"/>
    <s v="AFREEM"/>
    <m/>
    <m/>
    <n v="1"/>
    <d v="2015-02-18T14:29:22"/>
    <m/>
    <n v="2013"/>
    <n v="5"/>
  </r>
  <r>
    <s v="ML1903"/>
    <s v="Both"/>
    <s v="All"/>
    <n v="20"/>
    <n v="28"/>
    <m/>
    <n v="8"/>
    <n v="26"/>
    <n v="26"/>
    <n v="26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ROCK SPRINGS-HIAWATHA RD"/>
    <n v="1"/>
    <n v="1"/>
    <s v="No"/>
    <s v="S"/>
    <n v="26"/>
    <n v="198"/>
    <n v="29.788"/>
    <n v="99"/>
    <n v="3.1928999999999998"/>
    <n v="2.3563999999999998"/>
    <n v="105.3595"/>
    <n v="88.993899999999996"/>
    <n v="64.880200000000002"/>
    <n v="0.19139999999999999"/>
    <n v="0.1179"/>
    <n v="71.290000000000006"/>
    <n v="3.5799999999999998E-2"/>
    <n v="0.13800000000000001"/>
    <n v="0"/>
    <n v="3.5"/>
    <n v="0"/>
    <n v="61.4938"/>
    <s v="Overlaid"/>
    <n v="1958"/>
    <n v="13"/>
    <n v="5"/>
    <s v="AG Base"/>
    <x v="0"/>
    <s v="2R Asphalt"/>
    <m/>
    <n v="33601"/>
    <n v="3"/>
    <n v="1"/>
    <s v="HPM over Base"/>
    <n v="1987"/>
    <m/>
    <s v="2013"/>
    <s v="2014"/>
    <s v="2013"/>
    <s v="2013"/>
    <s v="2013"/>
    <s v="2014"/>
    <s v="2009"/>
    <s v="Non IH"/>
    <m/>
    <m/>
    <n v="0"/>
    <s v="No"/>
    <n v="77"/>
    <n v="63.857999999999997"/>
    <n v="47.128"/>
    <m/>
    <m/>
    <m/>
    <n v="1"/>
    <m/>
    <m/>
    <n v="2007"/>
    <n v="28"/>
  </r>
  <r>
    <s v="ML1903"/>
    <s v="Both"/>
    <s v="All"/>
    <n v="28"/>
    <n v="34"/>
    <m/>
    <n v="6"/>
    <n v="24"/>
    <m/>
    <n v="24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ROCK SPRINGS-HIAWATHA RD"/>
    <n v="1"/>
    <m/>
    <s v="No"/>
    <s v="S"/>
    <n v="14.125"/>
    <n v="94.736000000000004"/>
    <n v="16.105899999999998"/>
    <n v="89"/>
    <n v="3.0167999999999999"/>
    <n v="2.3308"/>
    <n v="117.4318"/>
    <n v="98.775700000000001"/>
    <n v="60.856099999999998"/>
    <n v="0.17749999999999999"/>
    <n v="7.6100000000000001E-2"/>
    <n v="73.375"/>
    <n v="0.04"/>
    <n v="0.18540000000000001"/>
    <n v="0"/>
    <n v="5"/>
    <n v="0"/>
    <n v="60.808300000000003"/>
    <s v="Overlaid"/>
    <n v="1956"/>
    <n v="16.142900000000001"/>
    <n v="6.1429"/>
    <s v="AG Base"/>
    <x v="0"/>
    <s v="1R Asphalt"/>
    <m/>
    <n v="41758"/>
    <n v="1"/>
    <n v="1"/>
    <s v="HPM over Base"/>
    <n v="2007"/>
    <m/>
    <s v="2013"/>
    <s v="2014"/>
    <s v="2013"/>
    <s v="2013"/>
    <s v="2013"/>
    <s v="2014"/>
    <s v="2009"/>
    <s v="Non IH"/>
    <m/>
    <m/>
    <n v="0"/>
    <s v="No"/>
    <n v="81.333299999999994"/>
    <n v="60.335999999999999"/>
    <n v="46.616"/>
    <m/>
    <m/>
    <m/>
    <m/>
    <m/>
    <m/>
    <n v="2011"/>
    <n v="8"/>
  </r>
  <r>
    <s v="ML1903"/>
    <s v="Both"/>
    <s v="All"/>
    <n v="34"/>
    <n v="40.140999999999998"/>
    <m/>
    <n v="6.141"/>
    <n v="24"/>
    <n v="24"/>
    <n v="24"/>
    <n v="2"/>
    <s v="ASP"/>
    <s v="Rural Major Collector"/>
    <s v="3032 - Maintenance - Rock Springs"/>
    <s v="3030 - District #3 Maintenance Staff"/>
    <s v="6720 - Materials - Bituminous"/>
    <s v="Non NHS"/>
    <s v="3"/>
    <s v="N"/>
    <n v="50"/>
    <s v="G1"/>
    <s v="ROCK SPRINGS-HIAWATHA RD"/>
    <n v="1"/>
    <n v="1"/>
    <s v="No"/>
    <s v="S"/>
    <n v="14.125"/>
    <n v="94.736000000000004"/>
    <n v="16.105899999999998"/>
    <n v="93"/>
    <n v="3.4796"/>
    <n v="3.1143999999999998"/>
    <n v="90.655799999999999"/>
    <n v="74.170199999999994"/>
    <n v="69.781400000000005"/>
    <n v="0.16969999999999999"/>
    <n v="5.1799999999999999E-2"/>
    <n v="74.545000000000002"/>
    <n v="3.1399999999999997E-2"/>
    <n v="0.1042"/>
    <n v="0"/>
    <n v="3.6667000000000001"/>
    <n v="0"/>
    <n v="63.0154"/>
    <s v="Overlaid"/>
    <n v="1956"/>
    <n v="18"/>
    <n v="8"/>
    <s v="AG Base"/>
    <x v="1"/>
    <s v="2R Asphalt"/>
    <m/>
    <n v="42960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1.666700000000006"/>
    <n v="69.591999999999999"/>
    <n v="62.287999999999997"/>
    <m/>
    <m/>
    <m/>
    <n v="1"/>
    <m/>
    <m/>
    <n v="2011"/>
    <n v="7"/>
  </r>
  <r>
    <s v="ML1903"/>
    <s v="Both"/>
    <s v="All"/>
    <n v="40.140999999999998"/>
    <n v="46.319000000000003"/>
    <m/>
    <n v="6.1779999999999999"/>
    <n v="26"/>
    <n v="26"/>
    <n v="26"/>
    <n v="2"/>
    <s v="ASP"/>
    <s v="Rural Major Collector"/>
    <s v="3032 - Maintenance - Rock Springs"/>
    <s v="3030 - District #3 Maintenance Staff"/>
    <s v="6720 - Materials - Bituminous"/>
    <s v="Non NHS"/>
    <s v="3"/>
    <s v="N"/>
    <n v="50"/>
    <s v="G1"/>
    <s v="SEC 1(ROCK SPRINGS-COLO ST LN)"/>
    <n v="1"/>
    <n v="1"/>
    <s v="No"/>
    <s v="S"/>
    <n v="14.452"/>
    <n v="94.736000000000004"/>
    <n v="16.465599999999998"/>
    <n v="91.666700000000006"/>
    <n v="3.0625"/>
    <n v="2.7098"/>
    <n v="111.98699999999999"/>
    <n v="96.1815"/>
    <n v="62.670999999999999"/>
    <n v="0.16020000000000001"/>
    <n v="0.05"/>
    <n v="75.97"/>
    <n v="3.3399999999999999E-2"/>
    <n v="0.1323"/>
    <n v="0"/>
    <n v="3.6667000000000001"/>
    <n v="0"/>
    <n v="60.138500000000001"/>
    <s v="Overlaid"/>
    <n v="1952"/>
    <n v="11.1111"/>
    <n v="7.1111000000000004"/>
    <s v="AG Base"/>
    <x v="1"/>
    <s v="2R Asphalt"/>
    <m/>
    <n v="42960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1.666700000000006"/>
    <n v="61.25"/>
    <n v="54.195999999999998"/>
    <m/>
    <m/>
    <m/>
    <n v="1"/>
    <m/>
    <m/>
    <n v="2013"/>
    <n v="7"/>
  </r>
  <r>
    <s v="ML1903"/>
    <s v="Both"/>
    <s v="All"/>
    <n v="46.319000000000003"/>
    <n v="52.031999999999996"/>
    <m/>
    <n v="5.7130000000000001"/>
    <n v="24"/>
    <n v="24"/>
    <n v="24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SEC 2(ROCK SPRINGS-COLO ST LN)"/>
    <n v="1"/>
    <n v="1"/>
    <s v="No"/>
    <s v="S"/>
    <n v="14.125"/>
    <n v="94.736000000000004"/>
    <n v="16.105899999999998"/>
    <n v="92.666700000000006"/>
    <n v="3.5139999999999998"/>
    <n v="3.1890000000000001"/>
    <n v="88.538799999999995"/>
    <n v="72.474100000000007"/>
    <n v="70.487099999999998"/>
    <n v="0.16200000000000001"/>
    <n v="4.6100000000000002E-2"/>
    <n v="75.7"/>
    <n v="2.92E-2"/>
    <n v="5.0299999999999997E-2"/>
    <n v="0"/>
    <n v="3.3332999999999999"/>
    <n v="0"/>
    <n v="58.681800000000003"/>
    <s v="Overlaid"/>
    <n v="1952"/>
    <n v="12.461499999999999"/>
    <n v="8.4614999999999991"/>
    <s v="AG Base"/>
    <x v="1"/>
    <s v="2R Asphalt"/>
    <m/>
    <n v="42960"/>
    <n v="2"/>
    <n v="1"/>
    <s v="HPM over Base"/>
    <n v="2011"/>
    <m/>
    <s v="2013"/>
    <s v="2014"/>
    <s v="2013"/>
    <s v="2013"/>
    <s v="2013"/>
    <s v="2014"/>
    <s v="2009"/>
    <s v="Non IH"/>
    <m/>
    <m/>
    <n v="0"/>
    <s v="No"/>
    <n v="92.666700000000006"/>
    <n v="70.28"/>
    <n v="63.78"/>
    <m/>
    <m/>
    <m/>
    <n v="1"/>
    <m/>
    <m/>
    <n v="2013"/>
    <n v="4"/>
  </r>
  <r>
    <s v="ML1903"/>
    <s v="Both"/>
    <s v="All"/>
    <n v="52.031999999999996"/>
    <n v="55.1"/>
    <m/>
    <n v="3.0680000000000001"/>
    <n v="24"/>
    <n v="24"/>
    <n v="24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COLO ST LN N-ROCK SPRINGS"/>
    <n v="1"/>
    <n v="1"/>
    <s v="No"/>
    <s v="S"/>
    <n v="14.125"/>
    <n v="94.736000000000004"/>
    <n v="16.105899999999998"/>
    <n v="96"/>
    <n v="3.4293999999999998"/>
    <n v="3.1758999999999999"/>
    <n v="92.7744"/>
    <n v="76.674700000000001"/>
    <n v="69.075199999999995"/>
    <n v="0.1827"/>
    <n v="5.1799999999999999E-2"/>
    <n v="72.594999999999999"/>
    <n v="3.2099999999999997E-2"/>
    <n v="7.6399999999999996E-2"/>
    <n v="0"/>
    <n v="2"/>
    <n v="0"/>
    <n v="59.357100000000003"/>
    <s v="Overlaid"/>
    <n v="1983"/>
    <n v="16.307700000000001"/>
    <n v="8.0769000000000002"/>
    <s v="AG Base"/>
    <x v="0"/>
    <s v="2R Asphalt"/>
    <m/>
    <n v="45486"/>
    <n v="2"/>
    <n v="1"/>
    <s v="HPM over Base"/>
    <n v="2011"/>
    <m/>
    <s v="2013"/>
    <s v="2014"/>
    <s v="2013"/>
    <s v="2013"/>
    <s v="2013"/>
    <s v="2014"/>
    <s v="2009"/>
    <s v="Non IH"/>
    <m/>
    <m/>
    <n v="0"/>
    <s v="No"/>
    <n v="96"/>
    <n v="68.587999999999994"/>
    <n v="63.518000000000001"/>
    <m/>
    <m/>
    <m/>
    <n v="1"/>
    <m/>
    <m/>
    <n v="2013"/>
    <n v="4"/>
  </r>
  <r>
    <s v="ML1904"/>
    <s v="Both"/>
    <s v="All"/>
    <n v="1.2290000000000001"/>
    <n v="4.66"/>
    <m/>
    <n v="3.407"/>
    <n v="36"/>
    <n v="26"/>
    <n v="36"/>
    <n v="2"/>
    <s v="ASP"/>
    <s v="Rural Major Collector"/>
    <s v="3032 - Maintenance - Rock Springs"/>
    <s v="3030 - District #3 Maintenance Staff"/>
    <s v="6720 - Materials - Bituminous"/>
    <s v="Non NHS"/>
    <s v="3"/>
    <s v="N"/>
    <n v="60"/>
    <s v="G1"/>
    <s v="RKSP-AIRPORT(JCT I80 SR/WY430)"/>
    <n v="6"/>
    <n v="3.5"/>
    <s v="No"/>
    <s v="S"/>
    <n v="81.156999999999996"/>
    <n v="533.20000000000005"/>
    <n v="92.471900000000005"/>
    <n v="97.333299999999994"/>
    <n v="4.0014000000000003"/>
    <n v="3.8603000000000001"/>
    <n v="60.994500000000002"/>
    <n v="50.076900000000002"/>
    <n v="79.668499999999995"/>
    <n v="0.1236"/>
    <m/>
    <n v="81.459999999999994"/>
    <n v="2.2200000000000001E-2"/>
    <n v="5.1900000000000002E-2"/>
    <n v="0"/>
    <n v="1.3332999999999999"/>
    <n v="0"/>
    <n v="62.137500000000003"/>
    <s v="Overlaid"/>
    <n v="2011"/>
    <n v="9"/>
    <n v="4.6364000000000001"/>
    <s v="AG Base"/>
    <x v="0"/>
    <s v="2R Asphalt"/>
    <m/>
    <n v="44832"/>
    <n v="3"/>
    <n v="1"/>
    <s v="HPM over Base"/>
    <n v="2011"/>
    <m/>
    <s v="2013"/>
    <s v="2014"/>
    <s v="2013"/>
    <s v="2014"/>
    <s v="2014"/>
    <s v="2014"/>
    <s v="2009"/>
    <s v="Non IH"/>
    <m/>
    <m/>
    <n v="0"/>
    <s v="No"/>
    <n v="97.333299999999994"/>
    <n v="80.028000000000006"/>
    <n v="77.206000000000003"/>
    <m/>
    <m/>
    <m/>
    <n v="3.5"/>
    <m/>
    <m/>
    <n v="2013"/>
    <n v="4"/>
  </r>
  <r>
    <s v="ML1905"/>
    <s v="Both"/>
    <s v="All"/>
    <n v="0"/>
    <n v="7.6999999999999999E-2"/>
    <m/>
    <n v="7.6999999999999999E-2"/>
    <n v="24"/>
    <m/>
    <n v="24"/>
    <n v="2"/>
    <s v="ASP"/>
    <s v="Rural Major Collector"/>
    <s v="3043 - Maintenance - Patrick Draw"/>
    <s v="3030 - District #3 Maintenance Staff"/>
    <s v="6720 - Materials - Bituminous"/>
    <s v="Non NHS"/>
    <s v="3"/>
    <s v="N"/>
    <n v="60"/>
    <s v="G1"/>
    <s v="I80 THAYER JCT N-SUPERIOR RD"/>
    <n v="1"/>
    <m/>
    <s v="No"/>
    <s v="S"/>
    <n v="26.696999999999999"/>
    <n v="179.05600000000001"/>
    <n v="30.440999999999999"/>
    <n v="100"/>
    <n v="2.2823000000000002"/>
    <n v="2.1977000000000002"/>
    <n v="173.25200000000001"/>
    <n v="146.8819"/>
    <n v="42.249299999999998"/>
    <n v="0.1454"/>
    <n v="6.3799999999999996E-2"/>
    <n v="78.19"/>
    <n v="5.3699999999999998E-2"/>
    <n v="0.12690000000000001"/>
    <n v="4"/>
    <n v="10"/>
    <n v="0"/>
    <n v="59.7"/>
    <s v="Overlaid"/>
    <n v="1965"/>
    <n v="14.25"/>
    <n v="4.25"/>
    <s v="AG Base"/>
    <x v="0"/>
    <s v="2R Asphalt"/>
    <m/>
    <n v="45655"/>
    <n v="1.25"/>
    <n v="1"/>
    <s v="HPM over Base"/>
    <n v="2012"/>
    <m/>
    <s v="2011"/>
    <s v="2014"/>
    <s v="2013"/>
    <s v="2013"/>
    <s v="2013"/>
    <s v="2014"/>
    <s v="2009"/>
    <s v="Non IH"/>
    <m/>
    <m/>
    <n v="0"/>
    <s v="No"/>
    <n v="100"/>
    <n v="45.646000000000001"/>
    <n v="43.954000000000001"/>
    <s v="AFREEM"/>
    <m/>
    <m/>
    <m/>
    <d v="2015-04-15T12:15:39"/>
    <m/>
    <n v="2014"/>
    <n v="3"/>
  </r>
  <r>
    <s v="ML1905"/>
    <s v="Both"/>
    <s v="All"/>
    <n v="7.6999999999999999E-2"/>
    <n v="7.3"/>
    <m/>
    <n v="7.2229999999999999"/>
    <n v="24"/>
    <n v="24"/>
    <n v="24"/>
    <n v="2"/>
    <s v="ASP"/>
    <s v="Rural Major Collector"/>
    <s v="3043 - Maintenance - Patrick Draw"/>
    <s v="3030 - District #3 Maintenance Staff"/>
    <s v="6720 - Materials - Bituminous"/>
    <s v="Non NHS"/>
    <s v="3"/>
    <s v="N"/>
    <n v="40"/>
    <s v="G1"/>
    <s v="THAYER JCT NORTH-SUPERIOR"/>
    <n v="1"/>
    <n v="10.666700000000001"/>
    <s v="No"/>
    <s v="S"/>
    <n v="26.639199999999999"/>
    <n v="175.1841"/>
    <n v="30.354199999999999"/>
    <n v="93.75"/>
    <n v="3.8589000000000002"/>
    <n v="3.6259999999999999"/>
    <n v="67.165000000000006"/>
    <n v="56.329799999999999"/>
    <n v="77.611699999999999"/>
    <n v="0.1065"/>
    <n v="4.0899999999999999E-2"/>
    <n v="84.025000000000006"/>
    <n v="1.83E-2"/>
    <n v="1.34E-2"/>
    <n v="0"/>
    <n v="3"/>
    <n v="0"/>
    <n v="61.205599999999997"/>
    <s v="Overlaid"/>
    <n v="2012"/>
    <n v="11.178599999999999"/>
    <n v="5.0357000000000003"/>
    <s v="AG Base"/>
    <x v="0"/>
    <s v="2R Asphalt"/>
    <m/>
    <n v="45655"/>
    <n v="1.25"/>
    <n v="1"/>
    <s v="HPM over Base"/>
    <n v="2012"/>
    <m/>
    <s v="2013"/>
    <s v="2014"/>
    <s v="2013"/>
    <s v="2013"/>
    <s v="2013"/>
    <s v="2014"/>
    <s v="2009"/>
    <s v="Non IH"/>
    <m/>
    <m/>
    <n v="0"/>
    <s v="No"/>
    <n v="93.75"/>
    <n v="77.177999999999997"/>
    <n v="72.52"/>
    <m/>
    <m/>
    <m/>
    <n v="1"/>
    <m/>
    <m/>
    <n v="2013"/>
    <n v="3"/>
  </r>
  <r>
    <s v="ML1906"/>
    <s v="Both"/>
    <s v="All"/>
    <n v="0"/>
    <n v="4.78"/>
    <m/>
    <n v="4.78"/>
    <n v="32"/>
    <n v="32"/>
    <n v="32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GRN RV-FONTENELLE(LABG CUT OFF)"/>
    <n v="4"/>
    <n v="4"/>
    <s v="No"/>
    <s v="S"/>
    <n v="154"/>
    <n v="585"/>
    <n v="172.91"/>
    <n v="89"/>
    <n v="3.9590000000000001"/>
    <n v="3.5226000000000002"/>
    <n v="65.944400000000002"/>
    <n v="51.915500000000002"/>
    <n v="78.018500000000003"/>
    <n v="0.16309999999999999"/>
    <n v="4.7600000000000003E-2"/>
    <n v="75.534999999999997"/>
    <n v="2.4500000000000001E-2"/>
    <n v="0.21809999999999999"/>
    <n v="0"/>
    <n v="5"/>
    <n v="0"/>
    <n v="53.69"/>
    <s v="Overlaid"/>
    <n v="1967"/>
    <n v="17.142900000000001"/>
    <n v="8"/>
    <s v="AG Base"/>
    <x v="0"/>
    <s v="2R Asphalt"/>
    <m/>
    <n v="33546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89"/>
    <n v="79.180000000000007"/>
    <n v="70.451999999999998"/>
    <m/>
    <m/>
    <m/>
    <n v="4"/>
    <m/>
    <m/>
    <n v="2013"/>
    <n v="13"/>
  </r>
  <r>
    <s v="ML1906"/>
    <s v="Both"/>
    <s v="All"/>
    <n v="4.78"/>
    <n v="8.0749999999999993"/>
    <m/>
    <n v="3.2949999999999999"/>
    <n v="32"/>
    <m/>
    <n v="32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GRN RV-FONT(LABARGE CUT OFF RD)"/>
    <n v="4"/>
    <m/>
    <s v="No"/>
    <s v="S"/>
    <n v="165"/>
    <n v="585"/>
    <n v="185.01"/>
    <n v="89"/>
    <n v="3.8010999999999999"/>
    <n v="3.3521000000000001"/>
    <n v="75.280600000000007"/>
    <n v="58.931800000000003"/>
    <n v="74.906499999999994"/>
    <n v="0.17249999999999999"/>
    <n v="4.5600000000000002E-2"/>
    <n v="74.125"/>
    <n v="2.5100000000000001E-2"/>
    <n v="0.15840000000000001"/>
    <n v="0"/>
    <n v="5"/>
    <n v="0"/>
    <n v="55"/>
    <s v="Overlaid"/>
    <n v="1962"/>
    <n v="15"/>
    <n v="9"/>
    <s v="AG Base"/>
    <x v="0"/>
    <s v="2R Asphalt"/>
    <m/>
    <n v="33729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89"/>
    <n v="76.022000000000006"/>
    <n v="67.042000000000002"/>
    <m/>
    <m/>
    <m/>
    <m/>
    <m/>
    <m/>
    <n v="2013"/>
    <n v="13"/>
  </r>
  <r>
    <s v="ML1906"/>
    <s v="Both"/>
    <s v="All"/>
    <n v="8.0749999999999993"/>
    <n v="17.186"/>
    <m/>
    <n v="9.1110000000000007"/>
    <n v="24"/>
    <n v="24"/>
    <n v="24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GREEN RIVER-FONT(LABG CUT OFF)"/>
    <n v="1"/>
    <n v="1"/>
    <s v="No"/>
    <s v="S"/>
    <n v="154"/>
    <n v="585"/>
    <n v="172.91"/>
    <n v="89.75"/>
    <n v="3.8012999999999999"/>
    <n v="3.4001999999999999"/>
    <n v="74.247399999999999"/>
    <n v="58.922199999999997"/>
    <n v="75.250900000000001"/>
    <n v="0.153"/>
    <n v="5.5100000000000003E-2"/>
    <n v="77.05"/>
    <n v="2.3E-2"/>
    <n v="7.8299999999999995E-2"/>
    <n v="0"/>
    <n v="4.5"/>
    <n v="0"/>
    <n v="55.933300000000003"/>
    <s v="Overlaid"/>
    <n v="1962"/>
    <n v="17.181799999999999"/>
    <n v="9.4544999999999995"/>
    <s v="AG Base"/>
    <x v="1"/>
    <s v="2R Asphalt"/>
    <m/>
    <n v="33792"/>
    <n v="3"/>
    <n v="1"/>
    <s v="HPM over Base"/>
    <n v="2004"/>
    <m/>
    <s v="2013"/>
    <s v="2014"/>
    <s v="2013"/>
    <s v="2013"/>
    <s v="2013"/>
    <s v="2014"/>
    <s v="2009"/>
    <s v="Non IH"/>
    <m/>
    <m/>
    <n v="0"/>
    <s v="No"/>
    <n v="89.75"/>
    <n v="76.025999999999996"/>
    <n v="68.004000000000005"/>
    <m/>
    <m/>
    <m/>
    <n v="1"/>
    <m/>
    <m/>
    <n v="2013"/>
    <n v="11"/>
  </r>
  <r>
    <s v="ML1906"/>
    <s v="Both"/>
    <s v="All"/>
    <n v="17.186"/>
    <n v="27.224"/>
    <m/>
    <n v="10.038"/>
    <n v="28"/>
    <n v="28"/>
    <n v="28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GREEN RIVER-FONT(JCT WY28)"/>
    <n v="2"/>
    <n v="2"/>
    <s v="No"/>
    <s v="S"/>
    <n v="62.141500000000001"/>
    <n v="299.565"/>
    <n v="70.153000000000006"/>
    <n v="89.4"/>
    <n v="3.6036000000000001"/>
    <n v="3.157"/>
    <n v="85.281199999999998"/>
    <n v="68.133200000000002"/>
    <n v="71.572900000000004"/>
    <n v="0.17929999999999999"/>
    <n v="5.4199999999999998E-2"/>
    <n v="73.105000000000004"/>
    <n v="2.41E-2"/>
    <n v="0.106"/>
    <n v="0"/>
    <n v="4.8"/>
    <n v="0"/>
    <n v="57.96"/>
    <s v="Overlaid"/>
    <n v="1963"/>
    <n v="14"/>
    <n v="7.1666999999999996"/>
    <s v="AG Base"/>
    <x v="5"/>
    <s v="2R Asphalt"/>
    <m/>
    <n v="33924"/>
    <n v="2"/>
    <n v="1"/>
    <s v="HPM over Base"/>
    <n v="2006"/>
    <m/>
    <s v="2013"/>
    <s v="2014"/>
    <s v="2013"/>
    <s v="2013"/>
    <s v="2013"/>
    <s v="2014"/>
    <s v="2009"/>
    <s v="Non IH"/>
    <m/>
    <m/>
    <n v="0"/>
    <s v="No"/>
    <n v="89.4"/>
    <n v="72.072000000000003"/>
    <n v="63.14"/>
    <m/>
    <m/>
    <m/>
    <n v="2"/>
    <m/>
    <m/>
    <n v="2013"/>
    <n v="9"/>
  </r>
  <r>
    <s v="ML1906"/>
    <s v="Both"/>
    <s v="All"/>
    <n v="27.224"/>
    <n v="34.26"/>
    <m/>
    <n v="7.0359999999999996"/>
    <n v="32"/>
    <n v="32"/>
    <n v="32"/>
    <n v="2"/>
    <s v="ASP"/>
    <s v="Rural Major Collector"/>
    <s v="3041 - Maintenance - Labarge"/>
    <s v="3030 - District #3 Maintenance Staff"/>
    <s v="6720 - Materials - Bituminous"/>
    <s v="Non NHS"/>
    <s v="3"/>
    <s v="N"/>
    <n v="60"/>
    <s v="G1"/>
    <s v="GREEN RIVER-FONTENELLE"/>
    <n v="4"/>
    <n v="4"/>
    <s v="No"/>
    <s v="S"/>
    <n v="54.265500000000003"/>
    <n v="262.00049999999999"/>
    <n v="61.264099999999999"/>
    <n v="93.5"/>
    <n v="4.0510000000000002"/>
    <n v="3.7549000000000001"/>
    <n v="62.638300000000001"/>
    <n v="47.955199999999998"/>
    <n v="79.120599999999996"/>
    <n v="0.159"/>
    <n v="6.7299999999999999E-2"/>
    <n v="76.150000000000006"/>
    <n v="2.7E-2"/>
    <n v="1.9199999999999998E-2"/>
    <n v="0"/>
    <n v="2.75"/>
    <n v="0"/>
    <n v="61.98"/>
    <s v="Overlaid"/>
    <n v="1963"/>
    <n v="15"/>
    <n v="7"/>
    <s v="AG Base"/>
    <x v="0"/>
    <s v="3R Asphalt"/>
    <m/>
    <n v="44294"/>
    <m/>
    <n v="1"/>
    <s v="HPM over Base"/>
    <n v="2006"/>
    <m/>
    <s v="2013"/>
    <s v="2014"/>
    <s v="2013"/>
    <s v="2013"/>
    <s v="2013"/>
    <s v="2014"/>
    <s v="2009"/>
    <s v="Non IH"/>
    <m/>
    <m/>
    <n v="0"/>
    <s v="No"/>
    <n v="93.5"/>
    <n v="81.02"/>
    <n v="75.097999999999999"/>
    <m/>
    <m/>
    <m/>
    <n v="4"/>
    <m/>
    <m/>
    <n v="2013"/>
    <n v="9"/>
  </r>
  <r>
    <s v="ML1906"/>
    <s v="Both"/>
    <s v="All"/>
    <n v="34.26"/>
    <n v="40.289000000000001"/>
    <m/>
    <n v="6.0289999999999999"/>
    <n v="32"/>
    <m/>
    <n v="32"/>
    <n v="2"/>
    <s v="ASP"/>
    <s v="Rural Major Collector"/>
    <s v="3041 - Maintenance - Labarge"/>
    <s v="3030 - District #3 Maintenance Staff"/>
    <s v="6720 - Materials - Bituminous"/>
    <s v="Non NHS"/>
    <s v="3"/>
    <s v="N"/>
    <n v="60"/>
    <s v="G1"/>
    <s v="GREEN RIVER-SW/LN CO LN-FONT"/>
    <n v="4"/>
    <m/>
    <s v="No"/>
    <s v="S"/>
    <n v="81.9465"/>
    <n v="395.14049999999997"/>
    <n v="92.512"/>
    <n v="100"/>
    <n v="4.1821000000000002"/>
    <n v="4.0674999999999999"/>
    <n v="56.913400000000003"/>
    <n v="42.4621"/>
    <n v="81.028899999999993"/>
    <n v="0.16930000000000001"/>
    <n v="3.4200000000000001E-2"/>
    <n v="74.605000000000004"/>
    <n v="2.4500000000000001E-2"/>
    <n v="8.9999999999999993E-3"/>
    <n v="0"/>
    <n v="0"/>
    <n v="0"/>
    <n v="61.033299999999997"/>
    <s v="Overlaid"/>
    <n v="2008"/>
    <n v="18.100000000000001"/>
    <n v="6"/>
    <s v="AG Base"/>
    <x v="3"/>
    <s v="2R Asphalt"/>
    <m/>
    <n v="33484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100"/>
    <n v="83.641999999999996"/>
    <n v="81.349999999999994"/>
    <m/>
    <m/>
    <m/>
    <m/>
    <m/>
    <m/>
    <n v="2013"/>
    <n v="7"/>
  </r>
  <r>
    <s v="ML1906"/>
    <s v="Both"/>
    <s v="All"/>
    <n v="40.289000000000001"/>
    <n v="44.707000000000001"/>
    <m/>
    <n v="4.4180000000000001"/>
    <n v="26"/>
    <n v="26"/>
    <n v="26"/>
    <n v="2"/>
    <s v="ASP"/>
    <s v="Rural Major Collector"/>
    <s v="3041 - Maintenance - Labarge"/>
    <s v="3030 - District #3 Maintenance Staff"/>
    <s v="6720 - Materials - Bituminous"/>
    <s v="Non NHS"/>
    <s v="3"/>
    <s v="N"/>
    <n v="60"/>
    <s v="G1"/>
    <s v="FONTENELLE TOWN SITE"/>
    <n v="1"/>
    <n v="1"/>
    <s v="No"/>
    <s v="S"/>
    <n v="33.7455"/>
    <n v="221.71199999999999"/>
    <n v="38.450299999999999"/>
    <n v="95"/>
    <n v="3.5493000000000001"/>
    <n v="3.2761999999999998"/>
    <n v="85.603300000000004"/>
    <n v="70.751099999999994"/>
    <n v="71.465599999999995"/>
    <n v="0.1754"/>
    <n v="0.1177"/>
    <n v="73.69"/>
    <n v="2.87E-2"/>
    <n v="3.5900000000000001E-2"/>
    <n v="0"/>
    <n v="2"/>
    <n v="0"/>
    <n v="61.737499999999997"/>
    <s v="Overlaid"/>
    <n v="2008"/>
    <n v="16.5"/>
    <n v="4.5"/>
    <s v="AG Base"/>
    <x v="3"/>
    <s v="1R Asphalt"/>
    <m/>
    <n v="42972"/>
    <n v="1.5"/>
    <n v="1"/>
    <s v="HPM over Base"/>
    <n v="2011"/>
    <m/>
    <s v="2013"/>
    <s v="2014"/>
    <s v="2013"/>
    <s v="2013"/>
    <s v="2013"/>
    <s v="2014"/>
    <s v="2009"/>
    <s v="Non IH"/>
    <m/>
    <m/>
    <n v="0"/>
    <s v="No"/>
    <n v="95"/>
    <n v="70.986000000000004"/>
    <n v="65.524000000000001"/>
    <m/>
    <m/>
    <m/>
    <n v="1"/>
    <m/>
    <m/>
    <n v="2013"/>
    <n v="4"/>
  </r>
  <r>
    <s v="ML1906"/>
    <s v="Both"/>
    <s v="All"/>
    <n v="44.707000000000001"/>
    <n v="48.523000000000003"/>
    <m/>
    <n v="3.8159999999999998"/>
    <n v="26"/>
    <m/>
    <n v="26"/>
    <n v="2"/>
    <s v="ASP"/>
    <s v="Rural Major Collector"/>
    <s v="3041 - Maintenance - Labarge"/>
    <s v="3030 - District #3 Maintenance Staff"/>
    <s v="6720 - Materials - Bituminous"/>
    <s v="Non NHS"/>
    <s v="3"/>
    <s v="N"/>
    <n v="60"/>
    <s v="G1"/>
    <s v="FONTENELLE WEST(JCT US189)"/>
    <n v="1"/>
    <m/>
    <s v="No"/>
    <s v="S"/>
    <n v="33.057499999999997"/>
    <n v="221.71199999999999"/>
    <n v="37.6935"/>
    <n v="93"/>
    <n v="3.3765999999999998"/>
    <n v="3.0678999999999998"/>
    <n v="93.695999999999998"/>
    <n v="79.350499999999997"/>
    <n v="68.768000000000001"/>
    <n v="0.15709999999999999"/>
    <n v="9.5600000000000004E-2"/>
    <n v="76.435000000000002"/>
    <n v="0.03"/>
    <n v="0.15409999999999999"/>
    <n v="0"/>
    <n v="3"/>
    <n v="0"/>
    <n v="61.43"/>
    <s v="Overlaid"/>
    <n v="1963"/>
    <n v="14.166700000000001"/>
    <n v="6.1666999999999996"/>
    <s v="AG Base"/>
    <x v="0"/>
    <s v="1R Asphalt"/>
    <m/>
    <n v="44983"/>
    <n v="1.5"/>
    <n v="1"/>
    <s v="HPM over Base"/>
    <n v="2011"/>
    <m/>
    <s v="2013"/>
    <s v="2014"/>
    <s v="2013"/>
    <s v="2013"/>
    <s v="2013"/>
    <s v="2014"/>
    <s v="2009"/>
    <s v="Non IH"/>
    <m/>
    <m/>
    <n v="0"/>
    <s v="No"/>
    <n v="93"/>
    <n v="67.531999999999996"/>
    <n v="61.357999999999997"/>
    <m/>
    <m/>
    <m/>
    <m/>
    <m/>
    <m/>
    <n v="2013"/>
    <n v="4"/>
  </r>
  <r>
    <s v="ML1909"/>
    <s v="Both"/>
    <s v="All"/>
    <n v="0"/>
    <n v="0.94499999999999995"/>
    <m/>
    <n v="0.94499999999999995"/>
    <n v="28"/>
    <n v="28"/>
    <n v="28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GRANGER ACCESS RD(JCT US30)"/>
    <n v="2"/>
    <n v="4"/>
    <s v="No"/>
    <s v="S"/>
    <n v="35"/>
    <n v="180"/>
    <n v="39.58"/>
    <n v="89"/>
    <n v="3.1959"/>
    <n v="2.7631999999999999"/>
    <n v="109.16970000000001"/>
    <n v="88.8339"/>
    <n v="63.610100000000003"/>
    <n v="0.16020000000000001"/>
    <n v="7.3700000000000002E-2"/>
    <n v="75.97"/>
    <n v="3.4099999999999998E-2"/>
    <n v="0.1555"/>
    <n v="0"/>
    <n v="5"/>
    <n v="0"/>
    <n v="66.38"/>
    <s v="Reconstruct"/>
    <n v="2001"/>
    <n v="20"/>
    <n v="3"/>
    <s v="AG Base"/>
    <x v="0"/>
    <s v="4R Asphalt"/>
    <m/>
    <n v="33973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89"/>
    <n v="63.917999999999999"/>
    <n v="55.264000000000003"/>
    <s v="AFREEM"/>
    <m/>
    <m/>
    <n v="2"/>
    <d v="2015-02-23T14:43:13"/>
    <m/>
    <n v="2013"/>
    <n v="14"/>
  </r>
  <r>
    <s v="ML191"/>
    <s v="Both"/>
    <s v="All"/>
    <n v="0"/>
    <n v="0.32200000000000001"/>
    <m/>
    <n v="0.32200000000000001"/>
    <n v="28"/>
    <m/>
    <n v="28"/>
    <n v="2"/>
    <s v="ASP"/>
    <s v="Rural Minor Collector"/>
    <s v="2040 - Maintenance - Kaycee"/>
    <s v="2030 - District #2 Maintenance Staff"/>
    <s v="6720 - Materials - Bituminous"/>
    <s v="Non NHS"/>
    <s v="2"/>
    <s v="N"/>
    <n v="30"/>
    <s v="G1"/>
    <s v="KAYCEE WEST(JCT WY190)"/>
    <m/>
    <m/>
    <s v="No"/>
    <s v="S"/>
    <n v="66.147499999999994"/>
    <n v="434.49599999999998"/>
    <n v="75.369200000000006"/>
    <n v="100"/>
    <n v="3.5"/>
    <n v="2.4973999999999998"/>
    <n v="174.36920000000001"/>
    <n v="154.9657"/>
    <n v="41.876899999999999"/>
    <n v="0.18210000000000001"/>
    <n v="6.6500000000000004E-2"/>
    <n v="72.685000000000002"/>
    <n v="4.58E-2"/>
    <n v="0.4471"/>
    <n v="0"/>
    <n v="0"/>
    <n v="0"/>
    <n v="52.55"/>
    <s v="Reconstruct"/>
    <n v="1999"/>
    <n v="12"/>
    <n v="6"/>
    <s v="AG Base"/>
    <x v="2"/>
    <s v="4R Asphalt"/>
    <m/>
    <n v="33911"/>
    <n v="6"/>
    <n v="1"/>
    <s v="HPM over Base"/>
    <n v="1999"/>
    <m/>
    <s v="2013"/>
    <s v="2014"/>
    <s v="2013"/>
    <s v="2013"/>
    <s v="2013"/>
    <s v="2013"/>
    <m/>
    <s v="Non IH"/>
    <m/>
    <m/>
    <n v="0"/>
    <s v="No"/>
    <n v="71"/>
    <n v="70"/>
    <n v="49.948"/>
    <s v="AFREEM"/>
    <m/>
    <m/>
    <m/>
    <d v="2015-02-24T08:27:17"/>
    <m/>
    <n v="2002"/>
    <n v="16"/>
  </r>
  <r>
    <s v="ML191"/>
    <s v="Both"/>
    <s v="All"/>
    <n v="0.32200000000000001"/>
    <n v="1.099"/>
    <m/>
    <n v="0.77700000000000002"/>
    <n v="28"/>
    <m/>
    <n v="28"/>
    <n v="2"/>
    <s v="ASP"/>
    <s v="Rural Minor Collector"/>
    <s v="2040 - Maintenance - Kaycee"/>
    <s v="2030 - District #2 Maintenance Staff"/>
    <s v="6720 - Materials - Bituminous"/>
    <s v="Non NHS"/>
    <s v="2"/>
    <s v="N"/>
    <n v="40"/>
    <s v="G1"/>
    <s v="KAYCEE NW(I25 KAYCEE INT)"/>
    <m/>
    <m/>
    <s v="No"/>
    <s v="S"/>
    <n v="28.963000000000001"/>
    <n v="190.464"/>
    <n v="33.002099999999999"/>
    <n v="97"/>
    <n v="2.7073"/>
    <n v="2.0849000000000002"/>
    <n v="148.88229999999999"/>
    <n v="117.4371"/>
    <n v="50.372599999999998"/>
    <n v="0.29680000000000001"/>
    <n v="0.19520000000000001"/>
    <n v="55.48"/>
    <n v="4.1700000000000001E-2"/>
    <n v="0.15479999999999999"/>
    <n v="0"/>
    <n v="1"/>
    <n v="0"/>
    <n v="44.2333"/>
    <s v="Overlaid"/>
    <n v="1999"/>
    <n v="12.5"/>
    <n v="5.5"/>
    <s v="AG Base"/>
    <x v="2"/>
    <s v="3R Asphalt"/>
    <m/>
    <n v="33911"/>
    <n v="6"/>
    <n v="1"/>
    <s v="HPM over Base"/>
    <n v="1999"/>
    <m/>
    <s v="2009"/>
    <s v="2014"/>
    <s v="2013"/>
    <s v="2013"/>
    <s v="2013"/>
    <s v="2013"/>
    <m/>
    <s v="Non IH"/>
    <m/>
    <m/>
    <n v="0"/>
    <s v="No"/>
    <n v="91"/>
    <n v="54.146000000000001"/>
    <n v="41.698"/>
    <s v="AFREEM"/>
    <m/>
    <m/>
    <m/>
    <d v="2015-02-24T08:27:17"/>
    <m/>
    <n v="2007"/>
    <n v="16"/>
  </r>
  <r>
    <s v="ML191"/>
    <s v="Both"/>
    <s v="All"/>
    <n v="1.099"/>
    <n v="11.71"/>
    <m/>
    <n v="10.611000000000001"/>
    <n v="30"/>
    <n v="30"/>
    <n v="30"/>
    <n v="2"/>
    <s v="ASP"/>
    <s v="Rural Minor Collector"/>
    <s v="2040 - Maintenance - Kaycee"/>
    <s v="2030 - District #2 Maintenance Staff"/>
    <s v="6720 - Materials - Bituminous"/>
    <s v="Non NHS"/>
    <s v="2"/>
    <s v="N"/>
    <n v="40"/>
    <s v="G1"/>
    <s v="KAYCEE-MAYOWORTH"/>
    <n v="3"/>
    <n v="3"/>
    <s v="No"/>
    <s v="SH"/>
    <n v="8.7490000000000006"/>
    <n v="75.474999999999994"/>
    <n v="10.0768"/>
    <n v="89.4"/>
    <n v="2.6555"/>
    <n v="2.1928999999999998"/>
    <n v="144.2277"/>
    <n v="120.7671"/>
    <n v="51.924100000000003"/>
    <n v="0.19009999999999999"/>
    <n v="0.1027"/>
    <n v="71.484999999999999"/>
    <n v="3.8600000000000002E-2"/>
    <n v="0.25690000000000002"/>
    <n v="0"/>
    <n v="5.8"/>
    <n v="0"/>
    <n v="57.482599999999998"/>
    <s v="Overlaid"/>
    <n v="1999"/>
    <n v="14.7193"/>
    <n v="5.9642999999999997"/>
    <s v="AG Base"/>
    <x v="2"/>
    <s v="2R Asphalt"/>
    <m/>
    <n v="39130"/>
    <n v="2"/>
    <n v="1"/>
    <s v="HPM over Base"/>
    <n v="1999"/>
    <m/>
    <s v="2013"/>
    <s v="2014"/>
    <s v="2013"/>
    <s v="2013"/>
    <s v="2013"/>
    <s v="2013"/>
    <s v="2009"/>
    <s v="Non IH"/>
    <m/>
    <m/>
    <n v="0"/>
    <s v="No"/>
    <n v="89.4"/>
    <n v="53.11"/>
    <n v="43.857999999999997"/>
    <m/>
    <m/>
    <m/>
    <n v="3"/>
    <m/>
    <m/>
    <n v="2013"/>
    <n v="16"/>
  </r>
  <r>
    <s v="ML1910"/>
    <s v="Both"/>
    <s v="All"/>
    <n v="61.59"/>
    <n v="61.674999999999997"/>
    <m/>
    <n v="8.5000000000000006E-2"/>
    <n v="24"/>
    <m/>
    <n v="24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CEDAR MTN RD INT"/>
    <n v="1"/>
    <m/>
    <s v="No"/>
    <s v="S"/>
    <n v="50"/>
    <n v="200"/>
    <n v="56.2"/>
    <n v="76"/>
    <n v="1.929"/>
    <n v="0.61919999999999997"/>
    <n v="201.5455"/>
    <n v="175.8811"/>
    <n v="32.818199999999997"/>
    <n v="0.2397"/>
    <n v="0.1158"/>
    <n v="64.045000000000002"/>
    <n v="6.7799999999999999E-2"/>
    <n v="0.81130000000000002"/>
    <n v="6"/>
    <n v="5"/>
    <n v="2"/>
    <n v="61.8"/>
    <s v="Overlaid"/>
    <n v="1967"/>
    <n v="27"/>
    <n v="5"/>
    <s v="AG Base"/>
    <x v="0"/>
    <s v="3R Asphalt"/>
    <m/>
    <n v="33749"/>
    <n v="3"/>
    <n v="1"/>
    <s v="HPM over Base"/>
    <n v="1993"/>
    <m/>
    <s v="2013"/>
    <s v="2014"/>
    <s v="2013"/>
    <s v="2013"/>
    <s v="2013"/>
    <s v="2014"/>
    <s v="2009"/>
    <s v="Non IH"/>
    <m/>
    <m/>
    <n v="0"/>
    <s v="No"/>
    <n v="64"/>
    <n v="38.58"/>
    <n v="12.384"/>
    <s v="AFREEM"/>
    <m/>
    <m/>
    <m/>
    <d v="2015-02-23T14:43:17"/>
    <m/>
    <n v="2003"/>
    <n v="22"/>
  </r>
  <r>
    <s v="ML1910"/>
    <s v="Both"/>
    <s v="All"/>
    <n v="61.674999999999997"/>
    <n v="64.84"/>
    <m/>
    <n v="3.165"/>
    <n v="24"/>
    <n v="24"/>
    <n v="24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CEDAR MTN INT E-JCTUS30(GRNG JCT)"/>
    <n v="1"/>
    <n v="1"/>
    <s v="No"/>
    <s v="S"/>
    <n v="50"/>
    <n v="200"/>
    <n v="56.2"/>
    <n v="79.943399999999997"/>
    <n v="2.7383000000000002"/>
    <n v="1.7675000000000001"/>
    <n v="144.65809999999999"/>
    <n v="115.4766"/>
    <n v="51.7806"/>
    <n v="0.29189999999999999"/>
    <n v="0.14419999999999999"/>
    <n v="56.215000000000003"/>
    <n v="4.7100000000000003E-2"/>
    <n v="0.14760000000000001"/>
    <n v="2.0566"/>
    <n v="7.5350000000000001"/>
    <n v="0.87329999999999997"/>
    <n v="60.628599999999999"/>
    <s v="Overlaid"/>
    <n v="1967"/>
    <n v="17.7273"/>
    <n v="5"/>
    <s v="AG Base"/>
    <x v="0"/>
    <s v="3R Asphalt"/>
    <m/>
    <n v="33749"/>
    <n v="3"/>
    <n v="1"/>
    <s v="HPM over Base"/>
    <n v="1993"/>
    <m/>
    <s v="2013"/>
    <s v="2014"/>
    <s v="2013"/>
    <s v="2013"/>
    <s v="2013"/>
    <s v="2014"/>
    <s v="2009"/>
    <s v="Non IH"/>
    <m/>
    <m/>
    <n v="0"/>
    <s v="No"/>
    <n v="79"/>
    <n v="54.765999999999998"/>
    <n v="35.35"/>
    <s v="AFREEM"/>
    <m/>
    <m/>
    <n v="1"/>
    <d v="2015-02-23T14:43:21"/>
    <m/>
    <n v="2007"/>
    <n v="22"/>
  </r>
  <r>
    <s v="ML1910"/>
    <s v="Both"/>
    <s v="All"/>
    <n v="64.84"/>
    <n v="66.387"/>
    <m/>
    <n v="1.5469999999999999"/>
    <n v="24"/>
    <n v="23"/>
    <n v="24"/>
    <n v="2"/>
    <s v="ASP"/>
    <s v="Rural Major Collector"/>
    <s v="3038 - Maintenance - Granger"/>
    <s v="3030 - District #3 Maintenance Staff"/>
    <s v="6720 - Materials - Bituminous"/>
    <s v="Non NHS"/>
    <s v="3"/>
    <s v="N"/>
    <n v="60"/>
    <s v="G1"/>
    <s v="CEDAR MTN(JCT US30)GRNG JCT E RD"/>
    <n v="1"/>
    <n v="1"/>
    <s v="No"/>
    <s v="S"/>
    <n v="50"/>
    <n v="200"/>
    <n v="56.2"/>
    <n v="99"/>
    <n v="3.3353000000000002"/>
    <n v="3.1027999999999998"/>
    <n v="97.201999999999998"/>
    <n v="81.468900000000005"/>
    <n v="67.599299999999999"/>
    <n v="0.16769999999999999"/>
    <n v="4.7100000000000003E-2"/>
    <n v="74.844999999999999"/>
    <n v="3.5700000000000003E-2"/>
    <n v="7.3899999999999993E-2"/>
    <n v="0"/>
    <n v="10"/>
    <n v="1"/>
    <n v="60.92"/>
    <s v="Overlaid"/>
    <n v="1996"/>
    <n v="11.5"/>
    <n v="3.5"/>
    <s v="AG Base"/>
    <x v="4"/>
    <s v="2R Asphalt"/>
    <m/>
    <n v="42973"/>
    <n v="2"/>
    <n v="1"/>
    <s v="HPM over Base"/>
    <n v="2009"/>
    <m/>
    <s v="2013"/>
    <s v="2014"/>
    <s v="2013"/>
    <s v="2013"/>
    <s v="2013"/>
    <s v="2014"/>
    <s v="2009"/>
    <s v="Non IH"/>
    <m/>
    <m/>
    <n v="0"/>
    <s v="No"/>
    <n v="96"/>
    <n v="66.706000000000003"/>
    <n v="62.055999999999997"/>
    <s v="AFREEM"/>
    <m/>
    <m/>
    <n v="1"/>
    <d v="2015-02-23T14:43:24"/>
    <m/>
    <n v="2011"/>
    <n v="6"/>
  </r>
  <r>
    <s v="ML1911"/>
    <s v="Both"/>
    <s v="All"/>
    <n v="0"/>
    <n v="1.96"/>
    <m/>
    <n v="1.9630000000000001"/>
    <n v="32"/>
    <n v="32"/>
    <n v="32"/>
    <n v="2"/>
    <s v="ASP"/>
    <s v="Rural Major Collector"/>
    <s v="3043 - Maintenance - Patrick Draw"/>
    <s v="3030 - District #3 Maintenance Staff"/>
    <s v="6720 - Materials - Bituminous"/>
    <s v="Non NHS"/>
    <s v="3"/>
    <s v="N"/>
    <n v="60"/>
    <s v="G1"/>
    <s v="JIM BRGR PWR PLT RD(I80 PTRK INT)"/>
    <n v="4"/>
    <n v="4"/>
    <s v="No"/>
    <s v="S"/>
    <n v="52"/>
    <n v="210"/>
    <n v="58.46"/>
    <n v="96"/>
    <n v="3.59"/>
    <n v="3.3220000000000001"/>
    <n v="83.897900000000007"/>
    <n v="68.7834"/>
    <n v="72.034000000000006"/>
    <n v="0.12039999999999999"/>
    <n v="4.1500000000000002E-2"/>
    <n v="81.94"/>
    <n v="2.7699999999999999E-2"/>
    <n v="7.0699999999999999E-2"/>
    <n v="0"/>
    <n v="2"/>
    <n v="0"/>
    <n v="61.4923"/>
    <s v="Overlaid"/>
    <n v="2006"/>
    <n v="13.4"/>
    <n v="6.8"/>
    <s v="AG Base"/>
    <x v="0"/>
    <s v="1R Asphalt"/>
    <m/>
    <n v="33485"/>
    <n v="1"/>
    <n v="1"/>
    <s v="HPM over Base"/>
    <n v="2006"/>
    <m/>
    <s v="2011"/>
    <s v="2014"/>
    <s v="2013"/>
    <s v="2013"/>
    <s v="2013"/>
    <s v="2007"/>
    <s v="2009"/>
    <s v="Non IH"/>
    <m/>
    <m/>
    <n v="0"/>
    <s v="No"/>
    <n v="93"/>
    <n v="71.8"/>
    <n v="66.44"/>
    <s v="AFREEM"/>
    <m/>
    <m/>
    <n v="4"/>
    <d v="2015-02-23T14:43:28"/>
    <m/>
    <n v="2009"/>
    <n v="9"/>
  </r>
  <r>
    <s v="ML1912"/>
    <s v="Both"/>
    <s v="All"/>
    <n v="100"/>
    <n v="103"/>
    <m/>
    <n v="3"/>
    <n v="32"/>
    <m/>
    <n v="32"/>
    <n v="2"/>
    <s v="ASP"/>
    <s v="Rural Major Collector"/>
    <s v="3037 - Maintenance - Farson"/>
    <s v="3030 - District #3 Maintenance Staff"/>
    <s v="6720 - Materials - Bituminous"/>
    <s v="Non NHS"/>
    <s v="3"/>
    <s v="N"/>
    <n v="60"/>
    <s v="G1"/>
    <s v="FONT SEC(JCT WY372)FONT-FARS"/>
    <n v="4"/>
    <m/>
    <s v="No"/>
    <s v="S"/>
    <n v="64"/>
    <n v="196"/>
    <n v="71.575999999999993"/>
    <n v="88"/>
    <n v="2.9815"/>
    <n v="2.3401999999999998"/>
    <n v="116.1298"/>
    <n v="100.80759999999999"/>
    <n v="61.290100000000002"/>
    <n v="0.26519999999999999"/>
    <n v="9.8799999999999999E-2"/>
    <n v="60.22"/>
    <n v="3.4299999999999997E-2"/>
    <n v="0.26169999999999999"/>
    <n v="0"/>
    <n v="6.5"/>
    <n v="0"/>
    <n v="56.066699999999997"/>
    <s v="Overlaid"/>
    <n v="1987"/>
    <n v="8.6667000000000005"/>
    <n v="4"/>
    <s v="AG Base"/>
    <x v="0"/>
    <s v="3R Asphalt"/>
    <m/>
    <n v="33547"/>
    <n v="4"/>
    <n v="1"/>
    <s v="HPM over Base"/>
    <n v="1987"/>
    <m/>
    <s v="2013"/>
    <s v="2014"/>
    <s v="2013"/>
    <s v="2013"/>
    <s v="2013"/>
    <s v="2014"/>
    <s v="2009"/>
    <s v="Non IH"/>
    <m/>
    <m/>
    <n v="0"/>
    <s v="No"/>
    <n v="88"/>
    <n v="59.63"/>
    <n v="46.804000000000002"/>
    <m/>
    <m/>
    <m/>
    <m/>
    <m/>
    <m/>
    <n v="2013"/>
    <n v="28"/>
  </r>
  <r>
    <s v="ML1912"/>
    <s v="Both"/>
    <s v="All"/>
    <n v="103"/>
    <n v="113"/>
    <m/>
    <n v="10"/>
    <n v="32"/>
    <m/>
    <n v="32"/>
    <n v="2"/>
    <s v="ASP"/>
    <s v="Rural Major Collector"/>
    <s v="3037 - Maintenance - Farson"/>
    <s v="3030 - District #3 Maintenance Staff"/>
    <s v="6720 - Materials - Bituminous"/>
    <s v="Non NHS"/>
    <s v="3"/>
    <s v="N"/>
    <n v="60"/>
    <s v="G1"/>
    <s v="MIDDLE SEC(FARSON-FONTENELLE)"/>
    <n v="4"/>
    <m/>
    <s v="No"/>
    <s v="S"/>
    <n v="64"/>
    <n v="196"/>
    <n v="71.575999999999993"/>
    <n v="93.2"/>
    <n v="3.5933999999999999"/>
    <n v="3.2147000000000001"/>
    <n v="82.350899999999996"/>
    <n v="68.621399999999994"/>
    <n v="72.549700000000001"/>
    <n v="0.20899999999999999"/>
    <n v="8.4900000000000003E-2"/>
    <n v="68.650000000000006"/>
    <n v="3.32E-2"/>
    <n v="9.1999999999999998E-2"/>
    <n v="0"/>
    <n v="4.4000000000000004"/>
    <n v="0"/>
    <n v="61.97"/>
    <s v="Overlaid"/>
    <n v="2000"/>
    <n v="15.3659"/>
    <n v="8.3414999999999999"/>
    <s v="AG Base"/>
    <x v="0"/>
    <s v="3R Asphalt"/>
    <m/>
    <n v="44315"/>
    <m/>
    <n v="1"/>
    <s v="HPM over Base"/>
    <n v="2009"/>
    <m/>
    <s v="2013"/>
    <s v="2014"/>
    <s v="2013"/>
    <s v="2013"/>
    <s v="2013"/>
    <s v="2014"/>
    <s v="2009"/>
    <s v="Non IH"/>
    <m/>
    <m/>
    <n v="0"/>
    <s v="No"/>
    <n v="93.2"/>
    <n v="71.867999999999995"/>
    <n v="64.293999999999997"/>
    <m/>
    <m/>
    <m/>
    <m/>
    <m/>
    <m/>
    <n v="2013"/>
    <n v="6"/>
  </r>
  <r>
    <s v="ML1912"/>
    <s v="Both"/>
    <s v="All"/>
    <n v="113"/>
    <n v="128.15"/>
    <m/>
    <n v="15.15"/>
    <n v="32"/>
    <n v="32"/>
    <n v="32"/>
    <n v="2"/>
    <s v="ASP"/>
    <s v="Rural Major Collector"/>
    <s v="3037 - Maintenance - Farson"/>
    <s v="3030 - District #3 Maintenance Staff"/>
    <s v="6720 - Materials - Bituminous"/>
    <s v="Non NHS"/>
    <s v="3"/>
    <s v="N"/>
    <n v="60"/>
    <s v="G1"/>
    <s v="SIMPSON GULCH(FARSON)JCT US191/WY28"/>
    <n v="4"/>
    <n v="4"/>
    <s v="No"/>
    <s v="S"/>
    <n v="60.5"/>
    <n v="196"/>
    <n v="67.725999999999999"/>
    <n v="88.875"/>
    <n v="3.1838000000000002"/>
    <n v="2.6711"/>
    <n v="104.1172"/>
    <n v="89.486999999999995"/>
    <n v="65.294300000000007"/>
    <n v="0.21149999999999999"/>
    <n v="0.10489999999999999"/>
    <n v="68.275000000000006"/>
    <n v="3.27E-2"/>
    <n v="0.2109"/>
    <n v="0"/>
    <n v="4.875"/>
    <n v="0"/>
    <n v="57.539400000000001"/>
    <s v="Overlaid"/>
    <n v="2001"/>
    <n v="14.8393"/>
    <n v="6.8392999999999997"/>
    <s v="AG Base"/>
    <x v="0"/>
    <s v="1R Asphalt"/>
    <m/>
    <n v="33634"/>
    <n v="1"/>
    <n v="1"/>
    <s v="HPM over Base"/>
    <n v="2010"/>
    <m/>
    <s v="2013"/>
    <s v="2014"/>
    <s v="2013"/>
    <s v="2013"/>
    <s v="2013"/>
    <s v="2014"/>
    <s v="2009"/>
    <s v="Non IH"/>
    <m/>
    <m/>
    <n v="0"/>
    <s v="No"/>
    <n v="88.875"/>
    <n v="63.676000000000002"/>
    <n v="53.421999999999997"/>
    <m/>
    <m/>
    <m/>
    <n v="4"/>
    <m/>
    <m/>
    <n v="2013"/>
    <n v="5"/>
  </r>
  <r>
    <s v="ML1912"/>
    <s v="Both"/>
    <s v="All"/>
    <n v="128.15"/>
    <n v="128.21700000000001"/>
    <m/>
    <n v="6.7000000000000004E-2"/>
    <n v="32"/>
    <m/>
    <n v="32"/>
    <n v="2"/>
    <s v="PCCP"/>
    <s v="Rural Major Collector"/>
    <s v="3037 - Maintenance - Farson"/>
    <s v="3030 - District #3 Maintenance Staff"/>
    <s v="6720 - Materials - Bituminous"/>
    <s v="Non NHS"/>
    <s v="3"/>
    <s v="N"/>
    <n v="60"/>
    <s v="J1"/>
    <s v="SIMPSON GULCH(FARSON)JCT US191/WY28"/>
    <n v="4"/>
    <m/>
    <s v="No"/>
    <s v="S"/>
    <n v="64"/>
    <n v="196"/>
    <n v="71.575999999999993"/>
    <n v="86.302700000000002"/>
    <n v="3.8908999999999998"/>
    <n v="3.206"/>
    <n v="77"/>
    <n v="66"/>
    <m/>
    <n v="0.215"/>
    <n v="0.155"/>
    <n v="67.75"/>
    <n v="5.3499999999999999E-2"/>
    <m/>
    <n v="0"/>
    <n v="5.0789"/>
    <n v="0"/>
    <n v="31.4"/>
    <s v="Reconstruct"/>
    <n v="2001"/>
    <n v="25"/>
    <n v="9"/>
    <s v="AG Base"/>
    <x v="0"/>
    <s v="4R Concrete"/>
    <m/>
    <n v="36268"/>
    <n v="9"/>
    <n v="1"/>
    <s v="Plain PCC"/>
    <n v="2001"/>
    <m/>
    <s v="2009"/>
    <s v="2014"/>
    <s v="2013"/>
    <s v="2013"/>
    <s v="2013"/>
    <s v="2007"/>
    <s v="2009"/>
    <s v="Non IH"/>
    <m/>
    <m/>
    <n v="0"/>
    <s v="No"/>
    <n v="86.302700000000002"/>
    <n v="77.817999999999998"/>
    <n v="64.12"/>
    <s v="AFREEM"/>
    <m/>
    <m/>
    <m/>
    <d v="2015-02-23T13:05:01"/>
    <m/>
    <n v="2009"/>
    <n v="14"/>
  </r>
  <r>
    <s v="ML20"/>
    <s v="Both"/>
    <s v="All"/>
    <n v="0"/>
    <n v="6.4119999999999999"/>
    <m/>
    <n v="6.4119999999999999"/>
    <n v="36"/>
    <n v="34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MUDDY GAP JCT NE-LANDER RD"/>
    <n v="6"/>
    <n v="5.5"/>
    <s v="No"/>
    <s v="P"/>
    <n v="53.695500000000003"/>
    <n v="365.45949999999999"/>
    <n v="93.475099999999998"/>
    <n v="93.25"/>
    <n v="3.9653999999999998"/>
    <n v="3.6272000000000002"/>
    <n v="64.683300000000003"/>
    <n v="51.637099999999997"/>
    <n v="78.438900000000004"/>
    <n v="0.1842"/>
    <m/>
    <n v="72.37"/>
    <n v="1.9E-2"/>
    <n v="0.1177"/>
    <n v="0"/>
    <n v="3.25"/>
    <n v="0"/>
    <n v="61.7"/>
    <s v="Overlaid"/>
    <n v="2004"/>
    <n v="23.625"/>
    <n v="7.25"/>
    <s v="AG Base"/>
    <x v="3"/>
    <s v="2R Asphalt"/>
    <m/>
    <n v="34669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3.25"/>
    <n v="79.308000000000007"/>
    <n v="72.543999999999997"/>
    <m/>
    <m/>
    <m/>
    <n v="5.5"/>
    <m/>
    <m/>
    <n v="2014"/>
    <n v="5"/>
  </r>
  <r>
    <s v="ML20"/>
    <s v="Both"/>
    <s v="All"/>
    <n v="6.4119999999999999"/>
    <n v="12.785"/>
    <m/>
    <n v="6.3730000000000002"/>
    <n v="36"/>
    <n v="46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MUDDY GAP-SPLIT RK"/>
    <n v="6"/>
    <n v="4"/>
    <s v="No"/>
    <s v="P"/>
    <n v="68.632499999999993"/>
    <n v="377.5"/>
    <n v="118.94029999999999"/>
    <n v="93.666700000000006"/>
    <n v="4.0202999999999998"/>
    <n v="3.7814999999999999"/>
    <n v="61.280099999999997"/>
    <n v="49.264099999999999"/>
    <n v="79.573300000000003"/>
    <n v="0.1105"/>
    <m/>
    <n v="83.424999999999997"/>
    <n v="2.01E-2"/>
    <n v="5.21E-2"/>
    <n v="0"/>
    <n v="2.6667000000000001"/>
    <n v="0"/>
    <n v="61.491700000000002"/>
    <s v="Overlaid"/>
    <n v="2010"/>
    <n v="12"/>
    <n v="6"/>
    <s v="AG Base"/>
    <x v="0"/>
    <s v="2R Asphalt"/>
    <m/>
    <n v="35320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3.666700000000006"/>
    <n v="80.406000000000006"/>
    <n v="75.63"/>
    <m/>
    <m/>
    <m/>
    <n v="4"/>
    <m/>
    <m/>
    <n v="2014"/>
    <n v="5"/>
  </r>
  <r>
    <s v="ML20"/>
    <s v="Both"/>
    <s v="All"/>
    <n v="12.785"/>
    <n v="23.393999999999998"/>
    <m/>
    <n v="10.609"/>
    <n v="36"/>
    <n v="36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70"/>
    <s v="G1"/>
    <s v="SPLIT ROCK-JEFFERY CITY"/>
    <n v="6"/>
    <n v="7.3333000000000004"/>
    <s v="No"/>
    <s v="P"/>
    <n v="72.663700000000006"/>
    <n v="392.67380000000003"/>
    <n v="125.8843"/>
    <n v="90"/>
    <n v="3.3967999999999998"/>
    <n v="2.782"/>
    <n v="96.308800000000005"/>
    <n v="78.3202"/>
    <n v="67.897099999999995"/>
    <n v="0.16189999999999999"/>
    <m/>
    <n v="75.715000000000003"/>
    <n v="2.47E-2"/>
    <n v="0.21820000000000001"/>
    <n v="0.33329999999999999"/>
    <n v="6.1666999999999996"/>
    <n v="0"/>
    <n v="39.695700000000002"/>
    <s v="Reconstruct"/>
    <n v="1996"/>
    <n v="12"/>
    <n v="4.8571"/>
    <s v="AG Base"/>
    <x v="0"/>
    <s v="4R Asphalt"/>
    <m/>
    <n v="35320"/>
    <n v="4"/>
    <n v="1"/>
    <s v="HPM over Base"/>
    <n v="1996"/>
    <m/>
    <s v="2014"/>
    <s v="2014"/>
    <s v="2013"/>
    <s v="2014"/>
    <s v="2014"/>
    <s v="2013"/>
    <s v="2009"/>
    <s v="Non IH"/>
    <m/>
    <m/>
    <n v="0"/>
    <s v="No"/>
    <n v="83"/>
    <n v="67.936000000000007"/>
    <n v="55.64"/>
    <m/>
    <m/>
    <m/>
    <n v="6"/>
    <m/>
    <m/>
    <n v="2005"/>
    <n v="19"/>
  </r>
  <r>
    <s v="ML20"/>
    <s v="Both"/>
    <s v="All"/>
    <n v="23.393999999999998"/>
    <n v="31.5"/>
    <m/>
    <n v="8.1059999999999999"/>
    <n v="40"/>
    <n v="40"/>
    <n v="40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70"/>
    <s v="G1"/>
    <s v="JEFFERY CITY W-SWEETWATER STA"/>
    <n v="8"/>
    <n v="8"/>
    <s v="No"/>
    <s v="P"/>
    <n v="71.765500000000003"/>
    <n v="483.53100000000001"/>
    <n v="124.9025"/>
    <n v="93"/>
    <n v="3.0003000000000002"/>
    <n v="2.3727"/>
    <n v="126.5205"/>
    <n v="99.722999999999999"/>
    <n v="57.826500000000003"/>
    <n v="0.19209999999999999"/>
    <m/>
    <n v="71.185000000000002"/>
    <n v="3.3000000000000002E-2"/>
    <n v="0.18260000000000001"/>
    <n v="0"/>
    <n v="4"/>
    <n v="0"/>
    <n v="51.487499999999997"/>
    <s v="Reconstruct"/>
    <n v="1996"/>
    <n v="12"/>
    <n v="4"/>
    <s v="AG Base"/>
    <x v="0"/>
    <s v="4R Asphalt"/>
    <m/>
    <n v="36000"/>
    <n v="4"/>
    <n v="1"/>
    <s v="HPM over Base"/>
    <n v="1996"/>
    <m/>
    <s v="2014"/>
    <s v="2014"/>
    <s v="2013"/>
    <s v="2014"/>
    <s v="2014"/>
    <s v="2013"/>
    <s v="2009"/>
    <s v="Non IH"/>
    <m/>
    <m/>
    <n v="0"/>
    <s v="No"/>
    <n v="84"/>
    <n v="60.006"/>
    <n v="47.454000000000001"/>
    <m/>
    <m/>
    <m/>
    <n v="8"/>
    <m/>
    <m/>
    <n v="2008"/>
    <n v="19"/>
  </r>
  <r>
    <s v="ML20"/>
    <s v="Both"/>
    <s v="All"/>
    <n v="31.5"/>
    <n v="41.142000000000003"/>
    <m/>
    <n v="9.6419999999999995"/>
    <n v="40"/>
    <n v="40"/>
    <n v="40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JEFF CITY-SWEET STA E(DIST BNRY)"/>
    <n v="8"/>
    <n v="8"/>
    <s v="No"/>
    <s v="P"/>
    <n v="69.503"/>
    <n v="483.53100000000001"/>
    <n v="121.05629999999999"/>
    <n v="92.2"/>
    <n v="3.8778999999999999"/>
    <n v="3.6029"/>
    <n v="70.019900000000007"/>
    <n v="55.483899999999998"/>
    <n v="76.66"/>
    <n v="0.1012"/>
    <m/>
    <n v="84.82"/>
    <n v="1.9300000000000001E-2"/>
    <n v="8.7300000000000003E-2"/>
    <n v="0"/>
    <n v="3.4"/>
    <n v="0"/>
    <n v="46.121099999999998"/>
    <s v="Overlaid"/>
    <n v="1999"/>
    <n v="12.2"/>
    <n v="5"/>
    <s v="AG Base"/>
    <x v="0"/>
    <s v="2R Asphalt"/>
    <m/>
    <n v="42330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2.2"/>
    <n v="77.558000000000007"/>
    <n v="72.058000000000007"/>
    <m/>
    <m/>
    <m/>
    <n v="8"/>
    <m/>
    <m/>
    <n v="2014"/>
    <n v="8"/>
  </r>
  <r>
    <s v="ML20"/>
    <s v="Both"/>
    <s v="All"/>
    <n v="41.142000000000003"/>
    <n v="47.216000000000001"/>
    <m/>
    <n v="6.0739999999999998"/>
    <n v="41"/>
    <n v="41"/>
    <n v="41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SWEETWATER STA-LAND(JCT WY135)"/>
    <n v="9"/>
    <n v="9"/>
    <s v="No"/>
    <s v="P"/>
    <n v="56.034399999999998"/>
    <n v="390.01049999999998"/>
    <n v="97.598500000000001"/>
    <n v="92.333299999999994"/>
    <n v="2.5003000000000002"/>
    <n v="2.0028000000000001"/>
    <n v="154.40360000000001"/>
    <n v="131.15190000000001"/>
    <n v="48.5321"/>
    <n v="0.22220000000000001"/>
    <m/>
    <n v="66.67"/>
    <n v="2.9600000000000001E-2"/>
    <n v="0.28970000000000001"/>
    <n v="0"/>
    <n v="3.3332999999999999"/>
    <n v="0"/>
    <n v="57.325000000000003"/>
    <s v="Overlaid"/>
    <n v="1999"/>
    <n v="8.9443999999999999"/>
    <n v="3.8889"/>
    <s v="AG Base"/>
    <x v="0"/>
    <s v="1R Asphalt"/>
    <m/>
    <n v="36165"/>
    <n v="1"/>
    <n v="1"/>
    <s v="HPM over Base"/>
    <n v="2007"/>
    <m/>
    <s v="2014"/>
    <s v="2014"/>
    <s v="2013"/>
    <s v="2014"/>
    <s v="2014"/>
    <s v="2013"/>
    <s v="2009"/>
    <s v="Non IH"/>
    <m/>
    <m/>
    <n v="0"/>
    <s v="No"/>
    <n v="90"/>
    <n v="50.006"/>
    <n v="40.055999999999997"/>
    <m/>
    <m/>
    <m/>
    <n v="9"/>
    <m/>
    <m/>
    <n v="2008"/>
    <n v="8"/>
  </r>
  <r>
    <s v="ML20"/>
    <s v="Both"/>
    <s v="All"/>
    <n v="47.216000000000001"/>
    <n v="54.429000000000002"/>
    <m/>
    <n v="7.2130000000000001"/>
    <n v="46"/>
    <n v="40"/>
    <n v="46"/>
    <n v="3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2"/>
    <s v="BEAVER RIM(SWEET STA-LANDER)"/>
    <n v="2"/>
    <n v="8"/>
    <s v="No"/>
    <s v="P"/>
    <n v="61.087499999999999"/>
    <n v="425.14800000000002"/>
    <n v="106.39960000000001"/>
    <n v="97"/>
    <n v="3.0335999999999999"/>
    <n v="2.5573999999999999"/>
    <n v="119.3402"/>
    <n v="97.818399999999997"/>
    <n v="60.219900000000003"/>
    <n v="0.19120000000000001"/>
    <m/>
    <n v="71.319999999999993"/>
    <n v="2.8400000000000002E-2"/>
    <n v="0.2611"/>
    <n v="0"/>
    <n v="1.5"/>
    <n v="0"/>
    <n v="59.72"/>
    <s v="Overlaid"/>
    <n v="1991"/>
    <n v="23.24"/>
    <n v="6.44"/>
    <s v="AG Base"/>
    <x v="0"/>
    <s v="1R Asphalt"/>
    <m/>
    <n v="34364"/>
    <n v="1"/>
    <n v="1"/>
    <s v="HPM over Base"/>
    <n v="1999"/>
    <m/>
    <s v="2014"/>
    <s v="2014"/>
    <s v="2013"/>
    <s v="2014"/>
    <s v="2014"/>
    <s v="2013"/>
    <s v="2009"/>
    <s v="Non IH"/>
    <m/>
    <m/>
    <n v="0"/>
    <s v="No"/>
    <n v="89"/>
    <n v="60.671999999999997"/>
    <n v="51.148000000000003"/>
    <m/>
    <m/>
    <m/>
    <n v="2"/>
    <m/>
    <m/>
    <n v="2002"/>
    <n v="16"/>
  </r>
  <r>
    <s v="ML20"/>
    <s v="Both"/>
    <s v="All"/>
    <n v="54.429000000000002"/>
    <n v="59.58"/>
    <m/>
    <n v="4.5759999999999996"/>
    <n v="36"/>
    <n v="41"/>
    <n v="36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LANDER-SWEET STA(BEAVER CRK)"/>
    <n v="6"/>
    <n v="8"/>
    <s v="No"/>
    <s v="P"/>
    <n v="53.5"/>
    <n v="359.5"/>
    <n v="93.106999999999999"/>
    <n v="100"/>
    <n v="4.0340999999999996"/>
    <n v="3.9108999999999998"/>
    <n v="60.869599999999998"/>
    <n v="48.674900000000001"/>
    <n v="79.710099999999997"/>
    <n v="0.17549999999999999"/>
    <m/>
    <n v="73.674999999999997"/>
    <n v="2.4500000000000001E-2"/>
    <n v="5.6000000000000001E-2"/>
    <n v="0"/>
    <n v="0"/>
    <n v="0"/>
    <n v="48.427300000000002"/>
    <s v="Overlaid"/>
    <n v="2013"/>
    <n v="16.5"/>
    <n v="4.3333000000000004"/>
    <s v="AG Base"/>
    <x v="0"/>
    <s v="2R Asphalt"/>
    <m/>
    <n v="45710"/>
    <n v="0.5"/>
    <n v="1"/>
    <s v="HPM over Base"/>
    <n v="2013"/>
    <m/>
    <s v="2014"/>
    <s v="2014"/>
    <s v="2013"/>
    <s v="2014"/>
    <s v="2014"/>
    <s v="2013"/>
    <s v="2009"/>
    <s v="Non IH"/>
    <m/>
    <m/>
    <n v="0"/>
    <s v="No"/>
    <n v="100"/>
    <n v="80.682000000000002"/>
    <n v="78.218000000000004"/>
    <s v="AFREEM"/>
    <m/>
    <m/>
    <n v="6"/>
    <d v="2015-02-24T11:36:16"/>
    <m/>
    <n v="2014"/>
    <n v="2"/>
  </r>
  <r>
    <s v="ML20"/>
    <s v="Both"/>
    <s v="All"/>
    <n v="59.58"/>
    <n v="68.183999999999997"/>
    <m/>
    <n v="8.6039999999999992"/>
    <n v="36"/>
    <n v="36"/>
    <n v="36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LANDER-SWEET STA(BEAVER CRK)"/>
    <n v="6"/>
    <n v="6.6666999999999996"/>
    <s v="No"/>
    <s v="P"/>
    <n v="52"/>
    <n v="359.5"/>
    <n v="90.557000000000002"/>
    <n v="95.25"/>
    <n v="2.9457"/>
    <n v="2.5182000000000002"/>
    <n v="125.7159"/>
    <n v="102.88630000000001"/>
    <n v="58.094700000000003"/>
    <n v="0.23319999999999999"/>
    <m/>
    <n v="65.02"/>
    <n v="2.75E-2"/>
    <n v="0.27279999999999999"/>
    <n v="0"/>
    <n v="2"/>
    <n v="0"/>
    <n v="59.225000000000001"/>
    <s v="Overlaid"/>
    <n v="1984"/>
    <n v="9.6"/>
    <n v="2.7"/>
    <s v="AG Base"/>
    <x v="0"/>
    <s v="2R Asphalt"/>
    <m/>
    <n v="35278"/>
    <n v="2"/>
    <n v="1"/>
    <s v="HPM over Base"/>
    <n v="1986"/>
    <m/>
    <s v="2014"/>
    <s v="2014"/>
    <s v="2013"/>
    <s v="2014"/>
    <s v="2014"/>
    <s v="2013"/>
    <s v="2009"/>
    <s v="Non IH"/>
    <m/>
    <m/>
    <n v="0"/>
    <s v="No"/>
    <n v="93"/>
    <n v="58.914000000000001"/>
    <n v="50.363999999999997"/>
    <m/>
    <m/>
    <m/>
    <n v="6"/>
    <m/>
    <m/>
    <n v="2010"/>
    <n v="29"/>
  </r>
  <r>
    <s v="ML20"/>
    <s v="Both"/>
    <s v="All"/>
    <n v="68.183999999999997"/>
    <n v="72.867999999999995"/>
    <m/>
    <n v="4.6840000000000002"/>
    <n v="36"/>
    <n v="36"/>
    <n v="36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JCT WY28-SWEET STA"/>
    <n v="6"/>
    <n v="6"/>
    <s v="No"/>
    <s v="P"/>
    <n v="53.5"/>
    <n v="359.5"/>
    <n v="93.106999999999999"/>
    <n v="89"/>
    <n v="3.0840999999999998"/>
    <n v="2.5693000000000001"/>
    <n v="121.8034"/>
    <n v="94.971500000000006"/>
    <n v="59.398899999999998"/>
    <n v="0.17660000000000001"/>
    <m/>
    <n v="73.510000000000005"/>
    <n v="3.1800000000000002E-2"/>
    <n v="0.2097"/>
    <n v="0"/>
    <n v="5"/>
    <n v="0"/>
    <n v="61.477800000000002"/>
    <s v="Overlaid"/>
    <n v="1986"/>
    <n v="16.833300000000001"/>
    <n v="4.5"/>
    <s v="AG Base"/>
    <x v="0"/>
    <s v="2R Asphalt"/>
    <m/>
    <n v="35365"/>
    <n v="2"/>
    <n v="1"/>
    <s v="HPM over Base"/>
    <n v="1986"/>
    <m/>
    <s v="2014"/>
    <s v="2014"/>
    <s v="2013"/>
    <s v="2014"/>
    <s v="2014"/>
    <s v="2013"/>
    <s v="2009"/>
    <s v="Non IH"/>
    <m/>
    <m/>
    <n v="0"/>
    <s v="No"/>
    <n v="87"/>
    <n v="61.682000000000002"/>
    <n v="51.386000000000003"/>
    <m/>
    <m/>
    <m/>
    <n v="6"/>
    <m/>
    <m/>
    <n v="2001"/>
    <n v="29"/>
  </r>
  <r>
    <s v="ML20"/>
    <s v="Both"/>
    <s v="All"/>
    <n v="72.867999999999995"/>
    <n v="74.204999999999998"/>
    <m/>
    <n v="1.337"/>
    <n v="38"/>
    <n v="38"/>
    <n v="38"/>
    <n v="2"/>
    <s v="ASP"/>
    <s v="Rural Principal Arterial Other"/>
    <s v="5034 - Maintenance - Lander"/>
    <s v="5030 - District #5 Maintenance Staff"/>
    <s v="6720 - Materials - Bituminous"/>
    <s v="NHS Routes"/>
    <s v="5"/>
    <s v="Y"/>
    <n v="60"/>
    <s v="G1"/>
    <s v="JCT WY28 NORTHWEST-LANDER"/>
    <n v="7"/>
    <n v="6"/>
    <s v="No"/>
    <s v="P"/>
    <n v="107.215"/>
    <n v="734.22900000000004"/>
    <n v="186.67089999999999"/>
    <n v="89"/>
    <n v="3.7322000000000002"/>
    <n v="3.2768000000000002"/>
    <n v="80.287199999999999"/>
    <n v="62.084800000000001"/>
    <n v="73.2376"/>
    <n v="0.15440000000000001"/>
    <m/>
    <n v="76.84"/>
    <n v="2.1899999999999999E-2"/>
    <n v="0.15479999999999999"/>
    <n v="0"/>
    <n v="6.5"/>
    <n v="0"/>
    <n v="54.783299999999997"/>
    <s v="Overlaid"/>
    <n v="1969"/>
    <n v="22.857099999999999"/>
    <n v="8.5714000000000006"/>
    <s v="AG Base"/>
    <x v="0"/>
    <s v="2R Asphalt"/>
    <m/>
    <n v="35365"/>
    <n v="2"/>
    <n v="1"/>
    <s v="HPM over Base"/>
    <n v="2000"/>
    <m/>
    <s v="2014"/>
    <s v="2014"/>
    <s v="2013"/>
    <s v="2014"/>
    <s v="2014"/>
    <s v="2013"/>
    <s v="2009"/>
    <s v="Non IH"/>
    <m/>
    <m/>
    <n v="0"/>
    <s v="No"/>
    <n v="88"/>
    <n v="74.644000000000005"/>
    <n v="65.536000000000001"/>
    <m/>
    <m/>
    <m/>
    <n v="6"/>
    <m/>
    <m/>
    <n v="2010"/>
    <n v="15"/>
  </r>
  <r>
    <s v="ML20"/>
    <s v="Both"/>
    <s v="All"/>
    <n v="74.204999999999998"/>
    <n v="81.099999999999994"/>
    <m/>
    <n v="7.13"/>
    <n v="46"/>
    <n v="40"/>
    <n v="46"/>
    <n v="3"/>
    <s v="ASP"/>
    <s v="Rural Principal Arterial Other"/>
    <s v="5034 - Maintenance - Lander"/>
    <s v="5030 - District #5 Maintenance Staff"/>
    <s v="6720 - Materials - Bituminous"/>
    <s v="NHS Routes"/>
    <s v="5"/>
    <s v="Y"/>
    <n v="50"/>
    <s v="G1"/>
    <s v="LANDER SOUTHEAST-JCT WY28"/>
    <n v="8"/>
    <n v="5.7857000000000003"/>
    <s v="No"/>
    <s v="P"/>
    <n v="205.48159999999999"/>
    <n v="1674.5608999999999"/>
    <n v="359.36610000000002"/>
    <n v="88.75"/>
    <n v="3.4813999999999998"/>
    <n v="3.0085000000000002"/>
    <n v="92.073400000000007"/>
    <n v="74.080500000000001"/>
    <n v="69.308899999999994"/>
    <n v="0.184"/>
    <m/>
    <n v="72.400000000000006"/>
    <n v="2.1600000000000001E-2"/>
    <n v="0.17369999999999999"/>
    <n v="0"/>
    <n v="4.5"/>
    <n v="0"/>
    <n v="54.610500000000002"/>
    <s v="Overlaid"/>
    <n v="2010"/>
    <n v="17.192299999999999"/>
    <n v="5.7691999999999997"/>
    <s v="AG Base"/>
    <x v="2"/>
    <s v="2R Asphalt"/>
    <m/>
    <n v="35116"/>
    <n v="2"/>
    <n v="1"/>
    <s v="HPM over Base"/>
    <n v="2010"/>
    <m/>
    <s v="2014"/>
    <s v="2014"/>
    <s v="2013"/>
    <s v="2014"/>
    <s v="2014"/>
    <s v="2013"/>
    <s v="2009"/>
    <s v="Non IH"/>
    <m/>
    <m/>
    <n v="0"/>
    <s v="No"/>
    <n v="88.75"/>
    <n v="69.628"/>
    <n v="60.17"/>
    <s v="AFREEM"/>
    <m/>
    <m/>
    <n v="5.7857000000000003"/>
    <d v="2015-02-24T11:36:35"/>
    <m/>
    <n v="2014"/>
    <n v="5"/>
  </r>
  <r>
    <s v="ML20"/>
    <s v="Both"/>
    <s v="All"/>
    <n v="81.099999999999994"/>
    <n v="81.774000000000001"/>
    <m/>
    <n v="0.67400000000000004"/>
    <n v="60"/>
    <n v="60"/>
    <n v="60"/>
    <n v="5"/>
    <s v="ASP"/>
    <s v="Urban Other Principal Arterial Other"/>
    <s v="5034 - Maintenance - Lander"/>
    <s v="5030 - District #5 Maintenance Staff"/>
    <s v="6720 - Materials - Bituminous"/>
    <s v="Urban"/>
    <s v="5"/>
    <s v="Y"/>
    <n v="40"/>
    <s v="G2"/>
    <s v="TRAINING SCH(LANDER)JCT WY287"/>
    <n v="2"/>
    <n v="2"/>
    <s v="No"/>
    <s v="U"/>
    <n v="427.39499999999998"/>
    <n v="5009.6000000000004"/>
    <n v="756.62909999999999"/>
    <n v="99"/>
    <n v="3.1827000000000001"/>
    <n v="2.6303999999999998"/>
    <n v="105.54170000000001"/>
    <n v="89.545400000000001"/>
    <n v="64.819400000000002"/>
    <n v="0.15989999999999999"/>
    <m/>
    <n v="76.015000000000001"/>
    <n v="2.64E-2"/>
    <n v="0.1507"/>
    <n v="0"/>
    <n v="0"/>
    <n v="0"/>
    <n v="39.65"/>
    <s v="Reconstruct"/>
    <n v="1990"/>
    <n v="36"/>
    <n v="6"/>
    <s v="AG Base"/>
    <x v="0"/>
    <s v="4R Asphalt"/>
    <m/>
    <n v="35600"/>
    <n v="6"/>
    <n v="1"/>
    <s v="HPM over Base"/>
    <n v="1990"/>
    <m/>
    <s v="2010"/>
    <s v="2014"/>
    <s v="2013"/>
    <s v="2014"/>
    <s v="2014"/>
    <s v="2013"/>
    <s v="2009"/>
    <s v="Non IH"/>
    <m/>
    <m/>
    <n v="0"/>
    <s v="No"/>
    <n v="85"/>
    <n v="63.654000000000003"/>
    <n v="52.607999999999997"/>
    <m/>
    <m/>
    <m/>
    <n v="2"/>
    <m/>
    <m/>
    <n v="1999"/>
    <n v="25"/>
  </r>
  <r>
    <s v="ML20"/>
    <s v="Both"/>
    <s v="All"/>
    <n v="81.774000000000001"/>
    <n v="82.28"/>
    <m/>
    <n v="0.46899999999999997"/>
    <n v="72"/>
    <m/>
    <n v="72"/>
    <n v="5"/>
    <s v="ASP"/>
    <s v="Urban Other Principal Arterial Other"/>
    <s v="5034 - Maintenance - Lander"/>
    <s v="5030 - District #5 Maintenance Staff"/>
    <s v="6720 - Materials - Bituminous"/>
    <s v="Urban"/>
    <s v="5"/>
    <s v="Y"/>
    <n v="50"/>
    <s v="G2"/>
    <s v="LANDER STREETS NORTHEAST"/>
    <n v="6"/>
    <m/>
    <s v="No"/>
    <s v="U"/>
    <n v="332.03300000000002"/>
    <n v="3892.1120000000001"/>
    <n v="587.80880000000002"/>
    <n v="100"/>
    <n v="4.0180999999999996"/>
    <n v="3.7848000000000002"/>
    <n v="57.206800000000001"/>
    <n v="49.359299999999998"/>
    <n v="80.931100000000001"/>
    <n v="0.1154"/>
    <m/>
    <n v="82.69"/>
    <n v="1.35E-2"/>
    <n v="0.14460000000000001"/>
    <n v="0"/>
    <n v="0"/>
    <n v="0"/>
    <n v="45.05"/>
    <s v="Overlaid"/>
    <n v="1990"/>
    <n v="36"/>
    <n v="11.5"/>
    <s v="AG Base"/>
    <x v="0"/>
    <s v="3R Asphalt"/>
    <m/>
    <n v="41688"/>
    <n v="5"/>
    <n v="1"/>
    <s v="HPM over Base"/>
    <n v="2002"/>
    <m/>
    <s v="2014"/>
    <s v="2014"/>
    <s v="2013"/>
    <s v="2014"/>
    <s v="2014"/>
    <s v="2013"/>
    <s v="2009"/>
    <s v="Non IH"/>
    <m/>
    <m/>
    <n v="0"/>
    <s v="No"/>
    <n v="94"/>
    <n v="80.361999999999995"/>
    <n v="75.695999999999998"/>
    <s v="AFREEM"/>
    <m/>
    <m/>
    <m/>
    <d v="2015-02-24T11:36:47"/>
    <m/>
    <n v="2008"/>
    <n v="13"/>
  </r>
  <r>
    <s v="ML20"/>
    <s v="Both"/>
    <s v="All"/>
    <n v="82.28"/>
    <n v="91.01"/>
    <m/>
    <n v="8.73"/>
    <n v="72"/>
    <n v="35"/>
    <n v="72"/>
    <n v="5"/>
    <s v="ASP"/>
    <s v="Rural Principal Arterial Other"/>
    <s v="5034 - Maintenance - Lander"/>
    <s v="5030 - District #5 Maintenance Staff"/>
    <s v="6720 - Materials - Bituminous"/>
    <s v="NHS Routes"/>
    <s v="5"/>
    <s v="Y"/>
    <n v="40"/>
    <s v="G1"/>
    <s v="LANDER-HUDSON"/>
    <n v="6"/>
    <n v="6.0833000000000004"/>
    <s v="No"/>
    <s v="P"/>
    <n v="317.7253"/>
    <n v="3003.6828"/>
    <n v="558.15509999999995"/>
    <n v="97.2911"/>
    <n v="3.7858999999999998"/>
    <n v="3.5661999999999998"/>
    <n v="74.777500000000003"/>
    <n v="59.622399999999999"/>
    <n v="75.074200000000005"/>
    <n v="0.186"/>
    <m/>
    <n v="72.099999999999994"/>
    <n v="2.3900000000000001E-2"/>
    <n v="6.6100000000000006E-2"/>
    <n v="0"/>
    <n v="1.2606999999999999"/>
    <n v="0"/>
    <n v="49.0105"/>
    <s v="Overlaid"/>
    <n v="1977"/>
    <n v="24.55"/>
    <n v="11.25"/>
    <s v="AG Base"/>
    <x v="0"/>
    <s v="1R Asphalt"/>
    <m/>
    <n v="35157"/>
    <n v="1"/>
    <n v="1"/>
    <s v="HPM over Base"/>
    <n v="2002"/>
    <m/>
    <s v="2014"/>
    <s v="2014"/>
    <s v="2013"/>
    <s v="2014"/>
    <s v="2014"/>
    <s v="2013"/>
    <s v="2009"/>
    <s v="Non IH"/>
    <m/>
    <m/>
    <n v="0"/>
    <s v="No"/>
    <n v="97.2911"/>
    <n v="75.718000000000004"/>
    <n v="71.323999999999998"/>
    <m/>
    <m/>
    <m/>
    <n v="6"/>
    <m/>
    <m/>
    <n v="2014"/>
    <n v="13"/>
  </r>
  <r>
    <s v="ML20"/>
    <s v="Both"/>
    <s v="All"/>
    <n v="91.01"/>
    <n v="104.107"/>
    <m/>
    <n v="13.724"/>
    <n v="41"/>
    <n v="35"/>
    <n v="41"/>
    <n v="2"/>
    <s v="ASP"/>
    <s v="Rural Principal Arterial Other"/>
    <s v="5034 - Maintenance - Lander"/>
    <s v="5030 - District #5 Maintenance Staff"/>
    <s v="6720 - Materials - Bituminous"/>
    <s v="NHS Routes"/>
    <s v="5"/>
    <s v="Y"/>
    <n v="40"/>
    <s v="G1"/>
    <s v="HUDSON"/>
    <n v="8"/>
    <n v="7.0625"/>
    <s v="No"/>
    <s v="P"/>
    <n v="347.30239999999998"/>
    <n v="1783.1014"/>
    <n v="601.11270000000002"/>
    <n v="88.2119"/>
    <n v="3.3944000000000001"/>
    <n v="2.8685"/>
    <n v="96.995199999999997"/>
    <n v="78.442800000000005"/>
    <n v="67.668300000000002"/>
    <n v="0.20749999999999999"/>
    <m/>
    <n v="68.875"/>
    <n v="2.3900000000000001E-2"/>
    <n v="0.17530000000000001"/>
    <n v="0"/>
    <n v="5.7133000000000003"/>
    <n v="0"/>
    <n v="49.390900000000002"/>
    <s v="Overlaid"/>
    <n v="2014"/>
    <n v="16.923100000000002"/>
    <n v="9.6922999999999995"/>
    <s v="AG Base"/>
    <x v="0"/>
    <s v="1R Asphalt"/>
    <m/>
    <n v="35157"/>
    <n v="1"/>
    <n v="1"/>
    <s v="HPM over Base"/>
    <n v="2014"/>
    <m/>
    <s v="2014"/>
    <s v="2014"/>
    <s v="2013"/>
    <s v="2014"/>
    <s v="2014"/>
    <s v="2013"/>
    <s v="2009"/>
    <s v="Non IH"/>
    <m/>
    <m/>
    <n v="0"/>
    <s v="No"/>
    <n v="88.2119"/>
    <n v="67.888000000000005"/>
    <n v="57.37"/>
    <s v="AFREEM"/>
    <m/>
    <m/>
    <n v="7.0625"/>
    <d v="2015-02-24T11:36:58"/>
    <m/>
    <m/>
    <n v="1"/>
  </r>
  <r>
    <s v="ML20"/>
    <s v="Both"/>
    <s v="All"/>
    <n v="104.107"/>
    <n v="105.10299999999999"/>
    <m/>
    <n v="1.008"/>
    <n v="68"/>
    <n v="68"/>
    <n v="68"/>
    <n v="5"/>
    <s v="ASP"/>
    <s v="Urban Other Principal Arterial Other"/>
    <s v="5042 - Maintenance - Riverton"/>
    <s v="5030 - District #5 Maintenance Staff"/>
    <s v="6720 - Materials - Bituminous"/>
    <s v="Urban"/>
    <s v="5"/>
    <s v="Y"/>
    <n v="30"/>
    <s v="G1"/>
    <s v="RIVERTON STR(FEDERAL BLVD)"/>
    <n v="4"/>
    <n v="6"/>
    <s v="No"/>
    <s v="U"/>
    <n v="657.63080000000002"/>
    <n v="7861.4503000000004"/>
    <n v="1165.1411000000001"/>
    <n v="82"/>
    <n v="3.5"/>
    <n v="2.8557999999999999"/>
    <n v="142.95920000000001"/>
    <n v="124.7081"/>
    <n v="52.346899999999998"/>
    <n v="0.16139999999999999"/>
    <m/>
    <n v="75.790000000000006"/>
    <n v="4.6100000000000002E-2"/>
    <n v="0.18279999999999999"/>
    <n v="0"/>
    <n v="11"/>
    <n v="0"/>
    <n v="49.4"/>
    <s v="Overlaid"/>
    <n v="2013"/>
    <n v="13.166700000000001"/>
    <n v="7.75"/>
    <s v="AG Base"/>
    <x v="5"/>
    <s v="2R Asphalt"/>
    <m/>
    <n v="35508"/>
    <n v="3"/>
    <n v="1"/>
    <s v="HPM over Base"/>
    <n v="2013"/>
    <m/>
    <s v="2014"/>
    <s v="2014"/>
    <s v="2013"/>
    <s v="2014"/>
    <s v="2014"/>
    <s v="2013"/>
    <s v="2009"/>
    <s v="Non IH"/>
    <m/>
    <m/>
    <n v="0"/>
    <s v="No"/>
    <n v="82"/>
    <n v="70"/>
    <n v="57.116"/>
    <s v="AFREEM"/>
    <m/>
    <m/>
    <n v="4"/>
    <d v="2015-02-18T10:56:18"/>
    <m/>
    <n v="2014"/>
    <n v="2"/>
  </r>
  <r>
    <s v="ML20"/>
    <s v="Both"/>
    <s v="All"/>
    <n v="105.10299999999999"/>
    <n v="106.342"/>
    <m/>
    <n v="1.2390000000000001"/>
    <n v="60"/>
    <n v="60"/>
    <n v="60"/>
    <n v="5"/>
    <s v="PCCP"/>
    <s v="Urban Other Principal Arterial Other"/>
    <s v="5042 - Maintenance - Riverton"/>
    <s v="5030 - District #5 Maintenance Staff"/>
    <s v="6720 - Materials - Bituminous"/>
    <s v="Urban"/>
    <s v="5"/>
    <s v="Y"/>
    <n v="30"/>
    <s v="J1"/>
    <s v="RVRTN (FEDERAL BLVD)US26 &amp; WY789"/>
    <n v="1"/>
    <n v="1"/>
    <s v="No"/>
    <s v="U"/>
    <n v="691.89670000000001"/>
    <n v="8615.8705000000009"/>
    <n v="1227.9195999999999"/>
    <n v="79"/>
    <n v="3.5"/>
    <n v="2.3515000000000001"/>
    <n v="250.54900000000001"/>
    <n v="229.45599999999999"/>
    <n v="16.483699999999999"/>
    <n v="0.1588"/>
    <m/>
    <n v="76.180000000000007"/>
    <n v="6.3500000000000001E-2"/>
    <n v="0.24149999999999999"/>
    <n v="0"/>
    <n v="0"/>
    <n v="25"/>
    <n v="29.52"/>
    <s v="Overlaid"/>
    <n v="1996"/>
    <n v="21.9"/>
    <n v="7.9"/>
    <s v="AG Base"/>
    <x v="0"/>
    <s v="1R Asphalt"/>
    <m/>
    <n v="35509"/>
    <n v="0.5"/>
    <n v="1"/>
    <s v="Plain PCC"/>
    <n v="1998"/>
    <m/>
    <s v="2014"/>
    <s v="2014"/>
    <s v="2013"/>
    <s v="2014"/>
    <s v="2014"/>
    <s v="2013"/>
    <s v="2009"/>
    <s v="Non IH"/>
    <m/>
    <m/>
    <n v="0"/>
    <s v="No"/>
    <n v="77.030600000000007"/>
    <n v="70"/>
    <n v="47.03"/>
    <m/>
    <m/>
    <m/>
    <n v="1"/>
    <m/>
    <m/>
    <n v="2001"/>
    <n v="17"/>
  </r>
  <r>
    <s v="ML20"/>
    <s v="Both"/>
    <s v="All"/>
    <n v="106.342"/>
    <n v="109.413"/>
    <m/>
    <n v="3.0710000000000002"/>
    <n v="64"/>
    <n v="64"/>
    <n v="64"/>
    <n v="4"/>
    <s v="ASP"/>
    <s v="Urban Other Principal Arterial Other"/>
    <s v="5042 - Maintenance - Riverton"/>
    <s v="5030 - District #5 Maintenance Staff"/>
    <s v="6720 - Materials - Bituminous"/>
    <s v="Urban"/>
    <s v="5"/>
    <s v="Y"/>
    <n v="60"/>
    <s v="G6"/>
    <s v="RIVERTON NORTH"/>
    <n v="8"/>
    <n v="8"/>
    <s v="No"/>
    <s v="P"/>
    <n v="345.99200000000002"/>
    <n v="4055.576"/>
    <n v="612.51990000000001"/>
    <n v="93"/>
    <n v="3.0059"/>
    <n v="2.5310999999999999"/>
    <n v="114.4922"/>
    <n v="99.399900000000002"/>
    <n v="61.835900000000002"/>
    <n v="0.25719999999999998"/>
    <m/>
    <n v="61.42"/>
    <n v="2.52E-2"/>
    <n v="0.14330000000000001"/>
    <n v="0"/>
    <n v="3"/>
    <n v="0"/>
    <n v="49.95"/>
    <s v="Overlaid"/>
    <n v="1990"/>
    <n v="19.8"/>
    <n v="4.3"/>
    <s v="AG Base"/>
    <x v="0"/>
    <s v="1R Asphalt"/>
    <m/>
    <n v="36072"/>
    <n v="0.5"/>
    <n v="1"/>
    <s v="HPM over Base"/>
    <n v="1998"/>
    <m/>
    <s v="2014"/>
    <s v="2014"/>
    <s v="2013"/>
    <s v="2014"/>
    <s v="2014"/>
    <s v="2013"/>
    <s v="2009"/>
    <s v="Non IH"/>
    <m/>
    <m/>
    <n v="0"/>
    <s v="No"/>
    <n v="92.994100000000003"/>
    <n v="60.118000000000002"/>
    <n v="50.622"/>
    <m/>
    <m/>
    <m/>
    <n v="8"/>
    <m/>
    <m/>
    <n v="2006"/>
    <n v="17"/>
  </r>
  <r>
    <s v="ML20"/>
    <s v="Both"/>
    <s v="All"/>
    <n v="109.413"/>
    <n v="115.4"/>
    <m/>
    <n v="5.7"/>
    <n v="32"/>
    <n v="32"/>
    <n v="32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2"/>
    <s v="BRYANT(RIVERTON N-SHOSHONI)"/>
    <n v="4"/>
    <n v="5"/>
    <s v="No"/>
    <s v="P"/>
    <n v="395.18669999999997"/>
    <n v="2750.7350000000001"/>
    <n v="688.32180000000005"/>
    <n v="99.333299999999994"/>
    <n v="4.6380999999999997"/>
    <n v="4.5381"/>
    <n v="31.931899999999999"/>
    <n v="24.6189"/>
    <n v="89.355999999999995"/>
    <n v="0.1414"/>
    <m/>
    <n v="78.790000000000006"/>
    <n v="1.44E-2"/>
    <n v="0"/>
    <n v="0"/>
    <n v="0.33329999999999999"/>
    <n v="0"/>
    <n v="56.316699999999997"/>
    <s v="Overlaid"/>
    <n v="2010"/>
    <n v="22.925000000000001"/>
    <n v="7.5250000000000004"/>
    <s v="AG Base"/>
    <x v="0"/>
    <s v="3R Asphalt"/>
    <m/>
    <n v="45156"/>
    <n v="3.75"/>
    <n v="1"/>
    <s v="HPM over Base"/>
    <n v="2010"/>
    <m/>
    <s v="2014"/>
    <s v="2014"/>
    <s v="2013"/>
    <s v="2014"/>
    <s v="2014"/>
    <s v="2013"/>
    <s v="2009"/>
    <s v="Non IH"/>
    <m/>
    <m/>
    <n v="0"/>
    <s v="No"/>
    <n v="99.333299999999994"/>
    <n v="92.762"/>
    <n v="90.762"/>
    <s v="AFREEM"/>
    <m/>
    <m/>
    <n v="4"/>
    <d v="2015-02-24T11:37:07"/>
    <m/>
    <n v="2014"/>
    <n v="5"/>
  </r>
  <r>
    <s v="ML20"/>
    <s v="Both"/>
    <s v="All"/>
    <n v="115.4"/>
    <n v="119.126"/>
    <m/>
    <n v="3.726"/>
    <n v="32"/>
    <m/>
    <n v="32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2"/>
    <s v="RIVERTON-SHOSHONI"/>
    <n v="4"/>
    <m/>
    <s v="No"/>
    <s v="P"/>
    <n v="431.03300000000002"/>
    <n v="2999.9879999999998"/>
    <n v="750.75599999999997"/>
    <n v="96.5"/>
    <n v="3.8715999999999999"/>
    <n v="3.6547999999999998"/>
    <n v="68.086200000000005"/>
    <n v="55.764299999999999"/>
    <n v="77.304599999999994"/>
    <n v="0.16719999999999999"/>
    <m/>
    <n v="74.92"/>
    <n v="1.5800000000000002E-2"/>
    <n v="2.76E-2"/>
    <n v="0"/>
    <n v="1.5"/>
    <n v="0"/>
    <n v="57.414299999999997"/>
    <s v="Overlaid"/>
    <n v="1968"/>
    <n v="19.6875"/>
    <n v="9.1875"/>
    <s v="AG Base"/>
    <x v="0"/>
    <s v="3R Asphalt"/>
    <m/>
    <n v="44317"/>
    <n v="3.75"/>
    <n v="1"/>
    <s v="HPM over Base"/>
    <n v="2010"/>
    <m/>
    <s v="2014"/>
    <s v="2014"/>
    <s v="2013"/>
    <s v="2014"/>
    <s v="2014"/>
    <s v="2013"/>
    <s v="2009"/>
    <s v="Non IH"/>
    <m/>
    <m/>
    <n v="0"/>
    <s v="No"/>
    <n v="96.5"/>
    <n v="77.432000000000002"/>
    <n v="73.096000000000004"/>
    <m/>
    <m/>
    <m/>
    <m/>
    <m/>
    <m/>
    <n v="2014"/>
    <n v="5"/>
  </r>
  <r>
    <s v="ML20"/>
    <s v="Both"/>
    <s v="All"/>
    <n v="119.126"/>
    <n v="121.176"/>
    <m/>
    <n v="2.0499999999999998"/>
    <n v="34"/>
    <n v="32"/>
    <n v="34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RIVERTON-SHOSHONI(JCT WY134)"/>
    <n v="5"/>
    <n v="3"/>
    <s v="No"/>
    <s v="P"/>
    <n v="483.69600000000003"/>
    <n v="3258.9690000000001"/>
    <n v="841.83699999999999"/>
    <n v="87"/>
    <n v="3.8479000000000001"/>
    <n v="3.2948"/>
    <n v="73.411299999999997"/>
    <n v="56.823399999999999"/>
    <n v="75.529600000000002"/>
    <n v="0.2019"/>
    <m/>
    <n v="69.715000000000003"/>
    <n v="2.2100000000000002E-2"/>
    <n v="9.1999999999999998E-2"/>
    <n v="0"/>
    <n v="6"/>
    <n v="0"/>
    <n v="55.4"/>
    <s v="Overlaid"/>
    <n v="1986"/>
    <n v="14.8"/>
    <n v="8.4"/>
    <s v="AG Base"/>
    <x v="0"/>
    <s v="2R Asphalt"/>
    <m/>
    <n v="36006"/>
    <n v="3"/>
    <n v="1"/>
    <s v="HPM over Base"/>
    <n v="2009"/>
    <m/>
    <s v="2014"/>
    <s v="2014"/>
    <s v="2013"/>
    <s v="2014"/>
    <s v="2014"/>
    <s v="2013"/>
    <s v="2009"/>
    <s v="Non IH"/>
    <m/>
    <m/>
    <n v="0"/>
    <s v="No"/>
    <n v="87"/>
    <n v="76.957999999999998"/>
    <n v="65.896000000000001"/>
    <m/>
    <m/>
    <m/>
    <n v="3"/>
    <m/>
    <m/>
    <n v="2014"/>
    <n v="6"/>
  </r>
  <r>
    <s v="ML20"/>
    <s v="Both"/>
    <s v="All"/>
    <n v="121.176"/>
    <n v="126.819"/>
    <m/>
    <n v="5.6429999999999998"/>
    <n v="40"/>
    <n v="34"/>
    <n v="40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CAUSEWAY(SHOSHONI-RIVERTON)"/>
    <n v="8"/>
    <n v="7"/>
    <s v="No"/>
    <s v="P"/>
    <n v="468.2235"/>
    <n v="3258.9690000000001"/>
    <n v="815.53380000000004"/>
    <n v="84.333299999999994"/>
    <n v="3.5445000000000002"/>
    <n v="2.8473999999999999"/>
    <n v="94.257099999999994"/>
    <n v="70.983099999999993"/>
    <n v="68.581000000000003"/>
    <n v="0.23830000000000001"/>
    <m/>
    <n v="64.254999999999995"/>
    <n v="2.41E-2"/>
    <n v="0.1091"/>
    <n v="0"/>
    <n v="8"/>
    <n v="0"/>
    <n v="53.05"/>
    <s v="Overlaid"/>
    <n v="1986"/>
    <n v="16.600000000000001"/>
    <n v="9.1999999999999993"/>
    <s v="AG Base"/>
    <x v="6"/>
    <s v="2R Asphalt"/>
    <m/>
    <n v="36006"/>
    <n v="2"/>
    <n v="1"/>
    <s v="HPM over Base"/>
    <n v="2004"/>
    <m/>
    <s v="2014"/>
    <s v="2014"/>
    <s v="2013"/>
    <s v="2014"/>
    <s v="2014"/>
    <s v="2013"/>
    <s v="2009"/>
    <s v="Non IH"/>
    <m/>
    <m/>
    <n v="0"/>
    <s v="No"/>
    <n v="84.333299999999994"/>
    <n v="70.89"/>
    <n v="56.948"/>
    <m/>
    <m/>
    <m/>
    <n v="7"/>
    <m/>
    <m/>
    <n v="2014"/>
    <n v="11"/>
  </r>
  <r>
    <s v="ML20"/>
    <s v="Both"/>
    <s v="All"/>
    <n v="126.819"/>
    <n v="127.29"/>
    <m/>
    <n v="0.48"/>
    <n v="52"/>
    <n v="32"/>
    <n v="52"/>
    <n v="3"/>
    <s v="ASP"/>
    <s v="Rural Principal Arterial Other"/>
    <s v="5037 - Maintenance - Shoshoni"/>
    <s v="5030 - District #5 Maintenance Staff"/>
    <s v="6720 - Materials - Bituminous"/>
    <s v="NHS Routes"/>
    <s v="5"/>
    <s v="Y"/>
    <n v="30"/>
    <s v="G1"/>
    <s v="SHOSHONI(2ND STREET)"/>
    <n v="8"/>
    <n v="4.3333000000000004"/>
    <s v="No"/>
    <s v="P"/>
    <n v="325.75099999999998"/>
    <n v="2267.4560000000001"/>
    <n v="567.38139999999999"/>
    <n v="87"/>
    <n v="3.5"/>
    <n v="2.8109999999999999"/>
    <n v="107.4453"/>
    <n v="87.699399999999997"/>
    <n v="64.184899999999999"/>
    <n v="0.27339999999999998"/>
    <m/>
    <n v="58.99"/>
    <n v="2.69E-2"/>
    <n v="0.13519999999999999"/>
    <n v="0"/>
    <n v="7"/>
    <n v="0"/>
    <n v="41.2333"/>
    <s v="Overlaid"/>
    <n v="1972"/>
    <n v="12.7143"/>
    <n v="5.8571"/>
    <s v="AG Base"/>
    <x v="0"/>
    <s v="1R Asphalt"/>
    <m/>
    <n v="36008"/>
    <n v="1"/>
    <n v="1"/>
    <s v="HPM over Base"/>
    <n v="1996"/>
    <m/>
    <s v="2014"/>
    <s v="2014"/>
    <s v="2013"/>
    <s v="2014"/>
    <s v="2014"/>
    <s v="2013"/>
    <s v="2009"/>
    <s v="Non IH"/>
    <m/>
    <m/>
    <n v="0"/>
    <s v="No"/>
    <n v="87"/>
    <n v="70"/>
    <n v="56.22"/>
    <m/>
    <m/>
    <m/>
    <n v="4.3333000000000004"/>
    <m/>
    <m/>
    <n v="2014"/>
    <n v="19"/>
  </r>
  <r>
    <s v="ML200"/>
    <s v="Both"/>
    <s v="All"/>
    <n v="0"/>
    <n v="0.57999999999999996"/>
    <m/>
    <n v="0.57999999999999996"/>
    <n v="64"/>
    <n v="64"/>
    <n v="64"/>
    <n v="4"/>
    <s v="ASP"/>
    <s v="Rural Major Collector"/>
    <s v="5031 - Maintenance - Basin"/>
    <s v="5030 - District #5 Maintenance Staff"/>
    <s v="6720 - Materials - Bituminous"/>
    <s v="Non NHS"/>
    <s v="5"/>
    <s v="N"/>
    <n v="30"/>
    <s v="G1"/>
    <s v="BASIN(JCT US16/20 WEST &amp; WY36)"/>
    <n v="8"/>
    <n v="8"/>
    <s v="No"/>
    <s v="S"/>
    <n v="107.60129999999999"/>
    <n v="575.09619999999995"/>
    <n v="121.812"/>
    <n v="94"/>
    <n v="3.5"/>
    <n v="3.1076000000000001"/>
    <n v="128.9556"/>
    <n v="111.9538"/>
    <n v="57.014800000000001"/>
    <n v="0.19520000000000001"/>
    <n v="0.10059999999999999"/>
    <n v="70.72"/>
    <n v="3.49E-2"/>
    <n v="7.6399999999999996E-2"/>
    <n v="0"/>
    <n v="0"/>
    <n v="0"/>
    <n v="51.725000000000001"/>
    <s v="Reconstruct"/>
    <n v="1991"/>
    <n v="30.6"/>
    <n v="3"/>
    <s v="AG Base"/>
    <x v="0"/>
    <s v="4R Asphalt"/>
    <m/>
    <n v="40162"/>
    <n v="3"/>
    <n v="1"/>
    <s v="HPM over Base"/>
    <n v="1991"/>
    <m/>
    <s v="2013"/>
    <s v="2014"/>
    <s v="2013"/>
    <s v="2013"/>
    <s v="2013"/>
    <s v="2013"/>
    <s v="2009"/>
    <s v="Non IH"/>
    <m/>
    <m/>
    <n v="0"/>
    <s v="No"/>
    <n v="92"/>
    <n v="70"/>
    <n v="62.152000000000001"/>
    <m/>
    <m/>
    <m/>
    <n v="8"/>
    <m/>
    <m/>
    <n v="2002"/>
    <n v="24"/>
  </r>
  <r>
    <s v="ML200"/>
    <s v="Both"/>
    <s v="All"/>
    <n v="0.57999999999999996"/>
    <n v="1.7430000000000001"/>
    <m/>
    <n v="1.163"/>
    <n v="36"/>
    <m/>
    <n v="36"/>
    <n v="2"/>
    <s v="ASP"/>
    <s v="Rural Major Collector"/>
    <s v="5031 - Maintenance - Basin"/>
    <s v="5030 - District #5 Maintenance Staff"/>
    <s v="6720 - Materials - Bituminous"/>
    <s v="Non NHS"/>
    <s v="5"/>
    <s v="N"/>
    <n v="50"/>
    <s v="G1"/>
    <s v="BASIN"/>
    <n v="6"/>
    <m/>
    <s v="No"/>
    <s v="S"/>
    <n v="17.675000000000001"/>
    <n v="118.544"/>
    <n v="20.1538"/>
    <n v="100"/>
    <n v="3.0910000000000002"/>
    <n v="2.6595"/>
    <n v="116.2996"/>
    <n v="94.589299999999994"/>
    <n v="61.233499999999999"/>
    <n v="0.21879999999999999"/>
    <n v="6.6100000000000006E-2"/>
    <n v="67.180000000000007"/>
    <n v="3.5299999999999998E-2"/>
    <n v="0.20799999999999999"/>
    <n v="0"/>
    <n v="0"/>
    <n v="0"/>
    <n v="53.48"/>
    <s v="Overlaid"/>
    <n v="1991"/>
    <n v="33.5"/>
    <n v="3.5"/>
    <s v="AG Base"/>
    <x v="0"/>
    <s v="1R Asphalt"/>
    <m/>
    <n v="40164"/>
    <n v="1"/>
    <n v="1"/>
    <s v="HPM over Base"/>
    <n v="1999"/>
    <m/>
    <s v="2009"/>
    <s v="2014"/>
    <s v="2013"/>
    <s v="2013"/>
    <s v="2013"/>
    <s v="2013"/>
    <s v="2009"/>
    <s v="Non IH"/>
    <m/>
    <m/>
    <n v="0"/>
    <s v="No"/>
    <n v="92"/>
    <n v="61.82"/>
    <n v="53.19"/>
    <m/>
    <m/>
    <m/>
    <m/>
    <m/>
    <m/>
    <n v="2002"/>
    <n v="16"/>
  </r>
  <r>
    <s v="ML200"/>
    <s v="Both"/>
    <s v="All"/>
    <n v="101.312"/>
    <n v="111.8"/>
    <m/>
    <n v="10.366"/>
    <n v="36"/>
    <n v="26"/>
    <n v="36"/>
    <n v="2"/>
    <s v="ASP"/>
    <s v="Rural Major Collector"/>
    <s v="5031 - Maintenance - Basin"/>
    <s v="5030 - District #5 Maintenance Staff"/>
    <s v="6720 - Materials - Bituminous"/>
    <s v="Non NHS"/>
    <s v="5"/>
    <s v="N"/>
    <n v="50"/>
    <s v="G1"/>
    <s v="BASIN WEST-OTTO"/>
    <n v="6"/>
    <n v="3.5"/>
    <s v="No"/>
    <s v="S"/>
    <n v="28.539000000000001"/>
    <n v="187.488"/>
    <n v="32.517800000000001"/>
    <n v="93.753"/>
    <n v="2.9134000000000002"/>
    <n v="2.5678999999999998"/>
    <n v="124.2586"/>
    <n v="104.7902"/>
    <n v="58.580500000000001"/>
    <n v="0.1988"/>
    <n v="6.4399999999999999E-2"/>
    <n v="70.180000000000007"/>
    <n v="3.1E-2"/>
    <n v="0.19009999999999999"/>
    <n v="0"/>
    <n v="2.6234999999999999"/>
    <n v="0"/>
    <n v="53.582599999999999"/>
    <s v="Overlaid"/>
    <n v="1991"/>
    <n v="10.3889"/>
    <n v="5.5"/>
    <s v="AG Base"/>
    <x v="0"/>
    <s v="2R Asphalt"/>
    <m/>
    <n v="40410"/>
    <n v="0.5"/>
    <n v="1"/>
    <s v="HPM over Base"/>
    <n v="2013"/>
    <m/>
    <s v="2013"/>
    <s v="2014"/>
    <s v="2013"/>
    <s v="2013"/>
    <s v="2013"/>
    <s v="2013"/>
    <s v="2009"/>
    <s v="Non IH"/>
    <m/>
    <m/>
    <n v="0"/>
    <s v="No"/>
    <n v="93.753"/>
    <n v="58.268000000000001"/>
    <n v="51.357999999999997"/>
    <s v="AFREEM"/>
    <m/>
    <m/>
    <n v="3.5"/>
    <d v="2015-03-02T10:39:13"/>
    <m/>
    <n v="2014"/>
    <n v="2"/>
  </r>
  <r>
    <s v="ML200"/>
    <s v="Both"/>
    <s v="All"/>
    <n v="111.8"/>
    <n v="121.55"/>
    <m/>
    <n v="9.75"/>
    <n v="26"/>
    <n v="26"/>
    <n v="26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OTTO-BURLINGTON"/>
    <n v="1"/>
    <n v="1"/>
    <s v="No"/>
    <s v="S"/>
    <n v="28.158999999999999"/>
    <n v="185.02330000000001"/>
    <n v="32.085000000000001"/>
    <n v="99"/>
    <n v="4.0858999999999996"/>
    <n v="3.7765"/>
    <n v="59.533799999999999"/>
    <n v="46.475900000000003"/>
    <n v="80.1554"/>
    <n v="0.13880000000000001"/>
    <n v="4.8800000000000003E-2"/>
    <n v="79.180000000000007"/>
    <n v="2.1600000000000001E-2"/>
    <n v="5.9900000000000002E-2"/>
    <n v="0"/>
    <n v="3.7033"/>
    <n v="0"/>
    <n v="54.685699999999997"/>
    <s v="Overlaid"/>
    <n v="1999"/>
    <n v="13.181800000000001"/>
    <n v="4.2727000000000004"/>
    <s v="AG Base"/>
    <x v="0"/>
    <s v="2R Asphalt"/>
    <m/>
    <n v="38829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92.256100000000004"/>
    <n v="81.718000000000004"/>
    <n v="75.53"/>
    <m/>
    <m/>
    <m/>
    <n v="1"/>
    <m/>
    <m/>
    <n v="2011"/>
    <n v="6"/>
  </r>
  <r>
    <s v="ML200"/>
    <s v="Both"/>
    <s v="All"/>
    <n v="121.55"/>
    <n v="122.3"/>
    <m/>
    <n v="0.75"/>
    <n v="47"/>
    <n v="45"/>
    <n v="47"/>
    <n v="3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BASIN-BURLINGTON SOUTH"/>
    <n v="6"/>
    <n v="6.6666999999999996"/>
    <s v="No"/>
    <s v="S"/>
    <n v="25.070499999999999"/>
    <n v="168.14400000000001"/>
    <n v="28.586400000000001"/>
    <n v="99"/>
    <n v="3.0339999999999998"/>
    <n v="2.5144000000000002"/>
    <n v="114.42529999999999"/>
    <n v="97.797300000000007"/>
    <n v="61.858199999999997"/>
    <n v="0.18"/>
    <n v="5.9499999999999997E-2"/>
    <n v="73"/>
    <n v="2.4400000000000002E-2"/>
    <n v="7.0599999999999996E-2"/>
    <n v="2"/>
    <n v="3"/>
    <n v="0"/>
    <n v="47.3"/>
    <s v="Overlaid"/>
    <n v="1999"/>
    <n v="10.75"/>
    <n v="3.25"/>
    <s v="AG Base"/>
    <x v="0"/>
    <s v="2R Asphalt"/>
    <m/>
    <n v="39165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87"/>
    <n v="60.68"/>
    <n v="50.287999999999997"/>
    <m/>
    <m/>
    <m/>
    <n v="6"/>
    <m/>
    <m/>
    <n v="2011"/>
    <n v="6"/>
  </r>
  <r>
    <s v="ML200"/>
    <s v="Both"/>
    <s v="All"/>
    <n v="122.3"/>
    <n v="125.58799999999999"/>
    <m/>
    <n v="3.2879999999999998"/>
    <n v="36"/>
    <n v="36"/>
    <n v="36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BURLINGTON NO-JCT US14/16/20"/>
    <n v="6"/>
    <n v="6"/>
    <s v="No"/>
    <s v="S"/>
    <n v="25"/>
    <n v="160"/>
    <n v="28.46"/>
    <n v="99"/>
    <n v="4.1740000000000004"/>
    <n v="3.7244999999999999"/>
    <n v="53.780900000000003"/>
    <n v="42.795200000000001"/>
    <n v="82.072999999999993"/>
    <n v="0.122"/>
    <n v="4.1099999999999998E-2"/>
    <n v="81.7"/>
    <n v="1.8700000000000001E-2"/>
    <n v="2.46E-2"/>
    <n v="0"/>
    <n v="5"/>
    <n v="0"/>
    <n v="54.5625"/>
    <s v="Overlaid"/>
    <n v="1952"/>
    <n v="16"/>
    <n v="3.75"/>
    <s v="AG Base"/>
    <x v="0"/>
    <s v="2R Asphalt"/>
    <m/>
    <n v="39165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87"/>
    <n v="83.48"/>
    <n v="74.489999999999995"/>
    <s v="AFREEM"/>
    <m/>
    <m/>
    <n v="6"/>
    <d v="2015-02-23T14:43:33"/>
    <m/>
    <n v="2011"/>
    <n v="6"/>
  </r>
  <r>
    <s v="ML2000"/>
    <s v="Both"/>
    <s v="All"/>
    <n v="0"/>
    <n v="3.76"/>
    <m/>
    <n v="3.76"/>
    <n v="40"/>
    <n v="32"/>
    <n v="40"/>
    <n v="2"/>
    <s v="ASP"/>
    <s v="Rural Minor Arterial"/>
    <s v="3039 - Maintenance - Jackson"/>
    <s v="3030 - District #3 Maintenance Staff"/>
    <s v="6720 - Materials - Bituminous"/>
    <s v="Non NHS"/>
    <s v="3"/>
    <s v="N"/>
    <n v="60"/>
    <s v="G2"/>
    <s v="SNK RVR BR (JACKSON W-WILSON)"/>
    <n v="8"/>
    <n v="5.8333000000000004"/>
    <s v="No"/>
    <s v="S"/>
    <n v="378.45249999999999"/>
    <n v="7996.0101000000004"/>
    <n v="464.27379999999999"/>
    <n v="91.5"/>
    <n v="3.5831"/>
    <n v="2.6343999999999999"/>
    <n v="86.781000000000006"/>
    <n v="69.114400000000003"/>
    <n v="71.072999999999993"/>
    <n v="0.22289999999999999"/>
    <n v="0.14299999999999999"/>
    <n v="66.564999999999998"/>
    <n v="2.1499999999999998E-2"/>
    <n v="0.1497"/>
    <n v="0"/>
    <n v="4"/>
    <n v="0"/>
    <n v="55.337499999999999"/>
    <s v="Overlaid"/>
    <n v="1984"/>
    <n v="12.9412"/>
    <n v="5.7647000000000004"/>
    <s v="AG Base"/>
    <x v="1"/>
    <s v="1R Asphalt"/>
    <m/>
    <n v="33513"/>
    <n v="0.5"/>
    <n v="1"/>
    <s v="HPM over Base"/>
    <n v="1999"/>
    <m/>
    <s v="2013"/>
    <s v="2014"/>
    <s v="2013"/>
    <s v="2013"/>
    <s v="2013"/>
    <s v="2014"/>
    <s v="2009"/>
    <s v="Non IH"/>
    <m/>
    <m/>
    <n v="0"/>
    <s v="No"/>
    <n v="75"/>
    <n v="71.662000000000006"/>
    <n v="52.688000000000002"/>
    <m/>
    <m/>
    <m/>
    <n v="5.8333000000000004"/>
    <m/>
    <m/>
    <n v="2006"/>
    <n v="16"/>
  </r>
  <r>
    <s v="ML2000"/>
    <s v="Both"/>
    <s v="All"/>
    <n v="3.76"/>
    <n v="6.5810000000000004"/>
    <m/>
    <n v="2.8210000000000002"/>
    <n v="38"/>
    <n v="30"/>
    <n v="38"/>
    <n v="2"/>
    <s v="ASP"/>
    <s v="Rural Minor Arterial"/>
    <s v="3039 - Maintenance - Jackson"/>
    <s v="3030 - District #3 Maintenance Staff"/>
    <s v="6720 - Materials - Bituminous"/>
    <s v="Non NHS"/>
    <s v="3"/>
    <s v="N"/>
    <n v="50"/>
    <s v="G2"/>
    <s v="JACKSON-WILSON(JCT WY390)"/>
    <n v="7"/>
    <n v="5.8"/>
    <s v="No"/>
    <s v="S"/>
    <n v="230.7748"/>
    <n v="4091.0961000000002"/>
    <n v="278.39890000000003"/>
    <n v="93"/>
    <n v="3.3597999999999999"/>
    <n v="2.8060999999999998"/>
    <n v="97.405900000000003"/>
    <n v="80.207400000000007"/>
    <n v="67.531400000000005"/>
    <n v="0.18279999999999999"/>
    <n v="0.126"/>
    <n v="72.58"/>
    <n v="2.8400000000000002E-2"/>
    <n v="0.11210000000000001"/>
    <n v="0"/>
    <n v="7"/>
    <n v="0"/>
    <n v="56.787500000000001"/>
    <s v="Overlaid"/>
    <n v="1984"/>
    <n v="11.4688"/>
    <n v="5.7812999999999999"/>
    <s v="AG Base"/>
    <x v="0"/>
    <s v="1R Asphalt"/>
    <m/>
    <n v="33513"/>
    <n v="0.5"/>
    <n v="1"/>
    <s v="HPM over Base"/>
    <n v="1997"/>
    <m/>
    <s v="2013"/>
    <s v="2014"/>
    <s v="2013"/>
    <s v="2013"/>
    <s v="2013"/>
    <s v="2014"/>
    <s v="2009"/>
    <s v="Non IH"/>
    <m/>
    <m/>
    <n v="0"/>
    <s v="No"/>
    <n v="86"/>
    <n v="67.195999999999998"/>
    <n v="56.122"/>
    <m/>
    <m/>
    <m/>
    <n v="5.8"/>
    <m/>
    <m/>
    <n v="2006"/>
    <n v="18"/>
  </r>
  <r>
    <s v="ML2000"/>
    <s v="Both"/>
    <s v="All"/>
    <n v="6.5810000000000004"/>
    <n v="13.712999999999999"/>
    <m/>
    <n v="7.2080000000000002"/>
    <n v="32"/>
    <n v="31"/>
    <n v="32"/>
    <n v="2"/>
    <s v="ASP"/>
    <s v="Rural Minor Arterial"/>
    <s v="3039 - Maintenance - Jackson"/>
    <s v="3030 - District #3 Maintenance Staff"/>
    <s v="6720 - Materials - Bituminous"/>
    <s v="Non NHS"/>
    <s v="3"/>
    <s v="N"/>
    <n v="40"/>
    <s v="G2"/>
    <s v="SNAKE RVR BR (ID ST LN E-WILSON)"/>
    <n v="4"/>
    <n v="4"/>
    <s v="No"/>
    <s v="S"/>
    <n v="286.71499999999997"/>
    <n v="2366.9119999999998"/>
    <n v="329.58800000000002"/>
    <n v="100"/>
    <n v="3.9845000000000002"/>
    <n v="3.8207"/>
    <n v="63.7423"/>
    <n v="50.807899999999997"/>
    <n v="78.752600000000001"/>
    <n v="0.18290000000000001"/>
    <n v="0.12379999999999999"/>
    <n v="72.564999999999998"/>
    <n v="2.1399999999999999E-2"/>
    <n v="4.4499999999999998E-2"/>
    <n v="0"/>
    <n v="0"/>
    <n v="0"/>
    <n v="47.72"/>
    <s v="Overlaid"/>
    <n v="1977"/>
    <n v="14.545500000000001"/>
    <n v="4.8182"/>
    <s v="AG Base"/>
    <x v="3"/>
    <s v="1R Asphalt"/>
    <m/>
    <n v="33400"/>
    <n v="0.5"/>
    <n v="1"/>
    <s v="HPM over Base"/>
    <n v="2005"/>
    <m/>
    <s v="2013"/>
    <s v="2014"/>
    <s v="2013"/>
    <s v="2013"/>
    <s v="2013"/>
    <s v="2014"/>
    <s v="2009"/>
    <s v="Non IH"/>
    <m/>
    <m/>
    <n v="0"/>
    <s v="No"/>
    <n v="99"/>
    <n v="79.69"/>
    <n v="76.414000000000001"/>
    <m/>
    <m/>
    <m/>
    <n v="4"/>
    <m/>
    <m/>
    <n v="2011"/>
    <n v="10"/>
  </r>
  <r>
    <s v="ML2000"/>
    <s v="Both"/>
    <s v="All"/>
    <n v="13.712999999999999"/>
    <n v="17.494"/>
    <m/>
    <n v="3.7810000000000001"/>
    <n v="31"/>
    <n v="31"/>
    <n v="31"/>
    <n v="2"/>
    <s v="ASP"/>
    <s v="Rural Minor Arterial"/>
    <s v="3039 - Maintenance - Jackson"/>
    <s v="3030 - District #3 Maintenance Staff"/>
    <s v="6720 - Materials - Bituminous"/>
    <s v="Non NHS"/>
    <s v="3"/>
    <s v="N"/>
    <n v="60"/>
    <s v="G2"/>
    <s v="TETON PASS(ID ST LN E-WILSON)"/>
    <n v="3"/>
    <n v="4"/>
    <s v="No"/>
    <s v="S"/>
    <n v="301.42"/>
    <n v="2488.4319999999998"/>
    <n v="346.49259999999998"/>
    <n v="100"/>
    <n v="4.2594000000000003"/>
    <n v="3.9962"/>
    <n v="51.066099999999999"/>
    <n v="39.305999999999997"/>
    <n v="82.977999999999994"/>
    <n v="0.25650000000000001"/>
    <n v="0.182"/>
    <n v="61.524999999999999"/>
    <n v="1.7600000000000001E-2"/>
    <n v="2.5999999999999999E-2"/>
    <n v="0"/>
    <n v="0"/>
    <n v="0"/>
    <n v="53.022199999999998"/>
    <s v="Overlaid"/>
    <n v="1963"/>
    <n v="19.5"/>
    <n v="9"/>
    <s v="AG Base"/>
    <x v="3"/>
    <s v="2R Asphalt"/>
    <m/>
    <n v="41901"/>
    <n v="4"/>
    <n v="1"/>
    <s v="HPM over Base"/>
    <n v="2005"/>
    <m/>
    <s v="2013"/>
    <s v="2014"/>
    <s v="2013"/>
    <s v="2013"/>
    <s v="2013"/>
    <s v="2014"/>
    <s v="2009"/>
    <s v="Non IH"/>
    <m/>
    <m/>
    <n v="0"/>
    <s v="No"/>
    <n v="100"/>
    <n v="85.188000000000002"/>
    <n v="79.924000000000007"/>
    <m/>
    <m/>
    <m/>
    <n v="3"/>
    <m/>
    <m/>
    <n v="2013"/>
    <n v="10"/>
  </r>
  <r>
    <s v="ML2001"/>
    <s v="Both"/>
    <s v="All"/>
    <n v="0"/>
    <n v="6.6289999999999996"/>
    <m/>
    <n v="6.6219999999999999"/>
    <n v="32"/>
    <n v="32"/>
    <n v="32"/>
    <n v="2"/>
    <s v="ASP"/>
    <s v="Rural Major Collector"/>
    <s v="3039 - Maintenance - Jackson"/>
    <s v="3030 - District #3 Maintenance Staff"/>
    <s v="6720 - Materials - Bituminous"/>
    <s v="Non NHS"/>
    <s v="3"/>
    <s v="N"/>
    <n v="50"/>
    <s v="G2"/>
    <s v="TETON VILLAGE S(WILSON-MOOSE)"/>
    <n v="4"/>
    <n v="5.6"/>
    <s v="No"/>
    <s v="S"/>
    <n v="382.34500000000003"/>
    <n v="3948.2819"/>
    <n v="444.26920000000001"/>
    <n v="90.25"/>
    <n v="3.3826999999999998"/>
    <n v="2.9043999999999999"/>
    <n v="97.27"/>
    <n v="79.036900000000003"/>
    <n v="67.576700000000002"/>
    <n v="0.2155"/>
    <n v="0.1651"/>
    <n v="67.674999999999997"/>
    <n v="2.7300000000000001E-2"/>
    <n v="0.1366"/>
    <n v="0"/>
    <n v="5"/>
    <n v="0.75"/>
    <n v="54.2714"/>
    <s v="Overlaid"/>
    <n v="2001"/>
    <n v="12.0435"/>
    <n v="5.3478000000000003"/>
    <s v="AG Base"/>
    <x v="1"/>
    <s v="1R Asphalt"/>
    <m/>
    <n v="32932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90.25"/>
    <n v="67.653999999999996"/>
    <n v="58.088000000000001"/>
    <s v="AFREEM"/>
    <m/>
    <m/>
    <n v="4"/>
    <d v="2015-02-18T10:56:19"/>
    <m/>
    <m/>
    <n v="1"/>
  </r>
  <r>
    <s v="ML2001"/>
    <s v="Both"/>
    <s v="All"/>
    <n v="6.6289999999999996"/>
    <n v="7.71"/>
    <m/>
    <n v="1.081"/>
    <n v="22"/>
    <n v="22"/>
    <n v="22"/>
    <n v="2"/>
    <s v="ASP"/>
    <s v="Rural Major Collector"/>
    <s v="3039 - Maintenance - Jackson"/>
    <s v="3030 - District #3 Maintenance Staff"/>
    <s v="6720 - Materials - Bituminous"/>
    <s v="Non NHS"/>
    <s v="3"/>
    <s v="N"/>
    <n v="50"/>
    <s v="G1"/>
    <s v="TETON VILLAGE-MOOSE RD"/>
    <n v="1"/>
    <n v="1.6667000000000001"/>
    <s v="No"/>
    <s v="SH"/>
    <n v="16.068000000000001"/>
    <n v="712.75199999999995"/>
    <n v="21.9513"/>
    <n v="87"/>
    <n v="3.2168999999999999"/>
    <n v="2.7557999999999998"/>
    <n v="107.60299999999999"/>
    <n v="87.7012"/>
    <n v="64.132300000000001"/>
    <n v="0.1333"/>
    <n v="0.1104"/>
    <n v="80.004999999999995"/>
    <n v="2.8199999999999999E-2"/>
    <n v="0.27160000000000001"/>
    <n v="1"/>
    <n v="3"/>
    <n v="0"/>
    <n v="59.4"/>
    <s v="Overlaid"/>
    <n v="1994"/>
    <n v="8.1428999999999991"/>
    <n v="3.3332999999999999"/>
    <s v="AG Base"/>
    <x v="1"/>
    <s v="1R Asphalt"/>
    <m/>
    <n v="39243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87"/>
    <n v="64.337999999999994"/>
    <n v="55.116"/>
    <s v="AFREEM"/>
    <m/>
    <m/>
    <n v="1"/>
    <d v="2015-02-18T10:56:20"/>
    <m/>
    <m/>
    <n v="1"/>
  </r>
  <r>
    <s v="ML201"/>
    <s v="Both"/>
    <s v="All"/>
    <n v="0"/>
    <n v="0.42"/>
    <m/>
    <n v="0.42"/>
    <n v="36"/>
    <n v="28"/>
    <n v="36"/>
    <n v="2"/>
    <s v="ASP"/>
    <s v="Rural Major Collector"/>
    <s v="5031 - Maintenance - Basin"/>
    <s v="5030 - District #5 Maintenance Staff"/>
    <s v="6720 - Materials - Bituminous"/>
    <s v="Non NHS"/>
    <s v="5"/>
    <s v="N"/>
    <n v="30"/>
    <s v="G1"/>
    <s v="MANDERSON(JCT US16/20)"/>
    <n v="6"/>
    <n v="4.3333000000000004"/>
    <s v="No"/>
    <s v="S"/>
    <n v="13.3635"/>
    <n v="87.792000000000002"/>
    <n v="15.226599999999999"/>
    <n v="98"/>
    <n v="3.5"/>
    <n v="2.7553999999999998"/>
    <n v="128.75540000000001"/>
    <n v="108.79640000000001"/>
    <n v="57.081499999999998"/>
    <n v="0.2422"/>
    <n v="6.93E-2"/>
    <n v="63.67"/>
    <n v="4.2000000000000003E-2"/>
    <n v="0.1203"/>
    <n v="0"/>
    <n v="6"/>
    <n v="0"/>
    <n v="53.8"/>
    <s v="Overlaid"/>
    <n v="1990"/>
    <n v="22.5"/>
    <n v="4.5"/>
    <s v="AG Base"/>
    <x v="0"/>
    <s v="2R Asphalt"/>
    <m/>
    <n v="39849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83"/>
    <n v="70"/>
    <n v="55.107999999999997"/>
    <m/>
    <m/>
    <m/>
    <n v="4.3333000000000004"/>
    <m/>
    <m/>
    <n v="2011"/>
    <n v="5"/>
  </r>
  <r>
    <s v="ML201"/>
    <s v="Both"/>
    <s v="All"/>
    <n v="0.42"/>
    <n v="1.014"/>
    <m/>
    <n v="0.59399999999999997"/>
    <n v="40"/>
    <n v="40"/>
    <n v="40"/>
    <n v="2"/>
    <s v="ASP"/>
    <s v="Rural Major Collector"/>
    <s v="5031 - Maintenance - Basin"/>
    <s v="5030 - District #5 Maintenance Staff"/>
    <s v="6720 - Materials - Bituminous"/>
    <s v="Non NHS"/>
    <s v="5"/>
    <s v="N"/>
    <n v="40"/>
    <s v="G1"/>
    <s v="MANDER N(JCT WY315 SPUR W WYE)"/>
    <n v="8"/>
    <n v="7"/>
    <s v="No"/>
    <s v="S"/>
    <n v="15.2355"/>
    <n v="100.19199999999999"/>
    <n v="17.360199999999999"/>
    <n v="95"/>
    <n v="3.1747999999999998"/>
    <n v="2.6008"/>
    <n v="100.6995"/>
    <n v="89.972200000000001"/>
    <n v="66.433499999999995"/>
    <n v="0.1265"/>
    <n v="5.4899999999999997E-2"/>
    <n v="81.025000000000006"/>
    <n v="2.3400000000000001E-2"/>
    <n v="0.15010000000000001"/>
    <n v="0"/>
    <n v="2"/>
    <n v="0"/>
    <n v="57"/>
    <s v="Overlaid"/>
    <n v="1990"/>
    <n v="20.666699999999999"/>
    <n v="5.6666999999999996"/>
    <s v="AG Base"/>
    <x v="0"/>
    <s v="2R Asphalt"/>
    <m/>
    <n v="43887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83"/>
    <n v="63.496000000000002"/>
    <n v="52.015999999999998"/>
    <m/>
    <m/>
    <m/>
    <n v="7"/>
    <m/>
    <m/>
    <n v="2011"/>
    <n v="5"/>
  </r>
  <r>
    <s v="ML201"/>
    <s v="Both"/>
    <s v="All"/>
    <n v="1.014"/>
    <n v="5.476"/>
    <m/>
    <n v="4.4619999999999997"/>
    <n v="32"/>
    <n v="32"/>
    <n v="32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MEDICINE LODGE(MAND-HYAT)"/>
    <n v="4"/>
    <n v="5.5"/>
    <s v="No"/>
    <s v="S"/>
    <n v="37.863"/>
    <n v="248.49600000000001"/>
    <n v="43.140300000000003"/>
    <n v="96.018900000000002"/>
    <n v="3.5941999999999998"/>
    <n v="3.29"/>
    <n v="86.196899999999999"/>
    <n v="68.581000000000003"/>
    <n v="71.267700000000005"/>
    <n v="0.2026"/>
    <n v="3.5799999999999998E-2"/>
    <n v="69.61"/>
    <n v="3.5200000000000002E-2"/>
    <n v="6.4299999999999996E-2"/>
    <n v="0"/>
    <n v="1.7453000000000001"/>
    <n v="0"/>
    <n v="54.73"/>
    <s v="Overlaid"/>
    <n v="1990"/>
    <n v="9.5"/>
    <n v="4.5"/>
    <s v="AG Base"/>
    <x v="0"/>
    <s v="2R Asphalt"/>
    <m/>
    <n v="38970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95.333299999999994"/>
    <n v="71.884"/>
    <n v="65.8"/>
    <m/>
    <m/>
    <m/>
    <n v="4"/>
    <m/>
    <m/>
    <n v="2011"/>
    <n v="5"/>
  </r>
  <r>
    <s v="ML201"/>
    <s v="Both"/>
    <s v="All"/>
    <n v="5.476"/>
    <n v="14.8"/>
    <m/>
    <n v="9.3239999999999998"/>
    <n v="30"/>
    <n v="30"/>
    <n v="30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MANDERSON-HYATTVILLE"/>
    <n v="3"/>
    <n v="3.5"/>
    <s v="No"/>
    <s v="S"/>
    <n v="22.5"/>
    <n v="149.5"/>
    <n v="25.646999999999998"/>
    <n v="97"/>
    <n v="3.782"/>
    <n v="3.6267999999999998"/>
    <n v="73.8733"/>
    <n v="59.800899999999999"/>
    <n v="75.375600000000006"/>
    <n v="0.12770000000000001"/>
    <n v="3.49E-2"/>
    <n v="80.844999999999999"/>
    <n v="2.0500000000000001E-2"/>
    <n v="4.8899999999999999E-2"/>
    <n v="0"/>
    <n v="1.4"/>
    <n v="0"/>
    <n v="54.761099999999999"/>
    <s v="Overlaid"/>
    <n v="2009"/>
    <n v="5.9412000000000003"/>
    <n v="3"/>
    <s v="AG Base"/>
    <x v="0"/>
    <s v="2R Asphalt"/>
    <m/>
    <n v="38972"/>
    <n v="3"/>
    <n v="1"/>
    <s v="HPM over Base"/>
    <n v="2009"/>
    <m/>
    <s v="2013"/>
    <s v="2014"/>
    <s v="2013"/>
    <s v="2013"/>
    <s v="2013"/>
    <s v="2013"/>
    <s v="2009"/>
    <s v="Non IH"/>
    <m/>
    <m/>
    <n v="0"/>
    <s v="No"/>
    <n v="97"/>
    <n v="75.64"/>
    <n v="72.536000000000001"/>
    <m/>
    <m/>
    <m/>
    <n v="3"/>
    <m/>
    <m/>
    <n v="2013"/>
    <n v="6"/>
  </r>
  <r>
    <s v="ML201"/>
    <s v="Both"/>
    <s v="All"/>
    <n v="14.8"/>
    <n v="17.79"/>
    <m/>
    <n v="2.99"/>
    <n v="30"/>
    <n v="30"/>
    <n v="30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MANDERSON-HYATTVILLE"/>
    <n v="3"/>
    <n v="3"/>
    <s v="No"/>
    <s v="S"/>
    <n v="18.229500000000002"/>
    <n v="122.264"/>
    <n v="20.786000000000001"/>
    <n v="96"/>
    <n v="3.1987000000000001"/>
    <n v="2.3693"/>
    <n v="112.1133"/>
    <n v="88.678899999999999"/>
    <n v="62.628900000000002"/>
    <n v="0.23949999999999999"/>
    <n v="0.122"/>
    <n v="64.075000000000003"/>
    <n v="2.53E-2"/>
    <n v="5.6399999999999999E-2"/>
    <n v="0"/>
    <n v="2"/>
    <n v="0"/>
    <n v="58.75"/>
    <s v="Overlaid"/>
    <n v="1949"/>
    <n v="8.75"/>
    <n v="3"/>
    <s v="AG Base"/>
    <x v="0"/>
    <s v="2R Asphalt"/>
    <m/>
    <n v="44853"/>
    <n v="3"/>
    <n v="1"/>
    <s v="HPM over Base"/>
    <n v="1978"/>
    <m/>
    <s v="2013"/>
    <s v="2014"/>
    <s v="2013"/>
    <s v="2013"/>
    <s v="2013"/>
    <s v="2013"/>
    <s v="2009"/>
    <s v="Non IH"/>
    <m/>
    <m/>
    <n v="0"/>
    <s v="No"/>
    <n v="80"/>
    <n v="63.973999999999997"/>
    <n v="47.386000000000003"/>
    <m/>
    <m/>
    <m/>
    <n v="3"/>
    <m/>
    <m/>
    <n v="2003"/>
    <n v="37"/>
  </r>
  <r>
    <s v="ML201"/>
    <s v="Both"/>
    <s v="All"/>
    <n v="17.79"/>
    <n v="22.085999999999999"/>
    <m/>
    <n v="4.2960000000000003"/>
    <n v="30"/>
    <m/>
    <n v="30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HYATTVILLE WEST"/>
    <n v="3"/>
    <m/>
    <s v="No"/>
    <s v="S"/>
    <n v="18.611000000000001"/>
    <n v="122.264"/>
    <n v="21.2057"/>
    <n v="95"/>
    <n v="3.2803"/>
    <n v="2.8691"/>
    <n v="107.10760000000001"/>
    <n v="84.336399999999998"/>
    <n v="64.297499999999999"/>
    <n v="0.2404"/>
    <n v="0.1757"/>
    <n v="63.94"/>
    <n v="2.6800000000000001E-2"/>
    <n v="9.4799999999999995E-2"/>
    <n v="0"/>
    <n v="2.5"/>
    <n v="0"/>
    <n v="55.458300000000001"/>
    <s v="Overlaid"/>
    <n v="1949"/>
    <n v="6.9375"/>
    <n v="3"/>
    <s v="AG Base"/>
    <x v="0"/>
    <s v="2R Asphalt"/>
    <m/>
    <n v="44853"/>
    <n v="3"/>
    <n v="1"/>
    <s v="HPM over Base"/>
    <n v="1978"/>
    <m/>
    <s v="2013"/>
    <s v="2014"/>
    <s v="2013"/>
    <s v="2013"/>
    <s v="2013"/>
    <s v="2013"/>
    <s v="2009"/>
    <s v="Non IH"/>
    <m/>
    <m/>
    <n v="0"/>
    <s v="No"/>
    <n v="94"/>
    <n v="65.605999999999995"/>
    <n v="57.381999999999998"/>
    <m/>
    <m/>
    <m/>
    <m/>
    <m/>
    <m/>
    <n v="2011"/>
    <n v="37"/>
  </r>
  <r>
    <s v="ML202"/>
    <s v="Both"/>
    <s v="All"/>
    <n v="0"/>
    <n v="2.8879999999999999"/>
    <m/>
    <n v="2.8879999999999999"/>
    <n v="25"/>
    <m/>
    <n v="25"/>
    <n v="2"/>
    <s v="ASP"/>
    <s v="Rural Major Collector"/>
    <s v="5035 - Maintenance - Lovell"/>
    <s v="5030 - District #5 Maintenance Staff"/>
    <s v="6720 - Materials - Bituminous"/>
    <s v="Non NHS"/>
    <s v="5"/>
    <s v="N"/>
    <n v="50"/>
    <s v="G1"/>
    <s v="LOVL-FOSTER GULCH(JCT US30/WY789 S)"/>
    <n v="1"/>
    <m/>
    <s v="No"/>
    <s v="S"/>
    <n v="24.922499999999999"/>
    <n v="167.15199999999999"/>
    <n v="28.4177"/>
    <n v="82"/>
    <n v="3.5613000000000001"/>
    <n v="2.8795999999999999"/>
    <n v="94.0535"/>
    <n v="70.165300000000002"/>
    <n v="68.648799999999994"/>
    <n v="0.18820000000000001"/>
    <n v="0.15609999999999999"/>
    <n v="71.77"/>
    <n v="2.6200000000000001E-2"/>
    <n v="6.7699999999999996E-2"/>
    <n v="0.5"/>
    <n v="8"/>
    <n v="0"/>
    <n v="49.7667"/>
    <s v="Overlaid"/>
    <n v="2013"/>
    <n v="19.181799999999999"/>
    <n v="4.8182"/>
    <s v="AG Base"/>
    <x v="0"/>
    <s v="2R Asphalt"/>
    <m/>
    <n v="39138"/>
    <n v="2.5"/>
    <n v="1"/>
    <s v="HPM over Base"/>
    <n v="2013"/>
    <m/>
    <s v="2013"/>
    <s v="2014"/>
    <s v="2013"/>
    <s v="2013"/>
    <s v="2013"/>
    <s v="2013"/>
    <s v="2009"/>
    <s v="Non IH"/>
    <m/>
    <m/>
    <n v="0"/>
    <s v="No"/>
    <n v="82"/>
    <n v="71.225999999999999"/>
    <n v="57.591999999999999"/>
    <s v="AFREEM"/>
    <m/>
    <m/>
    <m/>
    <d v="2015-03-02T10:40:11"/>
    <m/>
    <n v="2014"/>
    <n v="2"/>
  </r>
  <r>
    <s v="ML202"/>
    <s v="Both"/>
    <s v="All"/>
    <n v="100"/>
    <n v="112.5"/>
    <m/>
    <n v="12.5"/>
    <n v="26"/>
    <n v="26"/>
    <n v="26"/>
    <n v="2"/>
    <s v="ASP"/>
    <s v="Rural Major Collector"/>
    <s v="5035 - Maintenance - Lovell"/>
    <s v="5030 - District #5 Maintenance Staff"/>
    <s v="6720 - Materials - Bituminous"/>
    <s v="Non NHS"/>
    <s v="5"/>
    <s v="N"/>
    <n v="50"/>
    <s v="G1"/>
    <s v="FOSTER GULCH RD SW(JCT WY33)"/>
    <n v="1"/>
    <n v="1"/>
    <s v="No"/>
    <s v="S"/>
    <n v="8.3719999999999999"/>
    <n v="55.055999999999997"/>
    <n v="9.5395000000000003"/>
    <n v="94.2"/>
    <n v="3.569"/>
    <n v="3.1654"/>
    <n v="89.411299999999997"/>
    <n v="69.793999999999997"/>
    <n v="70.196200000000005"/>
    <n v="0.16089999999999999"/>
    <n v="9.8199999999999996E-2"/>
    <n v="75.864999999999995"/>
    <n v="2.5899999999999999E-2"/>
    <n v="6.1199999999999997E-2"/>
    <n v="0"/>
    <n v="2.6"/>
    <n v="0"/>
    <n v="68.2654"/>
    <s v="Overlaid"/>
    <n v="1963"/>
    <n v="11"/>
    <n v="2"/>
    <s v="AG Base"/>
    <x v="0"/>
    <s v="2R Asphalt"/>
    <m/>
    <n v="39296"/>
    <n v="2"/>
    <n v="1"/>
    <s v="HPM over Base"/>
    <n v="1963"/>
    <m/>
    <s v="2013"/>
    <s v="2014"/>
    <s v="2013"/>
    <s v="2013"/>
    <s v="2013"/>
    <s v="2013"/>
    <s v="2009"/>
    <s v="Non IH"/>
    <m/>
    <m/>
    <n v="0"/>
    <s v="No"/>
    <n v="90"/>
    <n v="71.38"/>
    <n v="63.308"/>
    <m/>
    <m/>
    <m/>
    <n v="1"/>
    <m/>
    <m/>
    <n v="2003"/>
    <n v="52"/>
  </r>
  <r>
    <s v="ML202"/>
    <s v="Both"/>
    <s v="All"/>
    <n v="112.5"/>
    <n v="116.96299999999999"/>
    <m/>
    <n v="4.4630000000000001"/>
    <n v="30"/>
    <n v="56"/>
    <n v="30"/>
    <n v="2"/>
    <s v="ASP"/>
    <s v="Rural Major Collector"/>
    <s v="5031 - Maintenance - Basin"/>
    <s v="5030 - District #5 Maintenance Staff"/>
    <s v="6720 - Materials - Bituminous"/>
    <s v="Non NHS"/>
    <s v="5"/>
    <s v="N"/>
    <n v="50"/>
    <s v="G1"/>
    <s v="WHISTLE CRK N(JCT WY295)"/>
    <n v="3"/>
    <n v="10"/>
    <s v="No"/>
    <s v="S"/>
    <n v="43.040999999999997"/>
    <n v="288.67200000000003"/>
    <n v="49.077100000000002"/>
    <n v="96.666700000000006"/>
    <n v="3.5377999999999998"/>
    <n v="3.2471999999999999"/>
    <n v="89.1404"/>
    <n v="71.308199999999999"/>
    <n v="70.286500000000004"/>
    <n v="0.20039999999999999"/>
    <n v="5.5399999999999998E-2"/>
    <n v="69.94"/>
    <n v="2.9399999999999999E-2"/>
    <n v="4.99E-2"/>
    <n v="0"/>
    <n v="1.6667000000000001"/>
    <n v="0"/>
    <n v="46.674999999999997"/>
    <s v="Overlaid"/>
    <n v="1972"/>
    <n v="14"/>
    <n v="4.7142999999999997"/>
    <s v="AG Base"/>
    <x v="4"/>
    <s v="2R Asphalt"/>
    <m/>
    <n v="39467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95.666700000000006"/>
    <n v="70.756"/>
    <n v="64.944000000000003"/>
    <m/>
    <m/>
    <m/>
    <n v="3"/>
    <m/>
    <m/>
    <n v="2011"/>
    <n v="14"/>
  </r>
  <r>
    <s v="ML202"/>
    <s v="Both"/>
    <s v="All"/>
    <n v="116.96299999999999"/>
    <n v="123.41500000000001"/>
    <m/>
    <n v="6.452"/>
    <n v="30"/>
    <n v="30"/>
    <n v="30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WHISTLE CRK S(LOVELL-EMBLEM)"/>
    <n v="3"/>
    <n v="3"/>
    <s v="No"/>
    <s v="S"/>
    <n v="43.972499999999997"/>
    <n v="288.67200000000003"/>
    <n v="50.101799999999997"/>
    <n v="96.5"/>
    <n v="3.0617999999999999"/>
    <n v="2.67"/>
    <n v="111.5348"/>
    <n v="96.225800000000007"/>
    <n v="62.8217"/>
    <n v="0.22600000000000001"/>
    <n v="7.2499999999999995E-2"/>
    <n v="66.099999999999994"/>
    <n v="3.2599999999999997E-2"/>
    <n v="5.4800000000000001E-2"/>
    <n v="0"/>
    <n v="1.75"/>
    <n v="0"/>
    <n v="48.922199999999997"/>
    <s v="Overlaid"/>
    <n v="1972"/>
    <n v="12.6"/>
    <n v="5.6"/>
    <s v="AG Base"/>
    <x v="4"/>
    <s v="2R Asphalt"/>
    <m/>
    <n v="40413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3.75"/>
    <n v="61.235999999999997"/>
    <n v="53.4"/>
    <m/>
    <m/>
    <m/>
    <n v="3"/>
    <m/>
    <m/>
    <n v="2011"/>
    <n v="15"/>
  </r>
  <r>
    <s v="ML202"/>
    <s v="Both"/>
    <s v="All"/>
    <n v="123.41500000000001"/>
    <n v="127.32599999999999"/>
    <m/>
    <n v="5.1630000000000003"/>
    <n v="30"/>
    <m/>
    <n v="30"/>
    <n v="2"/>
    <s v="ASP"/>
    <s v="Rural Major Collector"/>
    <s v="5031 - Maintenance - Basin"/>
    <s v="5030 - District #5 Maintenance Staff"/>
    <s v="6720 - Materials - Bituminous"/>
    <s v="Non NHS"/>
    <s v="5"/>
    <s v="N"/>
    <n v="60"/>
    <s v="G1"/>
    <s v="EMBLEM NORTH(JCT US14/16/20)"/>
    <n v="3"/>
    <m/>
    <s v="No"/>
    <s v="S"/>
    <n v="43.040999999999997"/>
    <n v="288.67200000000003"/>
    <n v="49.077100000000002"/>
    <n v="97"/>
    <n v="3.2768999999999999"/>
    <n v="2.9401000000000002"/>
    <n v="98.511600000000001"/>
    <n v="84.514799999999994"/>
    <n v="67.162800000000004"/>
    <n v="0.21609999999999999"/>
    <n v="6.9099999999999995E-2"/>
    <n v="67.584999999999994"/>
    <n v="3.1300000000000001E-2"/>
    <n v="5.3600000000000002E-2"/>
    <n v="0"/>
    <n v="1.5"/>
    <n v="0"/>
    <n v="46.787500000000001"/>
    <s v="Overlaid"/>
    <n v="1966"/>
    <n v="15"/>
    <n v="5"/>
    <s v="AG Base"/>
    <x v="4"/>
    <s v="2R Asphalt"/>
    <m/>
    <n v="40413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5"/>
    <n v="65.537999999999997"/>
    <n v="58.802"/>
    <s v="AFREEM"/>
    <m/>
    <m/>
    <m/>
    <d v="2015-02-24T11:38:10"/>
    <m/>
    <n v="2007"/>
    <n v="15"/>
  </r>
  <r>
    <s v="ML203"/>
    <s v="Both"/>
    <s v="All"/>
    <n v="0"/>
    <n v="0.31"/>
    <m/>
    <n v="0.31"/>
    <n v="32"/>
    <n v="32"/>
    <n v="32"/>
    <n v="2"/>
    <s v="ASP"/>
    <s v="Rural Major Collector"/>
    <s v="5031 - Maintenance - Basin"/>
    <s v="5030 - District #5 Maintenance Staff"/>
    <s v="6720 - Materials - Bituminous"/>
    <s v="Non NHS"/>
    <s v="5"/>
    <s v="N"/>
    <n v="30"/>
    <s v="G1"/>
    <s v="MANDERSON-HYATTVILLE"/>
    <n v="4"/>
    <n v="4"/>
    <s v="No"/>
    <s v="S"/>
    <n v="49.026000000000003"/>
    <n v="321.904"/>
    <n v="55.86"/>
    <n v="98"/>
    <n v="3.5"/>
    <n v="3.1107"/>
    <n v="127.6277"/>
    <n v="117.2389"/>
    <n v="57.4574"/>
    <n v="0.12180000000000001"/>
    <n v="4.3200000000000002E-2"/>
    <n v="81.73"/>
    <n v="4.1700000000000001E-2"/>
    <n v="0.14560000000000001"/>
    <n v="0"/>
    <n v="1"/>
    <n v="0"/>
    <n v="62.38"/>
    <s v="Reconstruct"/>
    <n v="1990"/>
    <n v="9"/>
    <n v="3"/>
    <s v="AG Base"/>
    <x v="0"/>
    <s v="4R Asphalt"/>
    <m/>
    <n v="40119"/>
    <n v="3"/>
    <n v="1"/>
    <s v="HPM over Base"/>
    <n v="1990"/>
    <m/>
    <s v="2013"/>
    <s v="2014"/>
    <s v="2013"/>
    <s v="2013"/>
    <s v="2013"/>
    <s v="2013"/>
    <s v="2009"/>
    <s v="Non IH"/>
    <m/>
    <m/>
    <n v="0"/>
    <s v="No"/>
    <n v="89"/>
    <n v="70"/>
    <n v="62.213999999999999"/>
    <m/>
    <m/>
    <m/>
    <n v="4"/>
    <m/>
    <m/>
    <n v="2003"/>
    <n v="25"/>
  </r>
  <r>
    <s v="ML205"/>
    <s v="Both"/>
    <s v="All"/>
    <n v="2.8879999999999999"/>
    <n v="4.2759999999999998"/>
    <m/>
    <n v="1.3879999999999999"/>
    <n v="20"/>
    <n v="20"/>
    <n v="20"/>
    <n v="2"/>
    <s v="ASP"/>
    <s v="Rural Minor Collector"/>
    <s v="5035 - Maintenance - Lovell"/>
    <s v="5030 - District #5 Maintenance Staff"/>
    <s v="6720 - Materials - Bituminous"/>
    <s v="Non NHS"/>
    <s v="5"/>
    <s v="N"/>
    <n v="50"/>
    <s v="G1"/>
    <s v="LOVL-FOSTER GULCH(JCT WY32 S)"/>
    <n v="1"/>
    <n v="1"/>
    <s v="No"/>
    <s v="SH"/>
    <n v="2.4135"/>
    <n v="15.872"/>
    <n v="2.7501000000000002"/>
    <n v="69"/>
    <n v="2.5339"/>
    <n v="1.2639"/>
    <n v="165.84520000000001"/>
    <n v="128.84899999999999"/>
    <n v="44.718299999999999"/>
    <n v="0.18029999999999999"/>
    <n v="0.1087"/>
    <n v="72.954999999999998"/>
    <n v="4.5400000000000003E-2"/>
    <n v="6.6900000000000001E-2"/>
    <n v="9.5"/>
    <n v="10.5"/>
    <n v="0"/>
    <n v="69.837500000000006"/>
    <s v="Reconstruct"/>
    <n v="1951"/>
    <n v="17"/>
    <n v="3"/>
    <s v="AG Base"/>
    <x v="0"/>
    <s v="4R Asphalt"/>
    <m/>
    <n v="39139"/>
    <n v="3"/>
    <n v="1"/>
    <s v="HPM over Base"/>
    <n v="1951"/>
    <m/>
    <s v="2013"/>
    <s v="2014"/>
    <s v="2013"/>
    <s v="2013"/>
    <s v="2013"/>
    <s v="2013"/>
    <s v="2009"/>
    <s v="Non IH"/>
    <m/>
    <m/>
    <n v="0"/>
    <s v="No"/>
    <n v="62"/>
    <n v="50.677999999999997"/>
    <n v="25.277999999999999"/>
    <m/>
    <m/>
    <m/>
    <n v="1"/>
    <m/>
    <m/>
    <n v="2009"/>
    <n v="64"/>
  </r>
  <r>
    <s v="ML206"/>
    <s v="Both"/>
    <s v="All"/>
    <n v="0"/>
    <n v="1.0760000000000001"/>
    <m/>
    <n v="1.0760000000000001"/>
    <n v="24"/>
    <n v="24"/>
    <n v="24"/>
    <n v="2"/>
    <s v="ASP"/>
    <s v="Rural Local"/>
    <s v="5035 - Maintenance - Lovell"/>
    <s v="5030 - District #5 Maintenance Staff"/>
    <s v="6720 - Materials - Bituminous"/>
    <s v="Non NHS"/>
    <s v="5"/>
    <s v="N"/>
    <n v="50"/>
    <s v="G1"/>
    <s v="COWLEY SOUTH-RR STATION"/>
    <n v="1"/>
    <n v="1"/>
    <s v="No"/>
    <s v="SH"/>
    <n v="2.427"/>
    <n v="107.63200000000001"/>
    <n v="3.3155000000000001"/>
    <n v="95"/>
    <n v="2.8563999999999998"/>
    <n v="2.3195000000000001"/>
    <n v="134.90180000000001"/>
    <n v="108.1983"/>
    <n v="55.032699999999998"/>
    <n v="0.21029999999999999"/>
    <n v="0.16539999999999999"/>
    <n v="68.454999999999998"/>
    <n v="3.9300000000000002E-2"/>
    <n v="0.23710000000000001"/>
    <n v="0"/>
    <n v="2"/>
    <n v="0"/>
    <n v="56.88"/>
    <s v="Reconstruct"/>
    <n v="1948"/>
    <n v="7"/>
    <n v="2"/>
    <s v="AG Base"/>
    <x v="0"/>
    <s v="4R Asphalt"/>
    <m/>
    <n v="40666"/>
    <n v="2"/>
    <n v="1"/>
    <s v="HPM over Base"/>
    <n v="1948"/>
    <m/>
    <s v="2013"/>
    <s v="2014"/>
    <s v="2013"/>
    <s v="2013"/>
    <s v="2013"/>
    <s v="2013"/>
    <s v="2009"/>
    <s v="Non IH"/>
    <m/>
    <m/>
    <n v="0"/>
    <s v="No"/>
    <n v="88"/>
    <n v="57.128"/>
    <n v="46.39"/>
    <m/>
    <m/>
    <m/>
    <n v="1"/>
    <m/>
    <m/>
    <n v="2003"/>
    <n v="67"/>
  </r>
  <r>
    <s v="ML207"/>
    <s v="Both"/>
    <s v="All"/>
    <n v="0.373"/>
    <n v="3.13"/>
    <m/>
    <n v="2.7570000000000001"/>
    <n v="30"/>
    <n v="30"/>
    <n v="30"/>
    <n v="2"/>
    <s v="ASP"/>
    <s v="Rural Local"/>
    <s v="5031 - Maintenance - Basin"/>
    <s v="5030 - District #5 Maintenance Staff"/>
    <s v="6720 - Materials - Bituminous"/>
    <s v="Non NHS"/>
    <s v="5"/>
    <s v="N"/>
    <n v="50"/>
    <s v="G2"/>
    <s v="BASIN NORTH(JCT US16/20 S)"/>
    <n v="3"/>
    <n v="4.5"/>
    <s v="No"/>
    <s v="SH"/>
    <n v="3.4367000000000001"/>
    <n v="170.99279999999999"/>
    <n v="4.8063000000000002"/>
    <n v="96"/>
    <n v="3.2071000000000001"/>
    <n v="2.4062000000000001"/>
    <n v="109.22320000000001"/>
    <n v="88.228800000000007"/>
    <n v="63.592300000000002"/>
    <n v="0.20669999999999999"/>
    <n v="5.5899999999999998E-2"/>
    <n v="68.995000000000005"/>
    <n v="3.9399999999999998E-2"/>
    <n v="0.12659999999999999"/>
    <n v="0"/>
    <n v="2"/>
    <n v="0"/>
    <n v="55.412500000000001"/>
    <s v="Overlaid"/>
    <n v="1991"/>
    <n v="24.333300000000001"/>
    <n v="3.3332999999999999"/>
    <s v="AG Base"/>
    <x v="0"/>
    <s v="1R Asphalt"/>
    <m/>
    <n v="40182"/>
    <n v="1"/>
    <n v="1"/>
    <s v="HPM over Base"/>
    <n v="1992"/>
    <m/>
    <s v="2013"/>
    <s v="2014"/>
    <s v="2013"/>
    <s v="2013"/>
    <s v="2013"/>
    <s v="2013"/>
    <s v="2009"/>
    <s v="Non IH"/>
    <m/>
    <m/>
    <n v="0"/>
    <s v="No"/>
    <n v="79"/>
    <n v="64.141999999999996"/>
    <n v="48.124000000000002"/>
    <m/>
    <m/>
    <m/>
    <n v="3"/>
    <m/>
    <m/>
    <n v="2011"/>
    <n v="23"/>
  </r>
  <r>
    <s v="ML208"/>
    <s v="Both"/>
    <s v="All"/>
    <n v="0"/>
    <n v="2.4980000000000002"/>
    <m/>
    <n v="2.4980000000000002"/>
    <n v="30"/>
    <m/>
    <n v="30"/>
    <n v="2"/>
    <s v="ASP"/>
    <s v="Rural Major Collector"/>
    <s v="5035 - Maintenance - Lovell"/>
    <s v="5030 - District #5 Maintenance Staff"/>
    <s v="6720 - Materials - Bituminous"/>
    <s v="Non NHS"/>
    <s v="5"/>
    <s v="N"/>
    <n v="60"/>
    <s v="G1"/>
    <s v="LOVELL-DRYHEAD(JCT US14A)"/>
    <n v="3"/>
    <m/>
    <s v="No"/>
    <s v="S"/>
    <n v="16.291499999999999"/>
    <n v="107.136"/>
    <n v="18.563500000000001"/>
    <n v="93.5"/>
    <n v="3.4803000000000002"/>
    <n v="3.1196999999999999"/>
    <n v="89.903199999999998"/>
    <n v="74.132800000000003"/>
    <n v="70.032300000000006"/>
    <n v="0.20349999999999999"/>
    <n v="0.106"/>
    <n v="69.474999999999994"/>
    <n v="2.58E-2"/>
    <n v="0.17069999999999999"/>
    <n v="0"/>
    <n v="3"/>
    <n v="0"/>
    <n v="39.549999999999997"/>
    <s v="Overlaid"/>
    <n v="1962"/>
    <n v="16.8"/>
    <n v="8"/>
    <s v="AG Base"/>
    <x v="4"/>
    <s v="2R Asphalt"/>
    <m/>
    <n v="40947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3.5"/>
    <n v="69.605999999999995"/>
    <n v="62.393999999999998"/>
    <m/>
    <m/>
    <m/>
    <m/>
    <m/>
    <m/>
    <n v="2013"/>
    <n v="15"/>
  </r>
  <r>
    <s v="ML208"/>
    <s v="Both"/>
    <s v="All"/>
    <n v="2.4980000000000002"/>
    <n v="8.9990000000000006"/>
    <m/>
    <n v="6.5010000000000003"/>
    <n v="30"/>
    <n v="30"/>
    <n v="30"/>
    <n v="2"/>
    <s v="ASP"/>
    <s v="Rural Major Collector"/>
    <s v="5035 - Maintenance - Lovell"/>
    <s v="5030 - District #5 Maintenance Staff"/>
    <s v="6720 - Materials - Bituminous"/>
    <s v="Non NHS"/>
    <s v="5"/>
    <s v="N"/>
    <n v="60"/>
    <s v="G1"/>
    <s v="LOVELL-DRYHEAD(HORSESHOE BEND)"/>
    <n v="3"/>
    <n v="3"/>
    <s v="No"/>
    <s v="S"/>
    <n v="16"/>
    <n v="100"/>
    <n v="18.2"/>
    <n v="98"/>
    <n v="3.4439000000000002"/>
    <n v="3.2553999999999998"/>
    <n v="92.296300000000002"/>
    <n v="75.949200000000005"/>
    <n v="69.2346"/>
    <n v="0.13089999999999999"/>
    <n v="5.6000000000000001E-2"/>
    <n v="80.364999999999995"/>
    <n v="2.52E-2"/>
    <n v="8.2500000000000004E-2"/>
    <n v="0"/>
    <n v="1"/>
    <n v="0"/>
    <n v="56.457099999999997"/>
    <s v="Overlaid"/>
    <n v="1967"/>
    <n v="13.333299999999999"/>
    <n v="6.6666999999999996"/>
    <s v="AG Base"/>
    <x v="4"/>
    <s v="2R Asphalt"/>
    <m/>
    <n v="40947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6"/>
    <n v="68.878"/>
    <n v="65.108000000000004"/>
    <s v="AFREEM"/>
    <m/>
    <m/>
    <n v="3"/>
    <d v="2015-02-23T14:43:37"/>
    <m/>
    <n v="2011"/>
    <n v="15"/>
  </r>
  <r>
    <s v="ML21"/>
    <s v="Both"/>
    <s v="All"/>
    <n v="0.2"/>
    <n v="2.2799999999999998"/>
    <m/>
    <n v="2.08"/>
    <n v="56"/>
    <n v="30"/>
    <n v="56"/>
    <n v="4"/>
    <s v="ASP"/>
    <s v="Rural Principal Arterial Other"/>
    <s v="1041 - Maintenance - Rawlins"/>
    <s v="1030 - District #1 Maintenance Staff"/>
    <s v="6720 - Materials - Bituminous"/>
    <s v="NHS Routes"/>
    <s v="1"/>
    <s v="Y"/>
    <n v="40"/>
    <s v="G1"/>
    <s v="RAWL(I80 BUS&amp;US30)US287 BYPASS"/>
    <n v="4"/>
    <n v="5.2"/>
    <s v="No"/>
    <s v="U"/>
    <n v="180.4829"/>
    <n v="2149.5082000000002"/>
    <n v="319.71800000000002"/>
    <n v="98"/>
    <n v="3.2538"/>
    <n v="2.7279"/>
    <n v="101.0391"/>
    <n v="85.738600000000005"/>
    <n v="66.320300000000003"/>
    <n v="0.1774"/>
    <m/>
    <n v="73.39"/>
    <n v="2.24E-2"/>
    <n v="0.11020000000000001"/>
    <m/>
    <n v="0"/>
    <m/>
    <n v="27.488900000000001"/>
    <s v="Overlaid"/>
    <n v="2001"/>
    <n v="11.615399999999999"/>
    <n v="6.8461999999999996"/>
    <s v="AG Base"/>
    <x v="3"/>
    <s v="2R Asphalt"/>
    <m/>
    <n v="35322"/>
    <n v="2"/>
    <n v="1"/>
    <s v="HPM over Base"/>
    <n v="2001"/>
    <m/>
    <s v="2010"/>
    <s v="2014"/>
    <s v="2013"/>
    <s v="2014"/>
    <s v="2014"/>
    <s v="2014"/>
    <s v="2009"/>
    <s v="Non IH"/>
    <m/>
    <m/>
    <n v="0"/>
    <s v="No"/>
    <n v="86.666700000000006"/>
    <n v="65.075999999999993"/>
    <n v="54.558"/>
    <m/>
    <m/>
    <m/>
    <n v="4"/>
    <m/>
    <m/>
    <n v="2012"/>
    <n v="14"/>
  </r>
  <r>
    <s v="ML21"/>
    <s v="Both"/>
    <s v="All"/>
    <n v="2.2799999999999998"/>
    <n v="7.2"/>
    <m/>
    <n v="4.92"/>
    <n v="40"/>
    <n v="40"/>
    <n v="40"/>
    <n v="2"/>
    <s v="ASP"/>
    <s v="Rural Principal Arterial Other"/>
    <s v="1041 - Maintenance - Rawlins"/>
    <s v="1030 - District #1 Maintenance Staff"/>
    <s v="6720 - Materials - Bituminous"/>
    <s v="NHS Routes"/>
    <s v="1"/>
    <s v="Y"/>
    <n v="60"/>
    <s v="G1"/>
    <s v="RAWLINS NORTH-MUDDY GAP JCT"/>
    <n v="8"/>
    <n v="8"/>
    <s v="No"/>
    <s v="P"/>
    <n v="149.267"/>
    <n v="1244.1244999999999"/>
    <n v="261.21859999999998"/>
    <n v="83.333299999999994"/>
    <n v="3.423"/>
    <n v="2.8820000000000001"/>
    <n v="101.01609999999999"/>
    <n v="76.995400000000004"/>
    <n v="66.328000000000003"/>
    <n v="0.1012"/>
    <m/>
    <n v="84.82"/>
    <n v="2.63E-2"/>
    <n v="0.1817"/>
    <n v="0"/>
    <n v="11.333299999999999"/>
    <n v="0"/>
    <n v="54.3"/>
    <s v="Overlaid"/>
    <n v="1963"/>
    <n v="15.5"/>
    <n v="11"/>
    <s v="AG Base"/>
    <x v="3"/>
    <s v="2R Asphalt"/>
    <m/>
    <n v="36285"/>
    <n v="3"/>
    <n v="1"/>
    <s v="HPM over Base"/>
    <n v="2000"/>
    <m/>
    <s v="2014"/>
    <s v="2014"/>
    <s v="2013"/>
    <s v="2014"/>
    <s v="2014"/>
    <s v="2014"/>
    <s v="2009"/>
    <s v="Non IH"/>
    <m/>
    <m/>
    <n v="0"/>
    <s v="No"/>
    <n v="83.333299999999994"/>
    <n v="68.459999999999994"/>
    <n v="57.64"/>
    <m/>
    <m/>
    <m/>
    <n v="8"/>
    <m/>
    <m/>
    <n v="2014"/>
    <n v="15"/>
  </r>
  <r>
    <s v="ML21"/>
    <s v="Both"/>
    <s v="All"/>
    <n v="7.2"/>
    <n v="14.67"/>
    <m/>
    <n v="7.47"/>
    <n v="40"/>
    <n v="39"/>
    <n v="40"/>
    <n v="2"/>
    <s v="ASP"/>
    <s v="Rural Principal Arterial Other"/>
    <s v="1041 - Maintenance - Rawlins"/>
    <s v="1030 - District #1 Maintenance Staff"/>
    <s v="6720 - Materials - Bituminous"/>
    <s v="NHS Routes"/>
    <s v="1"/>
    <s v="Y"/>
    <n v="60"/>
    <s v="G1"/>
    <s v="RAWLINS NORTH-MUDDY GAP JCT"/>
    <n v="8"/>
    <n v="4.5"/>
    <s v="No"/>
    <s v="P"/>
    <n v="162.75550000000001"/>
    <n v="1407.5"/>
    <n v="285.12939999999998"/>
    <n v="90.333299999999994"/>
    <n v="3.4342999999999999"/>
    <n v="3.0665"/>
    <n v="101.32850000000001"/>
    <n v="76.427899999999994"/>
    <n v="66.223799999999997"/>
    <n v="0.13950000000000001"/>
    <m/>
    <n v="79.075000000000003"/>
    <n v="2.7699999999999999E-2"/>
    <n v="0.17119999999999999"/>
    <n v="0"/>
    <n v="6"/>
    <n v="0"/>
    <n v="47.16"/>
    <s v="Overlaid"/>
    <n v="2000"/>
    <n v="14.347799999999999"/>
    <n v="8.7826000000000004"/>
    <s v="AG Base"/>
    <x v="3"/>
    <s v="2R Asphalt"/>
    <m/>
    <n v="35524"/>
    <n v="3"/>
    <n v="1"/>
    <s v="HPM over Base"/>
    <n v="2012"/>
    <m/>
    <s v="2014"/>
    <s v="2014"/>
    <s v="2013"/>
    <s v="2014"/>
    <s v="2014"/>
    <s v="2014"/>
    <s v="2009"/>
    <s v="Non IH"/>
    <m/>
    <m/>
    <n v="0"/>
    <s v="No"/>
    <n v="90.333299999999994"/>
    <n v="68.686000000000007"/>
    <n v="61.33"/>
    <m/>
    <m/>
    <m/>
    <n v="4.5"/>
    <m/>
    <m/>
    <n v="2014"/>
    <n v="3"/>
  </r>
  <r>
    <s v="ML21"/>
    <s v="Both"/>
    <s v="All"/>
    <n v="14.67"/>
    <n v="22.81"/>
    <m/>
    <n v="8.14"/>
    <n v="30"/>
    <n v="30"/>
    <n v="30"/>
    <n v="2"/>
    <s v="ASP"/>
    <s v="Rural Principal Arterial Other"/>
    <s v="1041 - Maintenance - Rawlins"/>
    <s v="1030 - District #1 Maintenance Staff"/>
    <s v="6720 - Materials - Bituminous"/>
    <s v="NHS Routes"/>
    <s v="1"/>
    <s v="Y"/>
    <n v="60"/>
    <s v="G1"/>
    <s v="BELL SPRG DR(RAWL-MUDG)DIST BNRY"/>
    <n v="3"/>
    <n v="3"/>
    <s v="No"/>
    <s v="P"/>
    <n v="194.04150000000001"/>
    <n v="1307.3800000000001"/>
    <n v="337.71480000000003"/>
    <n v="100"/>
    <n v="4.0358999999999998"/>
    <n v="3.9493"/>
    <n v="63.402500000000003"/>
    <n v="48.5989"/>
    <n v="78.865799999999993"/>
    <n v="0.14710000000000001"/>
    <m/>
    <n v="77.935000000000002"/>
    <n v="2.0899999999999998E-2"/>
    <n v="2.2100000000000002E-2"/>
    <n v="0"/>
    <n v="0"/>
    <n v="0"/>
    <n v="38.652900000000002"/>
    <s v="Overlaid"/>
    <n v="2014"/>
    <n v="29.352900000000002"/>
    <n v="11.470599999999999"/>
    <s v="AG Base"/>
    <x v="0"/>
    <s v="3R Asphalt"/>
    <m/>
    <n v="45656"/>
    <n v="5"/>
    <n v="1"/>
    <s v="HPM over Base"/>
    <n v="2014"/>
    <m/>
    <s v="2014"/>
    <s v="2014"/>
    <s v="2013"/>
    <s v="2014"/>
    <s v="2014"/>
    <s v="2014"/>
    <s v="2009"/>
    <s v="Non IH"/>
    <m/>
    <m/>
    <n v="0"/>
    <s v="No"/>
    <n v="100"/>
    <n v="80.718000000000004"/>
    <n v="78.986000000000004"/>
    <s v="AFREEM"/>
    <m/>
    <m/>
    <n v="3"/>
    <d v="2015-02-18T10:56:21"/>
    <m/>
    <m/>
    <n v="1"/>
  </r>
  <r>
    <s v="ML21"/>
    <s v="Both"/>
    <s v="All"/>
    <n v="22.81"/>
    <n v="33.439"/>
    <m/>
    <n v="10.629"/>
    <n v="36"/>
    <n v="36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RAWLINS-LAMONT SOUTH"/>
    <n v="6"/>
    <n v="6"/>
    <s v="No"/>
    <s v="P"/>
    <n v="187.83150000000001"/>
    <n v="1307.3800000000001"/>
    <n v="327.15780000000001"/>
    <n v="84.666700000000006"/>
    <n v="3.4763000000000002"/>
    <n v="2.8693"/>
    <n v="93.549700000000001"/>
    <n v="74.333200000000005"/>
    <n v="68.816800000000001"/>
    <n v="0.19170000000000001"/>
    <m/>
    <n v="71.245000000000005"/>
    <n v="2.3900000000000001E-2"/>
    <n v="0.10440000000000001"/>
    <n v="0"/>
    <n v="9.8332999999999995"/>
    <n v="0"/>
    <n v="38.7333"/>
    <s v="Overlaid"/>
    <n v="1981"/>
    <n v="20.217400000000001"/>
    <n v="8.7826000000000004"/>
    <s v="AG Base"/>
    <x v="0"/>
    <s v="2R Asphalt"/>
    <m/>
    <n v="35705"/>
    <n v="3"/>
    <n v="1"/>
    <s v="HPM over Base"/>
    <n v="2012"/>
    <m/>
    <s v="2014"/>
    <s v="2014"/>
    <s v="2013"/>
    <s v="2014"/>
    <s v="2014"/>
    <s v="2013"/>
    <s v="2009"/>
    <s v="Non IH"/>
    <m/>
    <m/>
    <n v="0"/>
    <s v="No"/>
    <n v="84.666700000000006"/>
    <n v="69.525999999999996"/>
    <n v="57.386000000000003"/>
    <m/>
    <m/>
    <m/>
    <n v="6"/>
    <m/>
    <m/>
    <n v="2014"/>
    <n v="3"/>
  </r>
  <r>
    <s v="ML21"/>
    <s v="Both"/>
    <s v="All"/>
    <n v="33.439"/>
    <n v="38.6"/>
    <m/>
    <n v="5.1609999999999996"/>
    <n v="48"/>
    <n v="40"/>
    <n v="48"/>
    <n v="3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LAMONT NORTH"/>
    <n v="8"/>
    <n v="6"/>
    <s v="No"/>
    <s v="P"/>
    <n v="340.5"/>
    <n v="1300.5"/>
    <n v="586.65300000000002"/>
    <n v="84"/>
    <n v="3.4605000000000001"/>
    <n v="2.8062999999999998"/>
    <n v="95.911900000000003"/>
    <n v="75.116799999999998"/>
    <n v="68.029399999999995"/>
    <n v="0.2087"/>
    <m/>
    <n v="68.694999999999993"/>
    <n v="2.7099999999999999E-2"/>
    <n v="0.11849999999999999"/>
    <n v="0"/>
    <n v="9"/>
    <n v="0"/>
    <n v="62.25"/>
    <s v="Overlaid"/>
    <n v="2000"/>
    <n v="19.75"/>
    <n v="10.75"/>
    <s v="AG Base"/>
    <x v="5"/>
    <s v="3R Asphalt"/>
    <m/>
    <n v="36168"/>
    <n v="5"/>
    <n v="1"/>
    <s v="HPM over Base"/>
    <n v="2003"/>
    <m/>
    <s v="2014"/>
    <s v="2014"/>
    <s v="2013"/>
    <s v="2014"/>
    <s v="2014"/>
    <s v="2013"/>
    <s v="2009"/>
    <s v="Non IH"/>
    <m/>
    <m/>
    <n v="0"/>
    <s v="No"/>
    <n v="84"/>
    <n v="69.209999999999994"/>
    <n v="56.125999999999998"/>
    <m/>
    <m/>
    <m/>
    <n v="6"/>
    <m/>
    <m/>
    <n v="2014"/>
    <n v="12"/>
  </r>
  <r>
    <s v="ML21"/>
    <s v="Both"/>
    <s v="All"/>
    <n v="38.6"/>
    <n v="44.771999999999998"/>
    <m/>
    <n v="6.1719999999999997"/>
    <n v="34"/>
    <n v="34"/>
    <n v="34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2"/>
    <s v="LAMONT-MUDDY GAP JCT S"/>
    <n v="5"/>
    <n v="4.625"/>
    <s v="No"/>
    <s v="P"/>
    <n v="321"/>
    <n v="1300.5"/>
    <n v="553.50300000000004"/>
    <n v="99.5"/>
    <n v="3.9722"/>
    <n v="3.7543000000000002"/>
    <n v="64.969700000000003"/>
    <n v="51.340400000000002"/>
    <n v="78.343400000000003"/>
    <n v="0.19389999999999999"/>
    <m/>
    <n v="70.915000000000006"/>
    <n v="2.3800000000000002E-2"/>
    <n v="5.3800000000000001E-2"/>
    <n v="0"/>
    <n v="0.25"/>
    <n v="0"/>
    <n v="60.191699999999997"/>
    <s v="Overlaid"/>
    <n v="2003"/>
    <n v="38.157899999999998"/>
    <n v="8.0526"/>
    <s v="AG Base"/>
    <x v="3"/>
    <s v="2R Asphalt"/>
    <m/>
    <n v="35118"/>
    <n v="2"/>
    <n v="1"/>
    <s v="HPM over Base"/>
    <n v="2003"/>
    <m/>
    <s v="2014"/>
    <s v="2014"/>
    <s v="2013"/>
    <s v="2014"/>
    <s v="2014"/>
    <s v="2013"/>
    <s v="2009"/>
    <s v="Non IH"/>
    <m/>
    <m/>
    <n v="0"/>
    <s v="No"/>
    <n v="97.75"/>
    <n v="79.444000000000003"/>
    <n v="75.085999999999999"/>
    <m/>
    <m/>
    <m/>
    <n v="4.625"/>
    <m/>
    <m/>
    <n v="2012"/>
    <n v="12"/>
  </r>
  <r>
    <s v="ML21"/>
    <s v="Both"/>
    <s v="All"/>
    <n v="44.771999999999998"/>
    <n v="51.063000000000002"/>
    <m/>
    <n v="6.2910000000000004"/>
    <n v="36"/>
    <n v="36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6"/>
    <s v="MUDDY GAP NORTH"/>
    <n v="6"/>
    <n v="6"/>
    <s v="No"/>
    <s v="P"/>
    <n v="305.245"/>
    <n v="967.99300000000005"/>
    <n v="524.72450000000003"/>
    <n v="98.666700000000006"/>
    <n v="4.1022999999999996"/>
    <n v="3.9719000000000002"/>
    <n v="57.554000000000002"/>
    <n v="45.782800000000002"/>
    <n v="80.815299999999993"/>
    <n v="0.15029999999999999"/>
    <m/>
    <n v="77.454999999999998"/>
    <n v="1.6500000000000001E-2"/>
    <n v="4.4600000000000001E-2"/>
    <n v="0"/>
    <n v="0.66669999999999996"/>
    <n v="0"/>
    <n v="49.761499999999998"/>
    <s v="Overlaid"/>
    <n v="2003"/>
    <n v="19.166699999999999"/>
    <n v="8.8332999999999995"/>
    <s v="AG Base"/>
    <x v="3"/>
    <s v="2R Asphalt"/>
    <m/>
    <n v="36429"/>
    <n v="2"/>
    <n v="1"/>
    <s v="HPM over Base"/>
    <n v="2011"/>
    <m/>
    <s v="2014"/>
    <s v="2014"/>
    <s v="2013"/>
    <s v="2014"/>
    <s v="2014"/>
    <s v="2013"/>
    <s v="2009"/>
    <s v="Non IH"/>
    <m/>
    <m/>
    <n v="0"/>
    <s v="No"/>
    <n v="98.666700000000006"/>
    <n v="82.046000000000006"/>
    <n v="79.438000000000002"/>
    <m/>
    <m/>
    <m/>
    <n v="6"/>
    <m/>
    <m/>
    <n v="2014"/>
    <n v="4"/>
  </r>
  <r>
    <s v="ML21"/>
    <s v="Both"/>
    <s v="All"/>
    <n v="51.063000000000002"/>
    <n v="57.014000000000003"/>
    <m/>
    <n v="5.9509999999999996"/>
    <n v="36"/>
    <n v="36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6"/>
    <s v="MUDDY GAP-CA/NA CO LN"/>
    <n v="6"/>
    <n v="6"/>
    <s v="No"/>
    <s v="P"/>
    <n v="283.30250000000001"/>
    <n v="967.99300000000005"/>
    <n v="487.42219999999998"/>
    <n v="100"/>
    <n v="4.0801999999999996"/>
    <n v="3.9941"/>
    <n v="57.5441"/>
    <n v="46.715400000000002"/>
    <n v="80.818600000000004"/>
    <n v="0.1467"/>
    <m/>
    <n v="77.995000000000005"/>
    <n v="1.6199999999999999E-2"/>
    <n v="2.9700000000000001E-2"/>
    <n v="0"/>
    <n v="0"/>
    <n v="0"/>
    <n v="49.424999999999997"/>
    <s v="Overlaid"/>
    <n v="1981"/>
    <n v="12.5"/>
    <n v="4.5"/>
    <s v="AG Base"/>
    <x v="0"/>
    <s v="2R Asphalt"/>
    <m/>
    <n v="45396"/>
    <n v="2"/>
    <n v="1"/>
    <s v="HPM over Base"/>
    <n v="2011"/>
    <m/>
    <s v="2014"/>
    <s v="2014"/>
    <s v="2013"/>
    <s v="2014"/>
    <s v="2014"/>
    <s v="2013"/>
    <s v="2009"/>
    <s v="Non IH"/>
    <m/>
    <m/>
    <n v="0"/>
    <s v="No"/>
    <n v="100"/>
    <n v="81.603999999999999"/>
    <n v="79.882000000000005"/>
    <m/>
    <m/>
    <m/>
    <n v="6"/>
    <m/>
    <m/>
    <n v="2014"/>
    <n v="4"/>
  </r>
  <r>
    <s v="ML21"/>
    <s v="Both"/>
    <s v="All"/>
    <n v="57.014000000000003"/>
    <n v="58.886000000000003"/>
    <m/>
    <n v="1.8720000000000001"/>
    <n v="36"/>
    <m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6"/>
    <s v="NA/CA CO LN N-CASPER"/>
    <n v="6"/>
    <m/>
    <s v="No"/>
    <s v="P"/>
    <n v="122.15049999999999"/>
    <n v="823.00699999999995"/>
    <n v="212.59389999999999"/>
    <n v="100"/>
    <n v="3.8148"/>
    <n v="3.7473999999999998"/>
    <n v="72.182599999999994"/>
    <n v="58.309899999999999"/>
    <n v="75.939099999999996"/>
    <n v="0.1298"/>
    <m/>
    <n v="80.53"/>
    <n v="1.9599999999999999E-2"/>
    <n v="0.1099"/>
    <n v="0"/>
    <n v="0"/>
    <n v="0"/>
    <n v="49.6"/>
    <s v="Overlaid"/>
    <n v="1981"/>
    <n v="13.5"/>
    <n v="5.5"/>
    <s v="AG Base"/>
    <x v="5"/>
    <s v="2R Asphalt"/>
    <m/>
    <n v="41937"/>
    <n v="2"/>
    <n v="1"/>
    <s v="HPM over Base"/>
    <n v="2011"/>
    <m/>
    <s v="2014"/>
    <s v="2014"/>
    <s v="2013"/>
    <s v="2014"/>
    <s v="2014"/>
    <s v="2013"/>
    <s v="2009"/>
    <s v="Non IH"/>
    <m/>
    <m/>
    <n v="0"/>
    <s v="No"/>
    <n v="100"/>
    <n v="76.296000000000006"/>
    <n v="74.947999999999993"/>
    <m/>
    <m/>
    <m/>
    <m/>
    <m/>
    <m/>
    <n v="2014"/>
    <n v="4"/>
  </r>
  <r>
    <s v="ML21"/>
    <s v="Both"/>
    <s v="All"/>
    <n v="58.886000000000003"/>
    <n v="65.097999999999999"/>
    <m/>
    <n v="6.2119999999999997"/>
    <n v="36"/>
    <n v="36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INDEP RK(NA/CA CO LN-CASPER)"/>
    <n v="6"/>
    <n v="6"/>
    <s v="No"/>
    <s v="P"/>
    <n v="143.06899999999999"/>
    <n v="823.00699999999995"/>
    <n v="248.15530000000001"/>
    <n v="89.333299999999994"/>
    <n v="3.6865000000000001"/>
    <n v="3.3058999999999998"/>
    <n v="81.252300000000005"/>
    <n v="64.209299999999999"/>
    <n v="72.915899999999993"/>
    <n v="0.1231"/>
    <m/>
    <n v="81.534999999999997"/>
    <n v="2.2599999999999999E-2"/>
    <n v="0.12180000000000001"/>
    <n v="0"/>
    <n v="5.3333000000000004"/>
    <n v="0"/>
    <n v="49.223100000000002"/>
    <s v="Overlaid"/>
    <n v="1981"/>
    <n v="14.25"/>
    <n v="6.25"/>
    <s v="AG Base"/>
    <x v="5"/>
    <s v="2R Asphalt"/>
    <m/>
    <n v="41937"/>
    <n v="4"/>
    <n v="1"/>
    <s v="HPM over Base"/>
    <n v="2005"/>
    <m/>
    <s v="2014"/>
    <s v="2014"/>
    <s v="2013"/>
    <s v="2014"/>
    <s v="2014"/>
    <s v="2013"/>
    <s v="2009"/>
    <s v="Non IH"/>
    <m/>
    <m/>
    <n v="0"/>
    <s v="No"/>
    <n v="89.333299999999994"/>
    <n v="73.73"/>
    <n v="66.117999999999995"/>
    <m/>
    <m/>
    <m/>
    <n v="6"/>
    <m/>
    <m/>
    <n v="2014"/>
    <n v="10"/>
  </r>
  <r>
    <s v="ML21"/>
    <s v="Both"/>
    <s v="All"/>
    <n v="65.097999999999999"/>
    <n v="72.138999999999996"/>
    <m/>
    <n v="7.0410000000000004"/>
    <n v="46"/>
    <n v="46"/>
    <n v="46"/>
    <n v="3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MUDDY GAP-ALCOVA"/>
    <n v="4"/>
    <n v="6"/>
    <s v="No"/>
    <s v="P"/>
    <n v="148.5675"/>
    <n v="1000.994"/>
    <n v="258.57069999999999"/>
    <n v="87"/>
    <n v="3.8677000000000001"/>
    <n v="3.4007000000000001"/>
    <n v="68.453800000000001"/>
    <n v="55.937199999999997"/>
    <n v="77.182100000000005"/>
    <n v="0.13869999999999999"/>
    <m/>
    <n v="79.194999999999993"/>
    <n v="2.06E-2"/>
    <n v="0.1047"/>
    <n v="0"/>
    <n v="7"/>
    <n v="0"/>
    <n v="40.214300000000001"/>
    <s v="Overlaid"/>
    <n v="1970"/>
    <n v="12.571400000000001"/>
    <n v="4.5713999999999997"/>
    <s v="AG Base"/>
    <x v="5"/>
    <s v="2R Asphalt"/>
    <m/>
    <n v="41696"/>
    <n v="2"/>
    <n v="1"/>
    <s v="HPM over Base"/>
    <n v="2006"/>
    <m/>
    <s v="2014"/>
    <s v="2014"/>
    <s v="2013"/>
    <s v="2014"/>
    <s v="2014"/>
    <s v="2013"/>
    <s v="2009"/>
    <s v="Non IH"/>
    <m/>
    <m/>
    <n v="0"/>
    <s v="No"/>
    <n v="87"/>
    <n v="77.353999999999999"/>
    <n v="68.013999999999996"/>
    <m/>
    <m/>
    <m/>
    <n v="4"/>
    <m/>
    <m/>
    <n v="2014"/>
    <n v="9"/>
  </r>
  <r>
    <s v="ML21"/>
    <s v="Both"/>
    <s v="All"/>
    <n v="72.138999999999996"/>
    <n v="80.180000000000007"/>
    <m/>
    <n v="8.1880000000000006"/>
    <n v="36"/>
    <n v="32"/>
    <n v="36"/>
    <n v="2"/>
    <s v="ASP"/>
    <s v="Rural Principal Arterial Other"/>
    <s v="2036 - Maintenance - Muddy Gap"/>
    <s v="2030 - District #2 Maintenance Staff"/>
    <s v="6720 - Materials - Bituminous"/>
    <s v="NHS Routes"/>
    <s v="2"/>
    <s v="Y"/>
    <n v="60"/>
    <s v="G1"/>
    <s v="PATHFINDER HILL E(MUDG-ALCOVA)"/>
    <n v="6"/>
    <n v="5"/>
    <s v="No"/>
    <s v="P"/>
    <n v="143.7945"/>
    <n v="1000.994"/>
    <n v="250.45660000000001"/>
    <n v="92.634600000000006"/>
    <n v="3.3795000000000002"/>
    <n v="2.9859"/>
    <n v="99.468999999999994"/>
    <n v="79.201499999999996"/>
    <n v="66.843699999999998"/>
    <n v="0.17660000000000001"/>
    <m/>
    <n v="73.510000000000005"/>
    <n v="2.4799999999999999E-2"/>
    <n v="0.14169999999999999"/>
    <n v="0"/>
    <n v="2.5769000000000002"/>
    <n v="0"/>
    <n v="47.3063"/>
    <s v="Overlaid"/>
    <n v="1971"/>
    <n v="15.3125"/>
    <n v="3.875"/>
    <s v="AG Base"/>
    <x v="5"/>
    <s v="1R Asphalt"/>
    <m/>
    <n v="34626"/>
    <n v="1"/>
    <n v="1"/>
    <s v="HPM over Base"/>
    <n v="2006"/>
    <m/>
    <s v="2014"/>
    <s v="2014"/>
    <s v="2013"/>
    <s v="2014"/>
    <s v="2014"/>
    <s v="2013"/>
    <s v="2009"/>
    <s v="Non IH"/>
    <m/>
    <m/>
    <n v="0"/>
    <s v="No"/>
    <n v="91.038399999999996"/>
    <n v="67.59"/>
    <n v="59.718000000000004"/>
    <m/>
    <m/>
    <m/>
    <n v="5"/>
    <m/>
    <m/>
    <n v="2008"/>
    <n v="9"/>
  </r>
  <r>
    <s v="ML21"/>
    <s v="Both"/>
    <s v="All"/>
    <n v="80.180000000000007"/>
    <n v="88"/>
    <m/>
    <n v="7.82"/>
    <n v="44"/>
    <n v="44"/>
    <n v="44"/>
    <n v="3"/>
    <s v="ASP"/>
    <s v="Rural Principal Arterial Other"/>
    <s v="2031 - Maintenance - Casper"/>
    <s v="2030 - District #2 Maintenance Staff"/>
    <s v="6720 - Materials - Bituminous"/>
    <s v="NHS Routes"/>
    <s v="2"/>
    <s v="Y"/>
    <n v="60"/>
    <s v="G2"/>
    <s v="ALCOVA HILL WEST(ALCOVA)"/>
    <n v="4"/>
    <n v="4"/>
    <s v="No"/>
    <s v="P"/>
    <n v="175.2878"/>
    <n v="1219.9282000000001"/>
    <n v="305.30880000000002"/>
    <n v="79.8125"/>
    <n v="3.6724000000000001"/>
    <n v="2.7972000000000001"/>
    <n v="81.711100000000002"/>
    <n v="64.873099999999994"/>
    <n v="72.763000000000005"/>
    <n v="0.2596"/>
    <m/>
    <n v="61.06"/>
    <n v="2.23E-2"/>
    <n v="0.1215"/>
    <n v="0.3281"/>
    <n v="12.546900000000001"/>
    <n v="0"/>
    <n v="52.886699999999998"/>
    <s v="Overlaid"/>
    <n v="1989"/>
    <n v="17.333300000000001"/>
    <n v="6.6666999999999996"/>
    <s v="AG Base"/>
    <x v="0"/>
    <s v="1R Asphalt"/>
    <m/>
    <n v="34588"/>
    <n v="1"/>
    <n v="1"/>
    <s v="HPM over Base"/>
    <n v="2002"/>
    <m/>
    <s v="2014"/>
    <s v="2014"/>
    <s v="2013"/>
    <s v="2014"/>
    <s v="2014"/>
    <s v="2013"/>
    <s v="2009"/>
    <s v="Non IH"/>
    <m/>
    <m/>
    <n v="0"/>
    <s v="No"/>
    <n v="79.8125"/>
    <n v="73.447999999999993"/>
    <n v="55.944000000000003"/>
    <m/>
    <m/>
    <m/>
    <n v="4"/>
    <m/>
    <m/>
    <n v="2014"/>
    <n v="13"/>
  </r>
  <r>
    <s v="ML21"/>
    <s v="Both"/>
    <s v="All"/>
    <n v="88"/>
    <n v="94.082999999999998"/>
    <m/>
    <n v="6.0830000000000002"/>
    <n v="36"/>
    <n v="36"/>
    <n v="36"/>
    <n v="2"/>
    <s v="ASP"/>
    <s v="Rural Principal Arterial Other"/>
    <s v="2031 - Maintenance - Casper"/>
    <s v="2030 - District #2 Maintenance Staff"/>
    <s v="6720 - Materials - Bituminous"/>
    <s v="NHS Routes"/>
    <s v="2"/>
    <s v="Y"/>
    <n v="60"/>
    <s v="G2"/>
    <s v="ALCOVA EAST-CASPER"/>
    <n v="6"/>
    <n v="6"/>
    <s v="No"/>
    <s v="P"/>
    <n v="312.08850000000001"/>
    <n v="1346.5"/>
    <n v="538.62950000000001"/>
    <n v="87"/>
    <n v="3.5442"/>
    <n v="2.9927000000000001"/>
    <n v="84.339100000000002"/>
    <n v="70.997"/>
    <n v="71.887"/>
    <n v="0.18129999999999999"/>
    <m/>
    <n v="72.805000000000007"/>
    <n v="1.9099999999999999E-2"/>
    <n v="8.2600000000000007E-2"/>
    <n v="0"/>
    <n v="6.3333000000000004"/>
    <n v="0"/>
    <n v="52.0154"/>
    <s v="Overlaid"/>
    <n v="2002"/>
    <n v="20"/>
    <n v="6.1429"/>
    <s v="AG Base"/>
    <x v="5"/>
    <s v="1R Asphalt"/>
    <m/>
    <n v="35618"/>
    <n v="2"/>
    <n v="1"/>
    <s v="HPM over Base"/>
    <n v="2002"/>
    <m/>
    <s v="2014"/>
    <s v="2014"/>
    <s v="2013"/>
    <s v="2014"/>
    <s v="2014"/>
    <s v="2013"/>
    <s v="2009"/>
    <s v="Non IH"/>
    <m/>
    <m/>
    <n v="0"/>
    <s v="No"/>
    <n v="86"/>
    <n v="70.884"/>
    <n v="59.853999999999999"/>
    <m/>
    <m/>
    <m/>
    <n v="6"/>
    <m/>
    <m/>
    <n v="2010"/>
    <n v="13"/>
  </r>
  <r>
    <s v="ML21"/>
    <s v="Both"/>
    <s v="All"/>
    <n v="94.082999999999998"/>
    <n v="98"/>
    <m/>
    <n v="3.9169999999999998"/>
    <n v="40"/>
    <n v="36"/>
    <n v="40"/>
    <n v="2"/>
    <s v="ASP"/>
    <s v="Rural Principal Arterial Other"/>
    <s v="2031 - Maintenance - Casper"/>
    <s v="2030 - District #2 Maintenance Staff"/>
    <s v="6720 - Materials - Bituminous"/>
    <s v="NHS Routes"/>
    <s v="2"/>
    <s v="Y"/>
    <n v="60"/>
    <s v="G2"/>
    <s v="GOVT BRDG(ALCOVA-CASPER)"/>
    <n v="8"/>
    <n v="6.25"/>
    <s v="No"/>
    <s v="P"/>
    <n v="200"/>
    <n v="1346.5"/>
    <n v="348.07900000000001"/>
    <n v="83.5"/>
    <n v="3.8631000000000002"/>
    <n v="3.0093000000000001"/>
    <n v="72.000399999999999"/>
    <n v="56.141199999999998"/>
    <n v="75.999899999999997"/>
    <n v="0.28010000000000002"/>
    <m/>
    <n v="57.984999999999999"/>
    <n v="2.6499999999999999E-2"/>
    <n v="6.1100000000000002E-2"/>
    <n v="0"/>
    <n v="9"/>
    <n v="0"/>
    <n v="52.857100000000003"/>
    <s v="Overlaid"/>
    <n v="2002"/>
    <n v="16.615400000000001"/>
    <n v="7.3845999999999998"/>
    <s v="AG Base"/>
    <x v="1"/>
    <s v="1R Asphalt"/>
    <m/>
    <n v="35618"/>
    <n v="2"/>
    <n v="1"/>
    <s v="HPM over Base"/>
    <n v="2002"/>
    <m/>
    <s v="2014"/>
    <s v="2014"/>
    <s v="2013"/>
    <s v="2014"/>
    <s v="2014"/>
    <s v="2013"/>
    <s v="2009"/>
    <s v="Non IH"/>
    <m/>
    <m/>
    <n v="0"/>
    <s v="No"/>
    <n v="82"/>
    <n v="77.262"/>
    <n v="60.186"/>
    <m/>
    <m/>
    <m/>
    <n v="6.25"/>
    <m/>
    <m/>
    <n v="2012"/>
    <n v="13"/>
  </r>
  <r>
    <s v="ML21"/>
    <s v="Both"/>
    <s v="All"/>
    <n v="98"/>
    <n v="102.9"/>
    <m/>
    <n v="4.9000000000000004"/>
    <n v="36"/>
    <n v="36"/>
    <n v="36"/>
    <n v="2"/>
    <s v="ASP"/>
    <s v="Rural Principal Arterial Other"/>
    <s v="2031 - Maintenance - Casper"/>
    <s v="2030 - District #2 Maintenance Staff"/>
    <s v="6720 - Materials - Bituminous"/>
    <s v="NHS Routes"/>
    <s v="2"/>
    <s v="Y"/>
    <n v="60"/>
    <s v="G2"/>
    <s v="CASP NARROWS(JCT WY487)"/>
    <n v="6"/>
    <n v="6"/>
    <s v="No"/>
    <s v="P"/>
    <n v="408"/>
    <n v="1786.5"/>
    <n v="704.31899999999996"/>
    <n v="98"/>
    <n v="3.8288000000000002"/>
    <n v="3.0085000000000002"/>
    <n v="69.920900000000003"/>
    <n v="57.679600000000001"/>
    <n v="76.692999999999998"/>
    <n v="0.21809999999999999"/>
    <m/>
    <n v="67.284999999999997"/>
    <n v="2.3300000000000001E-2"/>
    <n v="7.1400000000000005E-2"/>
    <n v="0"/>
    <n v="1"/>
    <n v="0"/>
    <n v="54.38"/>
    <s v="Overlaid"/>
    <n v="1965"/>
    <n v="16.833300000000001"/>
    <n v="6.3333000000000004"/>
    <s v="AG Base"/>
    <x v="1"/>
    <s v="2R Asphalt"/>
    <m/>
    <n v="36173"/>
    <n v="3"/>
    <n v="1"/>
    <s v="HPM over Base"/>
    <n v="1999"/>
    <m/>
    <s v="2014"/>
    <s v="2014"/>
    <s v="2013"/>
    <s v="2014"/>
    <s v="2014"/>
    <s v="2013"/>
    <s v="2009"/>
    <s v="Non IH"/>
    <m/>
    <m/>
    <n v="0"/>
    <s v="No"/>
    <n v="79"/>
    <n v="76.575999999999993"/>
    <n v="60.17"/>
    <m/>
    <m/>
    <m/>
    <n v="6"/>
    <m/>
    <m/>
    <n v="2010"/>
    <n v="16"/>
  </r>
  <r>
    <s v="ML21"/>
    <s v="Both"/>
    <s v="All"/>
    <n v="102.9"/>
    <n v="107.91200000000001"/>
    <m/>
    <n v="5.0119999999999996"/>
    <n v="34"/>
    <n v="34"/>
    <n v="34"/>
    <n v="2"/>
    <s v="ASP"/>
    <s v="Rural Principal Arterial Other"/>
    <s v="2031 - Maintenance - Casper"/>
    <s v="2030 - District #2 Maintenance Staff"/>
    <s v="6720 - Materials - Bituminous"/>
    <s v="NHS Routes"/>
    <s v="2"/>
    <s v="Y"/>
    <n v="60"/>
    <s v="G2"/>
    <s v="GOOSE EGG SW(CASPER-ALCOVA)"/>
    <n v="5"/>
    <n v="6.25"/>
    <s v="No"/>
    <s v="P"/>
    <n v="267.303"/>
    <n v="1860.4618"/>
    <n v="465.5779"/>
    <n v="100"/>
    <n v="4.2744999999999997"/>
    <n v="4.0442999999999998"/>
    <n v="46.162999999999997"/>
    <n v="38.693199999999997"/>
    <n v="84.612300000000005"/>
    <n v="0.112"/>
    <m/>
    <n v="83.2"/>
    <n v="1.4800000000000001E-2"/>
    <n v="2.7699999999999999E-2"/>
    <n v="0"/>
    <n v="0"/>
    <n v="0"/>
    <n v="44.77"/>
    <s v="Overlaid"/>
    <n v="2011"/>
    <n v="22.291699999999999"/>
    <n v="6.625"/>
    <s v="AG Base"/>
    <x v="1"/>
    <s v="2R Asphalt"/>
    <m/>
    <n v="36173"/>
    <n v="3"/>
    <n v="1"/>
    <s v="HPM over Base"/>
    <n v="2011"/>
    <m/>
    <s v="2014"/>
    <s v="2014"/>
    <s v="2013"/>
    <s v="2014"/>
    <s v="2014"/>
    <s v="2013"/>
    <s v="2009"/>
    <s v="Non IH"/>
    <m/>
    <m/>
    <n v="0"/>
    <s v="No"/>
    <n v="94"/>
    <n v="85.49"/>
    <n v="80.885999999999996"/>
    <m/>
    <m/>
    <m/>
    <n v="5"/>
    <m/>
    <m/>
    <n v="2012"/>
    <n v="4"/>
  </r>
  <r>
    <s v="ML21"/>
    <s v="Both"/>
    <s v="All"/>
    <n v="107.91200000000001"/>
    <n v="111.651"/>
    <m/>
    <n v="3.7389999999999999"/>
    <n v="67"/>
    <n v="67"/>
    <n v="67"/>
    <n v="5"/>
    <s v="ASP"/>
    <s v="Urban Other Principal Arterial Other"/>
    <s v="2031 - Maintenance - Casper"/>
    <s v="2030 - District #2 Maintenance Staff"/>
    <s v="6720 - Materials - Bituminous"/>
    <s v="Urban"/>
    <s v="2"/>
    <s v="Y"/>
    <n v="50"/>
    <s v="G2"/>
    <s v="CASPER SW SEC(CASPER-CY AVE)"/>
    <n v="3"/>
    <n v="6.0833000000000004"/>
    <s v="No"/>
    <s v="P"/>
    <n v="308.81180000000001"/>
    <n v="3619.8789000000002"/>
    <n v="546.69929999999999"/>
    <n v="100"/>
    <n v="3.3572000000000002"/>
    <n v="2.8229000000000002"/>
    <n v="102.02209999999999"/>
    <n v="80.341499999999996"/>
    <n v="65.992599999999996"/>
    <n v="0.29759999999999998"/>
    <m/>
    <n v="55.36"/>
    <n v="3.15E-2"/>
    <n v="0.13109999999999999"/>
    <n v="0"/>
    <n v="0"/>
    <n v="0"/>
    <n v="54.88"/>
    <s v="Overlaid"/>
    <n v="2011"/>
    <n v="27.2"/>
    <n v="8.9"/>
    <s v="AG Base"/>
    <x v="2"/>
    <s v="3R Asphalt"/>
    <m/>
    <n v="35539"/>
    <n v="3"/>
    <n v="1"/>
    <s v="HPM over Base"/>
    <n v="2011"/>
    <m/>
    <s v="2014"/>
    <s v="2014"/>
    <s v="2013"/>
    <s v="2014"/>
    <s v="2014"/>
    <s v="2013"/>
    <s v="2009"/>
    <s v="Non IH"/>
    <m/>
    <m/>
    <n v="0"/>
    <s v="No"/>
    <n v="94"/>
    <n v="67.144000000000005"/>
    <n v="56.457999999999998"/>
    <m/>
    <m/>
    <m/>
    <n v="3"/>
    <m/>
    <m/>
    <n v="2012"/>
    <n v="4"/>
  </r>
  <r>
    <s v="ML21"/>
    <s v="Both"/>
    <s v="All"/>
    <n v="111.651"/>
    <n v="113.247"/>
    <m/>
    <n v="1.5960000000000001"/>
    <n v="65"/>
    <n v="65"/>
    <n v="65"/>
    <n v="4"/>
    <s v="ASP"/>
    <s v="Urban Other Principal Arterial Other"/>
    <s v="2031 - Maintenance - Casper"/>
    <s v="2030 - District #2 Maintenance Staff"/>
    <s v="6720 - Materials - Bituminous"/>
    <s v="Urban"/>
    <s v="2"/>
    <s v="Y"/>
    <n v="40"/>
    <s v="G2"/>
    <s v="PARADISE DR CASPER(CY)CASP S"/>
    <n v="8"/>
    <n v="8.875"/>
    <s v="No"/>
    <s v="P"/>
    <n v="905.67280000000005"/>
    <n v="10616.0193"/>
    <n v="1603.3398999999999"/>
    <n v="80"/>
    <n v="2.4660000000000002"/>
    <n v="7.4300000000000005E-2"/>
    <n v="164.39609999999999"/>
    <n v="133.53380000000001"/>
    <n v="45.201300000000003"/>
    <n v="0.53890000000000005"/>
    <m/>
    <n v="19.164999999999999"/>
    <n v="3.4700000000000002E-2"/>
    <n v="0.23499999999999999"/>
    <n v="2"/>
    <n v="11"/>
    <n v="0"/>
    <n v="36.685699999999997"/>
    <s v="Overlaid"/>
    <n v="1961"/>
    <n v="27.571400000000001"/>
    <n v="9.2857000000000003"/>
    <s v="AG Base"/>
    <x v="2"/>
    <s v="1R Asphalt"/>
    <m/>
    <n v="34630"/>
    <n v="1"/>
    <n v="1"/>
    <s v="HPM over Base"/>
    <n v="1995"/>
    <m/>
    <s v="2014"/>
    <s v="2014"/>
    <s v="2013"/>
    <s v="2014"/>
    <s v="2014"/>
    <s v="2013"/>
    <s v="2009"/>
    <s v="Non IH"/>
    <m/>
    <m/>
    <n v="0"/>
    <s v="No"/>
    <n v="59"/>
    <n v="49.32"/>
    <n v="1.486"/>
    <m/>
    <m/>
    <m/>
    <n v="8"/>
    <m/>
    <m/>
    <n v="2006"/>
    <n v="20"/>
  </r>
  <r>
    <s v="ML21"/>
    <s v="Both"/>
    <s v="All"/>
    <n v="113.247"/>
    <n v="113.446"/>
    <m/>
    <n v="0.19900000000000001"/>
    <n v="72"/>
    <n v="72"/>
    <n v="72"/>
    <n v="6"/>
    <s v="PCCP"/>
    <s v="Urban Other Principal Arterial Other"/>
    <s v="2031 - Maintenance - Casper"/>
    <s v="2030 - District #2 Maintenance Staff"/>
    <s v="6720 - Materials - Bituminous"/>
    <s v="Urban"/>
    <s v="2"/>
    <s v="Y"/>
    <n v="40"/>
    <s v="J1"/>
    <s v="MTN VIEW PLAZA(CY)JCT WY258-MILLS SP"/>
    <n v="2"/>
    <n v="2"/>
    <s v="No"/>
    <s v="U"/>
    <n v="780.97"/>
    <n v="10890.672"/>
    <n v="1392.9929999999999"/>
    <n v="100"/>
    <n v="1.9998"/>
    <n v="1.7998000000000001"/>
    <n v="273.78339999999997"/>
    <n v="241.15899999999999"/>
    <n v="8.7388999999999992"/>
    <n v="0.14760000000000001"/>
    <m/>
    <n v="77.86"/>
    <n v="6.2300000000000001E-2"/>
    <n v="0.32069999999999999"/>
    <n v="0"/>
    <n v="0"/>
    <n v="0"/>
    <n v="39"/>
    <s v="Overlaid"/>
    <n v="2000"/>
    <n v="23.2"/>
    <n v="10.8"/>
    <s v="AG Base"/>
    <x v="2"/>
    <s v="3R Asphalt"/>
    <m/>
    <n v="35367"/>
    <n v="5"/>
    <n v="1"/>
    <s v="Plain PCC"/>
    <n v="2000"/>
    <m/>
    <s v="2014"/>
    <s v="2014"/>
    <s v="2013"/>
    <s v="2014"/>
    <s v="2014"/>
    <m/>
    <s v="2009"/>
    <s v="Non IH"/>
    <m/>
    <m/>
    <n v="0"/>
    <s v="No"/>
    <n v="96"/>
    <n v="39.996000000000002"/>
    <n v="35.996000000000002"/>
    <s v="AFREEM"/>
    <m/>
    <m/>
    <n v="2"/>
    <d v="2015-02-18T14:57:48"/>
    <m/>
    <n v="2008"/>
    <n v="15"/>
  </r>
  <r>
    <s v="ML21"/>
    <s v="Both"/>
    <s v="All"/>
    <n v="113.446"/>
    <n v="113.857"/>
    <m/>
    <n v="0.41099999999999998"/>
    <n v="76"/>
    <n v="76"/>
    <n v="76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40"/>
    <s v="J1"/>
    <s v="CASPER (CY AVE)"/>
    <n v="8"/>
    <n v="8"/>
    <s v="No"/>
    <s v="U"/>
    <n v="696.04849999999999"/>
    <n v="8158.7039999999997"/>
    <n v="1232.2347"/>
    <n v="100"/>
    <n v="2.6379999999999999"/>
    <n v="2.6379999999999999"/>
    <n v="192.43549999999999"/>
    <n v="168.27250000000001"/>
    <n v="35.854799999999997"/>
    <n v="9.4700000000000006E-2"/>
    <m/>
    <n v="85.795000000000002"/>
    <n v="3.9699999999999999E-2"/>
    <n v="0.20880000000000001"/>
    <n v="0"/>
    <n v="0"/>
    <n v="0"/>
    <n v="34.6"/>
    <s v="Reconstruct"/>
    <n v="2000"/>
    <n v="36.5"/>
    <n v="10"/>
    <s v="AG Base"/>
    <x v="0"/>
    <s v="4R Concrete"/>
    <m/>
    <n v="36174"/>
    <n v="10"/>
    <n v="1"/>
    <s v="Plain PCC"/>
    <n v="2000"/>
    <m/>
    <s v="2011"/>
    <s v="2014"/>
    <s v="2013"/>
    <s v="2014"/>
    <s v="2014"/>
    <s v="2013"/>
    <s v="2009"/>
    <s v="Non IH"/>
    <m/>
    <m/>
    <n v="0"/>
    <s v="No"/>
    <n v="100"/>
    <n v="52.76"/>
    <n v="52.76"/>
    <m/>
    <m/>
    <m/>
    <n v="8"/>
    <m/>
    <m/>
    <n v="2011"/>
    <n v="15"/>
  </r>
  <r>
    <s v="ML21"/>
    <s v="Both"/>
    <s v="All"/>
    <n v="113.857"/>
    <n v="113.944"/>
    <m/>
    <n v="8.6999999999999994E-2"/>
    <n v="82"/>
    <n v="82"/>
    <n v="82"/>
    <n v="6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CASPER (CY AVE)"/>
    <n v="8"/>
    <n v="2"/>
    <s v="No"/>
    <s v="U"/>
    <n v="913.995"/>
    <n v="12745.712"/>
    <n v="1630.2657999999999"/>
    <n v="100"/>
    <n v="3.5"/>
    <n v="3.5"/>
    <n v="161.26150000000001"/>
    <n v="147.07470000000001"/>
    <n v="46.246200000000002"/>
    <n v="9.1899999999999996E-2"/>
    <m/>
    <n v="86.215000000000003"/>
    <n v="3.6799999999999999E-2"/>
    <n v="0.17879999999999999"/>
    <n v="0"/>
    <n v="0"/>
    <n v="0"/>
    <n v="39"/>
    <s v="Reconstruct"/>
    <n v="2000"/>
    <n v="40"/>
    <n v="10"/>
    <s v="AG Base"/>
    <x v="0"/>
    <s v="4R Concrete"/>
    <m/>
    <n v="36176"/>
    <n v="10"/>
    <n v="1"/>
    <s v="Plain PCC"/>
    <n v="2000"/>
    <m/>
    <s v="2011"/>
    <s v="2014"/>
    <s v="2013"/>
    <s v="2014"/>
    <s v="2014"/>
    <m/>
    <s v="2009"/>
    <s v="Non IH"/>
    <m/>
    <m/>
    <n v="0"/>
    <s v="No"/>
    <n v="100"/>
    <n v="70"/>
    <n v="70"/>
    <s v="AFREEM"/>
    <m/>
    <m/>
    <n v="2"/>
    <d v="2015-02-18T14:57:49"/>
    <m/>
    <n v="2011"/>
    <n v="15"/>
  </r>
  <r>
    <s v="ML21"/>
    <s v="Both"/>
    <s v="All"/>
    <n v="113.944"/>
    <n v="114.827"/>
    <m/>
    <n v="0.88300000000000001"/>
    <n v="76"/>
    <n v="76"/>
    <n v="76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CASPER (CY AVE)"/>
    <n v="8"/>
    <n v="8"/>
    <s v="No"/>
    <s v="U"/>
    <n v="1118.6357"/>
    <n v="13112.128500000001"/>
    <n v="1980.3534999999999"/>
    <n v="100"/>
    <n v="3.5"/>
    <n v="3.5"/>
    <n v="190.5633"/>
    <n v="170.66739999999999"/>
    <n v="36.478900000000003"/>
    <n v="9.1700000000000004E-2"/>
    <m/>
    <n v="86.245000000000005"/>
    <n v="3.9100000000000003E-2"/>
    <n v="0.191"/>
    <n v="0"/>
    <n v="0"/>
    <n v="0"/>
    <n v="35.424999999999997"/>
    <s v="Reconstruct"/>
    <n v="2000"/>
    <n v="30.666699999999999"/>
    <n v="10"/>
    <s v="AG Base"/>
    <x v="0"/>
    <s v="4R Concrete"/>
    <m/>
    <n v="36176"/>
    <n v="10"/>
    <n v="1"/>
    <s v="Plain PCC"/>
    <n v="2000"/>
    <m/>
    <s v="2011"/>
    <s v="2014"/>
    <s v="2013"/>
    <s v="2014"/>
    <s v="2014"/>
    <s v="2013"/>
    <s v="2009"/>
    <s v="Non IH"/>
    <m/>
    <m/>
    <n v="0"/>
    <s v="No"/>
    <n v="100"/>
    <n v="70"/>
    <n v="70"/>
    <m/>
    <m/>
    <m/>
    <n v="8"/>
    <m/>
    <m/>
    <n v="2011"/>
    <n v="15"/>
  </r>
  <r>
    <s v="ML21"/>
    <s v="Both"/>
    <s v="All"/>
    <n v="114.827"/>
    <n v="115.265"/>
    <m/>
    <n v="0.438"/>
    <n v="53"/>
    <n v="53"/>
    <n v="53"/>
    <n v="4"/>
    <s v="ASP"/>
    <s v="Urban Other Principal Arterial Other"/>
    <s v="2031 - Maintenance - Casper"/>
    <s v="2030 - District #2 Maintenance Staff"/>
    <s v="6720 - Materials - Bituminous"/>
    <s v="Urban"/>
    <s v="2"/>
    <s v="Y"/>
    <n v="30"/>
    <s v="G2"/>
    <s v="GARDEN CRK(END 4 LN)CASPER(CY)"/>
    <n v="2"/>
    <n v="5"/>
    <s v="No"/>
    <s v="U"/>
    <n v="967.952"/>
    <n v="13498.144"/>
    <n v="1726.5073"/>
    <n v="100"/>
    <n v="3.5"/>
    <n v="3.4367999999999999"/>
    <n v="121.64700000000001"/>
    <n v="110.83199999999999"/>
    <n v="59.451000000000001"/>
    <n v="0.12570000000000001"/>
    <m/>
    <n v="81.144999999999996"/>
    <n v="3.27E-2"/>
    <n v="0.12180000000000001"/>
    <n v="0"/>
    <n v="0"/>
    <n v="0"/>
    <n v="44.45"/>
    <s v="Reconstruct"/>
    <n v="2005"/>
    <n v="14.666700000000001"/>
    <n v="5.3333000000000004"/>
    <s v="AG Base"/>
    <x v="5"/>
    <s v="4R Asphalt"/>
    <m/>
    <n v="36179"/>
    <n v="3"/>
    <n v="1"/>
    <s v="HPM over Base"/>
    <n v="2005"/>
    <m/>
    <s v="2011"/>
    <s v="2014"/>
    <s v="2013"/>
    <s v="2014"/>
    <s v="2014"/>
    <s v="2013"/>
    <s v="2009"/>
    <s v="Non IH"/>
    <m/>
    <m/>
    <n v="0"/>
    <s v="No"/>
    <n v="100"/>
    <n v="70"/>
    <n v="68.736000000000004"/>
    <m/>
    <m/>
    <m/>
    <n v="2"/>
    <m/>
    <m/>
    <n v="2011"/>
    <n v="10"/>
  </r>
  <r>
    <s v="ML21"/>
    <s v="Both"/>
    <s v="All"/>
    <n v="115.265"/>
    <n v="115.36499999999999"/>
    <m/>
    <n v="0.1"/>
    <n v="55"/>
    <n v="46"/>
    <n v="55"/>
    <n v="4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CASPER (CY AVE)"/>
    <n v="5"/>
    <n v="2"/>
    <s v="No"/>
    <s v="U"/>
    <n v="497.88299999999998"/>
    <n v="6943.0079999999998"/>
    <n v="888.05909999999994"/>
    <n v="100"/>
    <n v="3.5"/>
    <n v="2.95"/>
    <n v="225.22749999999999"/>
    <n v="211.39500000000001"/>
    <n v="24.924199999999999"/>
    <n v="0.1719"/>
    <m/>
    <n v="74.215000000000003"/>
    <n v="9.2600000000000002E-2"/>
    <n v="1.7455000000000001"/>
    <n v="0"/>
    <n v="0"/>
    <n v="0"/>
    <n v="39"/>
    <s v="Overlaid"/>
    <n v="2005"/>
    <n v="15.875"/>
    <n v="8.375"/>
    <s v="AG Base"/>
    <x v="5"/>
    <s v="1R Asphalt"/>
    <m/>
    <n v="35825"/>
    <n v="0.5"/>
    <n v="1"/>
    <s v="Plain PCC"/>
    <n v="2005"/>
    <m/>
    <s v="2011"/>
    <s v="2014"/>
    <s v="2013"/>
    <s v="2014"/>
    <s v="2014"/>
    <m/>
    <s v="2009"/>
    <s v="Non IH"/>
    <m/>
    <m/>
    <n v="0"/>
    <s v="No"/>
    <n v="89"/>
    <n v="70"/>
    <n v="59"/>
    <s v="AFREEM"/>
    <m/>
    <m/>
    <n v="2"/>
    <d v="2015-02-18T14:57:50"/>
    <m/>
    <n v="2006"/>
    <n v="10"/>
  </r>
  <r>
    <s v="ML21"/>
    <s v="Both"/>
    <s v="All"/>
    <n v="115.36499999999999"/>
    <n v="115.735"/>
    <m/>
    <n v="0.37"/>
    <n v="55"/>
    <n v="46"/>
    <n v="55"/>
    <n v="4"/>
    <s v="ASP"/>
    <s v="Urban Other Principal Arterial Other"/>
    <s v="2031 - Maintenance - Casper"/>
    <s v="2030 - District #2 Maintenance Staff"/>
    <s v="6720 - Materials - Bituminous"/>
    <s v="Urban"/>
    <s v="2"/>
    <s v="Y"/>
    <n v="30"/>
    <s v="G2"/>
    <s v="CASPER(CY AVE)POPLAR STREET"/>
    <n v="5"/>
    <n v="4"/>
    <s v="No"/>
    <s v="U"/>
    <n v="592.32449999999994"/>
    <n v="6943.0079999999998"/>
    <n v="1048.6097"/>
    <n v="100"/>
    <n v="3.5"/>
    <n v="2.7829000000000002"/>
    <n v="219.05410000000001"/>
    <n v="201.6027"/>
    <n v="26.981999999999999"/>
    <n v="0.32290000000000002"/>
    <m/>
    <n v="51.564999999999998"/>
    <n v="4.5699999999999998E-2"/>
    <n v="0.26450000000000001"/>
    <n v="0"/>
    <n v="2.6695000000000002"/>
    <n v="0"/>
    <n v="42.7"/>
    <s v="Overlaid"/>
    <n v="1983"/>
    <n v="16"/>
    <n v="6.5"/>
    <s v="AG Base"/>
    <x v="0"/>
    <s v="1R Asphalt"/>
    <m/>
    <n v="35162"/>
    <n v="0.5"/>
    <n v="1"/>
    <s v="HPM over Base"/>
    <n v="1993"/>
    <m/>
    <s v="2011"/>
    <s v="2014"/>
    <s v="2013"/>
    <s v="2014"/>
    <s v="2014"/>
    <s v="2013"/>
    <s v="2009"/>
    <s v="Non IH"/>
    <m/>
    <m/>
    <n v="0"/>
    <s v="No"/>
    <n v="90"/>
    <n v="70"/>
    <n v="55.658000000000001"/>
    <m/>
    <m/>
    <m/>
    <n v="4"/>
    <m/>
    <m/>
    <n v="2002"/>
    <n v="22"/>
  </r>
  <r>
    <s v="ML21"/>
    <s v="Both"/>
    <s v="All"/>
    <n v="115.735"/>
    <n v="116.11"/>
    <m/>
    <n v="0.375"/>
    <n v="56"/>
    <n v="56"/>
    <n v="56"/>
    <n v="4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CASPER POPLAR STREET"/>
    <n v="4"/>
    <n v="4"/>
    <s v="No"/>
    <s v="U"/>
    <n v="733.08950000000004"/>
    <n v="9474.4405000000006"/>
    <n v="1303.0988"/>
    <n v="83"/>
    <n v="3.5"/>
    <n v="2.1"/>
    <n v="305.41570000000002"/>
    <n v="295.30770000000001"/>
    <n v="-1.8051999999999999"/>
    <n v="0.1492"/>
    <m/>
    <n v="77.62"/>
    <n v="7.17E-2"/>
    <n v="0.3553"/>
    <n v="0"/>
    <n v="0"/>
    <n v="21"/>
    <n v="39.700000000000003"/>
    <s v="Overlaid"/>
    <n v="1985"/>
    <n v="13"/>
    <n v="7.5"/>
    <s v="AG Base"/>
    <x v="0"/>
    <s v="1R Asphalt"/>
    <m/>
    <n v="35323"/>
    <n v="0.5"/>
    <n v="1"/>
    <s v="Plain PCC"/>
    <n v="1993"/>
    <m/>
    <s v="2011"/>
    <s v="2014"/>
    <s v="2013"/>
    <s v="2014"/>
    <s v="2014"/>
    <s v="2013"/>
    <s v="2009"/>
    <s v="Non IH"/>
    <m/>
    <m/>
    <n v="0"/>
    <s v="No"/>
    <n v="72"/>
    <n v="70"/>
    <n v="42"/>
    <m/>
    <m/>
    <m/>
    <n v="4"/>
    <m/>
    <m/>
    <n v="1999"/>
    <n v="22"/>
  </r>
  <r>
    <s v="ML21"/>
    <s v="Both"/>
    <s v="All"/>
    <n v="116.11"/>
    <n v="116.515"/>
    <m/>
    <n v="0.14599999999999999"/>
    <n v="44"/>
    <n v="44"/>
    <n v="44"/>
    <n v="4"/>
    <s v="PCCP"/>
    <s v="Urban Other Principal Arterial Other"/>
    <s v="2031 - Maintenance - Casper"/>
    <s v="2030 - District #2 Maintenance Staff"/>
    <s v="6720 - Materials - Bituminous"/>
    <s v="Urban"/>
    <s v="2"/>
    <s v="Y"/>
    <n v="40"/>
    <s v="J1"/>
    <s v="CASP POPLAR ST-YLWSTN-RANCHO"/>
    <n v="2"/>
    <n v="2"/>
    <s v="No"/>
    <s v="U"/>
    <n v="747.97299999999996"/>
    <n v="9310.3225000000002"/>
    <n v="1327.4159999999999"/>
    <n v="85"/>
    <n v="1.7014"/>
    <n v="0.95140000000000002"/>
    <n v="311.81939999999997"/>
    <n v="283.67360000000002"/>
    <n v="-3.9398"/>
    <n v="0.21379999999999999"/>
    <m/>
    <n v="67.930000000000007"/>
    <n v="8.1799999999999998E-2"/>
    <n v="0.39500000000000002"/>
    <m/>
    <m/>
    <m/>
    <n v="37.549999999999997"/>
    <s v="Reconstruct"/>
    <n v="1985"/>
    <n v="12"/>
    <n v="8"/>
    <s v="AG Base"/>
    <x v="0"/>
    <s v="4R Concrete"/>
    <m/>
    <n v="35323"/>
    <n v="8"/>
    <n v="1"/>
    <s v="Plain PCC"/>
    <n v="1985"/>
    <m/>
    <s v="2011"/>
    <s v="2014"/>
    <s v="2013"/>
    <s v="2014"/>
    <s v="2014"/>
    <s v="2013"/>
    <s v="2009"/>
    <s v="Non IH"/>
    <m/>
    <m/>
    <n v="0"/>
    <s v="No"/>
    <n v="85"/>
    <n v="34.027999999999999"/>
    <n v="19.027999999999999"/>
    <s v="AFREEM"/>
    <m/>
    <m/>
    <n v="2"/>
    <d v="2015-04-16T08:03:22"/>
    <m/>
    <n v="2013"/>
    <n v="30"/>
  </r>
  <r>
    <s v="ML21"/>
    <s v="Both"/>
    <s v="All"/>
    <n v="116.515"/>
    <n v="117.151"/>
    <m/>
    <n v="0.63600000000000001"/>
    <n v="48"/>
    <n v="48"/>
    <n v="48"/>
    <n v="4"/>
    <s v="ASP"/>
    <s v="Urban Other Principal Arterial Other"/>
    <s v="2031 - Maintenance - Casper"/>
    <s v="2030 - District #2 Maintenance Staff"/>
    <s v="6720 - Materials - Bituminous"/>
    <s v="Urban"/>
    <s v="2"/>
    <s v="Y"/>
    <n v="30"/>
    <s v="G2"/>
    <s v="CASPER POPLAR STR-YLWSTN-RANCHO"/>
    <n v="2"/>
    <n v="2.6667000000000001"/>
    <s v="No"/>
    <s v="U"/>
    <n v="750"/>
    <n v="8700"/>
    <n v="1327.2"/>
    <n v="100"/>
    <n v="3.5"/>
    <n v="3.3814000000000002"/>
    <n v="139.92609999999999"/>
    <n v="123.2068"/>
    <n v="53.357999999999997"/>
    <n v="0.17219999999999999"/>
    <m/>
    <n v="74.17"/>
    <n v="3.3399999999999999E-2"/>
    <n v="0.25219999999999998"/>
    <n v="0"/>
    <n v="2.8448000000000002"/>
    <n v="7.7588999999999997"/>
    <n v="38.4"/>
    <s v="Overlaid"/>
    <n v="1985"/>
    <n v="11.857100000000001"/>
    <n v="4.4286000000000003"/>
    <s v="AG Base"/>
    <x v="0"/>
    <s v="1R Asphalt"/>
    <m/>
    <n v="34731"/>
    <n v="0.5"/>
    <n v="1"/>
    <s v="HPM over Base"/>
    <n v="2012"/>
    <m/>
    <s v="2011"/>
    <s v="2014"/>
    <s v="2013"/>
    <s v="2014"/>
    <s v="2014"/>
    <s v="2013"/>
    <s v="2009"/>
    <s v="Non IH"/>
    <m/>
    <m/>
    <n v="0"/>
    <s v="No"/>
    <n v="100"/>
    <n v="70"/>
    <n v="67.628"/>
    <s v="AFREEM"/>
    <m/>
    <m/>
    <n v="2"/>
    <d v="2015-04-15T12:15:40"/>
    <m/>
    <n v="2014"/>
    <n v="3"/>
  </r>
  <r>
    <s v="ML21"/>
    <s v="Both"/>
    <s v="All"/>
    <n v="117.151"/>
    <n v="117.21"/>
    <m/>
    <n v="6.2E-2"/>
    <n v="44"/>
    <n v="44"/>
    <n v="44"/>
    <n v="4"/>
    <s v="PCCP"/>
    <s v="Urban Other Principal Arterial Other"/>
    <s v="2031 - Maintenance - Casper"/>
    <s v="2030 - District #2 Maintenance Staff"/>
    <s v="6720 - Materials - Bituminous"/>
    <s v="Urban"/>
    <s v="2"/>
    <s v="Y"/>
    <n v="40"/>
    <s v="J1"/>
    <s v="CASPER POPLAR STR - ENGLISH AVE"/>
    <n v="2"/>
    <n v="4"/>
    <s v="No"/>
    <s v="U"/>
    <n v="750"/>
    <n v="8700"/>
    <n v="1327.2"/>
    <n v="100"/>
    <n v="1.8144"/>
    <n v="1.8144"/>
    <n v="278.13510000000002"/>
    <n v="266.7568"/>
    <n v="7.2882999999999996"/>
    <n v="0.1724"/>
    <m/>
    <n v="74.14"/>
    <n v="8.2799999999999999E-2"/>
    <n v="0.64770000000000005"/>
    <n v="0"/>
    <n v="5"/>
    <n v="0"/>
    <n v="36.1"/>
    <s v="Overlaid"/>
    <n v="1985"/>
    <n v="14"/>
    <n v="8"/>
    <s v="AG Base"/>
    <x v="0"/>
    <s v="3R Asphalt"/>
    <m/>
    <n v="35324"/>
    <n v="9"/>
    <n v="1"/>
    <s v="Plain PCC"/>
    <n v="2012"/>
    <m/>
    <s v="2011"/>
    <s v="2014"/>
    <s v="2013"/>
    <s v="2014"/>
    <s v="2014"/>
    <s v="2013"/>
    <s v="2009"/>
    <s v="Non IH"/>
    <m/>
    <m/>
    <n v="0"/>
    <s v="No"/>
    <n v="100"/>
    <n v="36.287999999999997"/>
    <n v="36.287999999999997"/>
    <s v="AFREEM"/>
    <m/>
    <m/>
    <n v="2"/>
    <d v="2015-04-15T12:15:41"/>
    <m/>
    <n v="2014"/>
    <n v="3"/>
  </r>
  <r>
    <s v="ML2100"/>
    <s v="Both"/>
    <s v="All"/>
    <n v="0.216"/>
    <n v="0.73799999999999999"/>
    <m/>
    <n v="0.51800000000000002"/>
    <n v="67"/>
    <n v="66"/>
    <n v="67"/>
    <n v="5"/>
    <s v="PCCP"/>
    <s v="Urban Other Principal Arterial Other"/>
    <s v="3036 - Maintenance - Evanston"/>
    <s v="3030 - District #3 Maintenance Staff"/>
    <s v="6720 - Materials - Bituminous"/>
    <s v="Urban"/>
    <s v="3"/>
    <s v="Y"/>
    <n v="40"/>
    <s v="J1"/>
    <s v="EVAN STR S(JCT US189)I80 ST HOSP RD INT"/>
    <n v="3"/>
    <n v="3.5"/>
    <s v="No"/>
    <s v="U"/>
    <n v="622.71979999999996"/>
    <n v="7299.3069999999998"/>
    <n v="1102.4195"/>
    <n v="98"/>
    <n v="1.9523999999999999"/>
    <n v="1.4024000000000001"/>
    <n v="268.6164"/>
    <n v="247.46180000000001"/>
    <n v="10.4612"/>
    <n v="0.14399999999999999"/>
    <n v="8.2299999999999998E-2"/>
    <n v="78.400000000000006"/>
    <n v="6.8000000000000005E-2"/>
    <n v="0.3483"/>
    <n v="0"/>
    <n v="0"/>
    <n v="0"/>
    <n v="35.1"/>
    <s v="Reconstruct"/>
    <n v="1988"/>
    <n v="12"/>
    <n v="7.4443999999999999"/>
    <s v="AG Base"/>
    <x v="0"/>
    <s v="4R Asphalt"/>
    <m/>
    <n v="33592"/>
    <n v="2"/>
    <n v="1"/>
    <s v="Plain PCC"/>
    <n v="1988"/>
    <m/>
    <s v="2009"/>
    <s v="2014"/>
    <s v="2013"/>
    <s v="2013"/>
    <s v="2013"/>
    <s v="2014"/>
    <s v="2006"/>
    <s v="Non IH"/>
    <m/>
    <m/>
    <n v="0"/>
    <s v="No"/>
    <n v="89"/>
    <n v="39.048000000000002"/>
    <n v="28.047999999999998"/>
    <m/>
    <m/>
    <m/>
    <n v="3"/>
    <m/>
    <m/>
    <n v="2002"/>
    <n v="27"/>
  </r>
  <r>
    <s v="ML2100"/>
    <s v="Both"/>
    <s v="All"/>
    <n v="0.73799999999999999"/>
    <n v="2.4580000000000002"/>
    <m/>
    <n v="1.72"/>
    <n v="62"/>
    <n v="62"/>
    <n v="62"/>
    <n v="4"/>
    <s v="PCCP"/>
    <s v="Urban Other Principal Arterial Other"/>
    <s v="3036 - Maintenance - Evanston"/>
    <s v="3030 - District #3 Maintenance Staff"/>
    <s v="6720 - Materials - Bituminous"/>
    <s v="Urban"/>
    <s v="3"/>
    <s v="N"/>
    <n v="40"/>
    <s v="J1"/>
    <s v="EVANSTON SOUTH"/>
    <n v="7"/>
    <n v="7"/>
    <s v="No"/>
    <s v="U"/>
    <n v="66"/>
    <n v="2824.0758000000001"/>
    <n v="89.544499999999999"/>
    <n v="100"/>
    <n v="3.4527999999999999"/>
    <n v="3.3527999999999998"/>
    <n v="105.0218"/>
    <n v="97.433099999999996"/>
    <n v="64.992699999999999"/>
    <n v="0.12239999999999999"/>
    <n v="4.3099999999999999E-2"/>
    <n v="81.64"/>
    <n v="2.8400000000000002E-2"/>
    <n v="0.17960000000000001"/>
    <n v="0"/>
    <n v="0"/>
    <n v="0"/>
    <n v="45.2667"/>
    <s v="Overlaid"/>
    <n v="1987"/>
    <n v="16.428599999999999"/>
    <n v="9"/>
    <s v="AG Base"/>
    <x v="0"/>
    <s v="1R Concrete"/>
    <m/>
    <n v="33616"/>
    <n v="9"/>
    <n v="1"/>
    <s v="Plain PCC"/>
    <n v="2005"/>
    <m/>
    <s v="2013"/>
    <s v="2014"/>
    <s v="2013"/>
    <s v="2013"/>
    <s v="2013"/>
    <s v="2014"/>
    <s v="2006"/>
    <s v="Non IH"/>
    <m/>
    <m/>
    <n v="1"/>
    <s v="No"/>
    <n v="98"/>
    <n v="69.055999999999997"/>
    <n v="67.055999999999997"/>
    <m/>
    <m/>
    <m/>
    <n v="7"/>
    <m/>
    <m/>
    <n v="2009"/>
    <n v="10"/>
  </r>
  <r>
    <s v="ML2100"/>
    <s v="Both"/>
    <s v="All"/>
    <n v="2.4580000000000002"/>
    <n v="8.3960000000000008"/>
    <m/>
    <n v="5.9379999999999997"/>
    <n v="40"/>
    <n v="40"/>
    <n v="40"/>
    <n v="2"/>
    <s v="ASP"/>
    <s v="Rural Major Collector"/>
    <s v="3036 - Maintenance - Evanston"/>
    <s v="3030 - District #3 Maintenance Staff"/>
    <s v="6720 - Materials - Bituminous"/>
    <s v="Non NHS"/>
    <s v="3"/>
    <s v="N"/>
    <n v="60"/>
    <s v="G1"/>
    <s v="EVANSTON SOUTH-HILLIARD FLAT"/>
    <n v="8"/>
    <n v="6.6666999999999996"/>
    <s v="No"/>
    <s v="S"/>
    <n v="66"/>
    <n v="757.26549999999997"/>
    <n v="77.143600000000006"/>
    <n v="86"/>
    <n v="2.3733"/>
    <n v="1.7378"/>
    <n v="164.49719999999999"/>
    <n v="140.14330000000001"/>
    <n v="45.1676"/>
    <n v="0.2321"/>
    <n v="0.1236"/>
    <n v="65.185000000000002"/>
    <n v="4.7800000000000002E-2"/>
    <n v="0.4536"/>
    <n v="0.33329999999999999"/>
    <n v="6"/>
    <n v="0"/>
    <n v="58.861499999999999"/>
    <s v="Overlaid"/>
    <n v="1991"/>
    <n v="27.068999999999999"/>
    <n v="3.9655"/>
    <s v="AG Base"/>
    <x v="0"/>
    <s v="2R Asphalt"/>
    <m/>
    <n v="33092"/>
    <n v="2"/>
    <n v="1"/>
    <s v="HPM over Base"/>
    <n v="2005"/>
    <m/>
    <s v="2013"/>
    <s v="2014"/>
    <s v="2013"/>
    <s v="2013"/>
    <s v="2013"/>
    <s v="2014"/>
    <s v="2009"/>
    <s v="Non IH"/>
    <m/>
    <m/>
    <n v="0"/>
    <s v="No"/>
    <n v="86"/>
    <n v="47.466000000000001"/>
    <n v="34.756"/>
    <m/>
    <m/>
    <m/>
    <n v="6.6666999999999996"/>
    <m/>
    <m/>
    <n v="2013"/>
    <n v="10"/>
  </r>
  <r>
    <s v="ML2100"/>
    <s v="Both"/>
    <s v="All"/>
    <n v="8.3960000000000008"/>
    <n v="14.875"/>
    <m/>
    <n v="6.4989999999999997"/>
    <n v="40"/>
    <m/>
    <n v="40"/>
    <n v="2"/>
    <s v="ASP"/>
    <s v="Rural Major Collector"/>
    <s v="3036 - Maintenance - Evanston"/>
    <s v="3030 - District #3 Maintenance Staff"/>
    <s v="6720 - Materials - Bituminous"/>
    <s v="Non NHS"/>
    <s v="3"/>
    <s v="N"/>
    <n v="50"/>
    <s v="G1"/>
    <s v="SULFER CRK(EVAN-HILLIARD FLAT)"/>
    <n v="8"/>
    <m/>
    <s v="No"/>
    <s v="S"/>
    <n v="90.132499999999993"/>
    <n v="592.22400000000005"/>
    <n v="102.6991"/>
    <n v="91.5"/>
    <n v="3.2429999999999999"/>
    <n v="2.6869000000000001"/>
    <n v="104.2264"/>
    <n v="86.310900000000004"/>
    <n v="65.257900000000006"/>
    <n v="0.18429999999999999"/>
    <n v="8.5800000000000001E-2"/>
    <n v="72.355000000000004"/>
    <n v="3.1600000000000003E-2"/>
    <n v="0.2044"/>
    <n v="0"/>
    <n v="5"/>
    <n v="0"/>
    <n v="64.2333"/>
    <s v="Overlaid"/>
    <n v="2004"/>
    <n v="29.2105"/>
    <n v="4.3684000000000003"/>
    <s v="AG Base"/>
    <x v="0"/>
    <s v="2R Asphalt"/>
    <m/>
    <n v="33092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85.993799999999993"/>
    <n v="64.86"/>
    <n v="53.738"/>
    <m/>
    <m/>
    <m/>
    <m/>
    <m/>
    <m/>
    <n v="2006"/>
    <n v="11"/>
  </r>
  <r>
    <s v="ML2100"/>
    <s v="Both"/>
    <s v="All"/>
    <n v="14.875"/>
    <n v="23.245000000000001"/>
    <m/>
    <n v="8.3699999999999992"/>
    <n v="32"/>
    <n v="32"/>
    <n v="32"/>
    <n v="2"/>
    <s v="ASP"/>
    <s v="Rural Major Collector"/>
    <s v="3036 - Maintenance - Evanston"/>
    <s v="3030 - District #3 Maintenance Staff"/>
    <s v="6720 - Materials - Bituminous"/>
    <s v="Non NHS"/>
    <s v="3"/>
    <s v="N"/>
    <n v="50"/>
    <s v="G1"/>
    <s v="UTAH ST LN N-EVANSTON"/>
    <n v="4"/>
    <n v="4"/>
    <s v="No"/>
    <s v="S"/>
    <n v="48.953200000000002"/>
    <n v="321.50009999999997"/>
    <n v="55.777500000000003"/>
    <n v="99.2"/>
    <n v="3.8517000000000001"/>
    <n v="3.7454999999999998"/>
    <n v="69.246700000000004"/>
    <n v="56.651400000000002"/>
    <n v="76.9178"/>
    <n v="0.13800000000000001"/>
    <n v="4.7600000000000003E-2"/>
    <n v="79.3"/>
    <n v="1.9300000000000001E-2"/>
    <n v="5.0599999999999999E-2"/>
    <n v="0"/>
    <n v="0.4"/>
    <n v="0"/>
    <n v="69.7333"/>
    <s v="Overlaid"/>
    <n v="2004"/>
    <n v="10"/>
    <n v="5.2941000000000003"/>
    <s v="AG Base"/>
    <x v="0"/>
    <s v="3R Asphalt"/>
    <m/>
    <n v="40731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99"/>
    <n v="77.034000000000006"/>
    <n v="74.91"/>
    <m/>
    <m/>
    <m/>
    <n v="4"/>
    <m/>
    <m/>
    <n v="2007"/>
    <n v="11"/>
  </r>
  <r>
    <s v="ML2101"/>
    <s v="Both"/>
    <s v="All"/>
    <n v="3.1139999999999999"/>
    <n v="3.8450000000000002"/>
    <m/>
    <n v="0.73099999999999998"/>
    <n v="36"/>
    <n v="36"/>
    <n v="36"/>
    <n v="2"/>
    <s v="ASP"/>
    <s v="Rural Major Collector"/>
    <s v="3042 - Maintenance - Lyman"/>
    <s v="3030 - District #3 Maintenance Staff"/>
    <s v="6720 - Materials - Bituminous"/>
    <s v="Non NHS"/>
    <s v="3"/>
    <s v="N"/>
    <n v="30"/>
    <s v="G1"/>
    <s v="MTN VIEW SW-ROBERTSON(JCT WY414)"/>
    <n v="6"/>
    <n v="8"/>
    <s v="No"/>
    <s v="S"/>
    <n v="141.19450000000001"/>
    <n v="927.52"/>
    <n v="160.87909999999999"/>
    <n v="84"/>
    <n v="3.5"/>
    <n v="1.6943999999999999"/>
    <n v="163.2859"/>
    <n v="134.83000000000001"/>
    <n v="45.571399999999997"/>
    <n v="0.24779999999999999"/>
    <n v="0.13669999999999999"/>
    <n v="62.83"/>
    <n v="5.4100000000000002E-2"/>
    <n v="0.24970000000000001"/>
    <n v="0"/>
    <n v="10"/>
    <n v="0"/>
    <n v="64.05"/>
    <s v="Reconstruct"/>
    <n v="1991"/>
    <n v="20.333300000000001"/>
    <n v="5"/>
    <s v="AG Base"/>
    <x v="0"/>
    <s v="4R Asphalt"/>
    <m/>
    <n v="33699"/>
    <n v="5"/>
    <n v="1"/>
    <s v="HPM over Base"/>
    <n v="1991"/>
    <m/>
    <s v="2013"/>
    <s v="2014"/>
    <s v="2013"/>
    <s v="2013"/>
    <s v="2013"/>
    <s v="2014"/>
    <s v="2009"/>
    <s v="Non IH"/>
    <m/>
    <m/>
    <n v="0"/>
    <s v="No"/>
    <n v="48"/>
    <n v="70"/>
    <n v="33.887999999999998"/>
    <m/>
    <m/>
    <m/>
    <n v="6"/>
    <m/>
    <m/>
    <n v="2009"/>
    <n v="24"/>
  </r>
  <r>
    <s v="ML2101"/>
    <s v="Both"/>
    <s v="All"/>
    <n v="3.8450000000000002"/>
    <n v="3.8639999999999999"/>
    <m/>
    <n v="1.9E-2"/>
    <n v="30"/>
    <m/>
    <n v="30"/>
    <n v="2"/>
    <s v="ASP"/>
    <s v="Rural Major Collector"/>
    <s v="3042 - Maintenance - Lyman"/>
    <s v="3030 - District #3 Maintenance Staff"/>
    <s v="6720 - Materials - Bituminous"/>
    <s v="Non NHS"/>
    <s v="3"/>
    <s v="N"/>
    <n v="40"/>
    <s v="G1"/>
    <s v="MTN VIEW-ROBERTSON"/>
    <n v="3"/>
    <m/>
    <s v="No"/>
    <s v="S"/>
    <n v="138.29300000000001"/>
    <n v="927.52"/>
    <n v="157.6874"/>
    <n v="100"/>
    <n v="2.1267"/>
    <n v="1.5183"/>
    <n v="194.48679999999999"/>
    <n v="159.05260000000001"/>
    <n v="35.171100000000003"/>
    <n v="0.39"/>
    <n v="0.34470000000000001"/>
    <n v="41.5"/>
    <n v="5.1799999999999999E-2"/>
    <n v="0.53600000000000003"/>
    <n v="0"/>
    <n v="5"/>
    <n v="0"/>
    <n v="39"/>
    <s v="Overlaid"/>
    <n v="1991"/>
    <n v="22.5"/>
    <n v="7.5"/>
    <s v="AG Base"/>
    <x v="0"/>
    <s v="3R Asphalt"/>
    <m/>
    <n v="33701"/>
    <n v="5"/>
    <n v="1"/>
    <s v="HPM over Base"/>
    <n v="2013"/>
    <m/>
    <s v="2013"/>
    <s v="2014"/>
    <s v="2013"/>
    <s v="2013"/>
    <s v="2013"/>
    <m/>
    <s v="2009"/>
    <s v="Non IH"/>
    <m/>
    <m/>
    <n v="0"/>
    <s v="No"/>
    <n v="100"/>
    <n v="42.533999999999999"/>
    <n v="30.366"/>
    <s v="AFREEM"/>
    <m/>
    <m/>
    <m/>
    <d v="2015-04-15T12:15:42"/>
    <m/>
    <n v="2014"/>
    <n v="2"/>
  </r>
  <r>
    <s v="ML2101"/>
    <s v="Both"/>
    <s v="All"/>
    <n v="3.8639999999999999"/>
    <n v="10.6"/>
    <m/>
    <n v="6.6360000000000001"/>
    <n v="30"/>
    <n v="30"/>
    <n v="30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MTN VIEW-ROBERTSON(JCT WY411)"/>
    <n v="3"/>
    <n v="3"/>
    <s v="No"/>
    <s v="S"/>
    <n v="53.078000000000003"/>
    <n v="348.74630000000002"/>
    <n v="60.478299999999997"/>
    <n v="100"/>
    <n v="1.9033"/>
    <n v="1.6543000000000001"/>
    <n v="211.7055"/>
    <n v="178.19120000000001"/>
    <n v="29.4315"/>
    <n v="0.2495"/>
    <n v="0.12909999999999999"/>
    <n v="62.575000000000003"/>
    <n v="5.2999999999999999E-2"/>
    <n v="0.45290000000000002"/>
    <n v="0.40600000000000003"/>
    <n v="7.4360999999999997"/>
    <n v="0"/>
    <n v="51.5929"/>
    <s v="Overlaid"/>
    <n v="2013"/>
    <n v="28.714300000000001"/>
    <n v="5"/>
    <s v="AG Base"/>
    <x v="0"/>
    <s v="2R Asphalt"/>
    <m/>
    <n v="33551"/>
    <n v="2"/>
    <n v="1"/>
    <s v="HPM over Base"/>
    <n v="2013"/>
    <m/>
    <s v="2013"/>
    <s v="2014"/>
    <s v="2013"/>
    <s v="2013"/>
    <s v="2013"/>
    <s v="2014"/>
    <s v="2009"/>
    <s v="Non IH"/>
    <m/>
    <m/>
    <n v="0"/>
    <s v="No"/>
    <n v="100"/>
    <n v="38.066000000000003"/>
    <n v="33.085999999999999"/>
    <s v="AFREEM"/>
    <m/>
    <m/>
    <n v="3"/>
    <d v="2015-04-15T12:15:43"/>
    <m/>
    <n v="2014"/>
    <n v="2"/>
  </r>
  <r>
    <s v="ML2101"/>
    <s v="Both"/>
    <s v="All"/>
    <n v="10.6"/>
    <n v="16.477"/>
    <m/>
    <n v="5.8769999999999998"/>
    <n v="26"/>
    <n v="24"/>
    <n v="26"/>
    <n v="2"/>
    <s v="ASP"/>
    <s v="Rural Major Collector"/>
    <s v="3042 - Maintenance - Lyman"/>
    <s v="3030 - District #3 Maintenance Staff"/>
    <s v="6720 - Materials - Bituminous"/>
    <s v="Non NHS"/>
    <s v="3"/>
    <s v="N"/>
    <n v="50"/>
    <s v="G1"/>
    <s v="ROBERTSON-WEST"/>
    <n v="1"/>
    <n v="1"/>
    <s v="No"/>
    <s v="S"/>
    <n v="19.0825"/>
    <n v="125.488"/>
    <n v="21.7437"/>
    <n v="85.5"/>
    <n v="3.0773999999999999"/>
    <n v="2.4784000000000002"/>
    <n v="116.4794"/>
    <n v="95.346900000000005"/>
    <n v="61.173499999999997"/>
    <n v="0.20250000000000001"/>
    <n v="0.10100000000000001"/>
    <n v="69.625"/>
    <n v="3.9600000000000003E-2"/>
    <n v="0.17879999999999999"/>
    <n v="0"/>
    <n v="7"/>
    <n v="0"/>
    <n v="59.628599999999999"/>
    <s v="Overlaid"/>
    <n v="1961"/>
    <n v="8.1999999999999993"/>
    <n v="3.4"/>
    <s v="AG Base"/>
    <x v="0"/>
    <s v="1R Asphalt"/>
    <m/>
    <n v="33551"/>
    <n v="1"/>
    <n v="1"/>
    <s v="HPM over Base"/>
    <n v="1998"/>
    <m/>
    <s v="2013"/>
    <s v="2014"/>
    <s v="2013"/>
    <s v="2013"/>
    <s v="2013"/>
    <s v="2014"/>
    <s v="2009"/>
    <s v="Non IH"/>
    <m/>
    <m/>
    <n v="0"/>
    <s v="No"/>
    <n v="85.5"/>
    <n v="61.548000000000002"/>
    <n v="49.567999999999998"/>
    <m/>
    <m/>
    <m/>
    <n v="1"/>
    <m/>
    <m/>
    <n v="2013"/>
    <n v="17"/>
  </r>
  <r>
    <s v="ML2103"/>
    <s v="Both"/>
    <s v="All"/>
    <n v="2.81"/>
    <n v="2.93"/>
    <m/>
    <n v="0.12"/>
    <n v="30"/>
    <n v="30"/>
    <n v="30"/>
    <n v="2"/>
    <s v="ASP"/>
    <s v="Rural Major Collector"/>
    <s v="3042 - Maintenance - Lyman"/>
    <s v="3030 - District #3 Maintenance Staff"/>
    <s v="6720 - Materials - Bituminous"/>
    <s v="Non NHS"/>
    <s v="3"/>
    <s v="N"/>
    <n v="60"/>
    <s v="G1"/>
    <s v="I80 NO CARTER/MTN VIEW &amp; WY414"/>
    <n v="3"/>
    <n v="3"/>
    <s v="No"/>
    <s v="S"/>
    <n v="35.201999999999998"/>
    <n v="236.096"/>
    <n v="40.138800000000003"/>
    <n v="86"/>
    <n v="3.0057999999999998"/>
    <n v="2.3837000000000002"/>
    <n v="118.961"/>
    <n v="99.408299999999997"/>
    <n v="60.346299999999999"/>
    <n v="0.16739999999999999"/>
    <n v="6.1100000000000002E-2"/>
    <n v="74.89"/>
    <n v="4.3099999999999999E-2"/>
    <n v="0.22409999999999999"/>
    <n v="0"/>
    <n v="9"/>
    <n v="0"/>
    <n v="59.2"/>
    <s v="Overlaid"/>
    <n v="2001"/>
    <n v="17"/>
    <n v="4.5"/>
    <s v="AG Base"/>
    <x v="0"/>
    <s v="3R Asphalt"/>
    <m/>
    <n v="33341"/>
    <n v="4"/>
    <n v="1"/>
    <s v="HPM over Base"/>
    <n v="2001"/>
    <m/>
    <s v="2013"/>
    <s v="2014"/>
    <s v="2013"/>
    <s v="2013"/>
    <s v="2013"/>
    <s v="2014"/>
    <s v="2009"/>
    <s v="Non IH"/>
    <m/>
    <m/>
    <n v="0"/>
    <s v="No"/>
    <n v="83"/>
    <n v="60.116"/>
    <n v="47.673999999999999"/>
    <m/>
    <m/>
    <m/>
    <n v="3"/>
    <m/>
    <m/>
    <n v="2009"/>
    <n v="14"/>
  </r>
  <r>
    <s v="ML2103"/>
    <s v="Both"/>
    <s v="All"/>
    <n v="2.93"/>
    <n v="3.8860000000000001"/>
    <m/>
    <n v="0.95599999999999996"/>
    <n v="32"/>
    <m/>
    <n v="32"/>
    <n v="2"/>
    <s v="ASP"/>
    <s v="Rural Major Collector"/>
    <s v="3042 - Maintenance - Lyman"/>
    <s v="3030 - District #3 Maintenance Staff"/>
    <s v="6720 - Materials - Bituminous"/>
    <s v="Non NHS"/>
    <s v="3"/>
    <s v="N"/>
    <n v="60"/>
    <s v="G1"/>
    <s v="URIE-CARTER"/>
    <n v="4"/>
    <m/>
    <s v="No"/>
    <s v="S"/>
    <n v="35.201999999999998"/>
    <n v="236.096"/>
    <n v="40.138800000000003"/>
    <n v="82.337199999999996"/>
    <n v="2.7850999999999999"/>
    <n v="1.9696"/>
    <n v="141.44720000000001"/>
    <n v="112.5523"/>
    <n v="52.850900000000003"/>
    <n v="0.26719999999999999"/>
    <n v="0.1812"/>
    <n v="59.92"/>
    <n v="4.2799999999999998E-2"/>
    <n v="0.22239999999999999"/>
    <n v="0"/>
    <n v="11.197699999999999"/>
    <n v="0"/>
    <n v="65"/>
    <s v="Reconstruct"/>
    <n v="2001"/>
    <n v="14"/>
    <n v="4"/>
    <s v="AG Base"/>
    <x v="0"/>
    <s v="4R Asphalt"/>
    <m/>
    <n v="33982"/>
    <n v="4"/>
    <n v="1"/>
    <s v="HPM over Base"/>
    <n v="2001"/>
    <m/>
    <s v="2013"/>
    <s v="2014"/>
    <s v="2013"/>
    <s v="2013"/>
    <s v="2013"/>
    <s v="2014"/>
    <s v="2009"/>
    <s v="Non IH"/>
    <m/>
    <m/>
    <n v="0"/>
    <s v="No"/>
    <n v="82.337199999999996"/>
    <n v="55.701999999999998"/>
    <n v="39.392000000000003"/>
    <m/>
    <m/>
    <m/>
    <m/>
    <m/>
    <m/>
    <n v="2013"/>
    <n v="14"/>
  </r>
  <r>
    <s v="ML2103"/>
    <s v="Both"/>
    <s v="All"/>
    <n v="3.8860000000000001"/>
    <n v="6.4"/>
    <m/>
    <n v="2.5139999999999998"/>
    <n v="32"/>
    <m/>
    <n v="32"/>
    <n v="2"/>
    <s v="ASP"/>
    <s v="Rural Major Collector"/>
    <s v="3042 - Maintenance - Lyman"/>
    <s v="3030 - District #3 Maintenance Staff"/>
    <s v="6720 - Materials - Bituminous"/>
    <s v="Non NHS"/>
    <s v="3"/>
    <s v="N"/>
    <n v="60"/>
    <s v="G1"/>
    <s v="URIE-CARTER"/>
    <n v="4"/>
    <m/>
    <s v="No"/>
    <s v="S"/>
    <n v="35.201999999999998"/>
    <n v="236.096"/>
    <n v="40.138800000000003"/>
    <n v="87.5"/>
    <n v="3.1652"/>
    <n v="2.6406999999999998"/>
    <n v="114.5189"/>
    <n v="90.495599999999996"/>
    <n v="61.826999999999998"/>
    <n v="0.1933"/>
    <n v="0.1041"/>
    <n v="71.004999999999995"/>
    <n v="3.5099999999999999E-2"/>
    <n v="0.15160000000000001"/>
    <n v="0"/>
    <n v="6"/>
    <n v="0"/>
    <n v="65.216700000000003"/>
    <s v="Reconstruct"/>
    <n v="2001"/>
    <n v="14"/>
    <n v="4"/>
    <s v="AG Base"/>
    <x v="0"/>
    <s v="4R Asphalt"/>
    <m/>
    <n v="33982"/>
    <n v="4"/>
    <n v="1"/>
    <s v="HPM over Base"/>
    <n v="2001"/>
    <m/>
    <s v="2013"/>
    <s v="2014"/>
    <s v="2013"/>
    <s v="2013"/>
    <s v="2013"/>
    <s v="2014"/>
    <s v="2009"/>
    <s v="Non IH"/>
    <m/>
    <m/>
    <n v="0"/>
    <s v="No"/>
    <n v="87.5"/>
    <n v="63.304000000000002"/>
    <n v="52.814"/>
    <m/>
    <m/>
    <m/>
    <m/>
    <m/>
    <m/>
    <n v="2013"/>
    <n v="14"/>
  </r>
  <r>
    <s v="ML2103"/>
    <s v="Both"/>
    <s v="All"/>
    <n v="6.4"/>
    <n v="10.7"/>
    <m/>
    <n v="4.3"/>
    <n v="32"/>
    <n v="32"/>
    <n v="32"/>
    <n v="2"/>
    <s v="ASP"/>
    <s v="Rural Major Collector"/>
    <s v="3042 - Maintenance - Lyman"/>
    <s v="3030 - District #3 Maintenance Staff"/>
    <s v="6720 - Materials - Bituminous"/>
    <s v="Non NHS"/>
    <s v="3"/>
    <s v="N"/>
    <n v="60"/>
    <s v="G1"/>
    <s v="CARTER SOUTH-URIE"/>
    <n v="4"/>
    <n v="4"/>
    <s v="No"/>
    <s v="S"/>
    <n v="35.923000000000002"/>
    <n v="236.096"/>
    <n v="40.931899999999999"/>
    <n v="90.5"/>
    <n v="2.9939"/>
    <n v="2.3488000000000002"/>
    <n v="126.0119"/>
    <n v="100.0911"/>
    <n v="57.996000000000002"/>
    <n v="0.23719999999999999"/>
    <n v="0.1356"/>
    <n v="64.42"/>
    <n v="3.6900000000000002E-2"/>
    <n v="0.1842"/>
    <n v="0"/>
    <n v="5.5"/>
    <n v="0"/>
    <n v="65.900000000000006"/>
    <s v="Overlaid"/>
    <n v="2001"/>
    <n v="13.571400000000001"/>
    <n v="4.1429"/>
    <s v="AG Base"/>
    <x v="0"/>
    <s v="2R Asphalt"/>
    <m/>
    <n v="33982"/>
    <n v="3"/>
    <n v="1"/>
    <s v="HPM over Base"/>
    <n v="2001"/>
    <m/>
    <s v="2013"/>
    <s v="2014"/>
    <s v="2013"/>
    <s v="2013"/>
    <s v="2013"/>
    <s v="2014"/>
    <s v="2009"/>
    <s v="Non IH"/>
    <m/>
    <m/>
    <n v="0"/>
    <s v="No"/>
    <n v="86"/>
    <n v="59.878"/>
    <n v="46.975999999999999"/>
    <m/>
    <m/>
    <m/>
    <n v="4"/>
    <m/>
    <m/>
    <n v="2011"/>
    <n v="14"/>
  </r>
  <r>
    <s v="ML2103"/>
    <s v="Both"/>
    <s v="All"/>
    <n v="10.7"/>
    <n v="24.83"/>
    <m/>
    <n v="14.13"/>
    <n v="30"/>
    <n v="30"/>
    <n v="30"/>
    <n v="2"/>
    <s v="ASP"/>
    <s v="Rural Major Collector"/>
    <s v="3042 - Maintenance - Lyman"/>
    <s v="3030 - District #3 Maintenance Staff"/>
    <s v="6720 - Materials - Bituminous"/>
    <s v="Non NHS"/>
    <s v="3"/>
    <s v="N"/>
    <n v="60"/>
    <s v="G1"/>
    <s v="CUMBERLAND GAP (UI/LN CO)(JCT US189)"/>
    <n v="3"/>
    <n v="3"/>
    <s v="No"/>
    <s v="S"/>
    <n v="26.66"/>
    <n v="175.21700000000001"/>
    <n v="30.377300000000002"/>
    <n v="95.571399999999997"/>
    <n v="3.4439000000000002"/>
    <n v="3.1501000000000001"/>
    <n v="92.097999999999999"/>
    <n v="75.949299999999994"/>
    <n v="69.300700000000006"/>
    <n v="0.16869999999999999"/>
    <n v="5.8500000000000003E-2"/>
    <n v="74.694999999999993"/>
    <n v="2.6100000000000002E-2"/>
    <n v="0.21110000000000001"/>
    <n v="0"/>
    <n v="1.8571"/>
    <n v="0"/>
    <n v="61.716700000000003"/>
    <s v="Overlaid"/>
    <n v="1999"/>
    <n v="14.25"/>
    <n v="7.25"/>
    <s v="AG Base"/>
    <x v="0"/>
    <s v="1R Asphalt"/>
    <m/>
    <n v="33674"/>
    <n v="1"/>
    <n v="1"/>
    <s v="HPM over Base"/>
    <n v="1999"/>
    <m/>
    <s v="2013"/>
    <s v="2014"/>
    <s v="2013"/>
    <s v="2013"/>
    <s v="2013"/>
    <s v="2014"/>
    <s v="2009"/>
    <s v="Non IH"/>
    <m/>
    <m/>
    <n v="0"/>
    <s v="No"/>
    <n v="94"/>
    <n v="68.878"/>
    <n v="63.002000000000002"/>
    <m/>
    <m/>
    <m/>
    <n v="3"/>
    <m/>
    <m/>
    <n v="2009"/>
    <n v="16"/>
  </r>
  <r>
    <s v="ML2104"/>
    <s v="Both"/>
    <s v="All"/>
    <n v="0"/>
    <n v="4.0369999999999999"/>
    <m/>
    <n v="4.0369999999999999"/>
    <n v="35"/>
    <n v="24"/>
    <n v="35"/>
    <n v="2"/>
    <s v="ASP"/>
    <s v="Rural Major Collector"/>
    <s v="3042 - Maintenance - Lyman"/>
    <s v="3030 - District #3 Maintenance Staff"/>
    <s v="6720 - Materials - Bituminous"/>
    <s v="Non NHS"/>
    <s v="3"/>
    <s v="N"/>
    <n v="40"/>
    <s v="G1"/>
    <s v="MTN VIEW-MILBURNE RD(JCT WY410)"/>
    <n v="5"/>
    <n v="3"/>
    <s v="No"/>
    <s v="SH"/>
    <n v="51.795999999999999"/>
    <n v="340.25599999999997"/>
    <n v="59.017099999999999"/>
    <n v="90"/>
    <n v="2.1208"/>
    <n v="1.0626"/>
    <n v="199.91839999999999"/>
    <n v="159.53360000000001"/>
    <n v="33.360500000000002"/>
    <n v="0.3034"/>
    <n v="0.24340000000000001"/>
    <n v="54.49"/>
    <n v="5.1499999999999997E-2"/>
    <n v="0.21099999999999999"/>
    <n v="0"/>
    <n v="4.5"/>
    <n v="0"/>
    <n v="54.63"/>
    <s v="Reconstruct"/>
    <n v="1953"/>
    <n v="7"/>
    <n v="2"/>
    <s v="AG Base"/>
    <x v="0"/>
    <s v="4R Asphalt"/>
    <m/>
    <n v="40700"/>
    <n v="2"/>
    <n v="1"/>
    <s v="HPM over Base"/>
    <n v="1953"/>
    <m/>
    <s v="2013"/>
    <s v="2014"/>
    <s v="2013"/>
    <s v="2013"/>
    <s v="2013"/>
    <s v="2014"/>
    <s v="2009"/>
    <s v="Non IH"/>
    <m/>
    <m/>
    <n v="0"/>
    <s v="No"/>
    <n v="77"/>
    <n v="42.415999999999997"/>
    <n v="21.251999999999999"/>
    <m/>
    <m/>
    <m/>
    <n v="3"/>
    <m/>
    <m/>
    <n v="2002"/>
    <n v="62"/>
  </r>
  <r>
    <s v="ML2106"/>
    <s v="Both"/>
    <s v="All"/>
    <n v="34.74"/>
    <n v="35.466000000000001"/>
    <m/>
    <n v="0.72599999999999998"/>
    <n v="34"/>
    <n v="34"/>
    <n v="34"/>
    <n v="2"/>
    <s v="ASP"/>
    <s v="Rural Minor Arterial"/>
    <s v="3042 - Maintenance - Lyman"/>
    <s v="3030 - District #3 Maintenance Staff"/>
    <s v="6720 - Materials - Bituminous"/>
    <s v="Non NHS"/>
    <s v="3"/>
    <s v="N"/>
    <n v="60"/>
    <s v="G2"/>
    <s v="INT I80-FT BRIDGER WEST"/>
    <n v="5"/>
    <n v="5"/>
    <s v="No"/>
    <s v="S"/>
    <n v="106.12350000000001"/>
    <n v="711.76"/>
    <n v="121.0064"/>
    <n v="92"/>
    <n v="4.0963000000000003"/>
    <n v="3.7742"/>
    <n v="59.665900000000001"/>
    <n v="46.035800000000002"/>
    <n v="80.111400000000003"/>
    <n v="0.14330000000000001"/>
    <n v="8.7999999999999995E-2"/>
    <n v="78.504999999999995"/>
    <n v="1.7899999999999999E-2"/>
    <n v="0"/>
    <n v="0"/>
    <n v="4"/>
    <n v="0"/>
    <n v="65.900000000000006"/>
    <s v="Overlaid"/>
    <n v="1963"/>
    <n v="23.666699999999999"/>
    <n v="5.6666999999999996"/>
    <s v="AG Base"/>
    <x v="3"/>
    <s v="2R Asphalt"/>
    <m/>
    <n v="33176"/>
    <n v="3"/>
    <n v="1"/>
    <s v="HPM over Base"/>
    <n v="2006"/>
    <m/>
    <s v="2013"/>
    <s v="2014"/>
    <s v="2013"/>
    <s v="2013"/>
    <s v="2013"/>
    <s v="2014"/>
    <s v="2009"/>
    <s v="Non IH"/>
    <m/>
    <m/>
    <n v="0"/>
    <s v="No"/>
    <n v="92"/>
    <n v="81.926000000000002"/>
    <n v="75.483999999999995"/>
    <m/>
    <m/>
    <m/>
    <n v="5"/>
    <m/>
    <m/>
    <n v="2013"/>
    <n v="9"/>
  </r>
  <r>
    <s v="ML2106"/>
    <s v="Both"/>
    <s v="All"/>
    <n v="35.466000000000001"/>
    <n v="42.302999999999997"/>
    <m/>
    <n v="6.8730000000000002"/>
    <n v="52"/>
    <n v="40"/>
    <n v="52"/>
    <n v="3"/>
    <s v="ASP"/>
    <s v="Rural Minor Arterial"/>
    <s v="3042 - Maintenance - Lyman"/>
    <s v="3030 - District #3 Maintenance Staff"/>
    <s v="6720 - Materials - Bituminous"/>
    <s v="Non NHS"/>
    <s v="3"/>
    <s v="N"/>
    <n v="50"/>
    <s v="G2"/>
    <s v="FT BRIDGER-LYMAN(JCT WY414)"/>
    <n v="8"/>
    <n v="8"/>
    <s v="No"/>
    <s v="S"/>
    <n v="208.16640000000001"/>
    <n v="1367.5388"/>
    <n v="237.1883"/>
    <n v="98"/>
    <n v="4.2671999999999999"/>
    <n v="4.1467000000000001"/>
    <n v="46.948399999999999"/>
    <n v="38.991300000000003"/>
    <n v="84.350499999999997"/>
    <n v="0.123"/>
    <n v="6.2100000000000002E-2"/>
    <n v="81.55"/>
    <n v="1.67E-2"/>
    <n v="4.4499999999999998E-2"/>
    <n v="0"/>
    <n v="1"/>
    <n v="0"/>
    <n v="59.827800000000003"/>
    <s v="Overlaid"/>
    <n v="2006"/>
    <n v="18.2105"/>
    <n v="7.3158000000000003"/>
    <s v="AG Base"/>
    <x v="3"/>
    <s v="2R Asphalt"/>
    <m/>
    <n v="33182"/>
    <n v="3"/>
    <n v="1"/>
    <s v="HPM over Base"/>
    <n v="2006"/>
    <m/>
    <s v="2013"/>
    <s v="2014"/>
    <s v="2013"/>
    <s v="2013"/>
    <s v="2013"/>
    <s v="2014"/>
    <s v="2009"/>
    <s v="Non IH"/>
    <m/>
    <m/>
    <n v="0"/>
    <s v="No"/>
    <n v="98"/>
    <n v="85.343999999999994"/>
    <n v="82.933999999999997"/>
    <s v="AFREEM"/>
    <m/>
    <m/>
    <n v="8"/>
    <d v="2015-02-24T11:38:44"/>
    <m/>
    <n v="2013"/>
    <n v="9"/>
  </r>
  <r>
    <s v="ML2106"/>
    <s v="Both"/>
    <s v="All"/>
    <n v="42.302999999999997"/>
    <n v="43.372"/>
    <m/>
    <n v="1.069"/>
    <n v="67"/>
    <n v="38"/>
    <n v="67"/>
    <n v="4"/>
    <s v="ASP"/>
    <s v="Rural Minor Arterial"/>
    <s v="3042 - Maintenance - Lyman"/>
    <s v="3030 - District #3 Maintenance Staff"/>
    <s v="6720 - Materials - Bituminous"/>
    <s v="Non NHS"/>
    <s v="3"/>
    <s v="N"/>
    <n v="30"/>
    <s v="G2"/>
    <s v="LYMAN STR(CLARK&amp;MAIN)JCT WY413"/>
    <n v="9"/>
    <n v="6.1666999999999996"/>
    <s v="No"/>
    <s v="S"/>
    <n v="246.874"/>
    <n v="1621.92"/>
    <n v="281.29289999999997"/>
    <n v="90"/>
    <n v="3.5"/>
    <n v="3.0602999999999998"/>
    <n v="103.5219"/>
    <n v="89.26"/>
    <n v="65.492699999999999"/>
    <n v="0.1656"/>
    <n v="0.1062"/>
    <n v="75.16"/>
    <n v="2.7400000000000001E-2"/>
    <n v="0.1963"/>
    <n v="0"/>
    <n v="6"/>
    <n v="0"/>
    <n v="61.174999999999997"/>
    <s v="Overlaid"/>
    <n v="1966"/>
    <n v="18.714300000000001"/>
    <n v="5.5713999999999997"/>
    <s v="AG Base"/>
    <x v="2"/>
    <s v="3R Asphalt"/>
    <m/>
    <n v="32882"/>
    <n v="2"/>
    <n v="1"/>
    <s v="HPM over Base"/>
    <n v="1997"/>
    <m/>
    <s v="2013"/>
    <s v="2014"/>
    <s v="2013"/>
    <s v="2013"/>
    <s v="2013"/>
    <s v="2014"/>
    <s v="2009"/>
    <s v="Non IH"/>
    <m/>
    <m/>
    <n v="0"/>
    <s v="No"/>
    <n v="89"/>
    <n v="70"/>
    <n v="61.206000000000003"/>
    <m/>
    <m/>
    <m/>
    <n v="6.1666999999999996"/>
    <m/>
    <m/>
    <n v="2011"/>
    <n v="18"/>
  </r>
  <r>
    <s v="ML2106"/>
    <s v="Both"/>
    <s v="All"/>
    <n v="43.372"/>
    <n v="46.811"/>
    <m/>
    <n v="3.4390000000000001"/>
    <n v="28"/>
    <n v="28"/>
    <n v="28"/>
    <n v="2"/>
    <s v="ASP"/>
    <s v="Rural Minor Arterial"/>
    <s v="3042 - Maintenance - Lyman"/>
    <s v="3030 - District #3 Maintenance Staff"/>
    <s v="6720 - Materials - Bituminous"/>
    <s v="Non NHS"/>
    <s v="3"/>
    <s v="N"/>
    <n v="60"/>
    <s v="G1"/>
    <s v="LYMAN EAST(I80 BUS)"/>
    <n v="2"/>
    <n v="5"/>
    <s v="No"/>
    <s v="S"/>
    <n v="118.363"/>
    <n v="777.72799999999995"/>
    <n v="134.8657"/>
    <n v="97"/>
    <n v="3.7458"/>
    <n v="3.4104999999999999"/>
    <n v="78.117900000000006"/>
    <n v="61.459400000000002"/>
    <n v="73.960700000000003"/>
    <n v="0.17699999999999999"/>
    <n v="9.2999999999999999E-2"/>
    <n v="73.45"/>
    <n v="2.3199999999999998E-2"/>
    <n v="8.5500000000000007E-2"/>
    <n v="0"/>
    <n v="1.5"/>
    <n v="0"/>
    <n v="60.475000000000001"/>
    <s v="Overlaid"/>
    <n v="1954"/>
    <n v="27.3"/>
    <n v="4.3499999999999996"/>
    <s v="AG Base"/>
    <x v="3"/>
    <s v="1R Asphalt"/>
    <m/>
    <n v="32882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93"/>
    <n v="74.915999999999997"/>
    <n v="68.209999999999994"/>
    <m/>
    <m/>
    <m/>
    <n v="2"/>
    <m/>
    <m/>
    <n v="2007"/>
    <n v="11"/>
  </r>
  <r>
    <s v="ML2106"/>
    <s v="Both"/>
    <s v="All"/>
    <n v="46.811"/>
    <n v="50.174999999999997"/>
    <m/>
    <n v="3.3639999999999999"/>
    <n v="26"/>
    <n v="26"/>
    <n v="26"/>
    <n v="2"/>
    <s v="ASP"/>
    <s v="Rural Minor Arterial"/>
    <s v="3042 - Maintenance - Lyman"/>
    <s v="3030 - District #3 Maintenance Staff"/>
    <s v="6720 - Materials - Bituminous"/>
    <s v="Non NHS"/>
    <s v="3"/>
    <s v="N"/>
    <n v="60"/>
    <s v="G1"/>
    <s v="SMITH FORK RVR(LYMAN I80 BUS)"/>
    <n v="1"/>
    <n v="1"/>
    <s v="No"/>
    <s v="S"/>
    <n v="100"/>
    <n v="800"/>
    <n v="114.8"/>
    <n v="97.5"/>
    <n v="3.8126000000000002"/>
    <n v="3.6030000000000002"/>
    <n v="73.281800000000004"/>
    <n v="58.410800000000002"/>
    <n v="75.572699999999998"/>
    <n v="0.1366"/>
    <n v="3.7199999999999997E-2"/>
    <n v="79.510000000000005"/>
    <n v="2.3900000000000001E-2"/>
    <n v="7.3999999999999996E-2"/>
    <n v="0"/>
    <n v="1"/>
    <n v="0"/>
    <n v="65.400000000000006"/>
    <s v="Overlaid"/>
    <n v="1989"/>
    <n v="23"/>
    <n v="5.1429"/>
    <s v="AG Base"/>
    <x v="3"/>
    <s v="2R Asphalt"/>
    <m/>
    <n v="32730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95.5"/>
    <n v="76.251999999999995"/>
    <n v="72.06"/>
    <s v="AFREEM"/>
    <m/>
    <m/>
    <n v="1"/>
    <d v="2015-02-23T14:43:50"/>
    <m/>
    <n v="2011"/>
    <n v="11"/>
  </r>
  <r>
    <s v="ML2106"/>
    <s v="Both"/>
    <s v="All"/>
    <n v="50.174999999999997"/>
    <n v="50.36"/>
    <m/>
    <n v="0.185"/>
    <n v="28"/>
    <m/>
    <n v="28"/>
    <n v="2"/>
    <s v="ASP"/>
    <s v="Rural Minor Arterial"/>
    <s v="3042 - Maintenance - Lyman"/>
    <s v="3030 - District #3 Maintenance Staff"/>
    <s v="6720 - Materials - Bituminous"/>
    <s v="Non NHS"/>
    <s v="3"/>
    <s v="N"/>
    <n v="60"/>
    <s v="G1"/>
    <s v="LYMAN-I80 BRIDGER VALLEY INT"/>
    <m/>
    <m/>
    <s v="No"/>
    <s v="S"/>
    <n v="100"/>
    <n v="800"/>
    <n v="114.8"/>
    <n v="81"/>
    <n v="3.4093"/>
    <n v="2.7581000000000002"/>
    <n v="94.254099999999994"/>
    <n v="77.686499999999995"/>
    <n v="68.581999999999994"/>
    <n v="0.14249999999999999"/>
    <n v="0.05"/>
    <n v="78.625"/>
    <n v="3.4500000000000003E-2"/>
    <n v="0.16159999999999999"/>
    <n v="0"/>
    <n v="14"/>
    <n v="0"/>
    <n v="55"/>
    <s v="Reconstruct"/>
    <n v="1949"/>
    <n v="23"/>
    <n v="3"/>
    <s v="AG Base"/>
    <x v="0"/>
    <s v="4R Asphalt"/>
    <m/>
    <n v="32731"/>
    <n v="3"/>
    <n v="1"/>
    <s v="HPM over Base"/>
    <n v="1949"/>
    <m/>
    <s v="2009"/>
    <s v="2014"/>
    <s v="2013"/>
    <s v="2013"/>
    <s v="2013"/>
    <s v="2012"/>
    <s v="2009"/>
    <s v="Non IH"/>
    <m/>
    <m/>
    <n v="0"/>
    <s v="No"/>
    <n v="81"/>
    <n v="68.186000000000007"/>
    <n v="55.161999999999999"/>
    <s v="AFREEM"/>
    <m/>
    <m/>
    <m/>
    <d v="2015-02-24T08:27:18"/>
    <m/>
    <n v="2009"/>
    <n v="66"/>
  </r>
  <r>
    <s v="ML211"/>
    <s v="Both"/>
    <s v="All"/>
    <n v="0"/>
    <n v="0.58099999999999996"/>
    <m/>
    <n v="0.58099999999999996"/>
    <n v="36"/>
    <n v="36"/>
    <n v="36"/>
    <n v="2"/>
    <s v="ASP"/>
    <s v="Urban Other Principal Arterial Other"/>
    <s v="1034 - Maintenance - Cheyenne"/>
    <s v="1030 - District #1 Maintenance Staff"/>
    <s v="6720 - Materials - Bituminous"/>
    <s v="Urban"/>
    <s v="1"/>
    <s v="Y"/>
    <n v="50"/>
    <s v="G1"/>
    <s v="HORSE CRK RD-JCT WY222"/>
    <n v="6"/>
    <n v="6"/>
    <s v="No"/>
    <s v="U"/>
    <n v="78.451999999999998"/>
    <n v="919.58399999999995"/>
    <n v="138.88589999999999"/>
    <n v="92"/>
    <n v="2.7904"/>
    <n v="2.4542999999999999"/>
    <n v="134.69220000000001"/>
    <n v="112.22499999999999"/>
    <n v="55.102600000000002"/>
    <n v="0.155"/>
    <n v="8.5099999999999995E-2"/>
    <n v="76.75"/>
    <n v="3.0200000000000001E-2"/>
    <n v="0.1188"/>
    <n v="0"/>
    <n v="4"/>
    <n v="0"/>
    <n v="49.666699999999999"/>
    <s v="Reconstruct"/>
    <n v="1996"/>
    <n v="16.666699999999999"/>
    <n v="2.6667000000000001"/>
    <s v="AG Base"/>
    <x v="0"/>
    <s v="4R Asphalt"/>
    <m/>
    <n v="40684"/>
    <n v="2"/>
    <n v="1"/>
    <s v="HPM over Base"/>
    <n v="1996"/>
    <m/>
    <s v="2013"/>
    <s v="2014"/>
    <s v="2013"/>
    <s v="2013"/>
    <s v="2013"/>
    <s v="2014"/>
    <s v="2009"/>
    <s v="Non IH"/>
    <m/>
    <m/>
    <n v="0"/>
    <s v="No"/>
    <n v="92"/>
    <n v="55.808"/>
    <n v="49.085999999999999"/>
    <m/>
    <m/>
    <m/>
    <n v="6"/>
    <m/>
    <m/>
    <n v="2013"/>
    <n v="19"/>
  </r>
  <r>
    <s v="ML211"/>
    <s v="Both"/>
    <s v="All"/>
    <n v="0.58099999999999996"/>
    <n v="8.32"/>
    <m/>
    <n v="7.7389999999999999"/>
    <n v="40"/>
    <n v="40"/>
    <n v="40"/>
    <n v="2"/>
    <s v="ASP"/>
    <s v="Rural Major Collector"/>
    <s v="1034 - Maintenance - Cheyenne"/>
    <s v="1030 - District #1 Maintenance Staff"/>
    <s v="6720 - Materials - Bituminous"/>
    <s v="Non NHS"/>
    <s v="1"/>
    <s v="N"/>
    <n v="65"/>
    <s v="G1"/>
    <s v="HORSE CRK RD"/>
    <n v="8"/>
    <n v="8"/>
    <s v="No"/>
    <s v="U"/>
    <n v="62.456200000000003"/>
    <n v="857.96849999999995"/>
    <n v="73.849599999999995"/>
    <n v="98"/>
    <n v="3.5385"/>
    <n v="3.2248000000000001"/>
    <n v="86.477099999999993"/>
    <n v="71.273099999999999"/>
    <n v="71.174300000000002"/>
    <n v="0.13600000000000001"/>
    <n v="5.7200000000000001E-2"/>
    <n v="79.599999999999994"/>
    <n v="2.5399999999999999E-2"/>
    <n v="3.7900000000000003E-2"/>
    <n v="0"/>
    <n v="1"/>
    <n v="0"/>
    <n v="58.274999999999999"/>
    <s v="Reconstruct"/>
    <n v="2002"/>
    <n v="24.363600000000002"/>
    <n v="3.8"/>
    <s v="AG Base"/>
    <x v="3"/>
    <s v="4R Asphalt"/>
    <m/>
    <n v="40511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92.009100000000004"/>
    <n v="70.77"/>
    <n v="64.495999999999995"/>
    <m/>
    <m/>
    <m/>
    <n v="8"/>
    <m/>
    <m/>
    <n v="2011"/>
    <n v="13"/>
  </r>
  <r>
    <s v="ML211"/>
    <s v="Both"/>
    <s v="All"/>
    <n v="8.32"/>
    <n v="17.187000000000001"/>
    <m/>
    <n v="8.8670000000000009"/>
    <n v="22"/>
    <n v="22"/>
    <n v="22"/>
    <n v="2"/>
    <s v="ASP"/>
    <s v="Rural Major Collector"/>
    <s v="1034 - Maintenance - Cheyenne"/>
    <s v="1030 - District #1 Maintenance Staff"/>
    <s v="6720 - Materials - Bituminous"/>
    <s v="Non NHS"/>
    <s v="1"/>
    <s v="N"/>
    <n v="60"/>
    <s v="G1"/>
    <s v="HORSE CRK RD(LODGPL CRK)IRON MTN RD"/>
    <n v="1"/>
    <n v="1"/>
    <s v="No"/>
    <s v="SH"/>
    <n v="39.839500000000001"/>
    <n v="261.88799999999998"/>
    <n v="45.394799999999996"/>
    <n v="91.596999999999994"/>
    <n v="3.0670000000000002"/>
    <n v="2.6932"/>
    <n v="121.27079999999999"/>
    <n v="95.928799999999995"/>
    <n v="59.5764"/>
    <n v="0.1744"/>
    <n v="0.1095"/>
    <n v="73.84"/>
    <n v="2.9700000000000001E-2"/>
    <n v="0.13689999999999999"/>
    <n v="0"/>
    <n v="4.2024999999999997"/>
    <n v="0"/>
    <n v="63.9"/>
    <s v="Overlaid"/>
    <n v="1954"/>
    <n v="8"/>
    <n v="3"/>
    <s v="AG Base"/>
    <x v="0"/>
    <s v="1R Asphalt"/>
    <m/>
    <n v="40291"/>
    <n v="2"/>
    <n v="1"/>
    <s v="HPM over Base"/>
    <n v="1997"/>
    <m/>
    <s v="2013"/>
    <s v="2014"/>
    <s v="2013"/>
    <s v="2013"/>
    <s v="2013"/>
    <s v="2014"/>
    <s v="2009"/>
    <s v="Non IH"/>
    <m/>
    <m/>
    <n v="0"/>
    <s v="No"/>
    <n v="91.596999999999994"/>
    <n v="61.34"/>
    <n v="53.863999999999997"/>
    <s v="AFREEM"/>
    <m/>
    <m/>
    <n v="1"/>
    <d v="2015-04-16T07:52:38"/>
    <m/>
    <n v="2013"/>
    <n v="18"/>
  </r>
  <r>
    <s v="ML211"/>
    <s v="Both"/>
    <s v="All"/>
    <n v="17.187000000000001"/>
    <n v="26.675999999999998"/>
    <m/>
    <n v="9.4890000000000008"/>
    <n v="22"/>
    <n v="22"/>
    <n v="22"/>
    <n v="2"/>
    <s v="ASP"/>
    <s v="Rural Major Collector"/>
    <s v="1034 - Maintenance - Cheyenne"/>
    <s v="1030 - District #1 Maintenance Staff"/>
    <s v="6720 - Materials - Bituminous"/>
    <s v="Non NHS"/>
    <s v="1"/>
    <s v="N"/>
    <n v="60"/>
    <s v="G1"/>
    <s v="HORSE CRK AREA N(IRON MTN RD)"/>
    <n v="1"/>
    <n v="1"/>
    <s v="No"/>
    <s v="SH"/>
    <n v="5.6364999999999998"/>
    <n v="37.200000000000003"/>
    <n v="6.4234"/>
    <n v="94.596599999999995"/>
    <n v="2.9342000000000001"/>
    <n v="2.6251000000000002"/>
    <n v="131.61529999999999"/>
    <n v="103.5604"/>
    <n v="56.1282"/>
    <n v="0.1663"/>
    <n v="8.9800000000000005E-2"/>
    <n v="75.055000000000007"/>
    <n v="3.32E-2"/>
    <n v="0.15890000000000001"/>
    <n v="0"/>
    <n v="2.8003999999999998"/>
    <n v="0"/>
    <n v="60.2211"/>
    <s v="Overlaid"/>
    <n v="1955"/>
    <n v="9.2857000000000003"/>
    <n v="3"/>
    <s v="AG Base"/>
    <x v="4"/>
    <s v="1R Asphalt"/>
    <m/>
    <n v="39274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3.383799999999994"/>
    <n v="58.683999999999997"/>
    <n v="52.502000000000002"/>
    <m/>
    <m/>
    <m/>
    <n v="1"/>
    <m/>
    <m/>
    <n v="2011"/>
    <n v="8"/>
  </r>
  <r>
    <s v="ML211"/>
    <s v="Both"/>
    <s v="All"/>
    <n v="26.675999999999998"/>
    <n v="31.78"/>
    <m/>
    <n v="5.1040000000000001"/>
    <n v="24"/>
    <m/>
    <n v="24"/>
    <n v="2"/>
    <s v="ASP"/>
    <s v="Rural Major Collector"/>
    <s v="1034 - Maintenance - Cheyenne"/>
    <s v="1030 - District #1 Maintenance Staff"/>
    <s v="6720 - Materials - Bituminous"/>
    <s v="Non NHS"/>
    <s v="1"/>
    <s v="N"/>
    <n v="60"/>
    <s v="G1"/>
    <s v="HORSE CRK-FARTHING"/>
    <n v="1"/>
    <m/>
    <s v="No"/>
    <s v="SH"/>
    <n v="1.9964999999999999"/>
    <n v="13.391999999999999"/>
    <n v="2.2765"/>
    <n v="98.666700000000006"/>
    <n v="4.0712999999999999"/>
    <n v="3.9074"/>
    <n v="60.732300000000002"/>
    <n v="47.093699999999998"/>
    <n v="79.755899999999997"/>
    <n v="0.1048"/>
    <n v="3.2199999999999999E-2"/>
    <n v="84.28"/>
    <n v="2.2700000000000001E-2"/>
    <n v="1.67E-2"/>
    <n v="0"/>
    <n v="0.66669999999999996"/>
    <n v="0"/>
    <n v="68.7"/>
    <s v="Overlaid"/>
    <n v="1960"/>
    <n v="15.75"/>
    <n v="4.75"/>
    <s v="AG Base"/>
    <x v="4"/>
    <s v="2R Asphalt"/>
    <m/>
    <n v="42974"/>
    <n v="3"/>
    <n v="1"/>
    <s v="HPM over Base"/>
    <n v="2007"/>
    <m/>
    <s v="2013"/>
    <s v="2014"/>
    <s v="2013"/>
    <s v="2013"/>
    <s v="2013"/>
    <s v="2014"/>
    <s v="2009"/>
    <s v="Non IH"/>
    <m/>
    <m/>
    <n v="0"/>
    <s v="No"/>
    <n v="96"/>
    <n v="81.426000000000002"/>
    <n v="78.147999999999996"/>
    <m/>
    <m/>
    <m/>
    <m/>
    <m/>
    <m/>
    <n v="2011"/>
    <n v="8"/>
  </r>
  <r>
    <s v="ML211"/>
    <s v="Both"/>
    <s v="All"/>
    <n v="31.78"/>
    <n v="35.938000000000002"/>
    <m/>
    <n v="4.1580000000000004"/>
    <n v="24"/>
    <m/>
    <n v="24"/>
    <n v="2"/>
    <s v="ASP"/>
    <s v="Rural Major Collector"/>
    <s v="1034 - Maintenance - Cheyenne"/>
    <s v="1030 - District #1 Maintenance Staff"/>
    <s v="6720 - Materials - Bituminous"/>
    <s v="Non NHS"/>
    <s v="1"/>
    <s v="N"/>
    <n v="60"/>
    <s v="G1"/>
    <s v="HORSE CRK-FARTHING(HORSE CRK RD)"/>
    <n v="1"/>
    <m/>
    <s v="No"/>
    <s v="SH"/>
    <n v="1.9964999999999999"/>
    <n v="13.391999999999999"/>
    <n v="2.2765"/>
    <n v="98"/>
    <n v="3.7991000000000001"/>
    <n v="3.6795"/>
    <n v="73.374399999999994"/>
    <n v="59.021900000000002"/>
    <n v="75.541899999999998"/>
    <n v="0.1221"/>
    <n v="3.4799999999999998E-2"/>
    <n v="81.685000000000002"/>
    <n v="2.53E-2"/>
    <n v="0.21290000000000001"/>
    <n v="0"/>
    <n v="1"/>
    <n v="0"/>
    <n v="68.825000000000003"/>
    <s v="Overlaid"/>
    <n v="1960"/>
    <n v="15.25"/>
    <n v="4.75"/>
    <s v="AG Base"/>
    <x v="4"/>
    <s v="2R Asphalt"/>
    <m/>
    <n v="40208"/>
    <n v="2"/>
    <n v="1"/>
    <s v="HPM over Base"/>
    <n v="2007"/>
    <m/>
    <s v="2013"/>
    <s v="2014"/>
    <s v="2013"/>
    <s v="2013"/>
    <s v="2013"/>
    <s v="2014"/>
    <s v="2009"/>
    <s v="Non IH"/>
    <m/>
    <m/>
    <n v="0"/>
    <s v="No"/>
    <n v="98"/>
    <n v="75.981999999999999"/>
    <n v="73.59"/>
    <m/>
    <m/>
    <m/>
    <m/>
    <m/>
    <m/>
    <n v="2013"/>
    <n v="8"/>
  </r>
  <r>
    <s v="ML211"/>
    <s v="Both"/>
    <s v="All"/>
    <n v="35.938000000000002"/>
    <n v="42.938000000000002"/>
    <m/>
    <n v="7"/>
    <n v="24"/>
    <m/>
    <n v="24"/>
    <n v="2"/>
    <s v="ASP"/>
    <s v="Rural Major Collector"/>
    <s v="1034 - Maintenance - Cheyenne"/>
    <s v="1030 - District #1 Maintenance Staff"/>
    <s v="6720 - Materials - Bituminous"/>
    <s v="Non NHS"/>
    <s v="1"/>
    <s v="N"/>
    <n v="60"/>
    <s v="G1"/>
    <s v="FARTHING-CHUG(HORSE CRK RD)"/>
    <n v="1"/>
    <m/>
    <s v="No"/>
    <s v="SH"/>
    <n v="1.9964999999999999"/>
    <n v="13.391999999999999"/>
    <n v="2.2765"/>
    <n v="91"/>
    <n v="2.8515000000000001"/>
    <n v="2.5314999999999999"/>
    <n v="126.6628"/>
    <n v="108.4927"/>
    <n v="57.7791"/>
    <n v="0.1118"/>
    <n v="3.7999999999999999E-2"/>
    <n v="83.23"/>
    <n v="3.1800000000000002E-2"/>
    <n v="0.16350000000000001"/>
    <n v="0"/>
    <n v="4"/>
    <n v="0"/>
    <n v="70.125"/>
    <s v="Overlaid"/>
    <n v="1993"/>
    <n v="8.6667000000000005"/>
    <n v="3.6667000000000001"/>
    <s v="AG Base"/>
    <x v="0"/>
    <s v="2R Asphalt"/>
    <m/>
    <n v="40208"/>
    <n v="2"/>
    <n v="1"/>
    <s v="HPM over Base"/>
    <n v="1993"/>
    <m/>
    <s v="2013"/>
    <s v="2014"/>
    <s v="2013"/>
    <s v="2013"/>
    <s v="2013"/>
    <s v="2014"/>
    <s v="2009"/>
    <s v="Non IH"/>
    <m/>
    <m/>
    <n v="0"/>
    <s v="No"/>
    <n v="91"/>
    <n v="57.03"/>
    <n v="50.63"/>
    <m/>
    <m/>
    <m/>
    <m/>
    <m/>
    <m/>
    <n v="2013"/>
    <n v="22"/>
  </r>
  <r>
    <s v="ML211"/>
    <s v="Both"/>
    <s v="All"/>
    <n v="63.008000000000003"/>
    <n v="63.95"/>
    <m/>
    <n v="0.94199999999999995"/>
    <n v="28"/>
    <n v="28"/>
    <n v="28"/>
    <n v="2"/>
    <s v="ASP"/>
    <s v="Rural Major Collector"/>
    <s v="2033 - Maintenance - Chugwater"/>
    <s v="2030 - District #2 Maintenance Staff"/>
    <s v="6720 - Materials - Bituminous"/>
    <s v="Non NHS"/>
    <s v="2"/>
    <s v="N"/>
    <n v="60"/>
    <s v="G1"/>
    <s v="CHUG-IRON MTN(I25 CHUG INT W)"/>
    <n v="2"/>
    <n v="3"/>
    <s v="No"/>
    <s v="SH"/>
    <n v="2.1714000000000002"/>
    <n v="22.996600000000001"/>
    <n v="2.5265"/>
    <n v="80"/>
    <n v="1.4847999999999999"/>
    <n v="0.50039999999999996"/>
    <n v="250.5"/>
    <n v="221"/>
    <n v="16.5"/>
    <n v="0.31"/>
    <m/>
    <n v="53.5"/>
    <n v="5.2600000000000001E-2"/>
    <n v="0"/>
    <n v="2"/>
    <n v="7"/>
    <n v="0"/>
    <n v="69.8125"/>
    <s v="Overlaid"/>
    <n v="1970"/>
    <n v="14"/>
    <n v="5"/>
    <s v="AG Base"/>
    <x v="0"/>
    <s v="2R Asphalt"/>
    <m/>
    <n v="39979"/>
    <n v="2"/>
    <n v="1"/>
    <s v="HPM over Base"/>
    <n v="1985"/>
    <m/>
    <s v="2013"/>
    <s v="2014"/>
    <s v="2013"/>
    <s v="2014"/>
    <s v="2014"/>
    <s v="2014"/>
    <s v="2009"/>
    <s v="Non IH"/>
    <m/>
    <m/>
    <n v="0"/>
    <s v="No"/>
    <n v="80"/>
    <n v="29.696000000000002"/>
    <n v="10.007999999999999"/>
    <m/>
    <m/>
    <m/>
    <n v="2"/>
    <m/>
    <m/>
    <n v="2013"/>
    <n v="30"/>
  </r>
  <r>
    <s v="ML212"/>
    <s v="Both"/>
    <s v="All"/>
    <n v="0"/>
    <n v="0.17"/>
    <m/>
    <n v="0.17"/>
    <n v="64"/>
    <n v="54"/>
    <n v="64"/>
    <n v="4"/>
    <s v="PCCP"/>
    <s v="Urban Other Principal Arterial Other"/>
    <s v="1034 - Maintenance - Cheyenne"/>
    <s v="1030 - District #1 Maintenance Staff"/>
    <s v="6720 - Materials - Bituminous"/>
    <s v="Urban"/>
    <s v="1"/>
    <s v="Y"/>
    <n v="30"/>
    <s v="J1"/>
    <s v="CHEY S (COLLEGE DR INT EAST)"/>
    <n v="8"/>
    <n v="5.5"/>
    <s v="No"/>
    <s v="U"/>
    <n v="458.24900000000002"/>
    <n v="5371.1840000000002"/>
    <n v="811.25040000000001"/>
    <n v="100"/>
    <n v="3.5"/>
    <n v="3.45"/>
    <n v="255.315"/>
    <n v="235.33860000000001"/>
    <n v="14.895"/>
    <n v="0.1363"/>
    <m/>
    <n v="79.555000000000007"/>
    <n v="4.9299999999999997E-2"/>
    <n v="0.2949"/>
    <n v="0"/>
    <n v="0"/>
    <n v="0"/>
    <n v="42.55"/>
    <s v="Overlaid"/>
    <n v="2001"/>
    <n v="12.4"/>
    <n v="10"/>
    <s v="AG Base"/>
    <x v="3"/>
    <s v="3R Asphalt"/>
    <m/>
    <n v="40292"/>
    <n v="5"/>
    <n v="1"/>
    <s v="Plain PCC"/>
    <n v="2001"/>
    <m/>
    <s v="2014"/>
    <s v="2014"/>
    <s v="2013"/>
    <s v="2014"/>
    <s v="2014"/>
    <s v="2014"/>
    <s v="2009"/>
    <s v="Non IH"/>
    <m/>
    <m/>
    <n v="0"/>
    <s v="No"/>
    <n v="99"/>
    <n v="70"/>
    <n v="69"/>
    <m/>
    <m/>
    <m/>
    <n v="5.5"/>
    <m/>
    <m/>
    <n v="2002"/>
    <n v="14"/>
  </r>
  <r>
    <s v="ML212"/>
    <s v="Both"/>
    <s v="All"/>
    <n v="0.17"/>
    <n v="2.7050000000000001"/>
    <m/>
    <n v="2.5350000000000001"/>
    <n v="52"/>
    <n v="48"/>
    <n v="52"/>
    <n v="3"/>
    <s v="ASP"/>
    <s v="Urban Other Principal Arterial Other"/>
    <s v="1034 - Maintenance - Cheyenne"/>
    <s v="1030 - District #1 Maintenance Staff"/>
    <s v="6720 - Materials - Bituminous"/>
    <s v="Urban"/>
    <s v="1"/>
    <s v="Y"/>
    <n v="40"/>
    <s v="G2"/>
    <s v="CHEY S (JCT US85)(COLLEGE DRIVE)"/>
    <n v="8"/>
    <n v="5.8"/>
    <s v="No"/>
    <s v="U"/>
    <n v="215.8203"/>
    <n v="2529.8334"/>
    <n v="382.07350000000002"/>
    <n v="100"/>
    <n v="3.5996000000000001"/>
    <n v="3.2749000000000001"/>
    <n v="81.573800000000006"/>
    <n v="68.322400000000002"/>
    <n v="72.808700000000002"/>
    <n v="0.20899999999999999"/>
    <m/>
    <n v="68.650000000000006"/>
    <n v="2.93E-2"/>
    <n v="0.1183"/>
    <n v="0"/>
    <n v="0"/>
    <n v="0"/>
    <n v="46.0182"/>
    <s v="Reconstruct"/>
    <n v="2001"/>
    <n v="25.666699999999999"/>
    <n v="5"/>
    <s v="AG Base"/>
    <x v="3"/>
    <s v="4R Asphalt"/>
    <m/>
    <n v="40446"/>
    <n v="5"/>
    <n v="1"/>
    <s v="HPM over Base"/>
    <n v="2001"/>
    <m/>
    <s v="2014"/>
    <s v="2014"/>
    <s v="2013"/>
    <s v="2014"/>
    <s v="2014"/>
    <s v="2014"/>
    <s v="2009"/>
    <s v="Non IH"/>
    <m/>
    <m/>
    <n v="0"/>
    <s v="No"/>
    <n v="95"/>
    <n v="71.992000000000004"/>
    <n v="65.498000000000005"/>
    <m/>
    <m/>
    <m/>
    <n v="5.8"/>
    <m/>
    <m/>
    <n v="2007"/>
    <n v="14"/>
  </r>
  <r>
    <s v="ML212"/>
    <s v="Both"/>
    <s v="All"/>
    <n v="2.7050000000000001"/>
    <n v="3.2429999999999999"/>
    <m/>
    <n v="0.53800000000000003"/>
    <n v="48"/>
    <n v="48"/>
    <n v="48"/>
    <n v="3"/>
    <s v="ASP"/>
    <s v="Urban Other Principal Arterial Other"/>
    <s v="1034 - Maintenance - Cheyenne"/>
    <s v="1030 - District #1 Maintenance Staff"/>
    <s v="6720 - Materials - Bituminous"/>
    <s v="Urban"/>
    <s v="1"/>
    <s v="Y"/>
    <n v="40"/>
    <s v="G2"/>
    <s v="CHEY S (OUTER BELT)(COLLEGE DR)"/>
    <n v="6"/>
    <n v="4.5"/>
    <s v="No"/>
    <s v="U"/>
    <n v="272.54300000000001"/>
    <n v="3573.8415"/>
    <n v="484.76609999999999"/>
    <n v="100"/>
    <n v="3.3172999999999999"/>
    <n v="3.1124999999999998"/>
    <n v="96.14"/>
    <n v="82.402600000000007"/>
    <n v="67.953299999999999"/>
    <n v="0.2263"/>
    <m/>
    <n v="66.055000000000007"/>
    <n v="0.03"/>
    <n v="0.1444"/>
    <n v="0"/>
    <n v="0"/>
    <n v="0"/>
    <n v="44.133299999999998"/>
    <s v="Reconstruct"/>
    <n v="2001"/>
    <n v="29"/>
    <n v="5"/>
    <s v="AG Base"/>
    <x v="3"/>
    <s v="4R Asphalt"/>
    <m/>
    <n v="40448"/>
    <n v="5"/>
    <n v="1"/>
    <s v="HPM over Base"/>
    <n v="2001"/>
    <m/>
    <s v="2014"/>
    <s v="2014"/>
    <s v="2013"/>
    <s v="2014"/>
    <s v="2014"/>
    <s v="2014"/>
    <s v="2009"/>
    <s v="Non IH"/>
    <m/>
    <m/>
    <n v="0"/>
    <s v="No"/>
    <n v="100"/>
    <n v="66.346000000000004"/>
    <n v="62.25"/>
    <m/>
    <m/>
    <m/>
    <n v="4.5"/>
    <m/>
    <m/>
    <n v="2014"/>
    <n v="14"/>
  </r>
  <r>
    <s v="ML212"/>
    <s v="Both"/>
    <s v="All"/>
    <n v="3.2429999999999999"/>
    <n v="5.3630000000000004"/>
    <m/>
    <n v="2.12"/>
    <n v="47"/>
    <n v="40"/>
    <n v="47"/>
    <n v="2"/>
    <s v="ASP"/>
    <s v="Urban Other Principal Arterial Other"/>
    <s v="1034 - Maintenance - Cheyenne"/>
    <s v="1030 - District #1 Maintenance Staff"/>
    <s v="6720 - Materials - Bituminous"/>
    <s v="Urban"/>
    <s v="1"/>
    <s v="Y"/>
    <n v="50"/>
    <s v="G2"/>
    <s v="CHEY(COLLEGE DRIVE) LCCC"/>
    <n v="11"/>
    <n v="9.8571000000000009"/>
    <s v="No"/>
    <s v="U"/>
    <n v="299.86770000000001"/>
    <n v="3842.3651"/>
    <n v="532.82929999999999"/>
    <n v="90"/>
    <n v="3.2370999999999999"/>
    <n v="2.8355999999999999"/>
    <n v="103.06910000000001"/>
    <n v="86.622600000000006"/>
    <n v="65.643600000000006"/>
    <n v="0.1593"/>
    <m/>
    <n v="76.105000000000004"/>
    <n v="2.7199999999999998E-2"/>
    <n v="0.29909999999999998"/>
    <n v="0"/>
    <n v="6"/>
    <n v="0"/>
    <n v="42.487499999999997"/>
    <s v="Overlaid"/>
    <n v="2001"/>
    <n v="16.833300000000001"/>
    <n v="5.5833000000000004"/>
    <s v="AG Base"/>
    <x v="3"/>
    <s v="2R Asphalt"/>
    <m/>
    <n v="40448"/>
    <n v="2"/>
    <n v="1"/>
    <s v="HPM over Base"/>
    <n v="2002"/>
    <m/>
    <s v="2014"/>
    <s v="2014"/>
    <s v="2013"/>
    <s v="2014"/>
    <s v="2014"/>
    <s v="2014"/>
    <s v="2009"/>
    <s v="Non IH"/>
    <m/>
    <m/>
    <n v="0"/>
    <s v="No"/>
    <n v="90"/>
    <n v="64.742000000000004"/>
    <n v="56.712000000000003"/>
    <m/>
    <m/>
    <m/>
    <n v="9.8571000000000009"/>
    <m/>
    <m/>
    <n v="2014"/>
    <n v="13"/>
  </r>
  <r>
    <s v="ML212"/>
    <s v="Both"/>
    <s v="All"/>
    <n v="5.3630000000000004"/>
    <n v="6"/>
    <m/>
    <n v="0.63700000000000001"/>
    <n v="87"/>
    <n v="83"/>
    <n v="87"/>
    <n v="6"/>
    <s v="PCCP"/>
    <s v="Urban Other Principal Arterial Other"/>
    <s v="1034 - Maintenance - Cheyenne"/>
    <s v="1030 - District #1 Maintenance Staff"/>
    <s v="6720 - Materials - Bituminous"/>
    <s v="Urban"/>
    <s v="1"/>
    <s v="Y"/>
    <n v="40"/>
    <s v="J1"/>
    <s v="CHEY(INT FOXFARM)I80 SUNVALLEY"/>
    <n v="7"/>
    <n v="10.666700000000001"/>
    <s v="No"/>
    <s v="U"/>
    <n v="626.35550000000001"/>
    <n v="8734.56"/>
    <n v="1117.2117000000001"/>
    <n v="97"/>
    <n v="2.4525000000000001"/>
    <n v="2.3025000000000002"/>
    <n v="198.2724"/>
    <n v="187.45760000000001"/>
    <n v="33.909199999999998"/>
    <n v="0.11890000000000001"/>
    <m/>
    <n v="82.165000000000006"/>
    <n v="3.9600000000000003E-2"/>
    <n v="0.3543"/>
    <n v="0"/>
    <n v="0"/>
    <n v="4"/>
    <n v="32.299999999999997"/>
    <s v="Overlaid"/>
    <n v="1978"/>
    <n v="13.4"/>
    <n v="9.4"/>
    <s v="AG Base"/>
    <x v="5"/>
    <s v="2R Asphalt"/>
    <m/>
    <n v="39819"/>
    <n v="2"/>
    <n v="1"/>
    <s v="Plain PCC"/>
    <n v="2005"/>
    <m/>
    <s v="2014"/>
    <s v="2014"/>
    <s v="2013"/>
    <s v="2014"/>
    <s v="2014"/>
    <s v="2014"/>
    <s v="2009"/>
    <s v="Non IH"/>
    <m/>
    <m/>
    <n v="0"/>
    <s v="No"/>
    <n v="97"/>
    <n v="49.05"/>
    <n v="46.05"/>
    <m/>
    <m/>
    <m/>
    <n v="7"/>
    <m/>
    <m/>
    <n v="2014"/>
    <n v="10"/>
  </r>
  <r>
    <s v="ML212"/>
    <s v="Both"/>
    <s v="All"/>
    <n v="6"/>
    <n v="6.45"/>
    <m/>
    <n v="0.45"/>
    <n v="84"/>
    <n v="84"/>
    <n v="84"/>
    <n v="5"/>
    <s v="ASP"/>
    <s v="Urban Other Principal Arterial Other"/>
    <s v="1034 - Maintenance - Cheyenne"/>
    <s v="1030 - District #1 Maintenance Staff"/>
    <s v="6720 - Materials - Bituminous"/>
    <s v="Urban"/>
    <s v="1"/>
    <s v="Y"/>
    <n v="40"/>
    <s v="G2"/>
    <s v="CHEY(INT 12TH)JCT US30(COLLEGE DR)"/>
    <n v="12"/>
    <n v="12"/>
    <s v="No"/>
    <s v="U"/>
    <n v="745.18299999999999"/>
    <n v="8734.56"/>
    <n v="1319.2184999999999"/>
    <n v="96.717100000000002"/>
    <n v="3.2238000000000002"/>
    <n v="2.9239000000000002"/>
    <n v="101.47669999999999"/>
    <n v="87.334400000000002"/>
    <n v="66.174400000000006"/>
    <n v="0.21210000000000001"/>
    <m/>
    <n v="68.185000000000002"/>
    <n v="2.3400000000000001E-2"/>
    <n v="0.15959999999999999"/>
    <n v="0"/>
    <n v="1.7331000000000001"/>
    <n v="0"/>
    <n v="40.65"/>
    <s v="Overlaid"/>
    <n v="1977"/>
    <n v="13"/>
    <n v="3"/>
    <s v="PM Base"/>
    <x v="0"/>
    <s v="2R Asphalt"/>
    <m/>
    <n v="40293"/>
    <n v="2"/>
    <n v="1"/>
    <s v="HPM over Base"/>
    <n v="1997"/>
    <m/>
    <s v="2011"/>
    <s v="2014"/>
    <s v="2013"/>
    <s v="2014"/>
    <s v="2014"/>
    <s v="2014"/>
    <s v="2009"/>
    <s v="Non IH"/>
    <m/>
    <m/>
    <n v="0"/>
    <s v="No"/>
    <n v="96"/>
    <n v="64.475999999999999"/>
    <n v="58.478000000000002"/>
    <m/>
    <m/>
    <m/>
    <n v="12"/>
    <m/>
    <m/>
    <n v="2003"/>
    <n v="18"/>
  </r>
  <r>
    <s v="ML212"/>
    <s v="Both"/>
    <s v="All"/>
    <n v="6.45"/>
    <n v="6.57"/>
    <m/>
    <n v="0.12"/>
    <n v="84"/>
    <m/>
    <n v="84"/>
    <n v="5"/>
    <s v="PCCP"/>
    <s v="Urban Other Principal Arterial Other"/>
    <s v="1034 - Maintenance - Cheyenne"/>
    <s v="1030 - District #1 Maintenance Staff"/>
    <s v="6720 - Materials - Bituminous"/>
    <s v="Urban"/>
    <s v="1"/>
    <s v="Y"/>
    <n v="40"/>
    <s v="J1"/>
    <s v="CHEY(INT 12TH)JCT US30(COLLEGE DR)"/>
    <n v="12"/>
    <m/>
    <s v="No"/>
    <s v="U"/>
    <n v="520.75350000000003"/>
    <n v="7261.9359999999997"/>
    <n v="928.85260000000005"/>
    <n v="99"/>
    <n v="2.3165"/>
    <n v="2.1164999999999998"/>
    <n v="203.67500000000001"/>
    <n v="202.4667"/>
    <n v="32.1083"/>
    <n v="0.1321"/>
    <m/>
    <n v="80.185000000000002"/>
    <n v="4.48E-2"/>
    <n v="0.24729999999999999"/>
    <n v="0"/>
    <n v="0"/>
    <n v="0"/>
    <n v="57"/>
    <s v="Overlaid"/>
    <n v="1997"/>
    <n v="7"/>
    <n v="1"/>
    <s v="AG Base"/>
    <x v="2"/>
    <s v="1R Asphalt"/>
    <m/>
    <n v="42034"/>
    <n v="1"/>
    <n v="1"/>
    <s v="Plain PCC"/>
    <n v="1997"/>
    <m/>
    <s v="2009"/>
    <s v="2014"/>
    <s v="2013"/>
    <s v="2014"/>
    <s v="2014"/>
    <s v="2014"/>
    <s v="2009"/>
    <s v="Non IH"/>
    <m/>
    <m/>
    <n v="0"/>
    <s v="No"/>
    <n v="96"/>
    <n v="46.33"/>
    <n v="42.33"/>
    <m/>
    <m/>
    <m/>
    <m/>
    <m/>
    <m/>
    <n v="2003"/>
    <n v="18"/>
  </r>
  <r>
    <s v="ML212"/>
    <s v="Both"/>
    <s v="All"/>
    <n v="6.57"/>
    <n v="6.8"/>
    <m/>
    <n v="0.23"/>
    <n v="84"/>
    <m/>
    <n v="84"/>
    <n v="5"/>
    <s v="ASP"/>
    <s v="Urban Other Principal Arterial Other"/>
    <s v="1034 - Maintenance - Cheyenne"/>
    <s v="1030 - District #1 Maintenance Staff"/>
    <s v="6720 - Materials - Bituminous"/>
    <s v="Urban"/>
    <s v="1"/>
    <s v="Y"/>
    <n v="40"/>
    <s v="G2"/>
    <s v="CHEY(INT 12TH)JCT US30(COLLEGE DR)"/>
    <n v="12"/>
    <m/>
    <s v="No"/>
    <s v="U"/>
    <n v="619.54650000000004"/>
    <n v="7261.9359999999997"/>
    <n v="1096.8007"/>
    <n v="99"/>
    <n v="3.0556999999999999"/>
    <n v="2.7364000000000002"/>
    <n v="108.21850000000001"/>
    <n v="96.565200000000004"/>
    <n v="63.927199999999999"/>
    <n v="0.22320000000000001"/>
    <m/>
    <n v="66.52"/>
    <n v="2.53E-2"/>
    <n v="0.19589999999999999"/>
    <n v="0"/>
    <n v="0"/>
    <n v="0"/>
    <n v="53.8"/>
    <s v="Overlaid"/>
    <n v="1977"/>
    <n v="14"/>
    <n v="4"/>
    <s v="PM Base"/>
    <x v="2"/>
    <s v="1R Asphalt"/>
    <m/>
    <n v="42034"/>
    <n v="1"/>
    <n v="1"/>
    <s v="HPM over Base"/>
    <n v="1997"/>
    <m/>
    <s v="2009"/>
    <s v="2014"/>
    <s v="2013"/>
    <s v="2014"/>
    <s v="2014"/>
    <s v="2014"/>
    <s v="2009"/>
    <s v="Non IH"/>
    <m/>
    <m/>
    <n v="0"/>
    <s v="No"/>
    <n v="96"/>
    <n v="61.113999999999997"/>
    <n v="54.728000000000002"/>
    <m/>
    <m/>
    <m/>
    <m/>
    <m/>
    <m/>
    <n v="2003"/>
    <n v="18"/>
  </r>
  <r>
    <s v="ML212"/>
    <s v="Both"/>
    <s v="All"/>
    <n v="6.8"/>
    <n v="6.92"/>
    <m/>
    <n v="0.12"/>
    <n v="84"/>
    <n v="81"/>
    <n v="84"/>
    <n v="5"/>
    <s v="PCCP"/>
    <s v="Urban Other Principal Arterial Other"/>
    <s v="1034 - Maintenance - Cheyenne"/>
    <s v="1030 - District #1 Maintenance Staff"/>
    <s v="6720 - Materials - Bituminous"/>
    <s v="Urban"/>
    <s v="1"/>
    <s v="Y"/>
    <n v="40"/>
    <s v="J1"/>
    <s v="CHEY(INT 12TH)JCT US30(COLLEGE DR)"/>
    <n v="12"/>
    <n v="11"/>
    <s v="No"/>
    <s v="U"/>
    <n v="520.75350000000003"/>
    <n v="7261.9359999999997"/>
    <n v="928.85260000000005"/>
    <n v="96.717100000000002"/>
    <n v="2.5032000000000001"/>
    <n v="2.3391000000000002"/>
    <n v="198.32919999999999"/>
    <n v="182.0667"/>
    <n v="33.890300000000003"/>
    <n v="0.1168"/>
    <m/>
    <n v="82.48"/>
    <n v="4.0899999999999999E-2"/>
    <n v="0.24460000000000001"/>
    <n v="0"/>
    <n v="1.7331000000000001"/>
    <n v="0"/>
    <n v="39"/>
    <s v="Overlaid"/>
    <n v="1997"/>
    <n v="7.3333000000000004"/>
    <n v="1.3332999999999999"/>
    <s v="AG Base"/>
    <x v="2"/>
    <s v="1R Asphalt"/>
    <m/>
    <n v="42034"/>
    <n v="0.5"/>
    <n v="1"/>
    <s v="Plain PCC"/>
    <n v="2007"/>
    <m/>
    <s v="2011"/>
    <s v="2014"/>
    <s v="2013"/>
    <s v="2014"/>
    <s v="2014"/>
    <m/>
    <s v="2009"/>
    <s v="Non IH"/>
    <m/>
    <m/>
    <n v="0"/>
    <s v="No"/>
    <n v="96.717100000000002"/>
    <n v="50.064"/>
    <n v="46.781999999999996"/>
    <s v="AFREEM"/>
    <m/>
    <m/>
    <n v="11"/>
    <d v="2015-02-18T14:57:51"/>
    <m/>
    <n v="2011"/>
    <n v="8"/>
  </r>
  <r>
    <s v="ML212"/>
    <s v="Both"/>
    <s v="All"/>
    <n v="6.92"/>
    <n v="7.085"/>
    <m/>
    <n v="0.16500000000000001"/>
    <n v="80"/>
    <n v="80"/>
    <n v="80"/>
    <n v="5"/>
    <s v="ASP"/>
    <s v="Urban Other Principal Arterial Other"/>
    <s v="1034 - Maintenance - Cheyenne"/>
    <s v="1030 - District #1 Maintenance Staff"/>
    <s v="6720 - Materials - Bituminous"/>
    <s v="Urban"/>
    <s v="1"/>
    <s v="Y"/>
    <n v="40"/>
    <s v="G2"/>
    <s v="CHEY(INT 12TH)JCT US30(COLLEGE DR)"/>
    <n v="10"/>
    <n v="11"/>
    <s v="No"/>
    <s v="U"/>
    <n v="673.97400000000005"/>
    <n v="7900.2879999999996"/>
    <n v="1193.1575"/>
    <n v="93"/>
    <n v="2.3178999999999998"/>
    <n v="1.9280999999999999"/>
    <n v="153.73179999999999"/>
    <n v="144.21209999999999"/>
    <n v="48.756100000000004"/>
    <n v="0.21199999999999999"/>
    <m/>
    <n v="68.2"/>
    <n v="3.2599999999999997E-2"/>
    <n v="0.2039"/>
    <n v="0"/>
    <n v="4"/>
    <n v="0"/>
    <n v="62"/>
    <s v="Overlaid"/>
    <n v="1977"/>
    <n v="15"/>
    <n v="5"/>
    <s v="PM Base"/>
    <x v="0"/>
    <s v="1R Asphalt"/>
    <m/>
    <n v="42578"/>
    <n v="0.5"/>
    <n v="1"/>
    <s v="HPM over Base"/>
    <n v="2007"/>
    <m/>
    <s v="2014"/>
    <s v="2014"/>
    <s v="2013"/>
    <s v="2014"/>
    <s v="2014"/>
    <s v="2014"/>
    <s v="2009"/>
    <s v="Non IH"/>
    <m/>
    <m/>
    <n v="0"/>
    <s v="No"/>
    <n v="93"/>
    <n v="46.357999999999997"/>
    <n v="38.561999999999998"/>
    <m/>
    <m/>
    <m/>
    <n v="10"/>
    <m/>
    <m/>
    <n v="2014"/>
    <n v="8"/>
  </r>
  <r>
    <s v="ML212"/>
    <s v="Both"/>
    <s v="All"/>
    <n v="7.085"/>
    <n v="7.21"/>
    <m/>
    <n v="0.125"/>
    <n v="59"/>
    <m/>
    <n v="59"/>
    <n v="4"/>
    <s v="PCCP"/>
    <s v="Urban Other Principal Arterial Other"/>
    <s v="1034 - Maintenance - Cheyenne"/>
    <s v="1030 - District #1 Maintenance Staff"/>
    <s v="6720 - Materials - Bituminous"/>
    <s v="Urban"/>
    <s v="1"/>
    <s v="Y"/>
    <n v="40"/>
    <s v="J1"/>
    <s v="CHEYENNE (COLLEGE DRIVE)"/>
    <n v="5"/>
    <m/>
    <s v="No"/>
    <s v="U"/>
    <n v="566.52949999999998"/>
    <n v="7900.2879999999996"/>
    <n v="1010.5019"/>
    <n v="96.043499999999995"/>
    <n v="1.9732000000000001"/>
    <n v="1.5232000000000001"/>
    <n v="262.46559999999999"/>
    <n v="244.67349999999999"/>
    <n v="12.5115"/>
    <n v="0.15570000000000001"/>
    <m/>
    <n v="76.644999999999996"/>
    <n v="5.5399999999999998E-2"/>
    <n v="0.42199999999999999"/>
    <n v="0"/>
    <n v="2.2608999999999999"/>
    <n v="0"/>
    <n v="39"/>
    <s v="Overlaid"/>
    <n v="1997"/>
    <n v="8.8332999999999995"/>
    <n v="2.1667000000000001"/>
    <s v="AG Base"/>
    <x v="0"/>
    <s v="1R Asphalt"/>
    <m/>
    <n v="42578"/>
    <n v="0.5"/>
    <n v="1"/>
    <s v="Plain PCC"/>
    <n v="2007"/>
    <m/>
    <s v="2014"/>
    <s v="2014"/>
    <s v="2013"/>
    <s v="2014"/>
    <s v="2014"/>
    <m/>
    <s v="2009"/>
    <s v="Non IH"/>
    <m/>
    <m/>
    <n v="0"/>
    <s v="No"/>
    <n v="91"/>
    <n v="39.463999999999999"/>
    <n v="30.463999999999999"/>
    <s v="AFREEM"/>
    <m/>
    <m/>
    <m/>
    <d v="2015-02-18T14:57:52"/>
    <m/>
    <n v="2011"/>
    <n v="8"/>
  </r>
  <r>
    <s v="ML212"/>
    <s v="Both"/>
    <s v="All"/>
    <n v="7.21"/>
    <n v="8.1300000000000008"/>
    <m/>
    <n v="0.92"/>
    <n v="59"/>
    <n v="58"/>
    <n v="59"/>
    <n v="4"/>
    <s v="ASP"/>
    <s v="Urban Other Principal Arterial Other"/>
    <s v="1034 - Maintenance - Cheyenne"/>
    <s v="1030 - District #1 Maintenance Staff"/>
    <s v="6720 - Materials - Bituminous"/>
    <s v="Urban"/>
    <s v="1"/>
    <s v="Y"/>
    <n v="40"/>
    <s v="G2"/>
    <s v="CHEYENNE (COLLEGE DRIVE)"/>
    <n v="5"/>
    <n v="5.5"/>
    <s v="No"/>
    <s v="U"/>
    <n v="619.43700000000001"/>
    <n v="7260.9440000000004"/>
    <n v="1096.6086"/>
    <n v="100"/>
    <n v="2.9171999999999998"/>
    <n v="2.8542000000000001"/>
    <n v="118.11879999999999"/>
    <n v="104.56359999999999"/>
    <n v="60.627099999999999"/>
    <n v="0.1255"/>
    <m/>
    <n v="81.174999999999997"/>
    <n v="2.69E-2"/>
    <n v="0.1855"/>
    <n v="0"/>
    <n v="0"/>
    <n v="0"/>
    <n v="51.45"/>
    <s v="Overlaid"/>
    <n v="1997"/>
    <n v="12"/>
    <n v="4"/>
    <s v="AG Base"/>
    <x v="5"/>
    <s v="3R Asphalt"/>
    <m/>
    <n v="45345"/>
    <m/>
    <n v="1"/>
    <s v="HPM over Base"/>
    <n v="2011"/>
    <m/>
    <s v="2014"/>
    <s v="2014"/>
    <s v="2013"/>
    <s v="2014"/>
    <s v="2014"/>
    <s v="2014"/>
    <s v="2009"/>
    <s v="Non IH"/>
    <m/>
    <m/>
    <n v="0"/>
    <s v="No"/>
    <n v="100"/>
    <n v="58.344000000000001"/>
    <n v="57.084000000000003"/>
    <m/>
    <m/>
    <m/>
    <n v="5"/>
    <m/>
    <m/>
    <n v="2014"/>
    <n v="4"/>
  </r>
  <r>
    <s v="ML212"/>
    <s v="Both"/>
    <s v="All"/>
    <n v="8.1300000000000008"/>
    <n v="8.2100000000000009"/>
    <m/>
    <n v="0.08"/>
    <n v="59"/>
    <m/>
    <n v="59"/>
    <n v="5"/>
    <s v="PCCP"/>
    <s v="Urban Other Principal Arterial Other"/>
    <s v="1034 - Maintenance - Cheyenne"/>
    <s v="1030 - District #1 Maintenance Staff"/>
    <s v="6720 - Materials - Bituminous"/>
    <s v="Urban"/>
    <s v="1"/>
    <s v="Y"/>
    <n v="40"/>
    <s v="J1"/>
    <s v="CHEYENNE (COLLEGE DRIVE)"/>
    <n v="1"/>
    <m/>
    <s v="No"/>
    <s v="U"/>
    <n v="280.45499999999998"/>
    <n v="3910.96"/>
    <n v="500.23930000000001"/>
    <n v="100"/>
    <n v="1.5367"/>
    <n v="1.5367"/>
    <n v="338.67189999999999"/>
    <n v="310.48129999999998"/>
    <n v="-12.890599999999999"/>
    <n v="0.16189999999999999"/>
    <m/>
    <n v="75.715000000000003"/>
    <n v="7.0599999999999996E-2"/>
    <n v="0.69550000000000001"/>
    <n v="0"/>
    <n v="6.3426"/>
    <n v="0"/>
    <n v="53.2"/>
    <s v="Overlaid"/>
    <n v="1997"/>
    <n v="7.0357000000000003"/>
    <n v="3.0356999999999998"/>
    <s v="AG Base"/>
    <x v="2"/>
    <s v="1R Asphalt"/>
    <m/>
    <n v="42034"/>
    <n v="0.5"/>
    <n v="1"/>
    <s v="Plain PCC"/>
    <n v="2013"/>
    <m/>
    <s v="2011"/>
    <s v="2014"/>
    <s v="2013"/>
    <s v="2014"/>
    <s v="2014"/>
    <s v="2012"/>
    <s v="2009"/>
    <s v="Non IH"/>
    <m/>
    <m/>
    <n v="0"/>
    <s v="No"/>
    <n v="100"/>
    <n v="30.734000000000002"/>
    <n v="30.734000000000002"/>
    <s v="AFREEM"/>
    <m/>
    <m/>
    <m/>
    <d v="2015-04-15T12:15:44"/>
    <m/>
    <n v="2014"/>
    <n v="2"/>
  </r>
  <r>
    <s v="ML212"/>
    <s v="Both"/>
    <s v="All"/>
    <n v="8.2100000000000009"/>
    <n v="13.58"/>
    <m/>
    <n v="5.37"/>
    <n v="36"/>
    <n v="36"/>
    <n v="36"/>
    <n v="2"/>
    <s v="ASP"/>
    <s v="Urban Other Principal Arterial Other"/>
    <s v="1034 - Maintenance - Cheyenne"/>
    <s v="1030 - District #1 Maintenance Staff"/>
    <s v="6720 - Materials - Bituminous"/>
    <s v="Urban"/>
    <s v="1"/>
    <s v="Y"/>
    <n v="50"/>
    <s v="G1"/>
    <s v="CHEY(COLLEGE DR/4MILE)JCT WY219"/>
    <n v="6"/>
    <n v="3.5"/>
    <s v="No"/>
    <s v="U"/>
    <n v="174.53389999999999"/>
    <n v="2516.3555999999999"/>
    <n v="311.80579999999998"/>
    <n v="98.666700000000006"/>
    <n v="4.0065999999999997"/>
    <n v="3.9228000000000001"/>
    <n v="56.549199999999999"/>
    <n v="49.8538"/>
    <n v="81.150300000000001"/>
    <n v="0.1046"/>
    <m/>
    <n v="84.31"/>
    <n v="1.55E-2"/>
    <n v="4.87E-2"/>
    <n v="0"/>
    <n v="0.66669999999999996"/>
    <n v="0"/>
    <n v="56.433300000000003"/>
    <s v="Overlaid"/>
    <n v="2011"/>
    <n v="12.5357"/>
    <n v="5.6786000000000003"/>
    <s v="AG Base"/>
    <x v="0"/>
    <s v="2R Asphalt"/>
    <m/>
    <n v="40065"/>
    <n v="2"/>
    <n v="1"/>
    <s v="HPM over Base"/>
    <n v="2013"/>
    <m/>
    <s v="2014"/>
    <s v="2014"/>
    <s v="2013"/>
    <s v="2014"/>
    <s v="2014"/>
    <s v="2014"/>
    <s v="2009"/>
    <s v="Non IH"/>
    <m/>
    <m/>
    <n v="0"/>
    <s v="No"/>
    <n v="98.666700000000006"/>
    <n v="80.132000000000005"/>
    <n v="78.456000000000003"/>
    <s v="AFREEM"/>
    <m/>
    <m/>
    <n v="3.5"/>
    <d v="2015-02-18T10:56:23"/>
    <m/>
    <n v="2014"/>
    <n v="2"/>
  </r>
  <r>
    <s v="ML212"/>
    <s v="Both"/>
    <s v="All"/>
    <n v="13.58"/>
    <n v="14.06"/>
    <m/>
    <n v="0.48"/>
    <n v="28"/>
    <m/>
    <n v="28"/>
    <n v="2"/>
    <s v="ASP"/>
    <s v="Urban Other Principal Arterial Other"/>
    <s v="1034 - Maintenance - Cheyenne"/>
    <s v="1030 - District #1 Maintenance Staff"/>
    <s v="6720 - Materials - Bituminous"/>
    <s v="Urban"/>
    <s v="1"/>
    <s v="N"/>
    <n v="40"/>
    <s v="G1"/>
    <s v="COLLEGE DR - YLWSTN TO I25"/>
    <m/>
    <m/>
    <s v="No"/>
    <s v="U"/>
    <n v="88"/>
    <n v="2060"/>
    <n v="109.16"/>
    <n v="90"/>
    <n v="3.3052999999999999"/>
    <n v="2.9472999999999998"/>
    <n v="96.412700000000001"/>
    <n v="83.028700000000001"/>
    <n v="67.862399999999994"/>
    <n v="0.12039999999999999"/>
    <m/>
    <n v="81.94"/>
    <n v="2.0299999999999999E-2"/>
    <n v="0.29720000000000002"/>
    <m/>
    <m/>
    <m/>
    <n v="56.3"/>
    <s v="Overlaid"/>
    <n v="2011"/>
    <n v="2"/>
    <n v="2"/>
    <m/>
    <x v="0"/>
    <s v="2R Asphalt"/>
    <m/>
    <n v="45346"/>
    <n v="2"/>
    <n v="1"/>
    <s v="HPM over Base"/>
    <n v="2011"/>
    <m/>
    <m/>
    <s v="2014"/>
    <s v="2013"/>
    <s v="2014"/>
    <s v="2014"/>
    <s v="2014"/>
    <m/>
    <s v="Non IH"/>
    <m/>
    <m/>
    <n v="0"/>
    <s v="No"/>
    <n v="90"/>
    <n v="66.105999999999995"/>
    <n v="58.945999999999998"/>
    <s v="AFREEM"/>
    <m/>
    <m/>
    <m/>
    <d v="2015-02-24T08:27:18"/>
    <m/>
    <n v="2014"/>
    <n v="4"/>
  </r>
  <r>
    <s v="ML217"/>
    <s v="Both"/>
    <s v="All"/>
    <n v="0"/>
    <n v="4.42"/>
    <m/>
    <n v="4.4279999999999999"/>
    <n v="26"/>
    <n v="26"/>
    <n v="26"/>
    <n v="2"/>
    <s v="ASP"/>
    <s v="Rural Minor Collector"/>
    <s v="1039 - Maintenance - Pine Bluffs"/>
    <s v="1030 - District #1 Maintenance Staff"/>
    <s v="6720 - Materials - Bituminous"/>
    <s v="Non NHS"/>
    <s v="1"/>
    <s v="N"/>
    <n v="60"/>
    <s v="G1"/>
    <s v="ACCESS RD MISSILE ST C"/>
    <n v="1"/>
    <n v="2"/>
    <s v="No"/>
    <s v="SH"/>
    <n v="43.4482"/>
    <n v="285.36610000000002"/>
    <n v="49.505200000000002"/>
    <n v="86.666700000000006"/>
    <n v="2.8161"/>
    <n v="2.0811000000000002"/>
    <n v="139.37129999999999"/>
    <n v="110.6467"/>
    <n v="53.542900000000003"/>
    <n v="0.28939999999999999"/>
    <m/>
    <n v="56.59"/>
    <n v="2.9100000000000001E-2"/>
    <n v="0.13039999999999999"/>
    <n v="0"/>
    <n v="6"/>
    <n v="3.3332999999999999"/>
    <n v="39.416699999999999"/>
    <s v="Reconstruct"/>
    <n v="1960"/>
    <n v="13"/>
    <n v="2"/>
    <s v="AG Base"/>
    <x v="0"/>
    <s v="4R Asphalt"/>
    <m/>
    <n v="39359"/>
    <n v="2"/>
    <n v="1"/>
    <s v="HPM over Base"/>
    <n v="1960"/>
    <m/>
    <s v="2013"/>
    <s v="2014"/>
    <s v="2013"/>
    <s v="2014"/>
    <s v="2014"/>
    <s v="2012"/>
    <s v="2009"/>
    <s v="Non IH"/>
    <m/>
    <m/>
    <n v="0"/>
    <s v="No"/>
    <n v="86.666700000000006"/>
    <n v="56.322000000000003"/>
    <n v="41.622"/>
    <m/>
    <m/>
    <m/>
    <n v="1"/>
    <m/>
    <m/>
    <n v="2013"/>
    <n v="55"/>
  </r>
  <r>
    <s v="ML218"/>
    <s v="Both"/>
    <s v="All"/>
    <n v="0"/>
    <n v="1.77"/>
    <m/>
    <n v="1.77"/>
    <n v="26"/>
    <n v="26"/>
    <n v="26"/>
    <n v="2"/>
    <s v="ASP"/>
    <s v="Rural Minor Collector"/>
    <s v="1035 - Maintenance - Cheyenne"/>
    <s v="1030 - District #1 Maintenance Staff"/>
    <s v="6720 - Materials - Bituminous"/>
    <s v="Non NHS"/>
    <s v="1"/>
    <s v="N"/>
    <n v="50"/>
    <s v="G1"/>
    <s v="HARRIMAN RD(I80 REMOUNT RNCH INT)"/>
    <n v="1"/>
    <n v="2"/>
    <s v="No"/>
    <s v="SH"/>
    <n v="13.4255"/>
    <n v="88.287999999999997"/>
    <n v="15.297800000000001"/>
    <n v="98"/>
    <n v="3.48"/>
    <n v="3.0318000000000001"/>
    <n v="90.095600000000005"/>
    <n v="74.147499999999994"/>
    <n v="69.968100000000007"/>
    <n v="0.14849999999999999"/>
    <m/>
    <n v="77.724999999999994"/>
    <n v="3.0300000000000001E-2"/>
    <n v="0.15840000000000001"/>
    <n v="0"/>
    <n v="1"/>
    <n v="0"/>
    <n v="63.88"/>
    <s v="Overlaid"/>
    <n v="1961"/>
    <n v="11.666700000000001"/>
    <n v="3.6667000000000001"/>
    <s v="AG Base"/>
    <x v="0"/>
    <s v="2R Asphalt"/>
    <m/>
    <n v="39373"/>
    <n v="2"/>
    <n v="1"/>
    <s v="HPM over Base"/>
    <n v="1986"/>
    <m/>
    <s v="2013"/>
    <s v="2014"/>
    <s v="2013"/>
    <s v="2014"/>
    <s v="2014"/>
    <s v="2007"/>
    <s v="2009"/>
    <s v="Non IH"/>
    <m/>
    <m/>
    <n v="0"/>
    <s v="No"/>
    <n v="88"/>
    <n v="69.599999999999994"/>
    <n v="60.636000000000003"/>
    <m/>
    <m/>
    <m/>
    <n v="1"/>
    <m/>
    <m/>
    <n v="2006"/>
    <n v="29"/>
  </r>
  <r>
    <s v="ML22"/>
    <s v="Both"/>
    <s v="All"/>
    <n v="0"/>
    <n v="0.17"/>
    <m/>
    <n v="0.17"/>
    <n v="32"/>
    <m/>
    <n v="32"/>
    <n v="2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SARATOGA INT(I80 WALCOTT JCT)"/>
    <n v="4"/>
    <m/>
    <s v="No"/>
    <s v="P"/>
    <n v="80.632499999999993"/>
    <n v="608.59199999999998"/>
    <n v="92.347300000000004"/>
    <n v="98"/>
    <n v="3.9205999999999999"/>
    <n v="3.8188"/>
    <n v="68.245199999999997"/>
    <n v="53.596200000000003"/>
    <n v="77.251599999999996"/>
    <n v="0.1022"/>
    <n v="3.6400000000000002E-2"/>
    <n v="84.67"/>
    <n v="2.0400000000000001E-2"/>
    <n v="0"/>
    <n v="0"/>
    <n v="3"/>
    <n v="0"/>
    <n v="42.5"/>
    <s v="Overlaid"/>
    <n v="1937"/>
    <n v="15.5"/>
    <n v="11.5"/>
    <s v="AG Base"/>
    <x v="1"/>
    <s v="2R Asphalt"/>
    <m/>
    <n v="43781"/>
    <n v="2"/>
    <n v="1"/>
    <s v="HPM over Base"/>
    <n v="2010"/>
    <m/>
    <s v="2013"/>
    <s v="2014"/>
    <s v="2013"/>
    <s v="2013"/>
    <s v="2013"/>
    <s v="2014"/>
    <s v="2009"/>
    <s v="Non IH"/>
    <m/>
    <m/>
    <n v="0"/>
    <s v="No"/>
    <n v="98"/>
    <n v="78.412000000000006"/>
    <n v="76.376000000000005"/>
    <m/>
    <m/>
    <m/>
    <m/>
    <m/>
    <m/>
    <n v="2013"/>
    <n v="5"/>
  </r>
  <r>
    <s v="ML22"/>
    <s v="Both"/>
    <s v="All"/>
    <n v="0.17"/>
    <n v="8.4190000000000005"/>
    <m/>
    <n v="8.2490000000000006"/>
    <n v="32"/>
    <n v="32"/>
    <n v="32"/>
    <n v="2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WALCOTT JCT(I80 INT-SARATOGA)"/>
    <n v="4"/>
    <n v="4"/>
    <s v="No"/>
    <s v="P"/>
    <n v="67.701899999999995"/>
    <n v="558.86099999999999"/>
    <n v="77.825299999999999"/>
    <n v="91.926500000000004"/>
    <n v="3.7389999999999999"/>
    <n v="3.4420999999999999"/>
    <n v="78.830500000000001"/>
    <n v="61.773899999999998"/>
    <n v="73.723200000000006"/>
    <n v="0.1169"/>
    <n v="4.5900000000000003E-2"/>
    <n v="82.465000000000003"/>
    <n v="2.2599999999999999E-2"/>
    <n v="7.0000000000000007E-2"/>
    <n v="0"/>
    <n v="3.4876999999999998"/>
    <n v="0"/>
    <n v="46.764699999999998"/>
    <s v="Overlaid"/>
    <n v="1978"/>
    <n v="14.8125"/>
    <n v="6.4375"/>
    <s v="AG Base"/>
    <x v="5"/>
    <s v="2R Asphalt"/>
    <m/>
    <n v="42337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91.926500000000004"/>
    <n v="74.78"/>
    <n v="68.841999999999999"/>
    <s v="AFREEM"/>
    <m/>
    <m/>
    <n v="4"/>
    <d v="2015-02-18T10:56:25"/>
    <m/>
    <m/>
    <n v="1"/>
  </r>
  <r>
    <s v="ML22"/>
    <s v="Both"/>
    <s v="All"/>
    <n v="8.4190000000000005"/>
    <n v="13.07"/>
    <m/>
    <n v="4.6509999999999998"/>
    <n v="36"/>
    <n v="36"/>
    <n v="36"/>
    <n v="2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WALCOTT JCT(I80 INT-SARATOGA)"/>
    <n v="6"/>
    <n v="6"/>
    <s v="No"/>
    <s v="P"/>
    <n v="78.529499999999999"/>
    <n v="592.72"/>
    <n v="89.938800000000001"/>
    <n v="89.953100000000006"/>
    <n v="2.2299000000000002"/>
    <n v="1.7907"/>
    <n v="175.40199999999999"/>
    <n v="150.88730000000001"/>
    <n v="41.532699999999998"/>
    <n v="0.18559999999999999"/>
    <n v="6.54E-2"/>
    <n v="72.16"/>
    <n v="4.3099999999999999E-2"/>
    <n v="0.40479999999999999"/>
    <n v="0"/>
    <n v="7.6875"/>
    <n v="0"/>
    <n v="56.277799999999999"/>
    <s v="Overlaid"/>
    <n v="1988"/>
    <n v="12.2857"/>
    <n v="6.1429"/>
    <s v="AG Base"/>
    <x v="0"/>
    <s v="2R Asphalt"/>
    <m/>
    <n v="45889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89.953100000000006"/>
    <n v="44.597999999999999"/>
    <n v="35.814"/>
    <s v="AFREEM"/>
    <m/>
    <m/>
    <n v="6"/>
    <d v="2015-02-18T10:56:26"/>
    <m/>
    <m/>
    <n v="1"/>
  </r>
  <r>
    <s v="ML22"/>
    <s v="Both"/>
    <s v="All"/>
    <n v="13.07"/>
    <n v="20.6"/>
    <m/>
    <n v="7.53"/>
    <n v="32"/>
    <n v="30"/>
    <n v="32"/>
    <n v="2"/>
    <s v="ASP"/>
    <s v="Rural Minor Arterial"/>
    <s v="1042 - Maintenance - Saratoga"/>
    <s v="1030 - District #1 Maintenance Staff"/>
    <s v="6720 - Materials - Bituminous"/>
    <s v="Non NHS"/>
    <s v="1"/>
    <s v="N"/>
    <n v="40"/>
    <s v="G1"/>
    <s v="SARATOGA-NORTH"/>
    <n v="4"/>
    <n v="5"/>
    <s v="No"/>
    <s v="P"/>
    <n v="88.273600000000002"/>
    <n v="728.72900000000004"/>
    <n v="101.47329999999999"/>
    <n v="87"/>
    <n v="3.1490999999999998"/>
    <n v="2.6269999999999998"/>
    <n v="109.7576"/>
    <n v="91.378200000000007"/>
    <n v="63.414099999999998"/>
    <n v="0.1817"/>
    <n v="7.1900000000000006E-2"/>
    <n v="72.745000000000005"/>
    <n v="2.7E-2"/>
    <n v="0.2157"/>
    <n v="0"/>
    <n v="5.4489999999999998"/>
    <n v="0"/>
    <n v="48.888199999999998"/>
    <s v="Overlaid"/>
    <n v="2014"/>
    <n v="9.35"/>
    <n v="5.2"/>
    <s v="AG Base"/>
    <x v="2"/>
    <s v="2R Asphalt"/>
    <m/>
    <n v="35086"/>
    <n v="1"/>
    <n v="1"/>
    <s v="HPM over Base"/>
    <n v="2014"/>
    <m/>
    <s v="2013"/>
    <s v="2014"/>
    <s v="2013"/>
    <s v="2013"/>
    <s v="2013"/>
    <s v="2014"/>
    <s v="2009"/>
    <s v="Non IH"/>
    <m/>
    <m/>
    <n v="0"/>
    <s v="No"/>
    <n v="87"/>
    <n v="62.981999999999999"/>
    <n v="52.54"/>
    <s v="AFREEM"/>
    <m/>
    <m/>
    <n v="4"/>
    <d v="2015-02-18T10:56:26"/>
    <m/>
    <m/>
    <n v="1"/>
  </r>
  <r>
    <s v="ML22"/>
    <s v="Both"/>
    <s v="All"/>
    <n v="20.6"/>
    <n v="28.062999999999999"/>
    <m/>
    <n v="7.4630000000000001"/>
    <n v="29"/>
    <n v="29"/>
    <n v="29"/>
    <n v="2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SARATOGA-SOUTH(JCT WY130)"/>
    <n v="3"/>
    <n v="5.25"/>
    <s v="No"/>
    <s v="P"/>
    <n v="61.102899999999998"/>
    <n v="798.27670000000001"/>
    <n v="72.002899999999997"/>
    <n v="83.75"/>
    <n v="3.536"/>
    <n v="2.9434"/>
    <n v="87.168099999999995"/>
    <n v="71.398700000000005"/>
    <n v="70.944000000000003"/>
    <n v="0.16209999999999999"/>
    <n v="6.3600000000000004E-2"/>
    <n v="75.685000000000002"/>
    <n v="2.3300000000000001E-2"/>
    <n v="0.1968"/>
    <n v="0"/>
    <n v="8.75"/>
    <n v="0"/>
    <n v="51.174999999999997"/>
    <s v="Overlaid"/>
    <n v="1963"/>
    <n v="19.583300000000001"/>
    <n v="6"/>
    <s v="AG Base"/>
    <x v="2"/>
    <s v="2R Asphalt"/>
    <m/>
    <n v="35040"/>
    <n v="2"/>
    <n v="1"/>
    <s v="HPM over Base"/>
    <n v="1996"/>
    <m/>
    <s v="2013"/>
    <s v="2014"/>
    <s v="2013"/>
    <s v="2013"/>
    <s v="2013"/>
    <s v="2014"/>
    <s v="2009"/>
    <s v="Non IH"/>
    <m/>
    <m/>
    <n v="0"/>
    <s v="No"/>
    <n v="83.75"/>
    <n v="70.72"/>
    <n v="58.868000000000002"/>
    <m/>
    <m/>
    <m/>
    <n v="3"/>
    <m/>
    <m/>
    <n v="2013"/>
    <n v="19"/>
  </r>
  <r>
    <s v="ML22"/>
    <s v="Both"/>
    <s v="All"/>
    <n v="28.062999999999999"/>
    <n v="38.200000000000003"/>
    <m/>
    <n v="10.137"/>
    <n v="36"/>
    <n v="35"/>
    <n v="36"/>
    <n v="2"/>
    <s v="ASP"/>
    <s v="Rural Minor Arterial"/>
    <s v="1042 - Maintenance - Saratoga"/>
    <s v="1030 - District #1 Maintenance Staff"/>
    <s v="6720 - Materials - Bituminous"/>
    <s v="Non NHS"/>
    <s v="1"/>
    <s v="N"/>
    <n v="40"/>
    <s v="G1"/>
    <s v="BAGGOTT RKS(SARA-RVSD N)JCT WY70"/>
    <n v="6"/>
    <n v="9.1999999999999993"/>
    <s v="No"/>
    <s v="P"/>
    <n v="37.781500000000001"/>
    <n v="604.26199999999994"/>
    <n v="45.185200000000002"/>
    <n v="84.2"/>
    <n v="3.0663999999999998"/>
    <n v="2.5213999999999999"/>
    <n v="116.2188"/>
    <n v="95.965400000000002"/>
    <n v="61.260399999999997"/>
    <n v="0.13320000000000001"/>
    <n v="5.67E-2"/>
    <n v="80.02"/>
    <n v="2.93E-2"/>
    <n v="0.23519999999999999"/>
    <n v="0"/>
    <n v="9.8000000000000007"/>
    <n v="0"/>
    <n v="43.509099999999997"/>
    <s v="Overlaid"/>
    <n v="1966"/>
    <n v="20.5"/>
    <n v="7"/>
    <s v="AG Base"/>
    <x v="0"/>
    <s v="2R Asphalt"/>
    <m/>
    <n v="35706"/>
    <n v="2"/>
    <n v="1"/>
    <s v="HPM over Base"/>
    <n v="1996"/>
    <m/>
    <s v="2013"/>
    <s v="2014"/>
    <s v="2013"/>
    <s v="2013"/>
    <s v="2013"/>
    <s v="2014"/>
    <s v="2009"/>
    <s v="Non IH"/>
    <m/>
    <m/>
    <n v="0"/>
    <s v="No"/>
    <n v="84.2"/>
    <n v="61.328000000000003"/>
    <n v="50.427999999999997"/>
    <m/>
    <m/>
    <m/>
    <n v="6"/>
    <m/>
    <m/>
    <n v="2013"/>
    <n v="19"/>
  </r>
  <r>
    <s v="ML22"/>
    <s v="Both"/>
    <s v="All"/>
    <n v="100"/>
    <n v="110.125"/>
    <m/>
    <n v="10.125"/>
    <n v="36"/>
    <n v="32"/>
    <n v="36"/>
    <n v="2"/>
    <s v="ASP"/>
    <s v="Rural Minor Arterial"/>
    <s v="1042 - Maintenance - Saratoga"/>
    <s v="1030 - District #1 Maintenance Staff"/>
    <s v="6720 - Materials - Bituminous"/>
    <s v="Non NHS"/>
    <s v="1"/>
    <s v="N"/>
    <n v="40"/>
    <s v="G1"/>
    <s v="RIVERSIDE SE(BEAVER CRK)-COLO"/>
    <n v="6"/>
    <n v="5"/>
    <s v="No"/>
    <s v="P"/>
    <n v="30.223400000000002"/>
    <n v="249.7338"/>
    <n v="34.744100000000003"/>
    <n v="89.6"/>
    <n v="3.2319"/>
    <n v="2.7892000000000001"/>
    <n v="103.13120000000001"/>
    <n v="86.898600000000002"/>
    <n v="65.622900000000001"/>
    <n v="0.17230000000000001"/>
    <n v="5.5899999999999998E-2"/>
    <n v="74.155000000000001"/>
    <n v="2.7300000000000001E-2"/>
    <n v="0.24809999999999999"/>
    <n v="0"/>
    <n v="5.2"/>
    <n v="0"/>
    <n v="51.081000000000003"/>
    <s v="Overlaid"/>
    <n v="1998"/>
    <n v="15.793100000000001"/>
    <n v="4.4286000000000003"/>
    <s v="AG Base"/>
    <x v="4"/>
    <s v="2R Asphalt"/>
    <m/>
    <n v="34108"/>
    <n v="2"/>
    <n v="1"/>
    <s v="HPM over Base"/>
    <n v="2000"/>
    <m/>
    <s v="2013"/>
    <s v="2014"/>
    <s v="2013"/>
    <s v="2013"/>
    <s v="2013"/>
    <s v="2014"/>
    <s v="2009"/>
    <s v="Non IH"/>
    <m/>
    <m/>
    <n v="0"/>
    <s v="No"/>
    <n v="89.2"/>
    <n v="64.638000000000005"/>
    <n v="55.783999999999999"/>
    <m/>
    <m/>
    <m/>
    <n v="5"/>
    <m/>
    <m/>
    <n v="2011"/>
    <n v="15"/>
  </r>
  <r>
    <s v="ML22"/>
    <s v="Both"/>
    <s v="All"/>
    <n v="110.125"/>
    <n v="116.898"/>
    <m/>
    <n v="6.7729999999999997"/>
    <n v="46"/>
    <n v="46"/>
    <n v="46"/>
    <n v="3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SKY LINE(RIVERSIDE-COLO LN)"/>
    <n v="6"/>
    <n v="4"/>
    <s v="No"/>
    <s v="P"/>
    <n v="15.9655"/>
    <n v="131.93600000000001"/>
    <n v="18.3537"/>
    <n v="89.333299999999994"/>
    <n v="3.3332000000000002"/>
    <n v="2.9175"/>
    <n v="97.963300000000004"/>
    <n v="81.581699999999998"/>
    <n v="67.345600000000005"/>
    <n v="0.1547"/>
    <n v="4.2299999999999997E-2"/>
    <n v="76.795000000000002"/>
    <n v="2.6599999999999999E-2"/>
    <n v="0.1651"/>
    <n v="0"/>
    <n v="5.3333000000000004"/>
    <n v="0"/>
    <n v="57.676900000000003"/>
    <s v="Overlaid"/>
    <n v="1989"/>
    <n v="16.714300000000001"/>
    <n v="4.5"/>
    <s v="AG Base"/>
    <x v="0"/>
    <s v="2R Asphalt"/>
    <m/>
    <n v="34111"/>
    <n v="2"/>
    <n v="1"/>
    <s v="HPM over Base"/>
    <n v="1999"/>
    <m/>
    <s v="2013"/>
    <s v="2014"/>
    <s v="2013"/>
    <s v="2013"/>
    <s v="2013"/>
    <s v="2014"/>
    <s v="2009"/>
    <s v="Non IH"/>
    <m/>
    <m/>
    <n v="0"/>
    <s v="No"/>
    <n v="89.333299999999994"/>
    <n v="66.664000000000001"/>
    <n v="58.35"/>
    <m/>
    <m/>
    <m/>
    <n v="4"/>
    <m/>
    <m/>
    <n v="2013"/>
    <n v="16"/>
  </r>
  <r>
    <s v="ML22"/>
    <s v="Both"/>
    <s v="All"/>
    <n v="116.898"/>
    <n v="122.071"/>
    <m/>
    <n v="5.173"/>
    <n v="36"/>
    <n v="36"/>
    <n v="36"/>
    <n v="2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BIG CRK(RIVERSIDE-COLO LN)"/>
    <n v="6"/>
    <n v="6"/>
    <s v="No"/>
    <s v="P"/>
    <n v="20.765999999999998"/>
    <n v="156.73599999999999"/>
    <n v="23.783000000000001"/>
    <n v="92.518799999999999"/>
    <n v="2.9342999999999999"/>
    <n v="2.5470000000000002"/>
    <n v="120.08929999999999"/>
    <n v="103.557"/>
    <n v="59.970199999999998"/>
    <n v="0.20180000000000001"/>
    <n v="4.41E-2"/>
    <n v="69.73"/>
    <n v="3.3500000000000002E-2"/>
    <n v="0.34860000000000002"/>
    <n v="0"/>
    <n v="3.5924999999999998"/>
    <n v="0"/>
    <n v="57.627299999999998"/>
    <s v="Overlaid"/>
    <n v="1989"/>
    <n v="11.454499999999999"/>
    <n v="6.4545000000000003"/>
    <s v="AG Base"/>
    <x v="0"/>
    <s v="2R Asphalt"/>
    <m/>
    <n v="35540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92.518799999999999"/>
    <n v="58.686"/>
    <n v="50.94"/>
    <m/>
    <m/>
    <m/>
    <n v="6"/>
    <m/>
    <m/>
    <n v="2013"/>
    <n v="13"/>
  </r>
  <r>
    <s v="ML22"/>
    <s v="Both"/>
    <s v="All"/>
    <n v="122.071"/>
    <n v="127.06"/>
    <m/>
    <n v="4.9889999999999999"/>
    <n v="32"/>
    <n v="32"/>
    <n v="32"/>
    <n v="2"/>
    <s v="ASP"/>
    <s v="Rural Minor Arterial"/>
    <s v="1042 - Maintenance - Saratoga"/>
    <s v="1030 - District #1 Maintenance Staff"/>
    <s v="6720 - Materials - Bituminous"/>
    <s v="Non NHS"/>
    <s v="1"/>
    <s v="N"/>
    <n v="60"/>
    <s v="G1"/>
    <s v="RIVERSIDE-COLO LN(WALDEN)"/>
    <n v="4"/>
    <n v="4"/>
    <s v="No"/>
    <s v="P"/>
    <n v="18.984999999999999"/>
    <n v="156.73599999999999"/>
    <n v="21.823899999999998"/>
    <n v="90.951599999999999"/>
    <n v="3.5388000000000002"/>
    <n v="3.0253000000000001"/>
    <n v="92.801199999999994"/>
    <n v="71.259799999999998"/>
    <n v="69.066299999999998"/>
    <n v="0.19589999999999999"/>
    <n v="4.4699999999999997E-2"/>
    <n v="70.614999999999995"/>
    <n v="2.53E-2"/>
    <n v="4.6899999999999997E-2"/>
    <n v="0"/>
    <n v="4.1430999999999996"/>
    <n v="0"/>
    <n v="59.081800000000001"/>
    <s v="Overlaid"/>
    <n v="2002"/>
    <n v="18.909099999999999"/>
    <n v="8"/>
    <s v="AG Base"/>
    <x v="0"/>
    <s v="3R Asphalt"/>
    <m/>
    <n v="36365"/>
    <n v="5"/>
    <n v="1"/>
    <s v="HPM over Base"/>
    <n v="2002"/>
    <m/>
    <s v="2013"/>
    <s v="2014"/>
    <s v="2013"/>
    <s v="2013"/>
    <s v="2013"/>
    <s v="2014"/>
    <s v="2009"/>
    <s v="Non IH"/>
    <m/>
    <m/>
    <n v="0"/>
    <s v="No"/>
    <n v="88"/>
    <n v="70.775999999999996"/>
    <n v="60.506"/>
    <m/>
    <m/>
    <m/>
    <n v="4"/>
    <m/>
    <m/>
    <n v="2009"/>
    <n v="13"/>
  </r>
  <r>
    <s v="ML2200"/>
    <s v="Both"/>
    <s v="All"/>
    <n v="0"/>
    <n v="0.126"/>
    <m/>
    <n v="0.126"/>
    <n v="25"/>
    <m/>
    <n v="25"/>
    <n v="2"/>
    <s v="ASP"/>
    <s v="Rural Major Collector"/>
    <s v="5041 - Maintenance - Worland"/>
    <s v="5030 - District #5 Maintenance Staff"/>
    <s v="6720 - Materials - Bituminous"/>
    <s v="Non NHS"/>
    <s v="5"/>
    <s v="N"/>
    <n v="60"/>
    <s v="G1"/>
    <s v="GOOSEBERRY CRK(JCT US20/WY789)"/>
    <n v="1"/>
    <m/>
    <s v="No"/>
    <s v="S"/>
    <n v="18.5625"/>
    <n v="124.496"/>
    <n v="21.165700000000001"/>
    <n v="82"/>
    <n v="2.0916999999999999"/>
    <n v="1.4043000000000001"/>
    <n v="184.38380000000001"/>
    <n v="161.91919999999999"/>
    <n v="38.538699999999999"/>
    <n v="0.14779999999999999"/>
    <n v="8.8700000000000001E-2"/>
    <n v="77.83"/>
    <n v="4.41E-2"/>
    <n v="0.27879999999999999"/>
    <n v="0"/>
    <n v="10"/>
    <n v="0"/>
    <n v="56.9"/>
    <s v="Reconstruct"/>
    <n v="1959"/>
    <n v="8"/>
    <n v="2"/>
    <s v="AG Base"/>
    <x v="0"/>
    <s v="4R Asphalt"/>
    <m/>
    <n v="33068"/>
    <n v="2"/>
    <n v="1"/>
    <s v="HPM over Base"/>
    <n v="1959"/>
    <m/>
    <s v="2013"/>
    <s v="2014"/>
    <s v="2013"/>
    <s v="2013"/>
    <s v="2013"/>
    <s v="2013"/>
    <s v="2009"/>
    <s v="Non IH"/>
    <m/>
    <m/>
    <n v="0"/>
    <s v="No"/>
    <n v="80"/>
    <n v="41.834000000000003"/>
    <n v="28.085999999999999"/>
    <m/>
    <m/>
    <m/>
    <m/>
    <m/>
    <m/>
    <n v="1998"/>
    <n v="56"/>
  </r>
  <r>
    <s v="ML2200"/>
    <s v="Both"/>
    <s v="All"/>
    <n v="0.126"/>
    <n v="5"/>
    <m/>
    <n v="4.8739999999999997"/>
    <n v="25"/>
    <n v="25"/>
    <n v="25"/>
    <n v="2"/>
    <s v="ASP"/>
    <s v="Rural Major Collector"/>
    <s v="5041 - Maintenance - Worland"/>
    <s v="5030 - District #5 Maintenance Staff"/>
    <s v="6720 - Materials - Bituminous"/>
    <s v="Non NHS"/>
    <s v="5"/>
    <s v="N"/>
    <n v="50"/>
    <s v="G1"/>
    <s v="GOOSEBERRY CRK RD(HS/WA CO E)"/>
    <n v="1"/>
    <n v="1"/>
    <s v="No"/>
    <s v="S"/>
    <n v="18.5625"/>
    <n v="124.496"/>
    <n v="21.165700000000001"/>
    <n v="96"/>
    <n v="3.1255999999999999"/>
    <n v="2.6194999999999999"/>
    <n v="114.78919999999999"/>
    <n v="92.667500000000004"/>
    <n v="61.736899999999999"/>
    <n v="0.1825"/>
    <n v="8.3199999999999996E-2"/>
    <n v="72.625"/>
    <n v="3.4200000000000001E-2"/>
    <n v="6.83E-2"/>
    <n v="0"/>
    <n v="5.7142999999999997"/>
    <n v="0"/>
    <n v="55.7667"/>
    <s v="Reconstruct"/>
    <n v="2014"/>
    <n v="9.6"/>
    <n v="2.2000000000000002"/>
    <s v="AG Base"/>
    <x v="0"/>
    <s v="4R Asphalt"/>
    <m/>
    <n v="32933"/>
    <n v="2"/>
    <n v="1"/>
    <s v="HPM over Base"/>
    <n v="2014"/>
    <m/>
    <s v="2013"/>
    <s v="2014"/>
    <s v="2013"/>
    <s v="2013"/>
    <s v="2013"/>
    <s v="2013"/>
    <s v="2009"/>
    <s v="Non IH"/>
    <m/>
    <m/>
    <n v="0"/>
    <s v="No"/>
    <n v="87.571399999999997"/>
    <n v="62.512"/>
    <n v="52.39"/>
    <s v="AFREEM"/>
    <m/>
    <m/>
    <n v="1"/>
    <d v="2015-04-15T12:09:53"/>
    <m/>
    <m/>
    <n v="1"/>
  </r>
  <r>
    <s v="ML2200"/>
    <s v="Both"/>
    <s v="All"/>
    <n v="5"/>
    <n v="13.978"/>
    <m/>
    <n v="8.9779999999999998"/>
    <n v="30"/>
    <m/>
    <n v="30"/>
    <n v="2"/>
    <s v="ASP"/>
    <s v="Rural Major Collector"/>
    <s v="5041 - Maintenance - Worland"/>
    <s v="5030 - District #5 Maintenance Staff"/>
    <s v="6720 - Materials - Bituminous"/>
    <s v="Non NHS"/>
    <s v="5"/>
    <s v="N"/>
    <n v="50"/>
    <s v="G1"/>
    <s v="GOOSEBERRY CRK RD"/>
    <n v="3"/>
    <m/>
    <s v="No"/>
    <s v="S"/>
    <n v="18.9315"/>
    <n v="124.496"/>
    <n v="21.5716"/>
    <n v="100"/>
    <n v="4.2582000000000004"/>
    <n v="4.2337999999999996"/>
    <n v="50.246200000000002"/>
    <n v="39.352200000000003"/>
    <n v="83.251300000000001"/>
    <n v="7.8100000000000003E-2"/>
    <n v="2.46E-2"/>
    <n v="88.284999999999997"/>
    <n v="1.3100000000000001E-2"/>
    <n v="7.1999999999999998E-3"/>
    <n v="0"/>
    <n v="0"/>
    <n v="0"/>
    <n v="69.055599999999998"/>
    <s v="Overlaid"/>
    <n v="1955"/>
    <n v="15.7143"/>
    <n v="5"/>
    <s v="AG Base"/>
    <x v="0"/>
    <s v="2R Asphalt"/>
    <m/>
    <n v="45575"/>
    <n v="3"/>
    <n v="1"/>
    <s v="HPM over Base"/>
    <n v="2012"/>
    <m/>
    <s v="2013"/>
    <s v="2014"/>
    <s v="2013"/>
    <s v="2013"/>
    <s v="2013"/>
    <s v="2013"/>
    <s v="2009"/>
    <s v="Non IH"/>
    <m/>
    <m/>
    <n v="0"/>
    <s v="No"/>
    <n v="100"/>
    <n v="85.164000000000001"/>
    <n v="84.676000000000002"/>
    <m/>
    <m/>
    <m/>
    <m/>
    <m/>
    <m/>
    <n v="2013"/>
    <n v="3"/>
  </r>
  <r>
    <s v="ML2200"/>
    <s v="Both"/>
    <s v="All"/>
    <n v="13.978"/>
    <n v="23.988"/>
    <m/>
    <n v="10.01"/>
    <n v="30"/>
    <n v="30"/>
    <n v="30"/>
    <n v="2"/>
    <s v="ASP"/>
    <s v="Rural Major Collector"/>
    <s v="5036 - Maintenance - Meeteetse"/>
    <s v="5030 - District #5 Maintenance Staff"/>
    <s v="6720 - Materials - Bituminous"/>
    <s v="Non NHS"/>
    <s v="5"/>
    <s v="N"/>
    <n v="60"/>
    <s v="G1"/>
    <s v="GOOSEBERRY CRK RD(WA/HS CO W)"/>
    <n v="3"/>
    <n v="3"/>
    <s v="No"/>
    <s v="S"/>
    <n v="18.5625"/>
    <n v="124.496"/>
    <n v="21.165700000000001"/>
    <n v="100"/>
    <n v="4.05"/>
    <n v="4.0286999999999997"/>
    <n v="60.2515"/>
    <n v="47.995699999999999"/>
    <n v="79.916200000000003"/>
    <n v="7.2900000000000006E-2"/>
    <n v="2.2800000000000001E-2"/>
    <n v="89.064999999999998"/>
    <n v="1.61E-2"/>
    <n v="8.8200000000000001E-2"/>
    <n v="0"/>
    <n v="0"/>
    <n v="0"/>
    <n v="68.405000000000001"/>
    <s v="Overlaid"/>
    <n v="1957"/>
    <n v="14.181800000000001"/>
    <n v="5"/>
    <s v="AG Base"/>
    <x v="0"/>
    <s v="2R Asphalt"/>
    <m/>
    <n v="45575"/>
    <n v="3"/>
    <n v="1"/>
    <s v="HPM over Base"/>
    <n v="2012"/>
    <m/>
    <s v="2013"/>
    <s v="2014"/>
    <s v="2013"/>
    <s v="2013"/>
    <s v="2013"/>
    <s v="2013"/>
    <s v="2009"/>
    <s v="Non IH"/>
    <m/>
    <m/>
    <n v="0"/>
    <s v="No"/>
    <n v="100"/>
    <n v="81"/>
    <n v="80.573999999999998"/>
    <m/>
    <m/>
    <m/>
    <n v="3"/>
    <m/>
    <m/>
    <n v="2013"/>
    <n v="3"/>
  </r>
  <r>
    <s v="ML2200"/>
    <s v="Both"/>
    <s v="All"/>
    <n v="23.988"/>
    <n v="30.199000000000002"/>
    <m/>
    <n v="6.2110000000000003"/>
    <n v="32"/>
    <n v="32"/>
    <n v="32"/>
    <n v="2"/>
    <s v="ASP"/>
    <s v="Rural Major Collector"/>
    <s v="5036 - Maintenance - Meeteetse"/>
    <s v="5030 - District #5 Maintenance Staff"/>
    <s v="6720 - Materials - Bituminous"/>
    <s v="Non NHS"/>
    <s v="5"/>
    <s v="N"/>
    <n v="60"/>
    <s v="G1"/>
    <s v="GOOSEBERRY CRK RD(JCT WY120)"/>
    <n v="4"/>
    <n v="4"/>
    <s v="No"/>
    <s v="S"/>
    <n v="18.5"/>
    <n v="124.5"/>
    <n v="21.097000000000001"/>
    <n v="93"/>
    <n v="3.5034999999999998"/>
    <n v="3.2193999999999998"/>
    <n v="91.569900000000004"/>
    <n v="72.989199999999997"/>
    <n v="69.476699999999994"/>
    <n v="0.1361"/>
    <n v="5.2900000000000003E-2"/>
    <n v="79.584999999999994"/>
    <n v="2.9499999999999998E-2"/>
    <n v="8.77E-2"/>
    <n v="0"/>
    <n v="3.5"/>
    <n v="0"/>
    <n v="58.928600000000003"/>
    <s v="Overlaid"/>
    <n v="1966"/>
    <n v="10"/>
    <n v="5"/>
    <s v="AG Base"/>
    <x v="0"/>
    <s v="2R Asphalt"/>
    <m/>
    <n v="33907"/>
    <n v="2"/>
    <n v="1"/>
    <s v="HPM over Base"/>
    <n v="2012"/>
    <m/>
    <s v="2013"/>
    <s v="2014"/>
    <s v="2013"/>
    <s v="2013"/>
    <s v="2013"/>
    <s v="2013"/>
    <s v="2009"/>
    <s v="Non IH"/>
    <m/>
    <m/>
    <n v="0"/>
    <s v="No"/>
    <n v="93"/>
    <n v="70.069999999999993"/>
    <n v="64.388000000000005"/>
    <m/>
    <m/>
    <m/>
    <n v="4"/>
    <m/>
    <m/>
    <n v="2013"/>
    <n v="3"/>
  </r>
  <r>
    <s v="ML2201"/>
    <s v="Both"/>
    <s v="All"/>
    <n v="0.7"/>
    <n v="1.61"/>
    <m/>
    <n v="0.91"/>
    <n v="28"/>
    <m/>
    <n v="28"/>
    <n v="2"/>
    <s v="ASP"/>
    <s v="Rural Major Collector"/>
    <s v="5041 - Maintenance - Worland"/>
    <s v="5030 - District #5 Maintenance Staff"/>
    <s v="6720 - Materials - Bituminous"/>
    <s v="Non NHS"/>
    <s v="5"/>
    <s v="N"/>
    <n v="50"/>
    <s v="G1"/>
    <s v="SO WORLAND-NEIBER(SO FLAT RD)"/>
    <n v="2"/>
    <m/>
    <s v="No"/>
    <s v="U"/>
    <n v="71.5"/>
    <n v="585.37350000000004"/>
    <n v="82.162199999999999"/>
    <n v="88"/>
    <n v="3.4611999999999998"/>
    <n v="2.7686999999999999"/>
    <n v="90.718599999999995"/>
    <n v="75.084599999999995"/>
    <n v="69.760499999999993"/>
    <n v="0.17499999999999999"/>
    <n v="7.3999999999999996E-2"/>
    <n v="73.75"/>
    <n v="2.8500000000000001E-2"/>
    <n v="7.1999999999999995E-2"/>
    <n v="0"/>
    <n v="7"/>
    <n v="0"/>
    <n v="49.274999999999999"/>
    <s v="Overlaid"/>
    <n v="1962"/>
    <n v="13"/>
    <n v="5.5"/>
    <s v="AG Base"/>
    <x v="0"/>
    <s v="2R Asphalt"/>
    <m/>
    <n v="40842"/>
    <n v="2"/>
    <n v="1"/>
    <s v="HPM over Base"/>
    <n v="1983"/>
    <m/>
    <s v="2013"/>
    <s v="2014"/>
    <s v="2013"/>
    <s v="2013"/>
    <s v="2013"/>
    <s v="2013"/>
    <s v="2006"/>
    <s v="Non IH"/>
    <m/>
    <m/>
    <n v="0"/>
    <s v="No"/>
    <n v="81"/>
    <n v="69.224000000000004"/>
    <n v="55.374000000000002"/>
    <m/>
    <m/>
    <m/>
    <m/>
    <m/>
    <m/>
    <n v="2006"/>
    <n v="32"/>
  </r>
  <r>
    <s v="ML2201"/>
    <s v="Both"/>
    <s v="All"/>
    <n v="1.61"/>
    <n v="5"/>
    <m/>
    <n v="3.569"/>
    <n v="28"/>
    <n v="28"/>
    <n v="28"/>
    <n v="2"/>
    <s v="ASP"/>
    <s v="Rural Major Collector"/>
    <s v="5041 - Maintenance - Worland"/>
    <s v="5030 - District #5 Maintenance Staff"/>
    <s v="6720 - Materials - Bituminous"/>
    <s v="Non NHS"/>
    <s v="5"/>
    <s v="N"/>
    <n v="50"/>
    <s v="G1"/>
    <s v="WORLAND-NEIBER(SOUTH FLAT RD)"/>
    <n v="2"/>
    <n v="2"/>
    <s v="No"/>
    <s v="S"/>
    <n v="49.015700000000002"/>
    <n v="376.87470000000002"/>
    <n v="56.1785"/>
    <n v="88"/>
    <n v="3.2414999999999998"/>
    <n v="2.4916"/>
    <n v="112.7273"/>
    <n v="86.389099999999999"/>
    <n v="62.424199999999999"/>
    <n v="0.2291"/>
    <n v="9.2999999999999999E-2"/>
    <n v="65.635000000000005"/>
    <n v="4.0300000000000002E-2"/>
    <n v="8.7300000000000003E-2"/>
    <n v="0"/>
    <n v="7"/>
    <n v="0"/>
    <n v="51.428600000000003"/>
    <s v="Overlaid"/>
    <n v="1952"/>
    <n v="15"/>
    <n v="5.3333000000000004"/>
    <s v="AG Base"/>
    <x v="0"/>
    <s v="2R Asphalt"/>
    <m/>
    <n v="40842"/>
    <n v="2"/>
    <n v="1"/>
    <s v="HPM over Base"/>
    <n v="1983"/>
    <m/>
    <s v="2013"/>
    <s v="2014"/>
    <s v="2013"/>
    <s v="2013"/>
    <s v="2013"/>
    <s v="2013"/>
    <s v="2009"/>
    <s v="Non IH"/>
    <m/>
    <m/>
    <n v="0"/>
    <s v="No"/>
    <n v="82"/>
    <n v="64.83"/>
    <n v="49.832000000000001"/>
    <m/>
    <m/>
    <m/>
    <n v="2"/>
    <m/>
    <m/>
    <n v="2011"/>
    <n v="32"/>
  </r>
  <r>
    <s v="ML2201"/>
    <s v="Both"/>
    <s v="All"/>
    <n v="5"/>
    <n v="10.81"/>
    <m/>
    <n v="5.81"/>
    <n v="28"/>
    <n v="28"/>
    <n v="28"/>
    <n v="2"/>
    <s v="ASP"/>
    <s v="Rural Major Collector"/>
    <s v="5041 - Maintenance - Worland"/>
    <s v="5030 - District #5 Maintenance Staff"/>
    <s v="6720 - Materials - Bituminous"/>
    <s v="Non NHS"/>
    <s v="5"/>
    <s v="N"/>
    <n v="50"/>
    <s v="G1"/>
    <s v="KETCHUMS CRNR(JCT US20/WY789)"/>
    <n v="2"/>
    <n v="2"/>
    <s v="No"/>
    <s v="S"/>
    <n v="18.5"/>
    <n v="143.98500000000001"/>
    <n v="21.213899999999999"/>
    <n v="83.333299999999994"/>
    <n v="3.4205000000000001"/>
    <n v="2.5748000000000002"/>
    <n v="99.628"/>
    <n v="77.120199999999997"/>
    <n v="66.790700000000001"/>
    <n v="0.17730000000000001"/>
    <n v="8.4400000000000003E-2"/>
    <n v="73.405000000000001"/>
    <n v="3.3399999999999999E-2"/>
    <n v="0.1479"/>
    <n v="0"/>
    <n v="8.6667000000000005"/>
    <n v="0"/>
    <n v="53.492899999999999"/>
    <s v="Overlaid"/>
    <n v="1962"/>
    <n v="12.75"/>
    <n v="3"/>
    <s v="AG Base"/>
    <x v="0"/>
    <s v="2R Asphalt"/>
    <m/>
    <n v="33047"/>
    <n v="2"/>
    <n v="1"/>
    <s v="HPM over Base"/>
    <n v="1962"/>
    <m/>
    <s v="2013"/>
    <s v="2014"/>
    <s v="2013"/>
    <s v="2013"/>
    <s v="2013"/>
    <s v="2013"/>
    <s v="2009"/>
    <s v="Non IH"/>
    <m/>
    <m/>
    <n v="0"/>
    <s v="No"/>
    <n v="76"/>
    <n v="68.41"/>
    <n v="51.496000000000002"/>
    <m/>
    <m/>
    <m/>
    <n v="2"/>
    <m/>
    <m/>
    <n v="1998"/>
    <n v="53"/>
  </r>
  <r>
    <s v="ML2202"/>
    <s v="Both"/>
    <s v="All"/>
    <n v="0"/>
    <n v="0.62"/>
    <m/>
    <n v="0.62"/>
    <n v="37"/>
    <m/>
    <n v="37"/>
    <n v="2"/>
    <s v="ASP"/>
    <s v="Urban Minor Arterial"/>
    <s v="5041 - Maintenance - Worland"/>
    <s v="5030 - District #5 Maintenance Staff"/>
    <s v="6720 - Materials - Bituminous"/>
    <s v="Urban"/>
    <s v="5"/>
    <s v="N"/>
    <n v="50"/>
    <s v="G2"/>
    <s v="W RVR RD-JCT US20/WY789 N"/>
    <n v="5"/>
    <m/>
    <s v="No"/>
    <s v="U"/>
    <n v="99.5"/>
    <n v="969.04470000000003"/>
    <n v="115.26430000000001"/>
    <n v="96"/>
    <n v="3.4308999999999998"/>
    <n v="3.2566000000000002"/>
    <n v="88.517799999999994"/>
    <n v="76.600999999999999"/>
    <n v="70.494100000000003"/>
    <n v="0.11650000000000001"/>
    <n v="6.3E-2"/>
    <n v="82.525000000000006"/>
    <n v="2.24E-2"/>
    <n v="8.3599999999999994E-2"/>
    <n v="0"/>
    <n v="2"/>
    <n v="0"/>
    <n v="46"/>
    <s v="Reconstruct"/>
    <n v="2006"/>
    <n v="15"/>
    <n v="5"/>
    <s v="AG Base"/>
    <x v="5"/>
    <s v="4R Asphalt"/>
    <m/>
    <n v="43443"/>
    <n v="5"/>
    <n v="1"/>
    <s v="HPM over Base"/>
    <n v="2006"/>
    <m/>
    <s v="2013"/>
    <s v="2014"/>
    <s v="2013"/>
    <s v="2013"/>
    <s v="2013"/>
    <s v="2013"/>
    <s v="2006"/>
    <s v="Non IH"/>
    <m/>
    <m/>
    <n v="0"/>
    <s v="No"/>
    <n v="96"/>
    <n v="68.617999999999995"/>
    <n v="65.132000000000005"/>
    <m/>
    <m/>
    <m/>
    <m/>
    <m/>
    <m/>
    <n v="2013"/>
    <n v="9"/>
  </r>
  <r>
    <s v="ML2202"/>
    <s v="Both"/>
    <s v="All"/>
    <n v="0.62"/>
    <n v="10.919"/>
    <m/>
    <n v="10.298999999999999"/>
    <n v="37"/>
    <n v="29"/>
    <n v="37"/>
    <n v="2"/>
    <s v="ASP"/>
    <s v="Rural Major Collector"/>
    <s v="5041 - Maintenance - Worland"/>
    <s v="5030 - District #5 Maintenance Staff"/>
    <s v="6720 - Materials - Bituminous"/>
    <s v="Non NHS"/>
    <s v="5"/>
    <s v="N"/>
    <n v="50"/>
    <s v="G1"/>
    <s v="TEN MI CRK(WA/BH CO S)WORL-RAIRDEN"/>
    <n v="5"/>
    <n v="5"/>
    <s v="No"/>
    <s v="S"/>
    <n v="45.103999999999999"/>
    <n v="531.65039999999999"/>
    <n v="52.804299999999998"/>
    <n v="100"/>
    <n v="3.0851999999999999"/>
    <n v="2.9407999999999999"/>
    <n v="119.2007"/>
    <n v="94.909300000000002"/>
    <n v="60.266399999999997"/>
    <n v="0.19"/>
    <n v="0.11070000000000001"/>
    <n v="71.5"/>
    <n v="3.2300000000000002E-2"/>
    <n v="0.105"/>
    <n v="0"/>
    <n v="6.2"/>
    <n v="0"/>
    <n v="52.515000000000001"/>
    <s v="Overlaid"/>
    <n v="2014"/>
    <n v="12.857100000000001"/>
    <n v="4"/>
    <s v="AG Base"/>
    <x v="5"/>
    <s v="2R Asphalt"/>
    <m/>
    <n v="33459"/>
    <n v="2"/>
    <n v="1"/>
    <s v="HPM over Base"/>
    <n v="2014"/>
    <m/>
    <s v="2013"/>
    <s v="2014"/>
    <s v="2013"/>
    <s v="2013"/>
    <s v="2013"/>
    <s v="2013"/>
    <s v="2009"/>
    <s v="Non IH"/>
    <m/>
    <m/>
    <n v="0"/>
    <s v="No"/>
    <n v="100"/>
    <n v="61.704000000000001"/>
    <n v="58.816000000000003"/>
    <s v="AFREEM"/>
    <m/>
    <m/>
    <n v="5"/>
    <d v="2015-04-15T12:15:45"/>
    <m/>
    <m/>
    <n v="1"/>
  </r>
  <r>
    <s v="ML2202"/>
    <s v="Both"/>
    <s v="All"/>
    <n v="10.919"/>
    <n v="18.809999999999999"/>
    <m/>
    <n v="7.891"/>
    <n v="26"/>
    <n v="26"/>
    <n v="26"/>
    <n v="2"/>
    <s v="ASP"/>
    <s v="Rural Major Collector"/>
    <s v="5041 - Maintenance - Worland"/>
    <s v="5030 - District #5 Maintenance Staff"/>
    <s v="6720 - Materials - Bituminous"/>
    <s v="Non NHS"/>
    <s v="5"/>
    <s v="N"/>
    <n v="60"/>
    <s v="G1"/>
    <s v="BH/WA CO N (RAIRDEN-MAND S)"/>
    <n v="1"/>
    <n v="1"/>
    <s v="No"/>
    <s v="S"/>
    <n v="46.981900000000003"/>
    <n v="308.46280000000002"/>
    <n v="53.530900000000003"/>
    <n v="88.25"/>
    <n v="3.4927000000000001"/>
    <n v="2.7846000000000002"/>
    <n v="95.076700000000002"/>
    <n v="73.519099999999995"/>
    <n v="68.3078"/>
    <n v="0.254"/>
    <n v="9.8000000000000004E-2"/>
    <n v="61.9"/>
    <n v="2.93E-2"/>
    <n v="0.10970000000000001"/>
    <n v="0"/>
    <n v="5.5"/>
    <n v="0"/>
    <n v="55.558799999999998"/>
    <s v="Overlaid"/>
    <n v="1962"/>
    <n v="15.0625"/>
    <n v="5.0625"/>
    <s v="AG Base"/>
    <x v="0"/>
    <s v="2R Asphalt"/>
    <m/>
    <n v="33459"/>
    <n v="2"/>
    <n v="1"/>
    <s v="HPM over Base"/>
    <n v="1985"/>
    <m/>
    <s v="2013"/>
    <s v="2014"/>
    <s v="2013"/>
    <s v="2013"/>
    <s v="2013"/>
    <s v="2013"/>
    <s v="2009"/>
    <s v="Non IH"/>
    <m/>
    <m/>
    <n v="0"/>
    <s v="No"/>
    <n v="85"/>
    <n v="69.853999999999999"/>
    <n v="55.692"/>
    <m/>
    <m/>
    <m/>
    <n v="1"/>
    <m/>
    <m/>
    <n v="2011"/>
    <n v="30"/>
  </r>
  <r>
    <s v="ML2203"/>
    <s v="Both"/>
    <s v="All"/>
    <n v="0"/>
    <n v="0.55300000000000005"/>
    <m/>
    <n v="0.55300000000000005"/>
    <n v="35"/>
    <n v="35"/>
    <n v="35"/>
    <n v="2"/>
    <s v="ASP"/>
    <s v="Rural Major Collector"/>
    <s v="5039 - Maintenance - Ten Sleep"/>
    <s v="5030 - District #5 Maintenance Staff"/>
    <s v="6720 - Materials - Bituminous"/>
    <s v="Non NHS"/>
    <s v="5"/>
    <s v="N"/>
    <n v="30"/>
    <s v="G1"/>
    <s v="TENSLEEP-BIG TRAILS(JCT US16 S)"/>
    <n v="5"/>
    <n v="6.5"/>
    <s v="No"/>
    <s v="S"/>
    <n v="33.262"/>
    <n v="218.73599999999999"/>
    <n v="37.900599999999997"/>
    <n v="94"/>
    <n v="3.5"/>
    <n v="2.5871"/>
    <n v="176.65180000000001"/>
    <n v="150.91980000000001"/>
    <n v="41.116100000000003"/>
    <n v="0.13500000000000001"/>
    <n v="8.1100000000000005E-2"/>
    <n v="79.75"/>
    <n v="4.2799999999999998E-2"/>
    <n v="0.27750000000000002"/>
    <n v="0"/>
    <n v="3"/>
    <n v="0"/>
    <n v="56.366700000000002"/>
    <s v="Reconstruct"/>
    <n v="1985"/>
    <n v="10"/>
    <n v="2"/>
    <s v="AG Base"/>
    <x v="0"/>
    <s v="4R Asphalt"/>
    <m/>
    <n v="33560"/>
    <n v="2"/>
    <n v="1"/>
    <s v="HPM over Base"/>
    <n v="1985"/>
    <m/>
    <s v="2013"/>
    <s v="2014"/>
    <s v="2013"/>
    <s v="2013"/>
    <s v="2013"/>
    <s v="2013"/>
    <s v="2009"/>
    <s v="Non IH"/>
    <m/>
    <m/>
    <n v="0"/>
    <s v="No"/>
    <n v="72"/>
    <n v="70"/>
    <n v="51.741999999999997"/>
    <m/>
    <m/>
    <m/>
    <n v="5"/>
    <m/>
    <m/>
    <n v="2006"/>
    <n v="30"/>
  </r>
  <r>
    <s v="ML2203"/>
    <s v="Both"/>
    <s v="All"/>
    <n v="0.55300000000000005"/>
    <n v="7.274"/>
    <m/>
    <n v="6.7210000000000001"/>
    <n v="28"/>
    <n v="28"/>
    <n v="28"/>
    <n v="2"/>
    <s v="ASP"/>
    <s v="Rural Major Collector"/>
    <s v="5039 - Maintenance - Ten Sleep"/>
    <s v="5030 - District #5 Maintenance Staff"/>
    <s v="6720 - Materials - Bituminous"/>
    <s v="Non NHS"/>
    <s v="5"/>
    <s v="N"/>
    <n v="50"/>
    <s v="G1"/>
    <s v="TENSLEEP-BIG TRAILS RD"/>
    <n v="2"/>
    <n v="2"/>
    <s v="No"/>
    <s v="S"/>
    <n v="13.1995"/>
    <n v="86.8"/>
    <n v="15.0403"/>
    <n v="96"/>
    <n v="2.6265000000000001"/>
    <n v="2.2660999999999998"/>
    <n v="147.2978"/>
    <n v="122.66419999999999"/>
    <n v="50.900700000000001"/>
    <n v="0.17349999999999999"/>
    <n v="8.72E-2"/>
    <n v="73.974999999999994"/>
    <n v="3.49E-2"/>
    <n v="0.27989999999999998"/>
    <n v="0"/>
    <n v="2"/>
    <n v="0"/>
    <n v="58.006700000000002"/>
    <s v="Overlaid"/>
    <n v="1985"/>
    <n v="11.5"/>
    <n v="3.875"/>
    <s v="AG Base"/>
    <x v="0"/>
    <s v="2R Asphalt"/>
    <m/>
    <n v="33080"/>
    <n v="2"/>
    <n v="1"/>
    <s v="HPM over Base"/>
    <n v="1985"/>
    <m/>
    <s v="2013"/>
    <s v="2014"/>
    <s v="2013"/>
    <s v="2013"/>
    <s v="2013"/>
    <s v="2013"/>
    <s v="2009"/>
    <s v="Non IH"/>
    <m/>
    <m/>
    <n v="0"/>
    <s v="No"/>
    <n v="92"/>
    <n v="52.53"/>
    <n v="45.322000000000003"/>
    <m/>
    <m/>
    <m/>
    <n v="2"/>
    <m/>
    <m/>
    <n v="2007"/>
    <n v="30"/>
  </r>
  <r>
    <s v="ML2203"/>
    <s v="Both"/>
    <s v="All"/>
    <n v="7.274"/>
    <n v="15"/>
    <m/>
    <n v="7.468"/>
    <n v="26"/>
    <n v="26"/>
    <n v="26"/>
    <n v="2"/>
    <s v="ASP"/>
    <s v="Rural Major Collector"/>
    <s v="5039 - Maintenance - Ten Sleep"/>
    <s v="5030 - District #5 Maintenance Staff"/>
    <s v="6720 - Materials - Bituminous"/>
    <s v="Non NHS"/>
    <s v="5"/>
    <s v="N"/>
    <n v="60"/>
    <s v="G1"/>
    <s v="UPPER NOWOOD(TENS-BIG TRAILS)"/>
    <n v="1"/>
    <n v="1"/>
    <s v="No"/>
    <s v="S"/>
    <n v="8.1460000000000008"/>
    <n v="53.567999999999998"/>
    <n v="9.282"/>
    <n v="91.25"/>
    <n v="2.9287000000000001"/>
    <n v="2.4537"/>
    <n v="123.0437"/>
    <n v="103.8874"/>
    <n v="58.985399999999998"/>
    <n v="0.14580000000000001"/>
    <n v="5.67E-2"/>
    <n v="78.13"/>
    <n v="3.6600000000000001E-2"/>
    <n v="0.35820000000000002"/>
    <n v="0"/>
    <n v="4"/>
    <n v="0"/>
    <n v="60.762500000000003"/>
    <s v="Overlaid"/>
    <n v="1992"/>
    <n v="21"/>
    <n v="4.875"/>
    <s v="AG Base"/>
    <x v="0"/>
    <s v="2R Asphalt"/>
    <m/>
    <n v="33732"/>
    <n v="3"/>
    <n v="1"/>
    <s v="HPM over Base"/>
    <n v="1992"/>
    <m/>
    <s v="2013"/>
    <s v="2014"/>
    <s v="2013"/>
    <s v="2013"/>
    <s v="2013"/>
    <s v="2013"/>
    <s v="2009"/>
    <s v="Non IH"/>
    <m/>
    <m/>
    <n v="0"/>
    <s v="No"/>
    <n v="87"/>
    <n v="58.573999999999998"/>
    <n v="49.073999999999998"/>
    <s v="AFREEM"/>
    <m/>
    <m/>
    <n v="1"/>
    <d v="2015-03-25T08:14:18"/>
    <m/>
    <n v="2007"/>
    <n v="23"/>
  </r>
  <r>
    <s v="ML2203"/>
    <s v="Both"/>
    <s v="All"/>
    <n v="15"/>
    <n v="20.63"/>
    <m/>
    <n v="5.63"/>
    <n v="26"/>
    <n v="26"/>
    <n v="26"/>
    <n v="2"/>
    <s v="ASP"/>
    <s v="Rural Major Collector"/>
    <s v="5039 - Maintenance - Ten Sleep"/>
    <s v="5030 - District #5 Maintenance Staff"/>
    <s v="6720 - Materials - Bituminous"/>
    <s v="Non NHS"/>
    <s v="5"/>
    <s v="N"/>
    <n v="60"/>
    <s v="G1"/>
    <s v="TENSLEEP-BIG TRAILS RD"/>
    <n v="1"/>
    <n v="1"/>
    <s v="No"/>
    <s v="S"/>
    <n v="7.9870000000000001"/>
    <n v="53.567999999999998"/>
    <n v="9.1071000000000009"/>
    <n v="89.666700000000006"/>
    <n v="2.5114999999999998"/>
    <n v="2.0870000000000002"/>
    <n v="151.05350000000001"/>
    <n v="130.3845"/>
    <n v="49.648800000000001"/>
    <n v="0.16919999999999999"/>
    <n v="8.48E-2"/>
    <n v="74.62"/>
    <n v="3.9199999999999999E-2"/>
    <n v="0.3826"/>
    <n v="0"/>
    <n v="6"/>
    <n v="0"/>
    <n v="60.808300000000003"/>
    <s v="Overlaid"/>
    <n v="1973"/>
    <n v="10.75"/>
    <n v="3.75"/>
    <s v="AG Base"/>
    <x v="0"/>
    <s v="2R Asphalt"/>
    <m/>
    <n v="33274"/>
    <n v="2"/>
    <n v="1"/>
    <s v="HPM over Base"/>
    <n v="1992"/>
    <m/>
    <s v="2013"/>
    <s v="2014"/>
    <s v="2013"/>
    <s v="2013"/>
    <s v="2013"/>
    <s v="2013"/>
    <s v="2009"/>
    <s v="Non IH"/>
    <m/>
    <m/>
    <n v="0"/>
    <s v="No"/>
    <n v="89.666700000000006"/>
    <n v="50.23"/>
    <n v="41.74"/>
    <s v="AFREEM"/>
    <m/>
    <m/>
    <n v="1"/>
    <d v="2015-03-25T08:14:21"/>
    <m/>
    <n v="2013"/>
    <n v="23"/>
  </r>
  <r>
    <s v="ML222"/>
    <s v="Both"/>
    <s v="All"/>
    <n v="0"/>
    <n v="1.81"/>
    <m/>
    <n v="1.81"/>
    <n v="28"/>
    <m/>
    <n v="28"/>
    <n v="2"/>
    <s v="ASP"/>
    <s v="Urban Collector"/>
    <s v="1035 - Maintenance - Cheyenne"/>
    <s v="1030 - District #1 Maintenance Staff"/>
    <s v="6720 - Materials - Bituminous"/>
    <s v="Urban"/>
    <s v="1"/>
    <s v="N"/>
    <n v="60"/>
    <s v="G1"/>
    <s v="MILITARY RD(OLD US30-FE WARREN)"/>
    <m/>
    <m/>
    <s v="No"/>
    <s v="U"/>
    <n v="60"/>
    <n v="219.9495"/>
    <n v="67.319699999999997"/>
    <n v="88"/>
    <n v="3.1591999999999998"/>
    <n v="2.3957999999999999"/>
    <n v="112.7423"/>
    <n v="90.823999999999998"/>
    <n v="62.419199999999996"/>
    <n v="0.2021"/>
    <n v="0.1138"/>
    <n v="69.685000000000002"/>
    <n v="2.7400000000000001E-2"/>
    <n v="0.11650000000000001"/>
    <n v="0"/>
    <n v="7"/>
    <n v="0"/>
    <n v="50.133299999999998"/>
    <s v="Reconstruct"/>
    <n v="1942"/>
    <n v="7"/>
    <n v="2"/>
    <s v="AG Base"/>
    <x v="0"/>
    <s v="4R Asphalt"/>
    <m/>
    <n v="40650"/>
    <n v="2"/>
    <n v="1"/>
    <s v="HPM over Base"/>
    <n v="1942"/>
    <m/>
    <s v="2013"/>
    <s v="2014"/>
    <s v="2013"/>
    <s v="2013"/>
    <s v="2013"/>
    <s v="2014"/>
    <s v="2009"/>
    <s v="Non IH"/>
    <m/>
    <m/>
    <n v="0"/>
    <s v="No"/>
    <n v="80"/>
    <n v="63.183999999999997"/>
    <n v="47.915999999999997"/>
    <s v="AFREEM"/>
    <m/>
    <m/>
    <m/>
    <d v="2015-02-24T08:27:58"/>
    <m/>
    <n v="1998"/>
    <n v="73"/>
  </r>
  <r>
    <s v="ML223"/>
    <s v="Both"/>
    <s v="All"/>
    <n v="0"/>
    <n v="0.248"/>
    <m/>
    <n v="0.248"/>
    <n v="26"/>
    <n v="26"/>
    <n v="26"/>
    <n v="2"/>
    <s v="ASP"/>
    <s v="Rural Minor Collector"/>
    <s v="1035 - Maintenance - Cheyenne"/>
    <s v="1030 - District #1 Maintenance Staff"/>
    <s v="6720 - Materials - Bituminous"/>
    <s v="Non NHS"/>
    <s v="1"/>
    <s v="N"/>
    <n v="35"/>
    <s v="G1"/>
    <s v="CHEY(I25 TERRY RANCH RD INT E)"/>
    <n v="1"/>
    <n v="1"/>
    <s v="No"/>
    <s v="SH"/>
    <n v="63.130499999999998"/>
    <n v="414.65600000000001"/>
    <n v="71.9315"/>
    <n v="100"/>
    <n v="3.5"/>
    <n v="3.3329"/>
    <n v="156.18289999999999"/>
    <n v="133.2252"/>
    <n v="47.939"/>
    <n v="0.1085"/>
    <n v="5.5199999999999999E-2"/>
    <n v="83.724999999999994"/>
    <n v="3.6299999999999999E-2"/>
    <n v="0.28510000000000002"/>
    <n v="0"/>
    <n v="0"/>
    <n v="0"/>
    <n v="54.6"/>
    <s v="Overlaid"/>
    <n v="1965"/>
    <n v="7"/>
    <n v="3"/>
    <s v="AG Base"/>
    <x v="0"/>
    <s v="1R Asphalt"/>
    <m/>
    <n v="40593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96"/>
    <n v="70"/>
    <n v="66.658000000000001"/>
    <m/>
    <m/>
    <m/>
    <n v="1"/>
    <m/>
    <m/>
    <n v="2007"/>
    <n v="12"/>
  </r>
  <r>
    <s v="ML223"/>
    <s v="Both"/>
    <s v="All"/>
    <n v="0.248"/>
    <n v="4.03"/>
    <m/>
    <n v="3.782"/>
    <n v="26"/>
    <n v="26"/>
    <n v="26"/>
    <n v="2"/>
    <s v="ASP"/>
    <s v="Rural Minor Collector"/>
    <s v="1035 - Maintenance - Cheyenne"/>
    <s v="1030 - District #1 Maintenance Staff"/>
    <s v="6720 - Materials - Bituminous"/>
    <s v="Non NHS"/>
    <s v="1"/>
    <s v="N"/>
    <n v="60"/>
    <s v="G1"/>
    <s v="CHEYENNE(TERRY RANCH RD)"/>
    <n v="1"/>
    <n v="1"/>
    <s v="No"/>
    <s v="SH"/>
    <n v="29.327000000000002"/>
    <n v="192.44800000000001"/>
    <n v="33.414400000000001"/>
    <n v="87"/>
    <n v="3.3365"/>
    <n v="2.8527"/>
    <n v="101.2529"/>
    <n v="81.411199999999994"/>
    <n v="66.248999999999995"/>
    <n v="0.15310000000000001"/>
    <n v="6.6400000000000001E-2"/>
    <n v="77.034999999999997"/>
    <n v="3.0099999999999998E-2"/>
    <n v="9.2899999999999996E-2"/>
    <n v="0"/>
    <n v="6.5"/>
    <n v="0"/>
    <n v="63.577800000000003"/>
    <s v="Overlaid"/>
    <n v="1990"/>
    <n v="4"/>
    <n v="2.5"/>
    <s v="AG Base"/>
    <x v="0"/>
    <s v="1R Asphalt"/>
    <m/>
    <n v="40121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87"/>
    <n v="66.73"/>
    <n v="57.054000000000002"/>
    <m/>
    <m/>
    <m/>
    <n v="1"/>
    <m/>
    <m/>
    <n v="2013"/>
    <n v="12"/>
  </r>
  <r>
    <s v="ML223"/>
    <s v="Both"/>
    <s v="All"/>
    <n v="4.03"/>
    <n v="5.6849999999999996"/>
    <m/>
    <n v="1.655"/>
    <n v="38"/>
    <n v="37"/>
    <n v="38"/>
    <n v="2"/>
    <s v="ASP"/>
    <s v="Urban Collector"/>
    <s v="1035 - Maintenance - Cheyenne"/>
    <s v="1030 - District #1 Maintenance Staff"/>
    <s v="6720 - Materials - Bituminous"/>
    <s v="Urban"/>
    <s v="1"/>
    <s v="N"/>
    <n v="60"/>
    <s v="G1"/>
    <s v="W CHEY(TERRY RANCH RD)JCT US85"/>
    <n v="7"/>
    <n v="7"/>
    <s v="No"/>
    <s v="U"/>
    <n v="64.905699999999996"/>
    <n v="426.20940000000002"/>
    <n v="73.953500000000005"/>
    <n v="87"/>
    <n v="3.4828999999999999"/>
    <n v="2.7604000000000002"/>
    <n v="91.194199999999995"/>
    <n v="74.003399999999999"/>
    <n v="69.601900000000001"/>
    <n v="0.27500000000000002"/>
    <n v="0.26769999999999999"/>
    <n v="58.75"/>
    <n v="2.6499999999999999E-2"/>
    <n v="5.6599999999999998E-2"/>
    <n v="0"/>
    <n v="6"/>
    <n v="0"/>
    <n v="60.48"/>
    <s v="Overlaid"/>
    <n v="1990"/>
    <n v="4.5"/>
    <n v="2.5"/>
    <s v="AG Base"/>
    <x v="0"/>
    <s v="2R Asphalt"/>
    <m/>
    <n v="40121"/>
    <n v="2"/>
    <n v="1"/>
    <s v="HPM over Base"/>
    <n v="1990"/>
    <m/>
    <s v="2013"/>
    <s v="2014"/>
    <s v="2013"/>
    <s v="2013"/>
    <s v="2013"/>
    <s v="2014"/>
    <s v="2006"/>
    <s v="Non IH"/>
    <m/>
    <m/>
    <n v="0"/>
    <s v="No"/>
    <n v="86"/>
    <n v="69.658000000000001"/>
    <n v="55.207999999999998"/>
    <m/>
    <m/>
    <m/>
    <n v="7"/>
    <m/>
    <m/>
    <n v="2003"/>
    <n v="25"/>
  </r>
  <r>
    <s v="ML224"/>
    <s v="Both"/>
    <s v="All"/>
    <n v="0"/>
    <n v="6.4000000000000001E-2"/>
    <m/>
    <n v="6.4000000000000001E-2"/>
    <n v="60"/>
    <n v="60"/>
    <n v="60"/>
    <n v="4"/>
    <s v="PCCP"/>
    <s v="Urban Other Principal Arterial Other"/>
    <s v="1034 - Maintenance - Cheyenne"/>
    <s v="1030 - District #1 Maintenance Staff"/>
    <s v="6720 - Materials - Bituminous"/>
    <s v="Urban"/>
    <s v="1"/>
    <s v="Y"/>
    <n v="20"/>
    <s v="J1"/>
    <s v="APPROACH TO HWY BLDG(I25 &amp; US85)"/>
    <n v="6"/>
    <n v="6"/>
    <s v="No"/>
    <s v="U"/>
    <n v="88.5"/>
    <n v="3352.3679999999999"/>
    <n v="170.5642"/>
    <n v="97"/>
    <n v="3.5"/>
    <n v="2.5"/>
    <n v="208.92619999999999"/>
    <n v="192.75409999999999"/>
    <n v="30.357900000000001"/>
    <n v="0.1008"/>
    <m/>
    <n v="84.88"/>
    <n v="5.3100000000000001E-2"/>
    <n v="0.83940000000000003"/>
    <m/>
    <n v="0"/>
    <m/>
    <n v="32.049999999999997"/>
    <s v="Reconstruct"/>
    <n v="1985"/>
    <n v="14"/>
    <n v="6"/>
    <s v="AG Base"/>
    <x v="0"/>
    <s v="4R Asphalt"/>
    <m/>
    <n v="39487"/>
    <n v="4"/>
    <n v="1"/>
    <s v="Plain PCC"/>
    <n v="1985"/>
    <m/>
    <s v="2010"/>
    <s v="2014"/>
    <s v="2013"/>
    <s v="2014"/>
    <s v="2014"/>
    <s v="2014"/>
    <s v="2009"/>
    <s v="Non IH"/>
    <m/>
    <m/>
    <n v="0"/>
    <s v="No"/>
    <n v="80"/>
    <n v="70"/>
    <n v="50"/>
    <m/>
    <m/>
    <m/>
    <n v="6"/>
    <m/>
    <m/>
    <n v="1998"/>
    <n v="30"/>
  </r>
  <r>
    <s v="ML224"/>
    <s v="Both"/>
    <s v="All"/>
    <n v="6.4000000000000001E-2"/>
    <n v="0.12"/>
    <m/>
    <n v="5.6000000000000001E-2"/>
    <n v="64"/>
    <n v="64"/>
    <n v="64"/>
    <n v="4"/>
    <s v="ASP"/>
    <s v="Urban Other Principal Arterial Other"/>
    <s v="1034 - Maintenance - Cheyenne"/>
    <s v="1030 - District #1 Maintenance Staff"/>
    <s v="6720 - Materials - Bituminous"/>
    <s v="Urban"/>
    <s v="1"/>
    <s v="Y"/>
    <n v="20"/>
    <s v="G1"/>
    <s v="BISHOP BLVD(APPR TO HWY BLDG)"/>
    <n v="8"/>
    <n v="8"/>
    <s v="No"/>
    <s v="U"/>
    <n v="69.5"/>
    <n v="2255.1030000000001"/>
    <n v="131.6806"/>
    <n v="94"/>
    <n v="3.5"/>
    <n v="3.2418"/>
    <n v="265.18869999999998"/>
    <n v="234.86789999999999"/>
    <n v="11.6038"/>
    <n v="0.10979999999999999"/>
    <m/>
    <n v="83.53"/>
    <n v="6.9099999999999995E-2"/>
    <n v="0.88360000000000005"/>
    <m/>
    <n v="0"/>
    <m/>
    <n v="45.433300000000003"/>
    <s v="Reconstruct"/>
    <n v="1964"/>
    <n v="16"/>
    <n v="4"/>
    <s v="AG Base"/>
    <x v="0"/>
    <s v="4R Asphalt"/>
    <m/>
    <n v="39487"/>
    <n v="4"/>
    <n v="1"/>
    <s v="HPM over Base"/>
    <n v="1964"/>
    <m/>
    <s v="2010"/>
    <s v="2014"/>
    <s v="2013"/>
    <s v="2014"/>
    <s v="2014"/>
    <s v="2014"/>
    <s v="2009"/>
    <s v="Non IH"/>
    <m/>
    <m/>
    <n v="0"/>
    <s v="No"/>
    <n v="93"/>
    <n v="70"/>
    <n v="64.835999999999999"/>
    <m/>
    <m/>
    <m/>
    <n v="8"/>
    <m/>
    <m/>
    <n v="2003"/>
    <n v="51"/>
  </r>
  <r>
    <s v="ML23"/>
    <s v="Both"/>
    <s v="All"/>
    <n v="235.23"/>
    <n v="244"/>
    <m/>
    <n v="8.5839999999999996"/>
    <n v="30"/>
    <n v="30"/>
    <n v="30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WALCOTT JCT-HANNA"/>
    <n v="3"/>
    <n v="3"/>
    <s v="No"/>
    <s v="S"/>
    <n v="29.901"/>
    <n v="271.05349999999999"/>
    <n v="34.517400000000002"/>
    <n v="96"/>
    <n v="4.0175000000000001"/>
    <n v="3.8565"/>
    <n v="64.019499999999994"/>
    <n v="49.386800000000001"/>
    <n v="78.660200000000003"/>
    <n v="0.1012"/>
    <n v="5.4699999999999999E-2"/>
    <n v="84.82"/>
    <n v="1.9800000000000002E-2"/>
    <n v="2.1100000000000001E-2"/>
    <n v="0"/>
    <n v="2"/>
    <n v="0"/>
    <n v="47.505600000000001"/>
    <s v="Overlaid"/>
    <n v="1977"/>
    <n v="18.315799999999999"/>
    <n v="7.5789"/>
    <s v="AG Base"/>
    <x v="1"/>
    <s v="2R Asphalt"/>
    <m/>
    <n v="39277"/>
    <n v="2"/>
    <n v="1"/>
    <s v="HPM over Base"/>
    <n v="2010"/>
    <m/>
    <s v="2013"/>
    <s v="2014"/>
    <s v="2013"/>
    <s v="2013"/>
    <s v="2013"/>
    <s v="2014"/>
    <s v="2009"/>
    <s v="Non IH"/>
    <m/>
    <m/>
    <n v="0"/>
    <s v="No"/>
    <n v="96"/>
    <n v="80.349999999999994"/>
    <n v="77.13"/>
    <m/>
    <m/>
    <m/>
    <n v="3"/>
    <m/>
    <m/>
    <n v="2013"/>
    <n v="5"/>
  </r>
  <r>
    <s v="ML23"/>
    <s v="Both"/>
    <s v="All"/>
    <n v="244"/>
    <n v="254"/>
    <m/>
    <n v="10"/>
    <n v="30"/>
    <n v="30"/>
    <n v="30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ST MARYS CRK(JCT WY72)HANNA AREA"/>
    <n v="3"/>
    <n v="2.6"/>
    <s v="No"/>
    <s v="S"/>
    <n v="35.911999999999999"/>
    <n v="271.05349999999999"/>
    <n v="41.1295"/>
    <n v="94.166700000000006"/>
    <n v="3.7725"/>
    <n v="3.5392999999999999"/>
    <n v="78.192400000000006"/>
    <n v="60.236400000000003"/>
    <n v="73.935900000000004"/>
    <n v="0.1206"/>
    <n v="2.76E-2"/>
    <n v="81.91"/>
    <n v="1.95E-2"/>
    <n v="4.2700000000000002E-2"/>
    <n v="0"/>
    <n v="2.8332999999999999"/>
    <n v="0"/>
    <n v="55.43"/>
    <s v="Overlaid"/>
    <n v="1952"/>
    <n v="13.307700000000001"/>
    <n v="7.5385"/>
    <s v="AG Base"/>
    <x v="3"/>
    <s v="2R Asphalt"/>
    <m/>
    <n v="42817"/>
    <n v="2"/>
    <n v="1"/>
    <s v="HPM over Base"/>
    <n v="2010"/>
    <m/>
    <s v="2013"/>
    <s v="2014"/>
    <s v="2013"/>
    <s v="2013"/>
    <s v="2013"/>
    <s v="2014"/>
    <s v="2009"/>
    <s v="Non IH"/>
    <m/>
    <m/>
    <n v="0"/>
    <s v="No"/>
    <n v="94.166700000000006"/>
    <n v="75.45"/>
    <n v="70.786000000000001"/>
    <m/>
    <m/>
    <m/>
    <n v="2.6"/>
    <m/>
    <m/>
    <n v="2013"/>
    <n v="5"/>
  </r>
  <r>
    <s v="ML23"/>
    <s v="Both"/>
    <s v="All"/>
    <n v="254"/>
    <n v="264"/>
    <m/>
    <n v="10"/>
    <n v="28"/>
    <n v="28"/>
    <n v="28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HANNA NW-MEDICINE BOW"/>
    <n v="2"/>
    <n v="2"/>
    <s v="No"/>
    <s v="S"/>
    <n v="19.158999999999999"/>
    <n v="146.52099999999999"/>
    <n v="21.954000000000001"/>
    <n v="96"/>
    <n v="4.0153999999999996"/>
    <n v="3.8342999999999998"/>
    <n v="64.372200000000007"/>
    <n v="49.4741"/>
    <n v="78.542599999999993"/>
    <n v="0.1236"/>
    <n v="4.9099999999999998E-2"/>
    <n v="81.459999999999994"/>
    <n v="1.6899999999999998E-2"/>
    <n v="5.3199999999999997E-2"/>
    <n v="0"/>
    <n v="1.8"/>
    <n v="0"/>
    <n v="49.93"/>
    <s v="Overlaid"/>
    <n v="1969"/>
    <n v="16"/>
    <n v="8.9879999999999995"/>
    <s v="AG Base"/>
    <x v="0"/>
    <s v="2R Asphalt"/>
    <m/>
    <n v="40594"/>
    <n v="3"/>
    <n v="1"/>
    <s v="HPM over Base"/>
    <n v="2008"/>
    <m/>
    <s v="2013"/>
    <s v="2014"/>
    <s v="2013"/>
    <s v="2013"/>
    <s v="2013"/>
    <s v="2014"/>
    <s v="2009"/>
    <s v="Non IH"/>
    <m/>
    <m/>
    <n v="0"/>
    <s v="No"/>
    <n v="96"/>
    <n v="80.308000000000007"/>
    <n v="76.686000000000007"/>
    <m/>
    <m/>
    <m/>
    <n v="2"/>
    <m/>
    <m/>
    <n v="2013"/>
    <n v="7"/>
  </r>
  <r>
    <s v="ML23"/>
    <s v="Both"/>
    <s v="All"/>
    <n v="264"/>
    <n v="271.53899999999999"/>
    <m/>
    <n v="7.5389999999999997"/>
    <n v="26"/>
    <n v="26"/>
    <n v="26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HANNA-MEDICINE BOW(WEST)"/>
    <n v="1"/>
    <n v="1"/>
    <s v="No"/>
    <s v="S"/>
    <n v="22.161999999999999"/>
    <n v="183.024"/>
    <n v="25.476299999999998"/>
    <n v="93.6"/>
    <n v="3.9146999999999998"/>
    <n v="3.6579000000000002"/>
    <n v="71.400400000000005"/>
    <n v="53.856200000000001"/>
    <n v="76.1999"/>
    <n v="0.1273"/>
    <n v="3.5000000000000003E-2"/>
    <n v="80.905000000000001"/>
    <n v="2.3199999999999998E-2"/>
    <n v="3.4200000000000001E-2"/>
    <n v="0"/>
    <n v="3"/>
    <n v="0"/>
    <n v="69.05"/>
    <s v="Overlaid"/>
    <n v="1969"/>
    <n v="17.820499999999999"/>
    <n v="8.1538000000000004"/>
    <s v="AG Base"/>
    <x v="1"/>
    <s v="2R Asphalt"/>
    <m/>
    <n v="41716"/>
    <n v="3"/>
    <n v="1"/>
    <s v="HPM over Base"/>
    <n v="2014"/>
    <m/>
    <s v="2013"/>
    <s v="2014"/>
    <s v="2013"/>
    <s v="2013"/>
    <s v="2013"/>
    <s v="2014"/>
    <s v="2009"/>
    <s v="Non IH"/>
    <m/>
    <m/>
    <n v="0"/>
    <s v="No"/>
    <n v="93.6"/>
    <n v="78.293999999999997"/>
    <n v="73.158000000000001"/>
    <s v="AFREEM"/>
    <m/>
    <m/>
    <n v="1"/>
    <d v="2015-02-18T10:56:28"/>
    <m/>
    <m/>
    <n v="1"/>
  </r>
  <r>
    <s v="ML23"/>
    <s v="Both"/>
    <s v="All"/>
    <n v="271.53899999999999"/>
    <n v="271.63900000000001"/>
    <m/>
    <n v="0.1"/>
    <n v="56"/>
    <n v="56"/>
    <n v="56"/>
    <n v="4"/>
    <s v="ASP"/>
    <s v="Rural Minor Arterial"/>
    <s v="1036 - Maintenance - Medicine Bow"/>
    <s v="1030 - District #1 Maintenance Staff"/>
    <s v="6720 - Materials - Bituminous"/>
    <s v="Non NHS"/>
    <s v="1"/>
    <s v="N"/>
    <n v="40"/>
    <s v="G1"/>
    <s v="WEST MEDICINE BOW(JCT WY487)"/>
    <n v="4"/>
    <n v="4"/>
    <s v="No"/>
    <s v="S"/>
    <n v="24.248999999999999"/>
    <n v="183.024"/>
    <n v="27.771999999999998"/>
    <n v="88"/>
    <n v="2.8405"/>
    <n v="2.3121999999999998"/>
    <n v="130.70150000000001"/>
    <n v="109.1592"/>
    <n v="56.4328"/>
    <n v="0.2051"/>
    <n v="9.1600000000000001E-2"/>
    <n v="69.234999999999999"/>
    <n v="3.73E-2"/>
    <n v="0.1434"/>
    <n v="0"/>
    <n v="7"/>
    <n v="0"/>
    <n v="64.599999999999994"/>
    <s v="Overlaid"/>
    <n v="1942"/>
    <n v="20"/>
    <n v="4"/>
    <s v="AG Base"/>
    <x v="1"/>
    <s v="3R Asphalt"/>
    <m/>
    <n v="45867"/>
    <m/>
    <n v="1"/>
    <s v="HPM over Base"/>
    <n v="2014"/>
    <m/>
    <s v="2013"/>
    <s v="2014"/>
    <s v="2013"/>
    <s v="2013"/>
    <s v="2013"/>
    <s v="2007"/>
    <s v="2009"/>
    <s v="Non IH"/>
    <m/>
    <m/>
    <n v="0"/>
    <s v="No"/>
    <n v="88"/>
    <n v="56.81"/>
    <n v="46.244"/>
    <s v="AFREEM"/>
    <m/>
    <m/>
    <n v="4"/>
    <d v="2015-02-18T11:55:59"/>
    <m/>
    <m/>
    <n v="1"/>
  </r>
  <r>
    <s v="ML23"/>
    <s v="Both"/>
    <s v="All"/>
    <n v="271.63900000000001"/>
    <n v="272.19299999999998"/>
    <m/>
    <n v="0.55400000000000005"/>
    <n v="58"/>
    <n v="58"/>
    <n v="58"/>
    <n v="4"/>
    <s v="ASP"/>
    <s v="Rural Minor Arterial"/>
    <s v="1036 - Maintenance - Medicine Bow"/>
    <s v="1030 - District #1 Maintenance Staff"/>
    <s v="6720 - Materials - Bituminous"/>
    <s v="Non NHS"/>
    <s v="1"/>
    <s v="N"/>
    <n v="40"/>
    <s v="G1"/>
    <s v="EAST MEDICINE BOW"/>
    <n v="5"/>
    <n v="6.5"/>
    <s v="No"/>
    <s v="P"/>
    <n v="40.545499999999997"/>
    <n v="334.8"/>
    <n v="46.608899999999998"/>
    <n v="97"/>
    <n v="3.1941999999999999"/>
    <n v="2.9260999999999999"/>
    <n v="109.1486"/>
    <n v="88.923699999999997"/>
    <n v="63.617100000000001"/>
    <n v="0.21099999999999999"/>
    <n v="0.15870000000000001"/>
    <n v="68.349999999999994"/>
    <n v="2.8899999999999999E-2"/>
    <n v="0.15970000000000001"/>
    <n v="0"/>
    <n v="4.9676999999999998"/>
    <n v="0"/>
    <n v="64.900000000000006"/>
    <s v="Overlaid"/>
    <n v="1983"/>
    <n v="12.5"/>
    <n v="5"/>
    <s v="AG Base"/>
    <x v="1"/>
    <s v="3R Asphalt"/>
    <m/>
    <n v="45867"/>
    <m/>
    <n v="1"/>
    <s v="HPM over Base"/>
    <n v="2014"/>
    <m/>
    <s v="2013"/>
    <s v="2014"/>
    <s v="2013"/>
    <s v="2013"/>
    <s v="2013"/>
    <s v="2014"/>
    <s v="2009"/>
    <s v="Non IH"/>
    <m/>
    <m/>
    <n v="0"/>
    <s v="No"/>
    <n v="97"/>
    <n v="63.884"/>
    <n v="58.521999999999998"/>
    <s v="AFREEM"/>
    <m/>
    <m/>
    <n v="5"/>
    <d v="2015-02-18T10:56:29"/>
    <m/>
    <m/>
    <n v="1"/>
  </r>
  <r>
    <s v="ML23"/>
    <s v="Both"/>
    <s v="All"/>
    <n v="272.19299999999998"/>
    <n v="278.97899999999998"/>
    <m/>
    <n v="6.7859999999999996"/>
    <n v="32"/>
    <n v="32"/>
    <n v="32"/>
    <n v="2"/>
    <s v="ASP"/>
    <s v="Rural Minor Arterial"/>
    <s v="1036 - Maintenance - Medicine Bow"/>
    <s v="1030 - District #1 Maintenance Staff"/>
    <s v="6720 - Materials - Bituminous"/>
    <s v="Non NHS"/>
    <s v="1"/>
    <s v="N"/>
    <n v="50"/>
    <s v="G1"/>
    <s v="MEDICINE BOW-CB/AL CO(ROCK RVR)"/>
    <n v="4"/>
    <n v="3.6667000000000001"/>
    <s v="No"/>
    <s v="P"/>
    <n v="45.555"/>
    <n v="375.96800000000002"/>
    <n v="52.366300000000003"/>
    <n v="97.333299999999994"/>
    <n v="3.609"/>
    <n v="3.4034"/>
    <n v="87.961500000000001"/>
    <n v="67.875799999999998"/>
    <n v="70.679500000000004"/>
    <n v="0.1772"/>
    <n v="5.6800000000000003E-2"/>
    <n v="73.42"/>
    <n v="2.4E-2"/>
    <n v="8.0399999999999999E-2"/>
    <n v="0"/>
    <n v="1.3332999999999999"/>
    <n v="0"/>
    <n v="47.6"/>
    <s v="Overlaid"/>
    <n v="2009"/>
    <n v="13.9565"/>
    <n v="7.4348000000000001"/>
    <s v="AG Base"/>
    <x v="1"/>
    <s v="2R Asphalt"/>
    <m/>
    <n v="35163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7.333299999999994"/>
    <n v="72.180000000000007"/>
    <n v="68.067999999999998"/>
    <s v="AFREEM"/>
    <m/>
    <m/>
    <n v="3.6667000000000001"/>
    <d v="2015-02-18T10:56:30"/>
    <m/>
    <m/>
    <n v="1"/>
  </r>
  <r>
    <s v="ML23"/>
    <s v="Both"/>
    <s v="All"/>
    <n v="278.97899999999998"/>
    <n v="283.93"/>
    <m/>
    <n v="4.9509999999999996"/>
    <n v="32"/>
    <n v="32"/>
    <n v="32"/>
    <n v="3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AL/CB CO LN SE-ROCK RIVER"/>
    <n v="4"/>
    <n v="3.5"/>
    <s v="No"/>
    <s v="P"/>
    <n v="52"/>
    <n v="338.5"/>
    <n v="59.231000000000002"/>
    <n v="96.666700000000006"/>
    <n v="3.7296999999999998"/>
    <n v="3.4464999999999999"/>
    <n v="79.678600000000003"/>
    <n v="62.203800000000001"/>
    <n v="73.4405"/>
    <n v="0.214"/>
    <n v="6.2300000000000001E-2"/>
    <n v="67.900000000000006"/>
    <n v="2.2100000000000002E-2"/>
    <n v="7.85E-2"/>
    <n v="0"/>
    <n v="1.6667000000000001"/>
    <n v="0"/>
    <n v="47.2"/>
    <s v="Overlaid"/>
    <n v="2009"/>
    <n v="14.25"/>
    <n v="6.6071"/>
    <s v="AG Base"/>
    <x v="1"/>
    <s v="2R Asphalt"/>
    <m/>
    <n v="35087"/>
    <n v="2"/>
    <n v="1"/>
    <s v="HPM over Base"/>
    <n v="2009"/>
    <m/>
    <s v="2013"/>
    <s v="2014"/>
    <s v="2013"/>
    <s v="2013"/>
    <s v="2013"/>
    <s v="2014"/>
    <s v="2009"/>
    <s v="Non IH"/>
    <m/>
    <m/>
    <n v="0"/>
    <s v="No"/>
    <n v="96.666700000000006"/>
    <n v="74.593999999999994"/>
    <n v="68.930000000000007"/>
    <m/>
    <m/>
    <m/>
    <n v="3.5"/>
    <m/>
    <m/>
    <n v="2013"/>
    <n v="6"/>
  </r>
  <r>
    <s v="ML23"/>
    <s v="Both"/>
    <s v="All"/>
    <n v="283.93"/>
    <n v="292.62"/>
    <m/>
    <n v="8.69"/>
    <n v="28"/>
    <n v="26"/>
    <n v="28"/>
    <n v="2"/>
    <s v="ASP"/>
    <s v="Rural Minor Arterial"/>
    <s v="1036 - Maintenance - Medicine Bow"/>
    <s v="1030 - District #1 Maintenance Staff"/>
    <s v="6720 - Materials - Bituminous"/>
    <s v="Non NHS"/>
    <s v="1"/>
    <s v="N"/>
    <n v="50"/>
    <s v="G1"/>
    <s v="N ROCK RIVER-BOSLER(JCT WY13)"/>
    <n v="2"/>
    <n v="2.75"/>
    <s v="No"/>
    <s v="P"/>
    <n v="40.944200000000002"/>
    <n v="337.93979999999999"/>
    <n v="47.066299999999998"/>
    <n v="95.25"/>
    <n v="3.5880999999999998"/>
    <n v="3.2467000000000001"/>
    <n v="83.330699999999993"/>
    <n v="68.872500000000002"/>
    <n v="72.223100000000002"/>
    <n v="0.223"/>
    <n v="7.8200000000000006E-2"/>
    <n v="66.55"/>
    <n v="2.07E-2"/>
    <n v="9.0200000000000002E-2"/>
    <n v="0"/>
    <n v="1.75"/>
    <n v="0"/>
    <n v="60.585000000000001"/>
    <s v="Overlaid"/>
    <n v="1966"/>
    <n v="16.862100000000002"/>
    <n v="6.1723999999999997"/>
    <s v="AG Base"/>
    <x v="4"/>
    <s v="2R Asphalt"/>
    <m/>
    <n v="35087"/>
    <n v="2"/>
    <n v="1"/>
    <s v="HPM over Base"/>
    <n v="2011"/>
    <m/>
    <s v="2013"/>
    <s v="2014"/>
    <s v="2013"/>
    <s v="2013"/>
    <s v="2013"/>
    <s v="2014"/>
    <s v="2009"/>
    <s v="Non IH"/>
    <m/>
    <m/>
    <n v="0"/>
    <s v="No"/>
    <n v="95.25"/>
    <n v="71.762"/>
    <n v="64.933999999999997"/>
    <m/>
    <m/>
    <m/>
    <n v="2"/>
    <m/>
    <m/>
    <n v="2013"/>
    <n v="4"/>
  </r>
  <r>
    <s v="ML23"/>
    <s v="Both"/>
    <s v="All"/>
    <n v="308.52"/>
    <n v="317.98599999999999"/>
    <m/>
    <n v="9.4659999999999993"/>
    <n v="32"/>
    <n v="32"/>
    <n v="32"/>
    <n v="2"/>
    <s v="ASP"/>
    <s v="Rural Minor Arterial"/>
    <s v="1031 - Maintenance - Laramie"/>
    <s v="1030 - District #1 Maintenance Staff"/>
    <s v="6720 - Materials - Bituminous"/>
    <s v="Non NHS"/>
    <s v="1"/>
    <s v="N"/>
    <n v="60"/>
    <s v="G1"/>
    <s v="BOSLER SOUTH-LARAMIE(JCT WY34)"/>
    <n v="4"/>
    <n v="4.25"/>
    <s v="No"/>
    <s v="P"/>
    <n v="71.957499999999996"/>
    <n v="590.35509999999999"/>
    <n v="82.695400000000006"/>
    <n v="96"/>
    <n v="3.7966000000000002"/>
    <n v="3.5579999999999998"/>
    <n v="72.2988"/>
    <n v="59.135300000000001"/>
    <n v="75.900400000000005"/>
    <n v="0.17219999999999999"/>
    <n v="6.0499999999999998E-2"/>
    <n v="74.17"/>
    <n v="2.1700000000000001E-2"/>
    <n v="0.12609999999999999"/>
    <n v="0"/>
    <n v="2"/>
    <n v="0"/>
    <n v="61.444400000000002"/>
    <s v="Overlaid"/>
    <n v="2002"/>
    <n v="22.617599999999999"/>
    <n v="6.2941000000000003"/>
    <s v="AG Base"/>
    <x v="1"/>
    <s v="2R Asphalt"/>
    <m/>
    <n v="34210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96"/>
    <n v="75.932000000000002"/>
    <n v="71.16"/>
    <m/>
    <m/>
    <m/>
    <n v="4"/>
    <m/>
    <m/>
    <n v="2013"/>
    <n v="13"/>
  </r>
  <r>
    <s v="ML23"/>
    <s v="Both"/>
    <s v="All"/>
    <n v="317.98599999999999"/>
    <n v="326.89699999999999"/>
    <m/>
    <n v="8.9109999999999996"/>
    <n v="32"/>
    <n v="32"/>
    <n v="32"/>
    <n v="2"/>
    <s v="ASP"/>
    <s v="Rural Minor Arterial"/>
    <s v="1031 - Maintenance - Laramie"/>
    <s v="1030 - District #1 Maintenance Staff"/>
    <s v="6720 - Materials - Bituminous"/>
    <s v="Non NHS"/>
    <s v="1"/>
    <s v="N"/>
    <n v="60"/>
    <s v="G1"/>
    <s v="BOSLER-LARAMIE NORTH"/>
    <n v="4"/>
    <n v="3"/>
    <s v="No"/>
    <s v="P"/>
    <n v="142.9134"/>
    <n v="1411.9579000000001"/>
    <n v="165.6765"/>
    <n v="90.75"/>
    <n v="3.5347"/>
    <n v="3.1071"/>
    <n v="93.377200000000002"/>
    <n v="71.459699999999998"/>
    <n v="68.874300000000005"/>
    <n v="0.19370000000000001"/>
    <m/>
    <n v="70.944999999999993"/>
    <n v="2.1999999999999999E-2"/>
    <n v="0.1328"/>
    <n v="0"/>
    <n v="5.75"/>
    <n v="0"/>
    <n v="55.044400000000003"/>
    <s v="Overlaid"/>
    <n v="1999"/>
    <n v="22"/>
    <n v="10.461499999999999"/>
    <s v="AG Base"/>
    <x v="1"/>
    <s v="1R Asphalt"/>
    <m/>
    <n v="35369"/>
    <n v="1"/>
    <n v="1"/>
    <s v="HPM over Base"/>
    <n v="1999"/>
    <m/>
    <s v="2014"/>
    <s v="2014"/>
    <s v="2013"/>
    <s v="2014"/>
    <s v="2014"/>
    <s v="2014"/>
    <s v="2009"/>
    <s v="Non IH"/>
    <m/>
    <m/>
    <n v="0"/>
    <s v="No"/>
    <n v="90.75"/>
    <n v="70.694000000000003"/>
    <n v="62.142000000000003"/>
    <m/>
    <m/>
    <m/>
    <n v="3"/>
    <m/>
    <m/>
    <n v="2014"/>
    <n v="16"/>
  </r>
  <r>
    <s v="ML23"/>
    <s v="Both"/>
    <s v="All"/>
    <n v="326.89699999999999"/>
    <n v="327.16199999999998"/>
    <m/>
    <n v="0.26500000000000001"/>
    <n v="64"/>
    <m/>
    <n v="64"/>
    <n v="4"/>
    <s v="ASP"/>
    <s v="Urban Other Principal Arterial Other"/>
    <s v="1031 - Maintenance - Laramie"/>
    <s v="1030 - District #1 Maintenance Staff"/>
    <s v="6720 - Materials - Bituminous"/>
    <s v="Urban"/>
    <s v="1"/>
    <s v="Y"/>
    <n v="40"/>
    <s v="G2"/>
    <s v="NORTH LARAMIE(3RD STR)"/>
    <n v="1"/>
    <m/>
    <s v="No"/>
    <s v="U"/>
    <n v="200.142"/>
    <n v="2790.9920000000002"/>
    <n v="356.98739999999998"/>
    <n v="84.865899999999996"/>
    <n v="3.0735000000000001"/>
    <n v="2.3603999999999998"/>
    <n v="122.93680000000001"/>
    <n v="95.567899999999995"/>
    <n v="59.021099999999997"/>
    <n v="0.2545"/>
    <m/>
    <n v="61.825000000000003"/>
    <n v="3.5200000000000002E-2"/>
    <n v="0.19670000000000001"/>
    <n v="1.0488"/>
    <n v="7.0366"/>
    <n v="0"/>
    <n v="41.6"/>
    <s v="Overlaid"/>
    <n v="1982"/>
    <n v="18.5"/>
    <n v="7.1"/>
    <s v="AG Base"/>
    <x v="0"/>
    <s v="1R Asphalt"/>
    <m/>
    <n v="35369"/>
    <n v="0.5"/>
    <n v="1"/>
    <s v="HPM over Base"/>
    <n v="2003"/>
    <m/>
    <s v="2011"/>
    <s v="2014"/>
    <s v="2013"/>
    <s v="2014"/>
    <s v="2014"/>
    <s v="2014"/>
    <s v="2009"/>
    <s v="Non IH"/>
    <m/>
    <m/>
    <n v="0"/>
    <s v="No"/>
    <n v="84.865899999999996"/>
    <n v="61.47"/>
    <n v="47.207999999999998"/>
    <m/>
    <m/>
    <m/>
    <m/>
    <m/>
    <m/>
    <n v="2011"/>
    <n v="12"/>
  </r>
  <r>
    <s v="ML23"/>
    <s v="Both"/>
    <s v="All"/>
    <n v="327.16199999999998"/>
    <n v="327.35399999999998"/>
    <m/>
    <n v="0.192"/>
    <n v="54"/>
    <m/>
    <n v="54"/>
    <n v="4"/>
    <s v="ASP"/>
    <s v="Urban Other Principal Arterial Other"/>
    <s v="1031 - Maintenance - Laramie"/>
    <s v="1030 - District #1 Maintenance Staff"/>
    <s v="6720 - Materials - Bituminous"/>
    <s v="Urban"/>
    <s v="1"/>
    <s v="Y"/>
    <n v="30"/>
    <s v="G2"/>
    <s v="LARAMIE(3RD STR NORTH)"/>
    <n v="3"/>
    <m/>
    <s v="No"/>
    <s v="U"/>
    <n v="222.03800000000001"/>
    <n v="2602.5120000000002"/>
    <n v="393.0797"/>
    <n v="79"/>
    <n v="3.5"/>
    <n v="2.0474000000000001"/>
    <n v="188.9349"/>
    <n v="161.7526"/>
    <n v="37.021700000000003"/>
    <n v="0.19209999999999999"/>
    <m/>
    <n v="71.185000000000002"/>
    <n v="4.8800000000000003E-2"/>
    <n v="0.2984"/>
    <n v="0"/>
    <n v="14"/>
    <n v="0"/>
    <n v="46.1"/>
    <s v="Overlaid"/>
    <n v="1990"/>
    <n v="19.25"/>
    <n v="7.25"/>
    <s v="AG Base"/>
    <x v="0"/>
    <s v="1R Asphalt"/>
    <m/>
    <n v="36400"/>
    <n v="0.5"/>
    <n v="1"/>
    <s v="HPM over Base"/>
    <n v="2003"/>
    <m/>
    <s v="2014"/>
    <s v="2014"/>
    <s v="2013"/>
    <s v="2014"/>
    <s v="2014"/>
    <s v="2014"/>
    <s v="2009"/>
    <s v="Non IH"/>
    <m/>
    <m/>
    <n v="0"/>
    <s v="No"/>
    <n v="56.5"/>
    <n v="70"/>
    <n v="40.948"/>
    <m/>
    <m/>
    <m/>
    <m/>
    <m/>
    <m/>
    <n v="2006"/>
    <n v="12"/>
  </r>
  <r>
    <s v="ML23"/>
    <s v="Both"/>
    <s v="All"/>
    <n v="327.35399999999998"/>
    <n v="327.392"/>
    <m/>
    <n v="3.7999999999999999E-2"/>
    <n v="54"/>
    <m/>
    <n v="54"/>
    <n v="4"/>
    <s v="PCCP"/>
    <s v="Urban Other Principal Arterial Other"/>
    <s v="1032 - Maintenance - Laramie"/>
    <s v="1030 - District #1 Maintenance Staff"/>
    <s v="6720 - Materials - Bituminous"/>
    <s v="Urban"/>
    <s v="1"/>
    <s v="Y"/>
    <n v="30"/>
    <s v="J1"/>
    <s v="LARA(3RD STR)INT CURTIS/REYNOLDS"/>
    <n v="3"/>
    <m/>
    <s v="No"/>
    <s v="U"/>
    <n v="536.11900000000003"/>
    <n v="7476.2079999999996"/>
    <n v="956.2595"/>
    <n v="76"/>
    <n v="3.5"/>
    <n v="2.25"/>
    <n v="313.005"/>
    <n v="301.3861"/>
    <n v="-4.335"/>
    <n v="0.25690000000000002"/>
    <m/>
    <n v="61.465000000000003"/>
    <n v="9.3700000000000006E-2"/>
    <n v="1.1424000000000001"/>
    <n v="0"/>
    <n v="21"/>
    <n v="0"/>
    <n v="39"/>
    <s v="Overlaid"/>
    <n v="1990"/>
    <n v="19.75"/>
    <n v="7.75"/>
    <s v="AG Base"/>
    <x v="0"/>
    <s v="1R Asphalt"/>
    <m/>
    <n v="35620"/>
    <n v="0.5"/>
    <n v="1"/>
    <s v="Plain PCC"/>
    <n v="2003"/>
    <m/>
    <s v="2014"/>
    <s v="2014"/>
    <s v="2013"/>
    <s v="2014"/>
    <s v="2014"/>
    <m/>
    <s v="2009"/>
    <s v="Non IH"/>
    <m/>
    <m/>
    <n v="0"/>
    <s v="No"/>
    <n v="75"/>
    <n v="70"/>
    <n v="45"/>
    <s v="AFREEM"/>
    <m/>
    <m/>
    <m/>
    <d v="2015-02-18T14:57:52"/>
    <m/>
    <n v="2007"/>
    <n v="12"/>
  </r>
  <r>
    <s v="ML23"/>
    <s v="Both"/>
    <s v="All"/>
    <n v="327.392"/>
    <n v="328.48099999999999"/>
    <m/>
    <n v="1.089"/>
    <n v="54"/>
    <n v="54"/>
    <n v="54"/>
    <n v="4"/>
    <s v="ASP"/>
    <s v="Urban Other Principal Arterial Other"/>
    <s v="1032 - Maintenance - Laramie"/>
    <s v="1030 - District #1 Maintenance Staff"/>
    <s v="6720 - Materials - Bituminous"/>
    <s v="Urban"/>
    <s v="1"/>
    <s v="Y"/>
    <n v="30"/>
    <s v="G2"/>
    <s v="LARAMIE(3RD STR)JCT WY130/230"/>
    <n v="3"/>
    <n v="3"/>
    <s v="No"/>
    <s v="U"/>
    <n v="637.81100000000004"/>
    <n v="7476.2079999999996"/>
    <n v="1129.1359"/>
    <n v="93.149299999999997"/>
    <n v="3.5"/>
    <n v="2.0411000000000001"/>
    <n v="185.768"/>
    <n v="165.28030000000001"/>
    <n v="38.077300000000001"/>
    <n v="0.37380000000000002"/>
    <m/>
    <n v="43.93"/>
    <n v="4.9200000000000001E-2"/>
    <n v="0.32569999999999999"/>
    <n v="0"/>
    <n v="5.9943"/>
    <n v="0"/>
    <n v="38.68"/>
    <s v="Overlaid"/>
    <n v="1982"/>
    <n v="17.399999999999999"/>
    <n v="5.4"/>
    <s v="AG Base"/>
    <x v="0"/>
    <s v="1R Asphalt"/>
    <m/>
    <n v="35210"/>
    <n v="1"/>
    <n v="1"/>
    <s v="HPM over Base"/>
    <n v="1990"/>
    <m/>
    <s v="2014"/>
    <s v="2014"/>
    <s v="2013"/>
    <s v="2014"/>
    <s v="2014"/>
    <s v="2014"/>
    <s v="2009"/>
    <s v="Non IH"/>
    <m/>
    <m/>
    <n v="0"/>
    <s v="No"/>
    <n v="70"/>
    <n v="70"/>
    <n v="40.822000000000003"/>
    <m/>
    <m/>
    <m/>
    <n v="3"/>
    <m/>
    <m/>
    <n v="2009"/>
    <n v="25"/>
  </r>
  <r>
    <s v="ML23"/>
    <s v="Both"/>
    <s v="All"/>
    <n v="400"/>
    <n v="400.92899999999997"/>
    <m/>
    <n v="0.92900000000000005"/>
    <n v="60"/>
    <n v="60"/>
    <n v="60"/>
    <n v="4"/>
    <s v="ASP"/>
    <s v="Urban Other Principal Arterial Other"/>
    <s v="1032 - Maintenance - Laramie"/>
    <s v="1030 - District #1 Maintenance Staff"/>
    <s v="6720 - Materials - Bituminous"/>
    <s v="Urban"/>
    <s v="1"/>
    <s v="Y"/>
    <n v="30"/>
    <s v="G2"/>
    <s v="SOUTH LARAMIE(3RD STR)"/>
    <n v="6"/>
    <n v="4.5"/>
    <s v="No"/>
    <s v="U"/>
    <n v="393.89850000000001"/>
    <n v="4617.2640000000001"/>
    <n v="697.33100000000002"/>
    <n v="100"/>
    <n v="3.5"/>
    <n v="2.1385999999999998"/>
    <n v="130.4691"/>
    <n v="114.789"/>
    <n v="56.510300000000001"/>
    <n v="0.35049999999999998"/>
    <m/>
    <n v="47.424999999999997"/>
    <n v="3.4099999999999998E-2"/>
    <n v="0.26729999999999998"/>
    <n v="0"/>
    <n v="0"/>
    <n v="0"/>
    <n v="62.6"/>
    <s v="Overlaid"/>
    <n v="1982"/>
    <n v="16.333300000000001"/>
    <n v="5"/>
    <s v="AG Base"/>
    <x v="0"/>
    <s v="1R Asphalt"/>
    <m/>
    <n v="36015"/>
    <n v="0.5"/>
    <n v="1"/>
    <s v="HPM over Base"/>
    <n v="1996"/>
    <m/>
    <s v="2014"/>
    <s v="2014"/>
    <s v="2013"/>
    <s v="2014"/>
    <s v="2014"/>
    <s v="2014"/>
    <s v="2009"/>
    <s v="Non IH"/>
    <m/>
    <m/>
    <n v="0"/>
    <s v="No"/>
    <n v="71"/>
    <n v="70"/>
    <n v="42.771999999999998"/>
    <m/>
    <m/>
    <m/>
    <n v="4.5"/>
    <m/>
    <m/>
    <n v="2007"/>
    <n v="19"/>
  </r>
  <r>
    <s v="ML23"/>
    <s v="Both"/>
    <s v="All"/>
    <n v="400.92899999999997"/>
    <n v="402.35"/>
    <m/>
    <n v="1.421"/>
    <n v="72"/>
    <n v="72"/>
    <n v="72"/>
    <n v="5"/>
    <s v="PCCP"/>
    <s v="Urban Other Principal Arterial Other"/>
    <s v="1032 - Maintenance - Laramie"/>
    <s v="1030 - District #1 Maintenance Staff"/>
    <s v="6720 - Materials - Bituminous"/>
    <s v="Urban"/>
    <s v="1"/>
    <s v="Y"/>
    <n v="50"/>
    <s v="J2"/>
    <s v="I80 INT-LARAMIE"/>
    <n v="6"/>
    <n v="6"/>
    <s v="No"/>
    <s v="U"/>
    <n v="356.30520000000001"/>
    <n v="2567.8519000000001"/>
    <n v="621.12599999999998"/>
    <n v="100"/>
    <n v="3.5409999999999999"/>
    <n v="3.4409999999999998"/>
    <n v="107.2893"/>
    <n v="90.798100000000005"/>
    <n v="64.236900000000006"/>
    <n v="0.1031"/>
    <m/>
    <n v="84.534999999999997"/>
    <n v="2.4500000000000001E-2"/>
    <n v="3.15E-2"/>
    <n v="0"/>
    <n v="0"/>
    <n v="0"/>
    <n v="40.2333"/>
    <s v="Overlaid"/>
    <n v="2005"/>
    <n v="26.675000000000001"/>
    <n v="9.6750000000000007"/>
    <s v="AG Base"/>
    <x v="0"/>
    <s v="1R Asphalt"/>
    <m/>
    <n v="36015"/>
    <n v="0.5"/>
    <n v="1"/>
    <s v="Doweled PCC"/>
    <n v="2005"/>
    <m/>
    <s v="2014"/>
    <s v="2014"/>
    <s v="2013"/>
    <s v="2014"/>
    <s v="2014"/>
    <s v="2014"/>
    <s v="2009"/>
    <s v="Non IH"/>
    <m/>
    <m/>
    <n v="0"/>
    <s v="Yes"/>
    <n v="98"/>
    <n v="70.819999999999993"/>
    <n v="68.819999999999993"/>
    <m/>
    <m/>
    <m/>
    <n v="6"/>
    <m/>
    <m/>
    <n v="2008"/>
    <n v="10"/>
  </r>
  <r>
    <s v="ML23"/>
    <s v="Both"/>
    <s v="All"/>
    <n v="402.35"/>
    <n v="404.5"/>
    <m/>
    <n v="2.15"/>
    <n v="34"/>
    <n v="34"/>
    <n v="34"/>
    <n v="2"/>
    <s v="ASP"/>
    <s v="Urban Other Principal Arterial Other"/>
    <s v="1032 - Maintenance - Laramie"/>
    <s v="1030 - District #1 Maintenance Staff"/>
    <s v="6720 - Materials - Bituminous"/>
    <s v="Urban"/>
    <s v="1"/>
    <s v="Y"/>
    <n v="60"/>
    <s v="G2"/>
    <s v="RED BUTTES(LARAMIE-TIE SIDING)"/>
    <n v="5"/>
    <n v="6.5"/>
    <s v="No"/>
    <s v="P"/>
    <n v="149.61070000000001"/>
    <n v="1753.5734"/>
    <n v="264.8596"/>
    <n v="84"/>
    <n v="3.3105000000000002"/>
    <n v="2.6204000000000001"/>
    <n v="101.9816"/>
    <n v="82.757199999999997"/>
    <n v="66.006100000000004"/>
    <n v="0.22919999999999999"/>
    <m/>
    <n v="65.62"/>
    <n v="2.8199999999999999E-2"/>
    <n v="0.1489"/>
    <n v="0"/>
    <n v="8"/>
    <n v="0"/>
    <n v="52.55"/>
    <s v="Overlaid"/>
    <n v="1963"/>
    <n v="35.6"/>
    <n v="11"/>
    <s v="AG Base"/>
    <x v="0"/>
    <s v="1R Asphalt"/>
    <m/>
    <n v="40855"/>
    <n v="1"/>
    <n v="1"/>
    <s v="HPM over Base"/>
    <n v="1985"/>
    <m/>
    <s v="2014"/>
    <s v="2014"/>
    <s v="2013"/>
    <s v="2014"/>
    <s v="2014"/>
    <s v="2014"/>
    <s v="2009"/>
    <s v="Non IH"/>
    <m/>
    <m/>
    <n v="0"/>
    <s v="No"/>
    <n v="84"/>
    <n v="66.209999999999994"/>
    <n v="52.408000000000001"/>
    <m/>
    <m/>
    <m/>
    <n v="5"/>
    <m/>
    <m/>
    <n v="2014"/>
    <n v="30"/>
  </r>
  <r>
    <s v="ML23"/>
    <s v="Both"/>
    <s v="All"/>
    <n v="404.5"/>
    <n v="415.8"/>
    <m/>
    <n v="11.3"/>
    <n v="32"/>
    <n v="32"/>
    <n v="32"/>
    <n v="2"/>
    <s v="ASP"/>
    <s v="Rural Principal Arterial Other"/>
    <s v="1032 - Maintenance - Laramie"/>
    <s v="1030 - District #1 Maintenance Staff"/>
    <s v="6720 - Materials - Bituminous"/>
    <s v="NHS Routes"/>
    <s v="1"/>
    <s v="Y"/>
    <n v="60"/>
    <s v="G1"/>
    <s v="NORTH TIE SIDING-COLO(UPPR SEP)"/>
    <n v="4"/>
    <n v="4"/>
    <s v="No"/>
    <s v="P"/>
    <n v="200.2149"/>
    <n v="1696.2660000000001"/>
    <n v="350.54289999999997"/>
    <n v="100"/>
    <n v="4.3655999999999997"/>
    <n v="4.2796000000000003"/>
    <n v="44.209099999999999"/>
    <n v="35.060499999999998"/>
    <n v="85.263599999999997"/>
    <n v="0.14660000000000001"/>
    <m/>
    <n v="78.010000000000005"/>
    <n v="1.8100000000000002E-2"/>
    <n v="1.1599999999999999E-2"/>
    <n v="0"/>
    <n v="0"/>
    <n v="0"/>
    <n v="57.377299999999998"/>
    <s v="Overlaid"/>
    <n v="2009"/>
    <n v="23.683299999999999"/>
    <n v="12.216699999999999"/>
    <s v="AG Base"/>
    <x v="0"/>
    <s v="2R Asphalt"/>
    <m/>
    <n v="45298"/>
    <n v="3.75"/>
    <n v="1"/>
    <s v="HPM over Base"/>
    <n v="2011"/>
    <m/>
    <s v="2014"/>
    <s v="2014"/>
    <s v="2013"/>
    <s v="2014"/>
    <s v="2014"/>
    <s v="2014"/>
    <s v="2009"/>
    <s v="Non IH"/>
    <m/>
    <m/>
    <n v="0"/>
    <s v="No"/>
    <n v="100"/>
    <n v="87.311999999999998"/>
    <n v="85.591999999999999"/>
    <m/>
    <m/>
    <m/>
    <n v="4"/>
    <m/>
    <m/>
    <n v="2014"/>
    <n v="4"/>
  </r>
  <r>
    <s v="ML23"/>
    <s v="Both"/>
    <s v="All"/>
    <n v="419.65"/>
    <n v="421.63499999999999"/>
    <m/>
    <n v="1.9850000000000001"/>
    <n v="36"/>
    <n v="36"/>
    <n v="36"/>
    <n v="2"/>
    <s v="ASP"/>
    <s v="Rural Principal Arterial Other"/>
    <s v="1032 - Maintenance - Laramie"/>
    <s v="1030 - District #1 Maintenance Staff"/>
    <s v="6720 - Materials - Bituminous"/>
    <s v="NHS Routes"/>
    <s v="1"/>
    <s v="Y"/>
    <n v="60"/>
    <s v="G2"/>
    <s v="TIE SIDING-COLO ST LN"/>
    <n v="6"/>
    <n v="3.6667000000000001"/>
    <s v="No"/>
    <s v="P"/>
    <n v="245.655"/>
    <n v="1710.0730000000001"/>
    <n v="427.87389999999999"/>
    <n v="93"/>
    <n v="3.0609999999999999"/>
    <n v="2.7492000000000001"/>
    <n v="123.9457"/>
    <n v="96.266999999999996"/>
    <n v="58.684800000000003"/>
    <n v="0.1595"/>
    <m/>
    <n v="76.075000000000003"/>
    <n v="3.09E-2"/>
    <n v="0.16889999999999999"/>
    <n v="0"/>
    <n v="3"/>
    <n v="0"/>
    <n v="45.924999999999997"/>
    <s v="Reconstruct"/>
    <n v="2013"/>
    <n v="15"/>
    <n v="5"/>
    <s v="AG Base"/>
    <x v="0"/>
    <s v="4R Asphalt"/>
    <m/>
    <n v="45745"/>
    <n v="4"/>
    <n v="1"/>
    <s v="HPM over Base"/>
    <n v="2013"/>
    <m/>
    <s v="2014"/>
    <s v="2014"/>
    <s v="2013"/>
    <s v="2014"/>
    <s v="2014"/>
    <s v="2014"/>
    <s v="2009"/>
    <s v="Non IH"/>
    <m/>
    <m/>
    <n v="0"/>
    <s v="No"/>
    <n v="93"/>
    <n v="61.22"/>
    <n v="54.984000000000002"/>
    <s v="AFREEM"/>
    <m/>
    <m/>
    <n v="3.6667000000000001"/>
    <d v="2015-02-18T10:56:30"/>
    <m/>
    <n v="2014"/>
    <n v="2"/>
  </r>
  <r>
    <s v="ML23"/>
    <s v="Both"/>
    <s v="All"/>
    <n v="421.63499999999999"/>
    <n v="424.5"/>
    <m/>
    <n v="2.8650000000000002"/>
    <n v="40"/>
    <n v="40"/>
    <n v="40"/>
    <n v="2"/>
    <s v="ASP"/>
    <s v="Rural Principal Arterial Other"/>
    <s v="1032 - Maintenance - Laramie"/>
    <s v="1030 - District #1 Maintenance Staff"/>
    <s v="6720 - Materials - Bituminous"/>
    <s v="NHS Routes"/>
    <s v="1"/>
    <s v="Y"/>
    <n v="60"/>
    <s v="G2"/>
    <s v="TIE SIDING-COLO ST LN"/>
    <n v="2"/>
    <n v="2"/>
    <s v="No"/>
    <s v="P"/>
    <n v="250"/>
    <n v="1700"/>
    <n v="435.2"/>
    <n v="100"/>
    <n v="3.0215000000000001"/>
    <n v="2.8824000000000001"/>
    <n v="125.6138"/>
    <n v="98.505399999999995"/>
    <n v="58.128700000000002"/>
    <n v="0.1865"/>
    <m/>
    <n v="72.025000000000006"/>
    <n v="4.1099999999999998E-2"/>
    <n v="0.1641"/>
    <n v="0"/>
    <n v="5"/>
    <n v="0"/>
    <n v="41.4"/>
    <s v="Reconstruct"/>
    <n v="2013"/>
    <n v="15"/>
    <n v="5"/>
    <s v="AG Base"/>
    <x v="0"/>
    <s v="4R Asphalt"/>
    <m/>
    <n v="45745"/>
    <n v="4"/>
    <n v="1"/>
    <s v="HPM over Base"/>
    <n v="2013"/>
    <m/>
    <s v="2014"/>
    <s v="2014"/>
    <s v="2013"/>
    <s v="2014"/>
    <s v="2014"/>
    <s v="2014"/>
    <s v="2009"/>
    <s v="Non IH"/>
    <m/>
    <m/>
    <n v="0"/>
    <s v="No"/>
    <n v="100"/>
    <n v="60.43"/>
    <n v="57.648000000000003"/>
    <s v="AFREEM"/>
    <m/>
    <m/>
    <n v="2"/>
    <d v="2015-04-15T12:15:46"/>
    <m/>
    <n v="2014"/>
    <n v="2"/>
  </r>
  <r>
    <s v="ML23"/>
    <s v="Both"/>
    <s v="All"/>
    <n v="424.5"/>
    <n v="425.40600000000001"/>
    <m/>
    <n v="0.90600000000000003"/>
    <n v="42"/>
    <n v="42"/>
    <n v="42"/>
    <n v="3"/>
    <s v="ASP"/>
    <s v="Rural Principal Arterial Other"/>
    <s v="1032 - Maintenance - Laramie"/>
    <s v="1030 - District #1 Maintenance Staff"/>
    <s v="6720 - Materials - Bituminous"/>
    <s v="NHS Routes"/>
    <s v="1"/>
    <s v="Y"/>
    <n v="60"/>
    <s v="G2"/>
    <s v="TIE SIDING-COLO LN N"/>
    <n v="3"/>
    <n v="3"/>
    <s v="No"/>
    <s v="P"/>
    <n v="250"/>
    <n v="1700"/>
    <n v="435.2"/>
    <n v="96"/>
    <n v="3.5246"/>
    <n v="3.3079000000000001"/>
    <n v="89.391499999999994"/>
    <n v="71.952799999999996"/>
    <n v="70.202799999999996"/>
    <n v="0.1555"/>
    <m/>
    <n v="76.674999999999997"/>
    <n v="2.35E-2"/>
    <n v="3.0800000000000001E-2"/>
    <n v="0"/>
    <n v="2"/>
    <n v="0"/>
    <n v="59.05"/>
    <s v="Reconstruct"/>
    <n v="2013"/>
    <n v="15"/>
    <n v="5"/>
    <s v="AG Base"/>
    <x v="0"/>
    <s v="4R Asphalt"/>
    <m/>
    <n v="45745"/>
    <n v="4"/>
    <n v="1"/>
    <s v="HPM over Base"/>
    <n v="2013"/>
    <m/>
    <s v="2014"/>
    <s v="2014"/>
    <s v="2013"/>
    <s v="2014"/>
    <s v="2014"/>
    <s v="2014"/>
    <s v="2009"/>
    <s v="Non IH"/>
    <m/>
    <m/>
    <n v="0"/>
    <s v="No"/>
    <n v="96"/>
    <n v="70.492000000000004"/>
    <n v="66.158000000000001"/>
    <s v="AFREEM"/>
    <m/>
    <m/>
    <n v="3"/>
    <d v="2015-02-23T14:44:01"/>
    <m/>
    <n v="2014"/>
    <n v="2"/>
  </r>
  <r>
    <s v="ML23"/>
    <s v="Dec"/>
    <s v="All"/>
    <n v="292.62"/>
    <n v="301.01299999999998"/>
    <m/>
    <n v="8.3930000000000007"/>
    <n v="31"/>
    <n v="30"/>
    <n v="31"/>
    <n v="2"/>
    <s v="ASP"/>
    <s v="Rural Minor Arterial"/>
    <s v="1031 - Maintenance - Laramie"/>
    <s v="1030 - District #1 Maintenance Staff"/>
    <s v="6720 - Materials - Bituminous"/>
    <s v="NHS Routes"/>
    <s v="1"/>
    <s v="Y"/>
    <n v="60"/>
    <s v="G1"/>
    <s v="ROCK RIVER SOUTH-BOSLER"/>
    <n v="3.5"/>
    <n v="3.6667000000000001"/>
    <s v="No"/>
    <s v="P"/>
    <n v="46.094999999999999"/>
    <n v="380.928"/>
    <n v="80.647099999999995"/>
    <n v="100"/>
    <n v="4.2249999999999996"/>
    <n v="4.1883999999999997"/>
    <n v="50.744"/>
    <n v="40.702500000000001"/>
    <n v="83.085300000000004"/>
    <n v="9.5699999999999993E-2"/>
    <n v="3.5999999999999997E-2"/>
    <n v="85.644999999999996"/>
    <n v="1.43E-2"/>
    <n v="8.5000000000000006E-3"/>
    <m/>
    <m/>
    <m/>
    <n v="63.375"/>
    <s v="Overlaid"/>
    <n v="1965"/>
    <n v="28.857099999999999"/>
    <n v="10.9048"/>
    <s v="AG Base"/>
    <x v="0"/>
    <s v="2R Asphalt"/>
    <m/>
    <n v="45467"/>
    <n v="3"/>
    <n v="1"/>
    <s v="HPM over Base"/>
    <n v="2011"/>
    <m/>
    <s v="2013"/>
    <s v="2014"/>
    <s v="2013"/>
    <s v="2013"/>
    <s v="2013"/>
    <s v="2014"/>
    <s v="2009"/>
    <s v="Non IH"/>
    <m/>
    <m/>
    <n v="0"/>
    <s v="No"/>
    <n v="100"/>
    <n v="84.5"/>
    <n v="83.768000000000001"/>
    <s v="AFREEM"/>
    <m/>
    <m/>
    <n v="3.5"/>
    <d v="2015-02-19T10:33:51"/>
    <m/>
    <n v="2013"/>
    <n v="4"/>
  </r>
  <r>
    <s v="ML23"/>
    <s v="Dec"/>
    <s v="All"/>
    <n v="301.01299999999998"/>
    <n v="308.52"/>
    <m/>
    <n v="7.5069999999999997"/>
    <n v="31.5"/>
    <n v="30"/>
    <n v="31.5"/>
    <n v="2"/>
    <s v="ASP"/>
    <s v="Rural Minor Arterial"/>
    <s v="1031 - Maintenance - Laramie"/>
    <s v="1030 - District #1 Maintenance Staff"/>
    <s v="6720 - Materials - Bituminous"/>
    <s v="NHS Routes"/>
    <s v="1"/>
    <s v="Y"/>
    <n v="60"/>
    <s v="G1"/>
    <s v="BOSLER-ROCK RIVER(SOUTH)"/>
    <n v="4"/>
    <n v="3.5"/>
    <s v="No"/>
    <s v="P"/>
    <n v="50.469000000000001"/>
    <n v="380.928"/>
    <n v="88.082899999999995"/>
    <n v="98.544399999999996"/>
    <n v="4.1578999999999997"/>
    <n v="4.0579999999999998"/>
    <n v="53.05"/>
    <n v="43.4636"/>
    <n v="82.316699999999997"/>
    <n v="0.1186"/>
    <n v="2.7900000000000001E-2"/>
    <n v="82.21"/>
    <n v="1.4200000000000001E-2"/>
    <n v="2.24E-2"/>
    <m/>
    <m/>
    <m/>
    <n v="64.125"/>
    <s v="Overlaid"/>
    <n v="1966"/>
    <n v="29.181799999999999"/>
    <n v="11"/>
    <s v="AG Base"/>
    <x v="0"/>
    <s v="2R Asphalt"/>
    <m/>
    <n v="45467"/>
    <n v="3"/>
    <n v="1"/>
    <s v="HPM over Base"/>
    <n v="2011"/>
    <m/>
    <s v="2013"/>
    <s v="2014"/>
    <s v="2013"/>
    <s v="2013"/>
    <s v="2013"/>
    <s v="2014"/>
    <s v="2009"/>
    <s v="Non IH"/>
    <m/>
    <m/>
    <n v="0"/>
    <s v="No"/>
    <n v="98.544399999999996"/>
    <n v="83.158000000000001"/>
    <n v="81.16"/>
    <s v="AFREEM"/>
    <m/>
    <m/>
    <n v="3.5"/>
    <d v="2015-02-19T10:33:53"/>
    <m/>
    <n v="2013"/>
    <n v="4"/>
  </r>
  <r>
    <s v="ML23"/>
    <s v="Dec"/>
    <s v="All"/>
    <n v="415.8"/>
    <n v="419.65"/>
    <m/>
    <n v="3.81"/>
    <n v="32"/>
    <n v="32"/>
    <n v="32"/>
    <n v="2"/>
    <s v="ASP"/>
    <s v="Rural Principal Arterial Other"/>
    <s v="1032 - Maintenance - Laramie"/>
    <s v="1030 - District #1 Maintenance Staff"/>
    <s v="6720 - Materials - Bituminous"/>
    <s v="NHS Routes"/>
    <s v="1"/>
    <s v="Y"/>
    <n v="60"/>
    <s v="G2"/>
    <s v="SEPARATED SECTION"/>
    <n v="4"/>
    <n v="2"/>
    <s v="No"/>
    <s v="P"/>
    <n v="597.51599999999996"/>
    <n v="3234.616"/>
    <n v="1035.1849"/>
    <n v="99"/>
    <n v="3.8980999999999999"/>
    <n v="3.7980999999999998"/>
    <n v="67.272400000000005"/>
    <n v="54.5869"/>
    <n v="77.575900000000004"/>
    <n v="0.1323"/>
    <m/>
    <n v="80.155000000000001"/>
    <n v="1.7299999999999999E-2"/>
    <n v="2.4E-2"/>
    <m/>
    <m/>
    <m/>
    <n v="55.95"/>
    <s v="Reconstruct"/>
    <n v="2013"/>
    <n v="19.2"/>
    <n v="6"/>
    <s v="AG Base"/>
    <x v="0"/>
    <s v="4R Asphalt"/>
    <m/>
    <n v="43788"/>
    <n v="6"/>
    <n v="1"/>
    <s v="HPM over Base"/>
    <n v="2013"/>
    <m/>
    <s v="2014"/>
    <s v="2014"/>
    <s v="2013"/>
    <s v="2014"/>
    <s v="2014"/>
    <s v="2014"/>
    <s v="2009"/>
    <s v="Non IH"/>
    <m/>
    <m/>
    <n v="0"/>
    <s v="No"/>
    <n v="99"/>
    <n v="77.962000000000003"/>
    <n v="75.962000000000003"/>
    <s v="AFREEM"/>
    <m/>
    <m/>
    <n v="2"/>
    <d v="2015-02-18T10:54:19"/>
    <m/>
    <n v="2014"/>
    <n v="2"/>
  </r>
  <r>
    <s v="ML23"/>
    <s v="Inc"/>
    <s v="All"/>
    <n v="292.62"/>
    <n v="301.01299999999998"/>
    <m/>
    <n v="8.3930000000000007"/>
    <n v="31"/>
    <n v="30"/>
    <n v="31"/>
    <n v="2"/>
    <s v="ASP"/>
    <s v="Rural Minor Arterial"/>
    <s v="1031 - Maintenance - Laramie"/>
    <s v="1030 - District #1 Maintenance Staff"/>
    <s v="6720 - Materials - Bituminous"/>
    <s v="NHS Routes"/>
    <s v="1"/>
    <s v="Y"/>
    <n v="60"/>
    <s v="G1"/>
    <s v="ROCK RIVER-BOSLER"/>
    <n v="3"/>
    <n v="3.5"/>
    <s v="No"/>
    <s v="P"/>
    <n v="46.094999999999999"/>
    <n v="380.928"/>
    <n v="80.647099999999995"/>
    <n v="100"/>
    <n v="4.3327"/>
    <n v="4.2755999999999998"/>
    <n v="47.872900000000001"/>
    <n v="36.364100000000001"/>
    <n v="84.042400000000001"/>
    <n v="0.1195"/>
    <n v="6.1800000000000001E-2"/>
    <n v="82.075000000000003"/>
    <n v="1.54E-2"/>
    <n v="1.2E-2"/>
    <n v="0"/>
    <n v="0"/>
    <n v="0"/>
    <n v="62.924999999999997"/>
    <s v="Overlaid"/>
    <n v="1965"/>
    <n v="25.4"/>
    <n v="6.9"/>
    <s v="AG Base"/>
    <x v="0"/>
    <s v="2R Asphalt"/>
    <m/>
    <n v="44905"/>
    <n v="2"/>
    <n v="1"/>
    <s v="HPM over Base"/>
    <n v="2010"/>
    <m/>
    <s v="2013"/>
    <s v="2014"/>
    <s v="2013"/>
    <s v="2013"/>
    <s v="2013"/>
    <s v="2014"/>
    <s v="2009"/>
    <s v="Non IH"/>
    <m/>
    <m/>
    <n v="0"/>
    <s v="No"/>
    <n v="100"/>
    <n v="86.653999999999996"/>
    <n v="85.512"/>
    <s v="AFREEM"/>
    <m/>
    <m/>
    <n v="3"/>
    <d v="2015-02-19T10:34:03"/>
    <m/>
    <n v="2013"/>
    <n v="5"/>
  </r>
  <r>
    <s v="ML23"/>
    <s v="Inc"/>
    <s v="All"/>
    <n v="301.01299999999998"/>
    <n v="308.52"/>
    <m/>
    <n v="7.5069999999999997"/>
    <n v="32"/>
    <n v="30"/>
    <n v="32"/>
    <n v="2"/>
    <s v="ASP"/>
    <s v="Rural Minor Arterial"/>
    <s v="1031 - Maintenance - Laramie"/>
    <s v="1030 - District #1 Maintenance Staff"/>
    <s v="6720 - Materials - Bituminous"/>
    <s v="NHS Routes"/>
    <s v="1"/>
    <s v="Y"/>
    <n v="60"/>
    <s v="G1"/>
    <s v="BOSLER-ROCK RIVER"/>
    <n v="4"/>
    <n v="3.5"/>
    <s v="No"/>
    <s v="P"/>
    <n v="50.469000000000001"/>
    <n v="380.928"/>
    <n v="88.082899999999995"/>
    <n v="98.544399999999996"/>
    <n v="4.1135000000000002"/>
    <n v="4.0301999999999998"/>
    <n v="58.582000000000001"/>
    <n v="45.314"/>
    <n v="80.472700000000003"/>
    <n v="9.9599999999999994E-2"/>
    <n v="4.48E-2"/>
    <n v="85.06"/>
    <n v="1.6199999999999999E-2"/>
    <n v="5.1700000000000003E-2"/>
    <n v="0"/>
    <n v="0.55979999999999996"/>
    <n v="0"/>
    <n v="62.612499999999997"/>
    <s v="Overlaid"/>
    <n v="1966"/>
    <n v="25.4"/>
    <n v="7"/>
    <s v="AG Base"/>
    <x v="0"/>
    <s v="2R Asphalt"/>
    <m/>
    <n v="44905"/>
    <n v="2"/>
    <n v="1"/>
    <s v="HPM over Base"/>
    <n v="2010"/>
    <m/>
    <s v="2013"/>
    <s v="2014"/>
    <s v="2013"/>
    <s v="2013"/>
    <s v="2013"/>
    <s v="2014"/>
    <s v="2009"/>
    <s v="Non IH"/>
    <m/>
    <m/>
    <n v="0"/>
    <s v="No"/>
    <n v="98.544399999999996"/>
    <n v="82.27"/>
    <n v="80.603999999999999"/>
    <s v="AFREEM"/>
    <m/>
    <m/>
    <n v="3.5"/>
    <d v="2015-02-19T10:34:05"/>
    <m/>
    <n v="2013"/>
    <n v="5"/>
  </r>
  <r>
    <s v="ML23"/>
    <s v="Inc"/>
    <s v="All"/>
    <n v="415.8"/>
    <n v="419.65"/>
    <m/>
    <n v="3.81"/>
    <n v="32"/>
    <n v="32"/>
    <n v="32"/>
    <n v="2"/>
    <s v="ASP"/>
    <s v="Rural Principal Arterial Other"/>
    <s v="1032 - Maintenance - Laramie"/>
    <s v="1030 - District #1 Maintenance Staff"/>
    <s v="6720 - Materials - Bituminous"/>
    <s v="NHS Routes"/>
    <s v="1"/>
    <s v="Y"/>
    <n v="60"/>
    <s v="G2"/>
    <s v="SEPARATED SECTION"/>
    <n v="4"/>
    <n v="2"/>
    <s v="No"/>
    <s v="P"/>
    <n v="597.51599999999996"/>
    <n v="3234.616"/>
    <n v="1035.1849"/>
    <n v="99"/>
    <n v="4.0503"/>
    <n v="3.9704999999999999"/>
    <n v="61.7348"/>
    <n v="47.9848"/>
    <n v="79.421700000000001"/>
    <n v="0.1116"/>
    <m/>
    <n v="83.26"/>
    <n v="1.55E-2"/>
    <n v="1.09E-2"/>
    <n v="0"/>
    <n v="0.5"/>
    <n v="0"/>
    <n v="52.975000000000001"/>
    <s v="Overlaid"/>
    <n v="2013"/>
    <n v="17.399999999999999"/>
    <n v="8.6"/>
    <s v="AG Base"/>
    <x v="0"/>
    <s v="2R Asphalt"/>
    <m/>
    <n v="43796"/>
    <n v="3"/>
    <n v="1"/>
    <s v="HPM over Base"/>
    <n v="2013"/>
    <m/>
    <s v="2014"/>
    <s v="2014"/>
    <s v="2013"/>
    <s v="2014"/>
    <s v="2014"/>
    <s v="2014"/>
    <s v="2009"/>
    <s v="Non IH"/>
    <m/>
    <m/>
    <n v="0"/>
    <s v="No"/>
    <n v="99"/>
    <n v="81.006"/>
    <n v="79.41"/>
    <s v="AFREEM"/>
    <m/>
    <m/>
    <n v="2"/>
    <d v="2015-02-18T10:54:21"/>
    <m/>
    <n v="2014"/>
    <n v="2"/>
  </r>
  <r>
    <s v="ML2300"/>
    <s v="Both"/>
    <s v="All"/>
    <n v="0"/>
    <n v="8.08"/>
    <m/>
    <n v="8.08"/>
    <n v="32"/>
    <n v="32"/>
    <n v="32"/>
    <n v="2"/>
    <s v="ASP"/>
    <s v="Rural Minor Arterial"/>
    <s v="4041 - Maintenance - Newcastle"/>
    <s v="4030 - District #4 Maintenance Staff"/>
    <s v="6720 - Materials - Bituminous"/>
    <s v="Non NHS"/>
    <s v="4"/>
    <s v="N"/>
    <n v="60"/>
    <s v="G1"/>
    <s v="SKULL CRK(NEWC-RENO)JCT US16 SW"/>
    <n v="4"/>
    <n v="4"/>
    <s v="No"/>
    <s v="S"/>
    <n v="69.796999999999997"/>
    <n v="357.85050000000001"/>
    <n v="78.9238"/>
    <n v="98"/>
    <n v="4.1238999999999999"/>
    <n v="3.9826999999999999"/>
    <n v="53.771099999999997"/>
    <n v="44.879899999999999"/>
    <n v="82.076300000000003"/>
    <n v="0.14249999999999999"/>
    <n v="3.5999999999999997E-2"/>
    <n v="78.625"/>
    <n v="1.52E-2"/>
    <n v="5.9900000000000002E-2"/>
    <n v="0"/>
    <n v="1"/>
    <n v="0"/>
    <n v="54.976500000000001"/>
    <s v="Overlaid"/>
    <n v="1999"/>
    <n v="25.2105"/>
    <n v="9.1578999999999997"/>
    <s v="AG Base"/>
    <x v="3"/>
    <s v="2R Asphalt"/>
    <m/>
    <n v="42428"/>
    <n v="3"/>
    <n v="1"/>
    <s v="HPM over Base"/>
    <n v="2008"/>
    <m/>
    <s v="2013"/>
    <s v="2014"/>
    <s v="2013"/>
    <s v="2013"/>
    <s v="2013"/>
    <s v="2013"/>
    <s v="2009"/>
    <s v="Non IH"/>
    <m/>
    <m/>
    <n v="0"/>
    <s v="No"/>
    <n v="98"/>
    <n v="82.477999999999994"/>
    <n v="79.653999999999996"/>
    <m/>
    <m/>
    <m/>
    <n v="4"/>
    <m/>
    <m/>
    <n v="2013"/>
    <n v="7"/>
  </r>
  <r>
    <s v="ML2300"/>
    <s v="Both"/>
    <s v="All"/>
    <n v="8.08"/>
    <n v="16.600000000000001"/>
    <m/>
    <n v="8.52"/>
    <n v="44"/>
    <n v="32"/>
    <n v="44"/>
    <n v="3"/>
    <s v="ASP"/>
    <s v="Rural Minor Arterial"/>
    <s v="4041 - Maintenance - Newcastle"/>
    <s v="4030 - District #4 Maintenance Staff"/>
    <s v="6720 - Materials - Bituminous"/>
    <s v="Non NHS"/>
    <s v="4"/>
    <s v="N"/>
    <n v="60"/>
    <s v="G1"/>
    <s v="MUSH CRK(NEWCASTLE-CLAIRTON)"/>
    <n v="4"/>
    <n v="4"/>
    <s v="No"/>
    <s v="S"/>
    <n v="34.894500000000001"/>
    <n v="263.37599999999998"/>
    <n v="39.964199999999998"/>
    <n v="96"/>
    <n v="3.5249999999999999"/>
    <n v="3.3102999999999998"/>
    <n v="87.981899999999996"/>
    <n v="71.933000000000007"/>
    <n v="70.672700000000006"/>
    <n v="0.15390000000000001"/>
    <n v="5.8500000000000003E-2"/>
    <n v="76.915000000000006"/>
    <n v="0.02"/>
    <n v="0.1963"/>
    <n v="0"/>
    <n v="2"/>
    <n v="0"/>
    <n v="57.747100000000003"/>
    <s v="Reconstruct"/>
    <n v="1999"/>
    <n v="20.7333"/>
    <n v="5.5332999999999997"/>
    <s v="AG Base"/>
    <x v="0"/>
    <s v="4R Asphalt"/>
    <m/>
    <n v="33987"/>
    <n v="5"/>
    <n v="1"/>
    <s v="HPM over Base"/>
    <n v="1999"/>
    <m/>
    <s v="2013"/>
    <s v="2014"/>
    <s v="2013"/>
    <s v="2013"/>
    <s v="2013"/>
    <s v="2013"/>
    <s v="2009"/>
    <s v="Non IH"/>
    <m/>
    <m/>
    <n v="0"/>
    <s v="No"/>
    <n v="96"/>
    <n v="70.5"/>
    <n v="66.206000000000003"/>
    <m/>
    <m/>
    <m/>
    <n v="4"/>
    <m/>
    <m/>
    <n v="2013"/>
    <n v="16"/>
  </r>
  <r>
    <s v="ML2300"/>
    <s v="Both"/>
    <s v="All"/>
    <n v="16.600000000000001"/>
    <n v="24.24"/>
    <m/>
    <n v="7.64"/>
    <n v="30"/>
    <m/>
    <n v="30"/>
    <n v="2"/>
    <s v="ASP"/>
    <s v="Rural Minor Arterial"/>
    <s v="4041 - Maintenance - Newcastle"/>
    <s v="4030 - District #4 Maintenance Staff"/>
    <s v="6720 - Materials - Bituminous"/>
    <s v="Non NHS"/>
    <s v="4"/>
    <s v="N"/>
    <n v="60"/>
    <s v="G1"/>
    <s v="LODGEPOLE CRK(NEWC-RENO JCT)"/>
    <n v="3"/>
    <m/>
    <s v="No"/>
    <s v="S"/>
    <n v="31.930499999999999"/>
    <n v="263.37599999999998"/>
    <n v="36.703800000000001"/>
    <n v="100"/>
    <n v="4.2398999999999996"/>
    <n v="4.0907"/>
    <n v="49.3401"/>
    <n v="40.095300000000002"/>
    <n v="83.553299999999993"/>
    <n v="0.19309999999999999"/>
    <n v="5.74E-2"/>
    <n v="71.034999999999997"/>
    <n v="1.34E-2"/>
    <n v="2.1700000000000001E-2"/>
    <n v="0"/>
    <n v="0"/>
    <n v="0"/>
    <n v="58.756300000000003"/>
    <s v="Overlaid"/>
    <n v="1999"/>
    <n v="15.571400000000001"/>
    <n v="6"/>
    <s v="AG Base"/>
    <x v="4"/>
    <s v="2R Asphalt"/>
    <m/>
    <n v="33993"/>
    <n v="2"/>
    <n v="1"/>
    <s v="HPM over Base"/>
    <n v="2004"/>
    <m/>
    <s v="2013"/>
    <s v="2014"/>
    <s v="2013"/>
    <s v="2013"/>
    <s v="2013"/>
    <s v="2013"/>
    <s v="2009"/>
    <s v="Non IH"/>
    <m/>
    <m/>
    <n v="0"/>
    <s v="No"/>
    <n v="100"/>
    <n v="84.798000000000002"/>
    <n v="81.813999999999993"/>
    <m/>
    <m/>
    <m/>
    <m/>
    <m/>
    <m/>
    <n v="2013"/>
    <n v="11"/>
  </r>
  <r>
    <s v="ML2300"/>
    <s v="Both"/>
    <s v="All"/>
    <n v="24.24"/>
    <n v="32.000999999999998"/>
    <m/>
    <n v="7.7610000000000001"/>
    <n v="30"/>
    <n v="30"/>
    <n v="30"/>
    <n v="2"/>
    <s v="ASP"/>
    <s v="Rural Minor Arterial"/>
    <s v="4041 - Maintenance - Newcastle"/>
    <s v="4030 - District #4 Maintenance Staff"/>
    <s v="6720 - Materials - Bituminous"/>
    <s v="Non NHS"/>
    <s v="4"/>
    <s v="N"/>
    <n v="60"/>
    <s v="G1"/>
    <s v="WILDCAT CRK(NEWC-RENO)WY116"/>
    <n v="3"/>
    <n v="3"/>
    <s v="No"/>
    <s v="S"/>
    <n v="37.392499999999998"/>
    <n v="231.08750000000001"/>
    <n v="42.518300000000004"/>
    <n v="99.5"/>
    <n v="3.5682999999999998"/>
    <n v="3.4851000000000001"/>
    <n v="79.414699999999996"/>
    <n v="69.830100000000002"/>
    <n v="73.528400000000005"/>
    <n v="0.13059999999999999"/>
    <n v="3.09E-2"/>
    <n v="80.41"/>
    <n v="1.95E-2"/>
    <n v="5.1999999999999998E-3"/>
    <n v="0"/>
    <n v="0.25"/>
    <n v="0"/>
    <n v="61.45"/>
    <s v="Overlaid"/>
    <n v="2008"/>
    <n v="26.5"/>
    <n v="7.5"/>
    <s v="AG Base"/>
    <x v="3"/>
    <s v="1R Asphalt"/>
    <m/>
    <n v="33733"/>
    <n v="1"/>
    <n v="1"/>
    <s v="HPM over Base"/>
    <n v="2008"/>
    <m/>
    <s v="2013"/>
    <s v="2014"/>
    <s v="2013"/>
    <s v="2013"/>
    <s v="2013"/>
    <s v="2013"/>
    <s v="2009"/>
    <s v="Non IH"/>
    <m/>
    <m/>
    <n v="0"/>
    <s v="No"/>
    <n v="99.5"/>
    <n v="71.366"/>
    <n v="69.701999999999998"/>
    <m/>
    <m/>
    <m/>
    <n v="3"/>
    <m/>
    <m/>
    <n v="2013"/>
    <n v="7"/>
  </r>
  <r>
    <s v="ML2300"/>
    <s v="Both"/>
    <s v="All"/>
    <n v="32.000999999999998"/>
    <n v="45.6"/>
    <m/>
    <n v="13.6"/>
    <n v="32"/>
    <n v="32"/>
    <n v="32"/>
    <n v="2"/>
    <s v="ASP"/>
    <s v="Rural Minor Arterial"/>
    <s v="4041 - Maintenance - Newcastle"/>
    <s v="4030 - District #4 Maintenance Staff"/>
    <s v="6720 - Materials - Bituminous"/>
    <s v="Non NHS"/>
    <s v="4"/>
    <s v="N"/>
    <n v="60"/>
    <s v="G1"/>
    <s v="CLARETON-RENO JCT"/>
    <n v="4"/>
    <n v="4"/>
    <s v="No"/>
    <s v="S"/>
    <n v="34.211500000000001"/>
    <n v="269.19349999999997"/>
    <n v="39.247799999999998"/>
    <n v="95"/>
    <n v="3.5131000000000001"/>
    <n v="3.1436999999999999"/>
    <n v="87.986400000000003"/>
    <n v="72.517200000000003"/>
    <n v="70.671199999999999"/>
    <n v="0.23419999999999999"/>
    <n v="9.1499999999999998E-2"/>
    <n v="64.87"/>
    <n v="2.0899999999999998E-2"/>
    <n v="7.8700000000000006E-2"/>
    <n v="0"/>
    <n v="2.4285999999999999"/>
    <n v="0"/>
    <n v="55.1357"/>
    <s v="Overlaid"/>
    <n v="1989"/>
    <n v="21.9375"/>
    <n v="5.9375"/>
    <s v="AG Base"/>
    <x v="0"/>
    <s v="2R Asphalt"/>
    <m/>
    <n v="33873"/>
    <n v="3"/>
    <n v="1"/>
    <s v="HPM over Base"/>
    <n v="1998"/>
    <m/>
    <s v="2013"/>
    <s v="2014"/>
    <s v="2013"/>
    <s v="2013"/>
    <s v="2013"/>
    <s v="2013"/>
    <s v="2009"/>
    <s v="Non IH"/>
    <m/>
    <m/>
    <n v="0"/>
    <s v="No"/>
    <n v="95"/>
    <n v="70.262"/>
    <n v="62.874000000000002"/>
    <m/>
    <m/>
    <m/>
    <n v="4"/>
    <m/>
    <m/>
    <n v="2013"/>
    <n v="17"/>
  </r>
  <r>
    <s v="ML2300"/>
    <s v="Both"/>
    <s v="All"/>
    <n v="45.6"/>
    <n v="50.661999999999999"/>
    <m/>
    <n v="5.0620000000000003"/>
    <n v="32"/>
    <m/>
    <n v="32"/>
    <n v="2"/>
    <s v="ASP"/>
    <s v="Rural Minor Arterial"/>
    <s v="4043 - Maintenance - Reno Junction"/>
    <s v="4030 - District #4 Maintenance Staff"/>
    <s v="6720 - Materials - Bituminous"/>
    <s v="Non NHS"/>
    <s v="4"/>
    <s v="N"/>
    <n v="60"/>
    <s v="G1"/>
    <s v="RENO JCT-CLARETON(WE/CL CO)"/>
    <n v="4"/>
    <m/>
    <s v="No"/>
    <s v="S"/>
    <n v="35.5"/>
    <n v="269"/>
    <n v="40.664000000000001"/>
    <n v="99"/>
    <n v="4.3563000000000001"/>
    <n v="4.2872000000000003"/>
    <n v="45.567999999999998"/>
    <n v="35.424599999999998"/>
    <n v="84.810699999999997"/>
    <n v="9.8900000000000002E-2"/>
    <n v="2.5499999999999998E-2"/>
    <n v="85.165000000000006"/>
    <n v="1.7999999999999999E-2"/>
    <n v="4.7899999999999998E-2"/>
    <n v="0"/>
    <n v="0.5"/>
    <n v="0"/>
    <n v="59.18"/>
    <s v="Overlaid"/>
    <n v="1989"/>
    <n v="19"/>
    <n v="9.08"/>
    <s v="CT Base"/>
    <x v="0"/>
    <s v="1R Asphalt"/>
    <m/>
    <n v="45526"/>
    <n v="1"/>
    <n v="1"/>
    <s v="HPM over Base"/>
    <n v="2012"/>
    <m/>
    <s v="2013"/>
    <s v="2014"/>
    <s v="2013"/>
    <s v="2013"/>
    <s v="2013"/>
    <s v="2013"/>
    <s v="2009"/>
    <s v="Non IH"/>
    <m/>
    <m/>
    <n v="0"/>
    <s v="No"/>
    <n v="99"/>
    <n v="87.126000000000005"/>
    <n v="85.744"/>
    <m/>
    <m/>
    <m/>
    <m/>
    <m/>
    <m/>
    <n v="2013"/>
    <n v="3"/>
  </r>
  <r>
    <s v="ML2300"/>
    <s v="Both"/>
    <s v="All"/>
    <n v="50.661999999999999"/>
    <n v="66.215999999999994"/>
    <m/>
    <n v="15.554"/>
    <n v="32"/>
    <n v="32"/>
    <n v="32"/>
    <n v="2"/>
    <s v="ASP"/>
    <s v="Rural Minor Arterial"/>
    <s v="4043 - Maintenance - Reno Junction"/>
    <s v="4030 - District #4 Maintenance Staff"/>
    <s v="6720 - Materials - Bituminous"/>
    <s v="Non NHS"/>
    <s v="4"/>
    <s v="N"/>
    <n v="60"/>
    <s v="G1"/>
    <s v="RENO JCT-CLARETON(CL/WE CO E)"/>
    <n v="4"/>
    <n v="3"/>
    <s v="No"/>
    <s v="S"/>
    <n v="113.997"/>
    <n v="688.49149999999997"/>
    <n v="129.52760000000001"/>
    <n v="94.125"/>
    <n v="3.3645999999999998"/>
    <n v="2.8361999999999998"/>
    <n v="96.292299999999997"/>
    <n v="79.960999999999999"/>
    <n v="67.902600000000007"/>
    <n v="0.29670000000000002"/>
    <n v="0.13850000000000001"/>
    <n v="55.494999999999997"/>
    <n v="1.95E-2"/>
    <n v="9.1300000000000006E-2"/>
    <n v="0"/>
    <n v="3"/>
    <n v="0"/>
    <n v="54.424199999999999"/>
    <s v="Overlaid"/>
    <n v="1996"/>
    <n v="16.222200000000001"/>
    <n v="4.8888999999999996"/>
    <s v="AG Base"/>
    <x v="7"/>
    <s v="1R Asphalt"/>
    <m/>
    <n v="33832"/>
    <n v="1"/>
    <n v="1"/>
    <s v="HPM over Base"/>
    <n v="2012"/>
    <m/>
    <s v="2013"/>
    <s v="2014"/>
    <s v="2013"/>
    <s v="2013"/>
    <s v="2013"/>
    <s v="2013"/>
    <s v="2009"/>
    <s v="Non IH"/>
    <m/>
    <m/>
    <n v="0"/>
    <s v="No"/>
    <n v="94.125"/>
    <n v="67.292000000000002"/>
    <n v="56.723999999999997"/>
    <m/>
    <m/>
    <m/>
    <n v="3"/>
    <m/>
    <m/>
    <n v="2013"/>
    <n v="3"/>
  </r>
  <r>
    <s v="ML2302"/>
    <s v="Both"/>
    <s v="All"/>
    <n v="0"/>
    <n v="0.67900000000000005"/>
    <m/>
    <n v="0.67900000000000005"/>
    <n v="32"/>
    <m/>
    <n v="32"/>
    <n v="2"/>
    <s v="ASP"/>
    <s v="Rural Major Collector"/>
    <s v="4041 - Maintenance - Newcastle"/>
    <s v="4030 - District #4 Maintenance Staff"/>
    <s v="6720 - Materials - Bituminous"/>
    <s v="Non NHS"/>
    <s v="4"/>
    <s v="N"/>
    <n v="50"/>
    <s v="G1"/>
    <s v="UPTON SOUTH(JCT US16 SOUTH)"/>
    <n v="4"/>
    <m/>
    <s v="No"/>
    <s v="S"/>
    <n v="45.33"/>
    <n v="297.60000000000002"/>
    <n v="51.648600000000002"/>
    <n v="100"/>
    <n v="2.7532000000000001"/>
    <n v="1.8041"/>
    <n v="131.73310000000001"/>
    <n v="114.539"/>
    <n v="56.088999999999999"/>
    <n v="0.22370000000000001"/>
    <n v="0.1694"/>
    <n v="66.444999999999993"/>
    <n v="2.75E-2"/>
    <n v="0.28989999999999999"/>
    <n v="0"/>
    <n v="0"/>
    <n v="0"/>
    <n v="48.7333"/>
    <s v="Overlaid"/>
    <n v="1955"/>
    <n v="10"/>
    <n v="5"/>
    <s v="AG Base"/>
    <x v="0"/>
    <s v="2R Asphalt"/>
    <m/>
    <n v="33909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75.035300000000007"/>
    <n v="55.064"/>
    <n v="36.082000000000001"/>
    <s v="AFREEM"/>
    <m/>
    <m/>
    <m/>
    <d v="2015-04-02T14:58:59"/>
    <m/>
    <n v="2006"/>
    <n v="15"/>
  </r>
  <r>
    <s v="ML2302"/>
    <s v="Both"/>
    <s v="All"/>
    <n v="0.67900000000000005"/>
    <n v="13.446"/>
    <m/>
    <n v="12.766999999999999"/>
    <n v="32"/>
    <n v="32"/>
    <n v="32"/>
    <n v="2"/>
    <s v="ASP"/>
    <s v="Rural Major Collector"/>
    <s v="4041 - Maintenance - Newcastle"/>
    <s v="4030 - District #4 Maintenance Staff"/>
    <s v="6720 - Materials - Bituminous"/>
    <s v="Non NHS"/>
    <s v="4"/>
    <s v="N"/>
    <n v="50"/>
    <s v="G1"/>
    <s v="SODA BUTTE(UPTON SO-HAY CRK)N SEC"/>
    <n v="4"/>
    <n v="4"/>
    <s v="No"/>
    <s v="S"/>
    <n v="33.337499999999999"/>
    <n v="204.17449999999999"/>
    <n v="37.896299999999997"/>
    <n v="96.857100000000003"/>
    <n v="3.6711999999999998"/>
    <n v="3.4973999999999998"/>
    <n v="79.973600000000005"/>
    <n v="64.927199999999999"/>
    <n v="73.342100000000002"/>
    <n v="0.14099999999999999"/>
    <n v="5.2900000000000003E-2"/>
    <n v="78.849999999999994"/>
    <n v="1.9E-2"/>
    <n v="0.14480000000000001"/>
    <n v="0"/>
    <n v="1.5713999999999999"/>
    <n v="0"/>
    <n v="63.003799999999998"/>
    <s v="Overlaid"/>
    <n v="1955"/>
    <n v="11.571400000000001"/>
    <n v="6.1429"/>
    <s v="AG Base"/>
    <x v="0"/>
    <s v="2R Asphalt"/>
    <m/>
    <n v="33909"/>
    <n v="3"/>
    <n v="1"/>
    <s v="HPM over Base"/>
    <n v="2001"/>
    <m/>
    <s v="2013"/>
    <s v="2014"/>
    <s v="2013"/>
    <s v="2013"/>
    <s v="2013"/>
    <s v="2013"/>
    <s v="2009"/>
    <s v="Non IH"/>
    <m/>
    <m/>
    <n v="0"/>
    <s v="No"/>
    <n v="96.857100000000003"/>
    <n v="73.424000000000007"/>
    <n v="69.947999999999993"/>
    <s v="AFREEM"/>
    <m/>
    <m/>
    <n v="4"/>
    <d v="2015-04-02T14:59:02"/>
    <m/>
    <n v="2013"/>
    <n v="14"/>
  </r>
  <r>
    <s v="ML2302"/>
    <s v="Both"/>
    <s v="All"/>
    <n v="13.446"/>
    <n v="19.63"/>
    <m/>
    <n v="6.1840000000000002"/>
    <n v="30"/>
    <n v="30"/>
    <n v="30"/>
    <n v="2"/>
    <s v="ASP"/>
    <s v="Rural Major Collector"/>
    <s v="4041 - Maintenance - Newcastle"/>
    <s v="4030 - District #4 Maintenance Staff"/>
    <s v="6720 - Materials - Bituminous"/>
    <s v="Non NHS"/>
    <s v="4"/>
    <s v="N"/>
    <n v="60"/>
    <s v="G1"/>
    <s v="HAY CRK(UPTON-CLARETON)"/>
    <n v="3"/>
    <n v="3"/>
    <s v="No"/>
    <s v="S"/>
    <n v="11.917"/>
    <n v="93.5"/>
    <n v="13.669700000000001"/>
    <n v="99.333299999999994"/>
    <n v="4.1483999999999996"/>
    <n v="4.0267999999999997"/>
    <n v="54.555199999999999"/>
    <n v="43.857399999999998"/>
    <n v="81.814899999999994"/>
    <n v="0.15939999999999999"/>
    <n v="4.5499999999999999E-2"/>
    <n v="76.09"/>
    <n v="1.38E-2"/>
    <n v="2.5600000000000001E-2"/>
    <n v="0"/>
    <n v="0.33329999999999999"/>
    <n v="0"/>
    <n v="65.2333"/>
    <s v="Overlaid"/>
    <n v="2002"/>
    <n v="22.55"/>
    <n v="7.8"/>
    <s v="AG Base"/>
    <x v="0"/>
    <s v="3R Asphalt"/>
    <m/>
    <n v="33218"/>
    <n v="2"/>
    <n v="1"/>
    <s v="HPM over Base"/>
    <n v="2002"/>
    <m/>
    <s v="2013"/>
    <s v="2014"/>
    <s v="2013"/>
    <s v="2013"/>
    <s v="2013"/>
    <s v="2013"/>
    <s v="2009"/>
    <s v="Non IH"/>
    <m/>
    <m/>
    <n v="0"/>
    <s v="No"/>
    <n v="99.333299999999994"/>
    <n v="82.968000000000004"/>
    <n v="80.536000000000001"/>
    <m/>
    <m/>
    <m/>
    <n v="3"/>
    <m/>
    <m/>
    <n v="2013"/>
    <n v="13"/>
  </r>
  <r>
    <s v="ML2302"/>
    <s v="Both"/>
    <s v="All"/>
    <n v="19.63"/>
    <n v="25.055"/>
    <m/>
    <n v="5.4249999999999998"/>
    <n v="32"/>
    <n v="32"/>
    <n v="32"/>
    <n v="2"/>
    <s v="ASP"/>
    <s v="Rural Major Collector"/>
    <s v="4041 - Maintenance - Newcastle"/>
    <s v="4030 - District #4 Maintenance Staff"/>
    <s v="6720 - Materials - Bituminous"/>
    <s v="Non NHS"/>
    <s v="4"/>
    <s v="N"/>
    <n v="60"/>
    <s v="G1"/>
    <s v="LONE TREE CRK(HAY CRK-CLARETON)"/>
    <n v="4"/>
    <n v="4"/>
    <s v="No"/>
    <s v="S"/>
    <n v="13.941000000000001"/>
    <n v="93.5"/>
    <n v="15.896100000000001"/>
    <n v="98.666700000000006"/>
    <n v="3.9085000000000001"/>
    <n v="3.7719999999999998"/>
    <n v="68.1982"/>
    <n v="54.128500000000003"/>
    <n v="77.267300000000006"/>
    <n v="0.11890000000000001"/>
    <n v="4.6800000000000001E-2"/>
    <n v="82.165000000000006"/>
    <n v="1.6500000000000001E-2"/>
    <n v="3.44E-2"/>
    <n v="0"/>
    <n v="0.66669999999999996"/>
    <n v="0"/>
    <n v="63.5"/>
    <s v="Overlaid"/>
    <n v="1979"/>
    <n v="27"/>
    <n v="6.5"/>
    <s v="AG Base"/>
    <x v="0"/>
    <s v="2R Asphalt"/>
    <m/>
    <n v="34073"/>
    <n v="4"/>
    <n v="1"/>
    <s v="HPM over Base"/>
    <n v="2005"/>
    <m/>
    <s v="2013"/>
    <s v="2014"/>
    <s v="2013"/>
    <s v="2013"/>
    <s v="2013"/>
    <s v="2013"/>
    <s v="2009"/>
    <s v="Non IH"/>
    <m/>
    <m/>
    <n v="0"/>
    <s v="No"/>
    <n v="97.333299999999994"/>
    <n v="78.17"/>
    <n v="75.44"/>
    <m/>
    <m/>
    <m/>
    <n v="4"/>
    <m/>
    <m/>
    <n v="2011"/>
    <n v="10"/>
  </r>
  <r>
    <s v="ML2302"/>
    <s v="Both"/>
    <s v="All"/>
    <n v="25.055"/>
    <n v="32.46"/>
    <m/>
    <n v="7.4050000000000002"/>
    <n v="30"/>
    <n v="30"/>
    <n v="30"/>
    <n v="2"/>
    <s v="ASP"/>
    <s v="Rural Major Collector"/>
    <s v="4041 - Maintenance - Newcastle"/>
    <s v="4030 - District #4 Maintenance Staff"/>
    <s v="6720 - Materials - Bituminous"/>
    <s v="Non NHS"/>
    <s v="4"/>
    <s v="N"/>
    <n v="60"/>
    <s v="G1"/>
    <s v="HAY CRK SEC(JCT WY450 N-HAY CRK)"/>
    <n v="3"/>
    <n v="3"/>
    <s v="No"/>
    <s v="S"/>
    <n v="10.4085"/>
    <n v="91.248000000000005"/>
    <n v="11.9968"/>
    <n v="99.5"/>
    <n v="3.7191000000000001"/>
    <n v="3.6414"/>
    <n v="73.385099999999994"/>
    <n v="62.692"/>
    <n v="75.538300000000007"/>
    <n v="0.12520000000000001"/>
    <n v="4.9299999999999997E-2"/>
    <n v="81.22"/>
    <n v="2.1399999999999999E-2"/>
    <n v="4.4200000000000003E-2"/>
    <n v="0"/>
    <n v="0.25"/>
    <n v="0"/>
    <n v="62.447099999999999"/>
    <s v="Overlaid"/>
    <n v="2009"/>
    <n v="14.2308"/>
    <n v="5.5769000000000002"/>
    <s v="AG Base"/>
    <x v="3"/>
    <s v="2R Asphalt"/>
    <m/>
    <n v="33418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99.5"/>
    <n v="74.382000000000005"/>
    <n v="72.828000000000003"/>
    <m/>
    <m/>
    <m/>
    <n v="3"/>
    <m/>
    <m/>
    <n v="2013"/>
    <n v="6"/>
  </r>
  <r>
    <s v="ML2303"/>
    <s v="Both"/>
    <s v="All"/>
    <n v="0"/>
    <n v="9.75"/>
    <m/>
    <n v="9.75"/>
    <n v="30"/>
    <n v="30"/>
    <n v="30"/>
    <n v="2"/>
    <s v="ASP"/>
    <s v="Rural Minor Arterial"/>
    <s v="4041 - Maintenance - Newcastle"/>
    <s v="4030 - District #4 Maintenance Staff"/>
    <s v="6720 - Materials - Bituminous"/>
    <s v="Non NHS"/>
    <s v="4"/>
    <s v="N"/>
    <n v="60"/>
    <s v="G1"/>
    <s v="SEC 1(HORTON)US85NW(WE/CR CO SE)"/>
    <n v="3"/>
    <n v="3"/>
    <s v="No"/>
    <s v="S"/>
    <n v="42.801499999999997"/>
    <n v="341.87700000000001"/>
    <n v="49.132899999999999"/>
    <n v="92.2"/>
    <n v="3.4249999999999998"/>
    <n v="3.0844"/>
    <n v="90.755899999999997"/>
    <n v="76.8964"/>
    <n v="69.748000000000005"/>
    <n v="0.15859999999999999"/>
    <n v="9.6600000000000005E-2"/>
    <n v="76.209999999999994"/>
    <n v="1.95E-2"/>
    <n v="0.1186"/>
    <n v="0"/>
    <n v="3"/>
    <n v="0"/>
    <n v="46.524999999999999"/>
    <s v="Overlaid"/>
    <n v="1985"/>
    <n v="20.454499999999999"/>
    <n v="8"/>
    <s v="AG Base"/>
    <x v="0"/>
    <s v="2R Asphalt"/>
    <m/>
    <n v="33910"/>
    <n v="3"/>
    <n v="1"/>
    <s v="HPM over Base"/>
    <n v="1999"/>
    <m/>
    <s v="2011"/>
    <s v="2014"/>
    <s v="2013"/>
    <s v="2013"/>
    <s v="2013"/>
    <s v="2013"/>
    <s v="2009"/>
    <s v="Non IH"/>
    <m/>
    <m/>
    <n v="0"/>
    <s v="No"/>
    <n v="92"/>
    <n v="68.5"/>
    <n v="61.688000000000002"/>
    <m/>
    <m/>
    <m/>
    <n v="3"/>
    <m/>
    <m/>
    <n v="2009"/>
    <n v="16"/>
  </r>
  <r>
    <s v="ML2303"/>
    <s v="Both"/>
    <s v="All"/>
    <n v="9.75"/>
    <n v="18.75"/>
    <m/>
    <n v="8.89"/>
    <n v="32"/>
    <n v="32"/>
    <n v="32"/>
    <n v="2"/>
    <s v="ASP"/>
    <s v="Rural Minor Arterial"/>
    <s v="4042 - Maintenance - Sundance"/>
    <s v="4030 - District #4 Maintenance Staff"/>
    <s v="6720 - Materials - Bituminous"/>
    <s v="Non NHS"/>
    <s v="4"/>
    <s v="N"/>
    <n v="60"/>
    <s v="G1"/>
    <s v="SUNDANCE-CR/WE CO N-4CRN"/>
    <n v="4"/>
    <n v="4"/>
    <s v="No"/>
    <s v="S"/>
    <n v="36.072000000000003"/>
    <n v="350.39100000000002"/>
    <n v="41.781500000000001"/>
    <n v="98.8"/>
    <n v="3.4735"/>
    <n v="3.3089"/>
    <n v="92.426199999999994"/>
    <n v="74.468900000000005"/>
    <n v="69.191299999999998"/>
    <n v="0.16170000000000001"/>
    <n v="0.1016"/>
    <n v="75.745000000000005"/>
    <n v="1.8200000000000001E-2"/>
    <n v="6.3799999999999996E-2"/>
    <n v="0"/>
    <n v="0.6"/>
    <n v="0"/>
    <n v="45.044400000000003"/>
    <s v="Overlaid"/>
    <n v="1998"/>
    <n v="20.714300000000001"/>
    <n v="7"/>
    <s v="AG Base"/>
    <x v="0"/>
    <s v="3R Asphalt"/>
    <m/>
    <n v="33950"/>
    <n v="3"/>
    <n v="1"/>
    <s v="HPM over Base"/>
    <n v="1998"/>
    <m/>
    <s v="2013"/>
    <s v="2014"/>
    <s v="2013"/>
    <s v="2013"/>
    <s v="2013"/>
    <s v="2013"/>
    <s v="2009"/>
    <s v="Non IH"/>
    <m/>
    <m/>
    <n v="0"/>
    <s v="No"/>
    <n v="98"/>
    <n v="69.47"/>
    <n v="66.177999999999997"/>
    <s v="AFREEM"/>
    <m/>
    <m/>
    <n v="4"/>
    <d v="2015-02-24T11:40:35"/>
    <m/>
    <n v="2009"/>
    <n v="17"/>
  </r>
  <r>
    <s v="ML2303"/>
    <s v="Both"/>
    <s v="All"/>
    <n v="18.75"/>
    <n v="27.32"/>
    <m/>
    <n v="8.57"/>
    <n v="32"/>
    <n v="36"/>
    <n v="32"/>
    <n v="2"/>
    <s v="ASP"/>
    <s v="Rural Minor Arterial"/>
    <s v="4042 - Maintenance - Sundance"/>
    <s v="4030 - District #4 Maintenance Staff"/>
    <s v="6720 - Materials - Bituminous"/>
    <s v="Non NHS"/>
    <s v="4"/>
    <s v="N"/>
    <n v="60"/>
    <s v="G1"/>
    <s v="SUND S-4CRN(I90/WY585 INT)"/>
    <n v="4"/>
    <n v="6"/>
    <s v="No"/>
    <s v="S"/>
    <n v="61.563299999999998"/>
    <n v="508.25830000000002"/>
    <n v="70.769199999999998"/>
    <n v="98.4"/>
    <n v="3.4721000000000002"/>
    <n v="3.3115000000000001"/>
    <n v="91.438699999999997"/>
    <n v="74.541200000000003"/>
    <n v="69.520399999999995"/>
    <n v="0.15859999999999999"/>
    <n v="4.8599999999999997E-2"/>
    <n v="76.209999999999994"/>
    <n v="2.07E-2"/>
    <n v="6.6299999999999998E-2"/>
    <n v="0"/>
    <n v="0.8"/>
    <n v="0"/>
    <n v="48.3889"/>
    <s v="Overlaid"/>
    <n v="1998"/>
    <n v="21.125"/>
    <n v="7.6875"/>
    <s v="AG Base"/>
    <x v="0"/>
    <s v="3R Asphalt"/>
    <m/>
    <n v="33878"/>
    <n v="4"/>
    <n v="1"/>
    <s v="HPM over Base"/>
    <n v="1998"/>
    <m/>
    <s v="2013"/>
    <s v="2014"/>
    <s v="2013"/>
    <s v="2013"/>
    <s v="2013"/>
    <s v="2013"/>
    <s v="2009"/>
    <s v="Non IH"/>
    <m/>
    <m/>
    <n v="0"/>
    <s v="No"/>
    <n v="98"/>
    <n v="69.441999999999993"/>
    <n v="66.23"/>
    <m/>
    <m/>
    <m/>
    <n v="4"/>
    <m/>
    <m/>
    <n v="2011"/>
    <n v="17"/>
  </r>
  <r>
    <s v="ML2303"/>
    <s v="Both"/>
    <s v="All"/>
    <n v="27.32"/>
    <n v="28"/>
    <m/>
    <n v="0.68"/>
    <n v="44"/>
    <n v="34"/>
    <n v="44"/>
    <n v="3"/>
    <s v="ASP"/>
    <s v="Rural Minor Arterial"/>
    <s v="4042 - Maintenance - Sundance"/>
    <s v="4030 - District #4 Maintenance Staff"/>
    <s v="6720 - Materials - Bituminous"/>
    <s v="Non NHS"/>
    <s v="4"/>
    <s v="N"/>
    <n v="30"/>
    <s v="G2"/>
    <s v="EAST SEC(SUNDANCE)JCT US14"/>
    <n v="4"/>
    <n v="6"/>
    <s v="No"/>
    <s v="S"/>
    <n v="88.931299999999993"/>
    <n v="734.19510000000002"/>
    <n v="102.2296"/>
    <n v="98"/>
    <n v="3.5"/>
    <n v="3.3279000000000001"/>
    <n v="157.48159999999999"/>
    <n v="138.14779999999999"/>
    <n v="47.506100000000004"/>
    <n v="0.16739999999999999"/>
    <n v="5.6500000000000002E-2"/>
    <n v="74.89"/>
    <n v="4.2099999999999999E-2"/>
    <n v="0.29620000000000002"/>
    <m/>
    <n v="0"/>
    <m/>
    <n v="51.924999999999997"/>
    <s v="Overlaid"/>
    <n v="1997"/>
    <n v="17"/>
    <n v="4.7691999999999997"/>
    <s v="AG Base"/>
    <x v="2"/>
    <s v="2R Asphalt"/>
    <m/>
    <n v="33677"/>
    <n v="2"/>
    <n v="1"/>
    <s v="HPM over Base"/>
    <n v="1997"/>
    <m/>
    <s v="2009"/>
    <s v="2014"/>
    <s v="2013"/>
    <s v="2013"/>
    <s v="2013"/>
    <s v="2013"/>
    <s v="2009"/>
    <s v="Non IH"/>
    <m/>
    <m/>
    <n v="0"/>
    <s v="No"/>
    <n v="98"/>
    <n v="70"/>
    <n v="66.558000000000007"/>
    <m/>
    <m/>
    <m/>
    <n v="4"/>
    <m/>
    <m/>
    <n v="2009"/>
    <n v="18"/>
  </r>
  <r>
    <s v="ML24"/>
    <s v="Both"/>
    <s v="All"/>
    <n v="0"/>
    <n v="0.497"/>
    <m/>
    <n v="0.497"/>
    <n v="48"/>
    <n v="48"/>
    <n v="48"/>
    <n v="2"/>
    <s v="ASP"/>
    <s v="Rural Minor Arterial"/>
    <s v="1036 - Maintenance - Medicine Bow"/>
    <s v="1030 - District #1 Maintenance Staff"/>
    <s v="6720 - Materials - Bituminous"/>
    <s v="Non NHS"/>
    <s v="1"/>
    <s v="N"/>
    <n v="40"/>
    <s v="G1"/>
    <s v="MEDICINE BOW(JCT US30/287)"/>
    <n v="12"/>
    <n v="12"/>
    <s v="No"/>
    <s v="P"/>
    <n v="36.8005"/>
    <n v="277.76"/>
    <n v="42.147100000000002"/>
    <n v="91"/>
    <n v="2.6947000000000001"/>
    <n v="2.1697000000000002"/>
    <n v="134.86189999999999"/>
    <n v="118.2413"/>
    <n v="55.045999999999999"/>
    <n v="0.2208"/>
    <n v="9.8900000000000002E-2"/>
    <n v="66.88"/>
    <n v="3.3300000000000003E-2"/>
    <n v="9.2200000000000004E-2"/>
    <n v="0"/>
    <n v="4"/>
    <n v="0"/>
    <n v="56.05"/>
    <s v="Overlaid"/>
    <n v="1960"/>
    <n v="9.75"/>
    <n v="2.75"/>
    <s v="AG Base"/>
    <x v="0"/>
    <s v="2R Asphalt"/>
    <m/>
    <n v="34246"/>
    <n v="2"/>
    <n v="1"/>
    <s v="HPM over Base"/>
    <n v="1995"/>
    <m/>
    <s v="2013"/>
    <s v="2014"/>
    <s v="2013"/>
    <s v="2013"/>
    <s v="2013"/>
    <s v="2014"/>
    <s v="2009"/>
    <s v="Non IH"/>
    <m/>
    <m/>
    <n v="0"/>
    <s v="No"/>
    <n v="89"/>
    <n v="53.893999999999998"/>
    <n v="43.393999999999998"/>
    <m/>
    <m/>
    <m/>
    <n v="12"/>
    <m/>
    <m/>
    <n v="2011"/>
    <n v="20"/>
  </r>
  <r>
    <s v="ML24"/>
    <s v="Both"/>
    <s v="All"/>
    <n v="0.497"/>
    <n v="5.6689999999999996"/>
    <m/>
    <n v="5.165"/>
    <n v="36"/>
    <n v="32"/>
    <n v="36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MEDICINE BOW NORTH"/>
    <n v="6"/>
    <n v="4"/>
    <s v="No"/>
    <s v="P"/>
    <n v="33.6175"/>
    <n v="277.76"/>
    <n v="38.645800000000001"/>
    <n v="92.666700000000006"/>
    <n v="2.8975"/>
    <n v="2.5529000000000002"/>
    <n v="128.32820000000001"/>
    <n v="105.73"/>
    <n v="57.2239"/>
    <n v="0.16170000000000001"/>
    <n v="8.0500000000000002E-2"/>
    <n v="75.745000000000005"/>
    <n v="3.0200000000000001E-2"/>
    <n v="0.1416"/>
    <n v="0"/>
    <n v="3.3332999999999999"/>
    <n v="0"/>
    <n v="58.4"/>
    <s v="Overlaid"/>
    <n v="1992"/>
    <n v="14.6"/>
    <n v="5.92"/>
    <s v="AG Base"/>
    <x v="0"/>
    <s v="2R Asphalt"/>
    <m/>
    <n v="35165"/>
    <n v="2"/>
    <n v="1"/>
    <s v="HPM over Base"/>
    <n v="1995"/>
    <m/>
    <s v="2013"/>
    <s v="2014"/>
    <s v="2013"/>
    <s v="2013"/>
    <s v="2013"/>
    <s v="2014"/>
    <s v="2009"/>
    <s v="Non IH"/>
    <m/>
    <m/>
    <n v="0"/>
    <s v="No"/>
    <n v="92"/>
    <n v="57.95"/>
    <n v="51.058"/>
    <m/>
    <m/>
    <m/>
    <n v="4"/>
    <m/>
    <m/>
    <n v="2009"/>
    <n v="20"/>
  </r>
  <r>
    <s v="ML24"/>
    <s v="Both"/>
    <s v="All"/>
    <n v="5.6689999999999996"/>
    <n v="9"/>
    <m/>
    <n v="3.331"/>
    <n v="36"/>
    <n v="36"/>
    <n v="36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MEDICINE BOW-SHIRLEY RIM"/>
    <n v="6"/>
    <n v="6"/>
    <s v="No"/>
    <s v="P"/>
    <n v="28.849"/>
    <n v="217.744"/>
    <n v="33.040399999999998"/>
    <n v="93.5"/>
    <n v="3.1364999999999998"/>
    <n v="2.6093000000000002"/>
    <n v="112.35209999999999"/>
    <n v="92.069500000000005"/>
    <n v="62.549300000000002"/>
    <n v="0.16370000000000001"/>
    <n v="6.6400000000000001E-2"/>
    <n v="75.444999999999993"/>
    <n v="2.9700000000000001E-2"/>
    <n v="0.1444"/>
    <n v="0"/>
    <n v="3"/>
    <n v="0"/>
    <n v="60.4"/>
    <s v="Reconstruct"/>
    <n v="1991"/>
    <n v="12"/>
    <n v="4"/>
    <s v="AG Base"/>
    <x v="0"/>
    <s v="4R Asphalt"/>
    <m/>
    <n v="42621"/>
    <n v="4"/>
    <n v="1"/>
    <s v="HPM over Base"/>
    <n v="1991"/>
    <m/>
    <s v="2013"/>
    <s v="2014"/>
    <s v="2013"/>
    <s v="2013"/>
    <s v="2013"/>
    <s v="2014"/>
    <s v="2009"/>
    <s v="Non IH"/>
    <m/>
    <m/>
    <n v="0"/>
    <s v="No"/>
    <n v="86"/>
    <n v="62.73"/>
    <n v="52.186"/>
    <m/>
    <m/>
    <m/>
    <n v="6"/>
    <m/>
    <m/>
    <n v="2009"/>
    <n v="24"/>
  </r>
  <r>
    <s v="ML24"/>
    <s v="Both"/>
    <s v="All"/>
    <n v="9"/>
    <n v="17.47"/>
    <m/>
    <n v="8.4700000000000006"/>
    <n v="36"/>
    <m/>
    <n v="36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T.B. CRK(MEDB-SHIRLEY RIM)"/>
    <n v="6"/>
    <m/>
    <s v="No"/>
    <s v="P"/>
    <n v="26.388999999999999"/>
    <n v="217.744"/>
    <n v="30.334399999999999"/>
    <n v="100"/>
    <n v="2.7988"/>
    <n v="2.6025999999999998"/>
    <n v="65"/>
    <n v="111.7062"/>
    <n v="78.333299999999994"/>
    <n v="0.2215"/>
    <n v="0.10630000000000001"/>
    <n v="66.775000000000006"/>
    <n v="2.9700000000000001E-2"/>
    <n v="0.1396"/>
    <n v="0"/>
    <n v="7.4"/>
    <n v="0"/>
    <n v="63.338900000000002"/>
    <s v="Overlaid"/>
    <n v="1991"/>
    <n v="16"/>
    <n v="8"/>
    <s v="AG Base"/>
    <x v="0"/>
    <s v="2R Asphalt"/>
    <m/>
    <n v="45576"/>
    <n v="3"/>
    <n v="1"/>
    <s v="HPM over Base"/>
    <n v="2012"/>
    <m/>
    <s v="2013"/>
    <s v="2014"/>
    <s v="2013"/>
    <s v="2013"/>
    <s v="2013"/>
    <s v="2014"/>
    <s v="2009"/>
    <s v="Non IH"/>
    <m/>
    <m/>
    <n v="0"/>
    <s v="No"/>
    <n v="100"/>
    <n v="55.975999999999999"/>
    <n v="52.052"/>
    <m/>
    <m/>
    <m/>
    <m/>
    <m/>
    <m/>
    <n v="2013"/>
    <n v="3"/>
  </r>
  <r>
    <s v="ML24"/>
    <s v="Both"/>
    <s v="All"/>
    <n v="17.47"/>
    <n v="22.16"/>
    <m/>
    <n v="4.6840000000000002"/>
    <n v="32"/>
    <n v="32"/>
    <n v="32"/>
    <n v="2"/>
    <s v="ASP"/>
    <s v="Rural Minor Arterial"/>
    <s v="1036 - Maintenance - Medicine Bow"/>
    <s v="1030 - District #1 Maintenance Staff"/>
    <s v="6720 - Materials - Bituminous"/>
    <s v="Non NHS"/>
    <s v="1"/>
    <s v="N"/>
    <n v="60"/>
    <s v="G1"/>
    <s v="MEDB-SHBN INT WY77(DIST BNRY)"/>
    <n v="4"/>
    <n v="6"/>
    <s v="No"/>
    <s v="P"/>
    <n v="25.894500000000001"/>
    <n v="162.4605"/>
    <n v="29.4587"/>
    <n v="93.648700000000005"/>
    <n v="3.6446999999999998"/>
    <n v="3.3812000000000002"/>
    <n v="78.949100000000001"/>
    <n v="66.177599999999998"/>
    <n v="73.683599999999998"/>
    <n v="0.1351"/>
    <n v="4.36E-2"/>
    <n v="79.734999999999999"/>
    <n v="1.9800000000000002E-2"/>
    <n v="0.1114"/>
    <n v="0"/>
    <n v="3"/>
    <n v="0"/>
    <n v="63.41"/>
    <s v="Overlaid"/>
    <n v="1984"/>
    <n v="19.25"/>
    <n v="8.5"/>
    <s v="AG Base"/>
    <x v="0"/>
    <s v="2R Asphalt"/>
    <m/>
    <n v="36298"/>
    <n v="2"/>
    <n v="1"/>
    <s v="HPM over Base"/>
    <n v="2012"/>
    <m/>
    <s v="2013"/>
    <s v="2014"/>
    <s v="2013"/>
    <s v="2013"/>
    <s v="2013"/>
    <s v="2014"/>
    <s v="2009"/>
    <s v="Non IH"/>
    <m/>
    <m/>
    <n v="0"/>
    <s v="No"/>
    <n v="93.648700000000005"/>
    <n v="72.894000000000005"/>
    <n v="67.623999999999995"/>
    <m/>
    <m/>
    <m/>
    <n v="4"/>
    <m/>
    <m/>
    <n v="2013"/>
    <n v="3"/>
  </r>
  <r>
    <s v="ML24"/>
    <s v="Both"/>
    <s v="All"/>
    <n v="22.16"/>
    <n v="34.134"/>
    <m/>
    <n v="11.015000000000001"/>
    <n v="28"/>
    <n v="28"/>
    <n v="28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MEDB-SHIRLEY BSN(DIST BNRY N)"/>
    <n v="2"/>
    <n v="4.5"/>
    <s v="No"/>
    <s v="P"/>
    <n v="24.0535"/>
    <n v="151.4615"/>
    <n v="27.367599999999999"/>
    <n v="97.250200000000007"/>
    <n v="3.7149999999999999"/>
    <n v="3.4104999999999999"/>
    <n v="84.094499999999996"/>
    <n v="62.884300000000003"/>
    <n v="71.968500000000006"/>
    <n v="0.2356"/>
    <n v="4.4400000000000002E-2"/>
    <n v="64.66"/>
    <n v="2.7E-2"/>
    <n v="4.4900000000000002E-2"/>
    <n v="0"/>
    <n v="1.3749"/>
    <n v="0"/>
    <n v="64.203999999999994"/>
    <s v="Overlaid"/>
    <n v="1984"/>
    <n v="17.357099999999999"/>
    <n v="7.9286000000000003"/>
    <s v="AG Base"/>
    <x v="0"/>
    <s v="2R Asphalt"/>
    <m/>
    <n v="44906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97.250200000000007"/>
    <n v="74.3"/>
    <n v="68.209999999999994"/>
    <m/>
    <m/>
    <m/>
    <n v="2"/>
    <m/>
    <m/>
    <n v="2013"/>
    <n v="5"/>
  </r>
  <r>
    <s v="ML24"/>
    <s v="Both"/>
    <s v="All"/>
    <n v="34.134"/>
    <n v="47.2"/>
    <m/>
    <n v="13.066000000000001"/>
    <n v="28"/>
    <n v="36"/>
    <n v="28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SHIRLEY BSN-MEDB(INT WY77 S)"/>
    <n v="2"/>
    <n v="6"/>
    <s v="No"/>
    <s v="P"/>
    <n v="25.1906"/>
    <n v="207.79329999999999"/>
    <n v="28.956399999999999"/>
    <n v="97"/>
    <n v="3.9573999999999998"/>
    <n v="3.6402999999999999"/>
    <n v="66.752899999999997"/>
    <n v="51.982599999999998"/>
    <n v="77.748999999999995"/>
    <n v="0.23830000000000001"/>
    <n v="6.3399999999999998E-2"/>
    <n v="64.254999999999995"/>
    <n v="2.5100000000000001E-2"/>
    <n v="5.8599999999999999E-2"/>
    <n v="0"/>
    <n v="1.4286000000000001"/>
    <n v="0"/>
    <n v="64.903800000000004"/>
    <s v="Overlaid"/>
    <n v="2001"/>
    <n v="13.2"/>
    <n v="6"/>
    <s v="AG Base"/>
    <x v="0"/>
    <s v="2R Asphalt"/>
    <m/>
    <n v="45117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97"/>
    <n v="79.147999999999996"/>
    <n v="72.805999999999997"/>
    <m/>
    <m/>
    <m/>
    <n v="2"/>
    <m/>
    <m/>
    <n v="2013"/>
    <n v="5"/>
  </r>
  <r>
    <s v="ML24"/>
    <s v="Both"/>
    <s v="All"/>
    <n v="47.2"/>
    <n v="59"/>
    <m/>
    <n v="11.614000000000001"/>
    <n v="40"/>
    <n v="40"/>
    <n v="40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SHRY RIM(WY77 NO)CB/NA AREA N"/>
    <n v="8"/>
    <n v="8"/>
    <s v="No"/>
    <s v="P"/>
    <n v="26.168500000000002"/>
    <n v="221.38849999999999"/>
    <n v="30.113700000000001"/>
    <n v="90"/>
    <n v="2.9220000000000002"/>
    <n v="2.4218000000000002"/>
    <n v="130.29929999999999"/>
    <n v="104.279"/>
    <n v="56.566899999999997"/>
    <n v="0.22370000000000001"/>
    <n v="0.125"/>
    <n v="66.444999999999993"/>
    <n v="3.4599999999999999E-2"/>
    <n v="0.13539999999999999"/>
    <n v="0"/>
    <n v="4"/>
    <n v="0"/>
    <n v="57.465200000000003"/>
    <s v="Overlaid"/>
    <n v="1992"/>
    <n v="28.2"/>
    <n v="5.6666999999999996"/>
    <s v="AG Base"/>
    <x v="1"/>
    <s v="2R Asphalt"/>
    <m/>
    <n v="35799"/>
    <n v="2"/>
    <n v="1"/>
    <s v="HPM over Base"/>
    <n v="2008"/>
    <m/>
    <s v="2013"/>
    <s v="2014"/>
    <s v="2013"/>
    <s v="2013"/>
    <s v="2013"/>
    <s v="2013"/>
    <s v="2009"/>
    <s v="Non IH"/>
    <m/>
    <m/>
    <n v="0"/>
    <s v="No"/>
    <n v="90"/>
    <n v="58.44"/>
    <n v="48.436"/>
    <m/>
    <m/>
    <m/>
    <n v="8"/>
    <m/>
    <m/>
    <n v="2013"/>
    <n v="7"/>
  </r>
  <r>
    <s v="ML24"/>
    <s v="Both"/>
    <s v="All"/>
    <n v="59"/>
    <n v="63.676000000000002"/>
    <m/>
    <n v="4.6760000000000002"/>
    <n v="38"/>
    <n v="38"/>
    <n v="38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BATES CRK(SHRY RIM)FREELAND S"/>
    <n v="7"/>
    <n v="7"/>
    <s v="No"/>
    <s v="P"/>
    <n v="25"/>
    <n v="331"/>
    <n v="29.486000000000001"/>
    <n v="91.666700000000006"/>
    <n v="2.8763000000000001"/>
    <n v="2.5228999999999999"/>
    <n v="125.70610000000001"/>
    <n v="106.99769999999999"/>
    <n v="58.097999999999999"/>
    <n v="0.1608"/>
    <n v="6.8599999999999994E-2"/>
    <n v="75.88"/>
    <n v="3.1099999999999999E-2"/>
    <n v="0.21029999999999999"/>
    <n v="0"/>
    <n v="3"/>
    <n v="0"/>
    <n v="59.44"/>
    <s v="Overlaid"/>
    <n v="1998"/>
    <n v="12"/>
    <n v="5.8"/>
    <s v="CT Base"/>
    <x v="0"/>
    <s v="2R Asphalt"/>
    <m/>
    <n v="36076"/>
    <n v="3"/>
    <n v="1"/>
    <s v="HPM over Base"/>
    <n v="1998"/>
    <m/>
    <s v="2013"/>
    <s v="2014"/>
    <s v="2013"/>
    <s v="2013"/>
    <s v="2013"/>
    <s v="2013"/>
    <s v="2009"/>
    <s v="Non IH"/>
    <m/>
    <m/>
    <n v="0"/>
    <s v="No"/>
    <n v="91.666700000000006"/>
    <n v="57.526000000000003"/>
    <n v="50.457999999999998"/>
    <m/>
    <m/>
    <m/>
    <n v="7"/>
    <m/>
    <m/>
    <n v="2013"/>
    <n v="17"/>
  </r>
  <r>
    <s v="ML24"/>
    <s v="Both"/>
    <s v="All"/>
    <n v="63.676000000000002"/>
    <n v="65.468999999999994"/>
    <m/>
    <n v="1.7929999999999999"/>
    <n v="40"/>
    <m/>
    <n v="40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SHIRLEY RIM-FREELAND(WEST)"/>
    <n v="8"/>
    <m/>
    <s v="No"/>
    <s v="P"/>
    <n v="25"/>
    <n v="331"/>
    <n v="29.486000000000001"/>
    <n v="94"/>
    <n v="3.1549999999999998"/>
    <n v="2.8102999999999998"/>
    <n v="107.8355"/>
    <n v="91.0535"/>
    <n v="64.0548"/>
    <n v="0.2029"/>
    <n v="5.3199999999999997E-2"/>
    <n v="69.564999999999998"/>
    <n v="2.6499999999999999E-2"/>
    <n v="0.18410000000000001"/>
    <n v="0"/>
    <n v="3"/>
    <n v="0"/>
    <n v="55.825000000000003"/>
    <s v="Overlaid"/>
    <n v="1998"/>
    <n v="11.6"/>
    <n v="5.2"/>
    <s v="CT Base"/>
    <x v="0"/>
    <s v="2R Asphalt"/>
    <m/>
    <n v="35406"/>
    <n v="3"/>
    <n v="1"/>
    <s v="HPM over Base"/>
    <n v="1998"/>
    <m/>
    <s v="2013"/>
    <s v="2014"/>
    <s v="2013"/>
    <s v="2013"/>
    <s v="2013"/>
    <s v="2013"/>
    <s v="2009"/>
    <s v="Non IH"/>
    <m/>
    <m/>
    <n v="0"/>
    <s v="No"/>
    <n v="94"/>
    <n v="63.1"/>
    <n v="56.206000000000003"/>
    <m/>
    <m/>
    <m/>
    <m/>
    <m/>
    <m/>
    <n v="2013"/>
    <n v="17"/>
  </r>
  <r>
    <s v="ML24"/>
    <s v="Both"/>
    <s v="All"/>
    <n v="65.468999999999994"/>
    <n v="67.111000000000004"/>
    <m/>
    <n v="1.6419999999999999"/>
    <n v="40"/>
    <m/>
    <n v="40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LITTLE RED CRK(SHIRLEY RIM RD)"/>
    <n v="8"/>
    <m/>
    <s v="No"/>
    <s v="P"/>
    <n v="28.5"/>
    <n v="331"/>
    <n v="33.335999999999999"/>
    <n v="92"/>
    <n v="3.4022999999999999"/>
    <n v="3.0045000000000002"/>
    <n v="103.6797"/>
    <n v="78.040199999999999"/>
    <n v="65.440100000000001"/>
    <n v="0.1986"/>
    <n v="0.108"/>
    <n v="70.209999999999994"/>
    <n v="2.7099999999999999E-2"/>
    <n v="0.1429"/>
    <n v="0"/>
    <n v="4"/>
    <n v="0"/>
    <n v="51.166699999999999"/>
    <s v="Reconstruct"/>
    <n v="1987"/>
    <n v="10.25"/>
    <n v="4.5"/>
    <s v="AG Base"/>
    <x v="0"/>
    <s v="4R Asphalt"/>
    <m/>
    <n v="35283"/>
    <n v="4"/>
    <n v="1"/>
    <s v="HPM over Base"/>
    <n v="1987"/>
    <m/>
    <s v="2013"/>
    <s v="2014"/>
    <s v="2013"/>
    <s v="2013"/>
    <s v="2013"/>
    <s v="2013"/>
    <s v="2009"/>
    <s v="Non IH"/>
    <m/>
    <m/>
    <n v="0"/>
    <s v="No"/>
    <n v="92"/>
    <n v="68.046000000000006"/>
    <n v="60.09"/>
    <m/>
    <m/>
    <m/>
    <m/>
    <m/>
    <m/>
    <n v="2013"/>
    <n v="28"/>
  </r>
  <r>
    <s v="ML24"/>
    <s v="Both"/>
    <s v="All"/>
    <n v="67.111000000000004"/>
    <n v="72.709999999999994"/>
    <m/>
    <n v="5.5990000000000002"/>
    <n v="40"/>
    <n v="40"/>
    <n v="40"/>
    <n v="2"/>
    <s v="ASP"/>
    <s v="Rural Minor Arterial"/>
    <s v="2041 - Maintenance - Shirley Rim"/>
    <s v="2030 - District #2 Maintenance Staff"/>
    <s v="6720 - Materials - Bituminous"/>
    <s v="Non NHS"/>
    <s v="2"/>
    <s v="N"/>
    <n v="60"/>
    <s v="G1"/>
    <s v="SHIRLEY RIM RD(JCT WY220)"/>
    <n v="8"/>
    <n v="8"/>
    <s v="No"/>
    <s v="P"/>
    <n v="25"/>
    <n v="331"/>
    <n v="29.486000000000001"/>
    <n v="92"/>
    <n v="3.4415"/>
    <n v="2.9780000000000002"/>
    <n v="90.544899999999998"/>
    <n v="76.066199999999995"/>
    <n v="69.818399999999997"/>
    <n v="0.1827"/>
    <n v="5.1900000000000002E-2"/>
    <n v="72.594999999999999"/>
    <n v="2.3800000000000002E-2"/>
    <n v="0.1052"/>
    <n v="0"/>
    <n v="4.3333000000000004"/>
    <n v="0"/>
    <n v="54.369199999999999"/>
    <s v="Reconstruct"/>
    <n v="1987"/>
    <n v="11.5556"/>
    <n v="5"/>
    <s v="AG Base"/>
    <x v="0"/>
    <s v="4R Asphalt"/>
    <m/>
    <n v="35409"/>
    <n v="5"/>
    <n v="1"/>
    <s v="HPM over Base"/>
    <n v="1987"/>
    <m/>
    <s v="2013"/>
    <s v="2014"/>
    <s v="2013"/>
    <s v="2013"/>
    <s v="2013"/>
    <s v="2013"/>
    <s v="2009"/>
    <s v="Non IH"/>
    <m/>
    <m/>
    <n v="0"/>
    <s v="No"/>
    <n v="89"/>
    <n v="68.83"/>
    <n v="59.56"/>
    <m/>
    <m/>
    <m/>
    <n v="8"/>
    <m/>
    <m/>
    <n v="2001"/>
    <n v="28"/>
  </r>
  <r>
    <s v="ML25"/>
    <s v="Dec"/>
    <s v="All"/>
    <n v="0"/>
    <n v="7.36"/>
    <m/>
    <n v="7.36"/>
    <n v="34"/>
    <n v="34"/>
    <n v="34"/>
    <n v="2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2"/>
    <s v="COLORADO LINE NORTH"/>
    <n v="10"/>
    <n v="4"/>
    <s v="No"/>
    <s v="I"/>
    <n v="2398.7089000000001"/>
    <n v="9719.0879000000004"/>
    <n v="4136.1197000000002"/>
    <n v="100"/>
    <n v="3.3948"/>
    <n v="3.0948000000000002"/>
    <n v="117.79510000000001"/>
    <n v="101.8891"/>
    <n v="60.734999999999999"/>
    <n v="0.1089"/>
    <m/>
    <n v="83.665000000000006"/>
    <n v="2.3599999999999999E-2"/>
    <n v="7.3800000000000004E-2"/>
    <m/>
    <m/>
    <m/>
    <n v="43.337499999999999"/>
    <s v="Reconstruct"/>
    <n v="2005"/>
    <n v="14"/>
    <n v="10"/>
    <s v="AG Base"/>
    <x v="0"/>
    <s v="4R Concrete"/>
    <m/>
    <n v="41033"/>
    <n v="10"/>
    <n v="1"/>
    <s v="Doweled PCC"/>
    <n v="2005"/>
    <m/>
    <s v="2014"/>
    <s v="2014"/>
    <s v="2013"/>
    <s v="2014"/>
    <s v="2014"/>
    <s v="2014"/>
    <s v="2009"/>
    <s v="ML25"/>
    <m/>
    <s v="Low"/>
    <n v="0"/>
    <s v="Yes"/>
    <n v="94"/>
    <n v="67.896000000000001"/>
    <n v="61.896000000000001"/>
    <m/>
    <m/>
    <m/>
    <n v="4"/>
    <m/>
    <m/>
    <n v="2012"/>
    <n v="10"/>
  </r>
  <r>
    <s v="ML25"/>
    <s v="Dec"/>
    <s v="All"/>
    <n v="7.36"/>
    <n v="10.37"/>
    <m/>
    <n v="3.01"/>
    <n v="46"/>
    <n v="34"/>
    <n v="46"/>
    <n v="3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2"/>
    <s v="COLLEGE DR-MISSILE DR"/>
    <n v="6"/>
    <n v="3.3332999999999999"/>
    <s v="No"/>
    <s v="I"/>
    <n v="3122.3941"/>
    <n v="9955.0560999999998"/>
    <n v="5367.8002999999999"/>
    <n v="100"/>
    <n v="3.4872000000000001"/>
    <n v="2.9517000000000002"/>
    <n v="107.2118"/>
    <n v="94.829400000000007"/>
    <n v="64.262699999999995"/>
    <n v="0.1148"/>
    <m/>
    <n v="82.78"/>
    <n v="2.4199999999999999E-2"/>
    <n v="0.14219999999999999"/>
    <m/>
    <m/>
    <m/>
    <n v="35.433300000000003"/>
    <s v="Reconstruct"/>
    <n v="2001"/>
    <n v="20.625"/>
    <n v="11"/>
    <s v="AG Base"/>
    <x v="0"/>
    <s v="4R Concrete"/>
    <m/>
    <n v="25447"/>
    <n v="9"/>
    <n v="1"/>
    <s v="Doweled PCC"/>
    <n v="2001"/>
    <m/>
    <s v="2014"/>
    <s v="2014"/>
    <s v="2013"/>
    <s v="2014"/>
    <s v="2014"/>
    <s v="2014"/>
    <s v="2009"/>
    <s v="ML25"/>
    <m/>
    <s v="High"/>
    <n v="0"/>
    <s v="Yes"/>
    <n v="89.289000000000001"/>
    <n v="69.744"/>
    <n v="59.033999999999999"/>
    <m/>
    <m/>
    <m/>
    <n v="3.3332999999999999"/>
    <m/>
    <m/>
    <n v="2003"/>
    <n v="14"/>
  </r>
  <r>
    <s v="ML25"/>
    <s v="Dec"/>
    <s v="All"/>
    <n v="10.37"/>
    <n v="13.07"/>
    <m/>
    <n v="2.7"/>
    <n v="38"/>
    <n v="38"/>
    <n v="38"/>
    <n v="2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1"/>
    <s v="CENTRAL AVENUE SECT"/>
    <n v="10"/>
    <n v="4"/>
    <s v="No"/>
    <s v="I"/>
    <n v="3039.6210999999998"/>
    <n v="10189.0154"/>
    <n v="5228.49"/>
    <n v="100"/>
    <n v="3.2591999999999999"/>
    <n v="3.0091999999999999"/>
    <n v="129.6525"/>
    <n v="112.6229"/>
    <n v="56.782499999999999"/>
    <n v="0.13250000000000001"/>
    <m/>
    <n v="80.125"/>
    <n v="0.03"/>
    <n v="0.1744"/>
    <m/>
    <m/>
    <m/>
    <n v="49.8"/>
    <s v="Overlaid"/>
    <n v="1987"/>
    <n v="4.5625"/>
    <n v="3"/>
    <s v="AG Base"/>
    <x v="5"/>
    <s v="3R Asphalt"/>
    <m/>
    <n v="25447"/>
    <n v="3"/>
    <n v="1"/>
    <s v="Plain PCC"/>
    <n v="2007"/>
    <m/>
    <s v="2014"/>
    <s v="2014"/>
    <s v="2013"/>
    <s v="2014"/>
    <s v="2014"/>
    <s v="2014"/>
    <s v="2009"/>
    <s v="ML25"/>
    <m/>
    <s v="High"/>
    <n v="0"/>
    <s v="No"/>
    <n v="95"/>
    <n v="65.183999999999997"/>
    <n v="60.183999999999997"/>
    <m/>
    <m/>
    <m/>
    <n v="4"/>
    <m/>
    <m/>
    <n v="2010"/>
    <n v="8"/>
  </r>
  <r>
    <s v="ML25"/>
    <s v="Dec"/>
    <s v="All"/>
    <n v="13.07"/>
    <n v="16.7"/>
    <m/>
    <n v="3.63"/>
    <n v="38"/>
    <n v="38"/>
    <n v="38"/>
    <n v="2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1"/>
    <s v="VANDEHEI AVENUE NORTH"/>
    <n v="10"/>
    <n v="5.1429"/>
    <s v="No"/>
    <s v="I"/>
    <n v="1504.8269"/>
    <n v="6354.7583000000004"/>
    <n v="2596.3343"/>
    <n v="100"/>
    <n v="3.4331999999999998"/>
    <n v="3.3995000000000002"/>
    <n v="110.2512"/>
    <n v="98.934200000000004"/>
    <n v="63.249600000000001"/>
    <n v="0.12"/>
    <m/>
    <n v="82"/>
    <n v="3.0499999999999999E-2"/>
    <n v="0.108"/>
    <m/>
    <m/>
    <m/>
    <n v="39.6"/>
    <s v="Reconstruct"/>
    <n v="1998"/>
    <n v="18.399999999999999"/>
    <n v="10"/>
    <s v="AG Base"/>
    <x v="0"/>
    <s v="4R Concrete"/>
    <m/>
    <n v="25447"/>
    <n v="9"/>
    <n v="1"/>
    <s v="Plain PCC"/>
    <n v="1998"/>
    <m/>
    <s v="2014"/>
    <s v="2014"/>
    <s v="2013"/>
    <s v="2014"/>
    <s v="2014"/>
    <s v="2014"/>
    <s v="2009"/>
    <s v="ML25"/>
    <m/>
    <s v="Low"/>
    <n v="0"/>
    <s v="No"/>
    <n v="99.325699999999998"/>
    <n v="68.664000000000001"/>
    <n v="67.989999999999995"/>
    <m/>
    <m/>
    <m/>
    <n v="5.1429"/>
    <m/>
    <m/>
    <n v="2008"/>
    <n v="17"/>
  </r>
  <r>
    <s v="ML25"/>
    <s v="Dec"/>
    <s v="All"/>
    <n v="16.7"/>
    <n v="17.690000000000001"/>
    <m/>
    <n v="0.99"/>
    <n v="38"/>
    <m/>
    <n v="38"/>
    <n v="2"/>
    <s v="ASP"/>
    <s v="Rural Principal Arterial Interstate"/>
    <s v="1034 - Maintenance - Cheyenne"/>
    <s v="1030 - District #1 Maintenance Staff"/>
    <s v="6720 - Materials - Bituminous"/>
    <s v="Interstate"/>
    <s v="1"/>
    <s v="Y"/>
    <n v="75"/>
    <s v="G3"/>
    <s v="US85 INTERCHANGE"/>
    <n v="10"/>
    <m/>
    <s v="No"/>
    <s v="I"/>
    <n v="866"/>
    <n v="4699"/>
    <n v="1500.394"/>
    <n v="100"/>
    <n v="3.2138"/>
    <n v="1.6069"/>
    <n v="101.53400000000001"/>
    <n v="87.871300000000005"/>
    <n v="66.155299999999997"/>
    <n v="0.10829999999999999"/>
    <m/>
    <n v="83.754999999999995"/>
    <n v="2.1999999999999999E-2"/>
    <n v="8.0399999999999999E-2"/>
    <m/>
    <m/>
    <m/>
    <n v="53.8"/>
    <s v="Overlaid"/>
    <n v="1993"/>
    <n v="14"/>
    <n v="6"/>
    <s v="AG Base"/>
    <x v="0"/>
    <s v="2R Asphalt"/>
    <m/>
    <n v="26644"/>
    <n v="2"/>
    <n v="1"/>
    <s v="HPM over PCC"/>
    <n v="2001"/>
    <m/>
    <s v="2014"/>
    <s v="2014"/>
    <s v="2013"/>
    <s v="2014"/>
    <s v="2014"/>
    <s v="2014"/>
    <s v="2009"/>
    <s v="ML25"/>
    <m/>
    <s v="High"/>
    <n v="0"/>
    <s v="No"/>
    <n v="48"/>
    <n v="64.275999999999996"/>
    <n v="32.137999999999998"/>
    <s v="AFREEM"/>
    <m/>
    <m/>
    <m/>
    <d v="2015-03-23T11:51:18"/>
    <m/>
    <n v="2003"/>
    <n v="14"/>
  </r>
  <r>
    <s v="ML25"/>
    <s v="Dec"/>
    <s v="All"/>
    <n v="17.690000000000001"/>
    <n v="25.86"/>
    <m/>
    <n v="8.17"/>
    <n v="38"/>
    <n v="38"/>
    <n v="38"/>
    <n v="2"/>
    <s v="ASP"/>
    <s v="Rural Principal Arterial Interstate"/>
    <s v="1034 - Maintenance - Cheyenne"/>
    <s v="1030 - District #1 Maintenance Staff"/>
    <s v="6720 - Materials - Bituminous"/>
    <s v="Interstate"/>
    <s v="1"/>
    <s v="Y"/>
    <n v="75"/>
    <s v="G4"/>
    <s v="RIDLEY ROAD SECT."/>
    <n v="10"/>
    <n v="4"/>
    <s v="No"/>
    <s v="I"/>
    <n v="721.48260000000005"/>
    <n v="3624.2289999999998"/>
    <n v="1248.2657999999999"/>
    <n v="100"/>
    <n v="3.9108999999999998"/>
    <n v="3.3957999999999999"/>
    <n v="67.067099999999996"/>
    <n v="54.021099999999997"/>
    <n v="77.644300000000001"/>
    <n v="0.19689999999999999"/>
    <m/>
    <n v="70.465000000000003"/>
    <n v="1.7399999999999999E-2"/>
    <n v="0.18"/>
    <m/>
    <m/>
    <m/>
    <n v="47.737499999999997"/>
    <s v="Overlaid"/>
    <n v="1993"/>
    <n v="14.25"/>
    <n v="6.25"/>
    <s v="AG Base"/>
    <x v="0"/>
    <s v="2R Asphalt"/>
    <m/>
    <n v="26061"/>
    <n v="2.75"/>
    <n v="1"/>
    <s v="HPM over PCC"/>
    <n v="2012"/>
    <m/>
    <s v="2014"/>
    <s v="2014"/>
    <s v="2013"/>
    <s v="2014"/>
    <s v="2014"/>
    <s v="2014"/>
    <s v="2009"/>
    <s v="ML25"/>
    <m/>
    <s v="Low"/>
    <n v="0"/>
    <s v="No"/>
    <n v="88"/>
    <n v="78.218000000000004"/>
    <n v="67.915999999999997"/>
    <s v="AFREEM"/>
    <m/>
    <m/>
    <n v="4"/>
    <d v="2015-03-23T11:51:21"/>
    <m/>
    <n v="2003"/>
    <n v="3"/>
  </r>
  <r>
    <s v="ML25"/>
    <s v="Dec"/>
    <s v="All"/>
    <n v="25.86"/>
    <n v="30.75"/>
    <m/>
    <n v="4.8899999999999997"/>
    <n v="38"/>
    <n v="38"/>
    <n v="38"/>
    <n v="2"/>
    <s v="ASP"/>
    <s v="Rural Principal Arterial Interstate"/>
    <s v="1034 - Maintenance - Cheyenne"/>
    <s v="1030 - District #1 Maintenance Staff"/>
    <s v="6720 - Materials - Bituminous"/>
    <s v="Interstate"/>
    <s v="1"/>
    <s v="Y"/>
    <n v="75"/>
    <s v="G2"/>
    <s v="DISTRICT BNDRY SOUTH"/>
    <n v="10"/>
    <n v="4"/>
    <s v="No"/>
    <s v="I"/>
    <n v="739.48800000000006"/>
    <n v="3552.768"/>
    <n v="1278.4462000000001"/>
    <n v="98.666700000000006"/>
    <n v="4.3418000000000001"/>
    <n v="3.9990999999999999"/>
    <n v="43.511899999999997"/>
    <n v="36.000799999999998"/>
    <n v="85.495999999999995"/>
    <n v="0.1033"/>
    <m/>
    <n v="84.504999999999995"/>
    <n v="1.41E-2"/>
    <n v="0"/>
    <m/>
    <m/>
    <m/>
    <n v="57.4"/>
    <s v="Overlaid"/>
    <n v="1973"/>
    <n v="24.75"/>
    <n v="12.75"/>
    <s v="CT Base"/>
    <x v="0"/>
    <s v="2R Asphalt"/>
    <m/>
    <n v="45654"/>
    <n v="2.75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90"/>
    <n v="86.835999999999999"/>
    <n v="79.981999999999999"/>
    <m/>
    <m/>
    <m/>
    <n v="4"/>
    <m/>
    <m/>
    <n v="2010"/>
    <n v="3"/>
  </r>
  <r>
    <s v="ML25"/>
    <s v="Dec"/>
    <s v="All"/>
    <n v="30.75"/>
    <n v="39.56"/>
    <m/>
    <n v="8.81"/>
    <n v="36"/>
    <n v="36"/>
    <n v="36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NIMMO ROAD SECT."/>
    <n v="8"/>
    <n v="4"/>
    <s v="No"/>
    <s v="I"/>
    <n v="730.01589999999999"/>
    <n v="3506.7806"/>
    <n v="1262.0677000000001"/>
    <n v="94.6"/>
    <n v="4.0312999999999999"/>
    <n v="3.7928999999999999"/>
    <n v="60.908900000000003"/>
    <n v="48.792299999999997"/>
    <n v="79.697000000000003"/>
    <n v="0.13819999999999999"/>
    <m/>
    <n v="79.27"/>
    <n v="2.7099999999999999E-2"/>
    <n v="7.6999999999999999E-2"/>
    <m/>
    <m/>
    <m/>
    <n v="59.2667"/>
    <s v="Overlaid"/>
    <n v="1978"/>
    <n v="19.625"/>
    <n v="8.625"/>
    <s v="CT Base"/>
    <x v="0"/>
    <s v="2R Asphalt"/>
    <m/>
    <n v="26431"/>
    <n v="2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94.6"/>
    <n v="80.626000000000005"/>
    <n v="75.858000000000004"/>
    <m/>
    <m/>
    <m/>
    <n v="4"/>
    <m/>
    <m/>
    <n v="2014"/>
    <n v="3"/>
  </r>
  <r>
    <s v="ML25"/>
    <s v="Dec"/>
    <s v="All"/>
    <n v="39.56"/>
    <n v="47.84"/>
    <m/>
    <n v="8.2799999999999994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LARAMIE COUNTY LINE SOUTH"/>
    <n v="10"/>
    <m/>
    <s v="No"/>
    <s v="I"/>
    <n v="721.47900000000004"/>
    <n v="3466.4160000000002"/>
    <n v="1247.3127999999999"/>
    <n v="97.5"/>
    <n v="3.8895"/>
    <n v="3.7389000000000001"/>
    <n v="68.676299999999998"/>
    <n v="54.970300000000002"/>
    <n v="77.107900000000001"/>
    <n v="0.13750000000000001"/>
    <m/>
    <n v="79.375"/>
    <n v="1.8200000000000001E-2"/>
    <n v="0.128"/>
    <m/>
    <m/>
    <m/>
    <n v="56.237499999999997"/>
    <s v="Overlaid"/>
    <n v="1978"/>
    <n v="14.571400000000001"/>
    <n v="8.5714000000000006"/>
    <s v="CT Base"/>
    <x v="0"/>
    <s v="2R Asphalt"/>
    <m/>
    <n v="25827"/>
    <n v="4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97.5"/>
    <n v="77.790000000000006"/>
    <n v="74.778000000000006"/>
    <m/>
    <m/>
    <m/>
    <m/>
    <m/>
    <m/>
    <n v="2014"/>
    <n v="3"/>
  </r>
  <r>
    <s v="ML25"/>
    <s v="Dec"/>
    <s v="All"/>
    <n v="47.84"/>
    <n v="51.619"/>
    <m/>
    <n v="3.7789999999999999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CHUGWATER SOUTH"/>
    <n v="10"/>
    <m/>
    <s v="No"/>
    <s v="I"/>
    <n v="726.14800000000002"/>
    <n v="3488.0039999999999"/>
    <n v="1255.3796"/>
    <n v="99"/>
    <n v="4.0039999999999996"/>
    <n v="3.9272999999999998"/>
    <n v="61.175699999999999"/>
    <n v="49.965000000000003"/>
    <n v="79.608099999999993"/>
    <n v="0.1081"/>
    <m/>
    <n v="83.784999999999997"/>
    <n v="1.8200000000000001E-2"/>
    <n v="2.9100000000000001E-2"/>
    <m/>
    <m/>
    <m/>
    <n v="57.674999999999997"/>
    <s v="Overlaid"/>
    <n v="1977"/>
    <n v="11.333299999999999"/>
    <n v="8"/>
    <s v="PM Base"/>
    <x v="5"/>
    <s v="2R Asphalt"/>
    <m/>
    <n v="45582"/>
    <m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9"/>
    <n v="80.08"/>
    <n v="78.546000000000006"/>
    <s v="AFREEM"/>
    <m/>
    <m/>
    <m/>
    <d v="2015-02-18T10:56:34"/>
    <m/>
    <m/>
    <n v="1"/>
  </r>
  <r>
    <s v="ML25"/>
    <s v="Dec"/>
    <s v="All"/>
    <n v="51.619"/>
    <n v="58.4"/>
    <m/>
    <n v="6.7649999999999997"/>
    <n v="38"/>
    <n v="38"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CHUGWATER MARGINAL"/>
    <n v="10"/>
    <n v="4"/>
    <s v="No"/>
    <s v="I"/>
    <n v="705.24900000000002"/>
    <n v="3388.288"/>
    <n v="1219.2529999999999"/>
    <n v="95.5"/>
    <n v="3.6038999999999999"/>
    <n v="3.2927"/>
    <n v="80.6066"/>
    <n v="68.116900000000001"/>
    <n v="73.131100000000004"/>
    <n v="0.2099"/>
    <m/>
    <n v="68.515000000000001"/>
    <n v="2.1000000000000001E-2"/>
    <n v="0.18990000000000001"/>
    <m/>
    <m/>
    <m/>
    <n v="58.414299999999997"/>
    <s v="Overlaid"/>
    <n v="1970"/>
    <n v="13.5"/>
    <n v="8"/>
    <s v="PM Base"/>
    <x v="5"/>
    <s v="2R Asphalt"/>
    <m/>
    <n v="45980"/>
    <m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5.5"/>
    <n v="72.078000000000003"/>
    <n v="65.853999999999999"/>
    <s v="AFREEM"/>
    <m/>
    <m/>
    <n v="4"/>
    <d v="2015-02-24T11:41:00"/>
    <m/>
    <m/>
    <n v="1"/>
  </r>
  <r>
    <s v="ML25"/>
    <s v="Dec"/>
    <s v="All"/>
    <n v="58.4"/>
    <n v="68.97"/>
    <m/>
    <n v="10.57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CHUGWATER NORTH"/>
    <n v="10"/>
    <m/>
    <s v="No"/>
    <s v="I"/>
    <n v="729.99630000000002"/>
    <n v="3507.1534999999999"/>
    <n v="1262.0365999999999"/>
    <n v="94.4"/>
    <n v="3.8816999999999999"/>
    <n v="3.5943000000000001"/>
    <n v="66.930499999999995"/>
    <n v="55.314900000000002"/>
    <n v="77.689800000000005"/>
    <n v="0.17280000000000001"/>
    <m/>
    <n v="74.08"/>
    <n v="1.78E-2"/>
    <n v="0.1961"/>
    <m/>
    <m/>
    <m/>
    <n v="57.47"/>
    <s v="Overlaid"/>
    <n v="1971"/>
    <n v="24.7273"/>
    <n v="8.0908999999999995"/>
    <s v="CT Base"/>
    <x v="5"/>
    <s v="2R Asphalt"/>
    <m/>
    <n v="25828"/>
    <n v="2"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4.4"/>
    <n v="77.634"/>
    <n v="71.885999999999996"/>
    <s v="AFREEM"/>
    <m/>
    <m/>
    <m/>
    <d v="2015-02-18T10:56:35"/>
    <m/>
    <m/>
    <n v="1"/>
  </r>
  <r>
    <s v="ML25"/>
    <s v="Dec"/>
    <s v="All"/>
    <n v="68.97"/>
    <n v="72.36"/>
    <m/>
    <n v="3.39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WHEATLAND SOUTH"/>
    <n v="10"/>
    <m/>
    <s v="No"/>
    <s v="I"/>
    <n v="739.83219999999994"/>
    <n v="3554.3831"/>
    <n v="1279.0409999999999"/>
    <n v="97"/>
    <n v="3.8851"/>
    <n v="3.5547"/>
    <n v="65.729699999999994"/>
    <n v="55.165500000000002"/>
    <n v="78.090100000000007"/>
    <n v="0.17349999999999999"/>
    <m/>
    <n v="73.974999999999994"/>
    <n v="1.7999999999999999E-2"/>
    <n v="0.14410000000000001"/>
    <m/>
    <m/>
    <m/>
    <n v="59.274999999999999"/>
    <s v="Overlaid"/>
    <n v="1971"/>
    <n v="23.285699999999999"/>
    <n v="8.4285999999999994"/>
    <s v="PM Base"/>
    <x v="0"/>
    <s v="2R Asphalt"/>
    <m/>
    <n v="25828"/>
    <n v="3"/>
    <n v="1"/>
    <s v="HPM over Base"/>
    <n v="1991"/>
    <m/>
    <s v="2014"/>
    <s v="2014"/>
    <s v="2013"/>
    <s v="2014"/>
    <s v="2014"/>
    <s v="2014"/>
    <s v="2009"/>
    <s v="ML25"/>
    <m/>
    <s v="Low"/>
    <n v="0"/>
    <s v="No"/>
    <n v="93"/>
    <n v="77.701999999999998"/>
    <n v="71.093999999999994"/>
    <m/>
    <m/>
    <m/>
    <m/>
    <m/>
    <m/>
    <n v="2003"/>
    <n v="24"/>
  </r>
  <r>
    <s v="ML25"/>
    <s v="Dec"/>
    <s v="All"/>
    <n v="72.36"/>
    <n v="75.31"/>
    <m/>
    <n v="2.95"/>
    <n v="38"/>
    <m/>
    <n v="38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2"/>
    <s v="WHEATLAND SOUTH"/>
    <n v="10"/>
    <m/>
    <s v="No"/>
    <s v="I"/>
    <n v="805.71"/>
    <n v="3752.2"/>
    <n v="1392.2202"/>
    <n v="98"/>
    <n v="3.7313000000000001"/>
    <n v="3.327"/>
    <n v="72.840199999999996"/>
    <n v="62.128100000000003"/>
    <n v="75.719899999999996"/>
    <n v="0.22040000000000001"/>
    <m/>
    <n v="66.94"/>
    <n v="1.89E-2"/>
    <n v="0.2374"/>
    <m/>
    <m/>
    <m/>
    <n v="58.4"/>
    <s v="Overlaid"/>
    <n v="1976"/>
    <n v="18.285699999999999"/>
    <n v="7.4286000000000003"/>
    <s v="AG Base"/>
    <x v="0"/>
    <s v="2R Asphalt"/>
    <m/>
    <n v="25392"/>
    <n v="3"/>
    <n v="1"/>
    <s v="HPM over Base"/>
    <n v="1991"/>
    <m/>
    <s v="2014"/>
    <s v="2014"/>
    <s v="2013"/>
    <s v="2014"/>
    <s v="2014"/>
    <s v="2014"/>
    <s v="2009"/>
    <s v="ML25"/>
    <m/>
    <s v="Low"/>
    <n v="0"/>
    <s v="No"/>
    <n v="93"/>
    <n v="74.626000000000005"/>
    <n v="66.540000000000006"/>
    <m/>
    <m/>
    <m/>
    <m/>
    <m/>
    <m/>
    <n v="2003"/>
    <n v="24"/>
  </r>
  <r>
    <s v="ML25"/>
    <s v="Dec"/>
    <s v="All"/>
    <n v="75.31"/>
    <n v="81.5"/>
    <m/>
    <n v="6.1369999999999996"/>
    <n v="36"/>
    <m/>
    <n v="36"/>
    <n v="2"/>
    <s v="PCCP"/>
    <s v="Rural Principal Arterial Interstate"/>
    <s v="2039 - Maintenance - Wheatland"/>
    <s v="2030 - District #2 Maintenance Staff"/>
    <s v="6720 - Materials - Bituminous"/>
    <s v="Interstate"/>
    <s v="2"/>
    <s v="Y"/>
    <n v="75"/>
    <s v="J3"/>
    <s v="WHEATLAND MARGINAL"/>
    <n v="8"/>
    <m/>
    <s v="No"/>
    <s v="I"/>
    <n v="768.34469999999999"/>
    <n v="3531.6469000000002"/>
    <n v="1327.3759"/>
    <n v="93.333299999999994"/>
    <n v="3.4937"/>
    <n v="2.7437"/>
    <n v="107.6152"/>
    <n v="94.335099999999997"/>
    <n v="64.128299999999996"/>
    <n v="0.1633"/>
    <m/>
    <n v="75.504999999999995"/>
    <n v="2.87E-2"/>
    <n v="0.17469999999999999"/>
    <m/>
    <m/>
    <m/>
    <n v="38.5"/>
    <s v="Overlaid"/>
    <n v="2001"/>
    <n v="12.5"/>
    <n v="7"/>
    <s v="AG Base"/>
    <x v="0"/>
    <s v="1R Concrete"/>
    <m/>
    <n v="26647"/>
    <m/>
    <n v="1"/>
    <s v="Plain PCC"/>
    <n v="2009"/>
    <m/>
    <s v="2014"/>
    <s v="2014"/>
    <s v="2013"/>
    <s v="2014"/>
    <s v="2014"/>
    <s v="2014"/>
    <s v="2009"/>
    <s v="ML25"/>
    <m/>
    <s v="Low"/>
    <n v="3"/>
    <s v="No"/>
    <n v="85"/>
    <n v="69.873999999999995"/>
    <n v="54.874000000000002"/>
    <m/>
    <m/>
    <m/>
    <m/>
    <m/>
    <m/>
    <n v="2010"/>
    <n v="6"/>
  </r>
  <r>
    <s v="ML25"/>
    <s v="Dec"/>
    <s v="All"/>
    <n v="81.5"/>
    <n v="94.84"/>
    <m/>
    <n v="13.34"/>
    <n v="36"/>
    <n v="36"/>
    <n v="36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1"/>
    <s v="FAIRVIEW SECTION"/>
    <n v="8"/>
    <n v="4"/>
    <s v="No"/>
    <s v="I"/>
    <n v="711.18280000000004"/>
    <n v="3651.8953000000001"/>
    <n v="1230.9221"/>
    <n v="95.666700000000006"/>
    <n v="3.581"/>
    <n v="3.2761"/>
    <n v="84.981800000000007"/>
    <n v="69.216800000000006"/>
    <n v="71.672700000000006"/>
    <n v="0.20910000000000001"/>
    <m/>
    <n v="68.635000000000005"/>
    <n v="1.67E-2"/>
    <n v="6.7500000000000004E-2"/>
    <m/>
    <m/>
    <m/>
    <n v="51.392299999999999"/>
    <s v="Overlaid"/>
    <n v="2014"/>
    <n v="15.9038"/>
    <n v="5.75"/>
    <s v="AG Base"/>
    <x v="0"/>
    <s v="1R Asphalt"/>
    <m/>
    <n v="25131"/>
    <n v="0.5"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5.666700000000006"/>
    <n v="71.62"/>
    <n v="65.522000000000006"/>
    <s v="AFREEM"/>
    <m/>
    <m/>
    <n v="4"/>
    <d v="2015-02-18T10:56:36"/>
    <m/>
    <m/>
    <n v="1"/>
  </r>
  <r>
    <s v="ML25"/>
    <s v="Dec"/>
    <s v="All"/>
    <n v="94.84"/>
    <n v="100.82"/>
    <m/>
    <n v="5.98"/>
    <n v="34"/>
    <n v="34"/>
    <n v="34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1"/>
    <s v="EL RANCHO NORTH"/>
    <n v="8"/>
    <n v="2"/>
    <s v="No"/>
    <s v="I"/>
    <n v="700.80200000000002"/>
    <n v="3482"/>
    <n v="1212.2554"/>
    <n v="93"/>
    <n v="3.1309999999999998"/>
    <n v="2.8248000000000002"/>
    <n v="107.5304"/>
    <n v="92.370599999999996"/>
    <n v="64.156499999999994"/>
    <n v="0.15509999999999999"/>
    <m/>
    <n v="76.734999999999999"/>
    <n v="2.5100000000000001E-2"/>
    <n v="0.2974"/>
    <m/>
    <m/>
    <m/>
    <n v="52.616700000000002"/>
    <s v="Overlaid"/>
    <n v="1968"/>
    <n v="12.8"/>
    <n v="5"/>
    <s v="CT Base"/>
    <x v="0"/>
    <s v="2R Asphalt"/>
    <m/>
    <n v="25477"/>
    <n v="3"/>
    <n v="1"/>
    <s v="HPM over Base"/>
    <n v="1994"/>
    <m/>
    <s v="2014"/>
    <s v="2014"/>
    <s v="2013"/>
    <s v="2014"/>
    <s v="2014"/>
    <s v="2014"/>
    <s v="2009"/>
    <s v="ML25"/>
    <m/>
    <s v="Low"/>
    <n v="0"/>
    <s v="No"/>
    <n v="93"/>
    <n v="62.62"/>
    <n v="56.496000000000002"/>
    <m/>
    <m/>
    <m/>
    <n v="2"/>
    <m/>
    <m/>
    <n v="2014"/>
    <n v="21"/>
  </r>
  <r>
    <s v="ML25"/>
    <s v="Dec"/>
    <s v="All"/>
    <n v="100.82"/>
    <n v="108.736"/>
    <m/>
    <n v="7.9160000000000004"/>
    <n v="38"/>
    <m/>
    <n v="38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2"/>
    <s v="CASSA ROAD"/>
    <n v="10"/>
    <m/>
    <s v="No"/>
    <s v="I"/>
    <n v="692.59109999999998"/>
    <n v="3485.8708999999999"/>
    <n v="1198.3200999999999"/>
    <n v="100"/>
    <n v="4.2869000000000002"/>
    <n v="4.0987999999999998"/>
    <n v="48.106499999999997"/>
    <n v="38.193399999999997"/>
    <n v="83.964500000000001"/>
    <n v="0.1988"/>
    <m/>
    <n v="70.180000000000007"/>
    <n v="2.1600000000000001E-2"/>
    <n v="3.9199999999999999E-2"/>
    <m/>
    <m/>
    <m/>
    <n v="61.487499999999997"/>
    <s v="Overlaid"/>
    <n v="2006"/>
    <n v="21.458300000000001"/>
    <n v="7.9166999999999996"/>
    <s v="AG Base"/>
    <x v="5"/>
    <s v="2R Asphalt"/>
    <m/>
    <n v="41011"/>
    <n v="5"/>
    <n v="1"/>
    <s v="HPM over Base"/>
    <n v="2006"/>
    <m/>
    <s v="2014"/>
    <s v="2014"/>
    <s v="2013"/>
    <s v="2014"/>
    <s v="2014"/>
    <s v="2014"/>
    <s v="2009"/>
    <s v="ML25"/>
    <m/>
    <s v="Low"/>
    <n v="0"/>
    <s v="No"/>
    <n v="99"/>
    <n v="85.738"/>
    <n v="81.975999999999999"/>
    <m/>
    <m/>
    <m/>
    <m/>
    <m/>
    <m/>
    <n v="2008"/>
    <n v="9"/>
  </r>
  <r>
    <s v="ML25"/>
    <s v="Dec"/>
    <s v="All"/>
    <n v="108.736"/>
    <n v="111.68"/>
    <m/>
    <n v="2.899"/>
    <n v="38"/>
    <m/>
    <n v="38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2"/>
    <s v="CASSA ROAD"/>
    <n v="10"/>
    <m/>
    <s v="No"/>
    <s v="I"/>
    <n v="754.99099999999999"/>
    <n v="3516"/>
    <n v="1304.5807"/>
    <n v="100"/>
    <n v="2.8691"/>
    <n v="2.6122000000000001"/>
    <n v="129.49809999999999"/>
    <n v="107.4331"/>
    <n v="56.834000000000003"/>
    <n v="0.16350000000000001"/>
    <m/>
    <n v="75.474999999999994"/>
    <n v="3.5700000000000003E-2"/>
    <n v="0.29830000000000001"/>
    <m/>
    <m/>
    <m/>
    <n v="34.566699999999997"/>
    <s v="Overlaid"/>
    <n v="2006"/>
    <n v="18.857099999999999"/>
    <n v="7.1429"/>
    <s v="AG Base"/>
    <x v="5"/>
    <s v="1R Concrete"/>
    <m/>
    <n v="41021"/>
    <n v="7"/>
    <n v="1"/>
    <s v="HPM over Base"/>
    <n v="2009"/>
    <m/>
    <s v="2014"/>
    <s v="2014"/>
    <s v="2013"/>
    <s v="2014"/>
    <s v="2014"/>
    <s v="2014"/>
    <s v="2009"/>
    <s v="ML25"/>
    <m/>
    <s v="Low"/>
    <n v="1"/>
    <s v="No"/>
    <n v="95"/>
    <n v="57.381999999999998"/>
    <n v="52.244"/>
    <s v="AFREEM"/>
    <m/>
    <m/>
    <m/>
    <d v="2015-02-24T11:41:28"/>
    <m/>
    <n v="2010"/>
    <n v="6"/>
  </r>
  <r>
    <s v="ML25"/>
    <s v="Dec"/>
    <s v="All"/>
    <n v="111.68"/>
    <n v="120.81699999999999"/>
    <m/>
    <n v="9.1370000000000005"/>
    <n v="38"/>
    <n v="38"/>
    <n v="38"/>
    <n v="2"/>
    <s v="PCCP"/>
    <s v="Rural Principal Arterial Interstate"/>
    <s v="2034 - Maintenance - Douglas"/>
    <s v="2030 - District #2 Maintenance Staff"/>
    <s v="6720 - Materials - Bituminous"/>
    <s v="Interstate"/>
    <s v="2"/>
    <s v="Y"/>
    <n v="75"/>
    <s v="J3"/>
    <s v="GLENDO MARGINAL"/>
    <n v="10"/>
    <n v="4"/>
    <s v="No"/>
    <s v="I"/>
    <n v="737.26499999999999"/>
    <n v="3519"/>
    <n v="1274.4645"/>
    <n v="97"/>
    <n v="3.3405"/>
    <n v="3.0905"/>
    <n v="122.1378"/>
    <n v="106.1344"/>
    <n v="59.287399999999998"/>
    <n v="0.16070000000000001"/>
    <m/>
    <n v="75.894999999999996"/>
    <n v="3.5099999999999999E-2"/>
    <n v="0.1981"/>
    <m/>
    <m/>
    <m/>
    <n v="35.222200000000001"/>
    <s v="Overlaid"/>
    <n v="1976"/>
    <n v="14"/>
    <n v="8"/>
    <s v="AG Base"/>
    <x v="0"/>
    <s v="1R Concrete"/>
    <m/>
    <n v="45085"/>
    <m/>
    <n v="1"/>
    <s v="Plain PCC"/>
    <n v="2009"/>
    <m/>
    <s v="2014"/>
    <s v="2014"/>
    <s v="2013"/>
    <s v="2014"/>
    <s v="2014"/>
    <s v="2014"/>
    <s v="2009"/>
    <s v="ML25"/>
    <m/>
    <s v="Low"/>
    <n v="1"/>
    <s v="No"/>
    <n v="95"/>
    <n v="66.81"/>
    <n v="61.81"/>
    <m/>
    <m/>
    <m/>
    <n v="4"/>
    <m/>
    <m/>
    <n v="2010"/>
    <n v="6"/>
  </r>
  <r>
    <s v="ML25"/>
    <s v="Dec"/>
    <s v="All"/>
    <n v="120.81699999999999"/>
    <n v="126.7"/>
    <m/>
    <n v="5.883"/>
    <n v="38"/>
    <m/>
    <n v="38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1"/>
    <s v="CONVERSE CNTY LINE N."/>
    <n v="10"/>
    <m/>
    <s v="No"/>
    <s v="I"/>
    <n v="811"/>
    <n v="3519"/>
    <n v="1399.8140000000001"/>
    <n v="98"/>
    <n v="3.7734999999999999"/>
    <n v="3.4756"/>
    <n v="75.612399999999994"/>
    <n v="60.187100000000001"/>
    <n v="74.795900000000003"/>
    <n v="0.22800000000000001"/>
    <m/>
    <n v="65.8"/>
    <n v="2.0899999999999998E-2"/>
    <n v="0.246"/>
    <m/>
    <m/>
    <m/>
    <n v="60.75"/>
    <s v="Overlaid"/>
    <n v="1980"/>
    <n v="11.9375"/>
    <n v="4.1875"/>
    <s v="AG Base"/>
    <x v="0"/>
    <s v="2R Asphalt"/>
    <m/>
    <n v="25829"/>
    <n v="3"/>
    <n v="1"/>
    <s v="HPM over Base"/>
    <n v="2009"/>
    <m/>
    <s v="2014"/>
    <s v="2014"/>
    <s v="2013"/>
    <s v="2014"/>
    <s v="2014"/>
    <s v="2014"/>
    <s v="2009"/>
    <s v="ML25"/>
    <m/>
    <s v="High"/>
    <n v="0"/>
    <s v="No"/>
    <n v="97"/>
    <n v="75.47"/>
    <n v="69.512"/>
    <m/>
    <m/>
    <m/>
    <m/>
    <m/>
    <m/>
    <n v="2010"/>
    <n v="6"/>
  </r>
  <r>
    <s v="ML25"/>
    <s v="Dec"/>
    <s v="All"/>
    <n v="126.7"/>
    <n v="134.9"/>
    <m/>
    <n v="8.1999999999999993"/>
    <n v="38"/>
    <m/>
    <n v="38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DOUGLAS SOUTH"/>
    <n v="10"/>
    <m/>
    <s v="No"/>
    <s v="I"/>
    <n v="879.33699999999999"/>
    <n v="4224.0519999999997"/>
    <n v="1520.2172"/>
    <n v="84"/>
    <n v="3.9154"/>
    <n v="3.1575000000000002"/>
    <n v="66.064899999999994"/>
    <n v="53.823599999999999"/>
    <n v="77.978399999999993"/>
    <n v="0.2636"/>
    <m/>
    <n v="60.46"/>
    <n v="2.12E-2"/>
    <n v="7.4200000000000002E-2"/>
    <m/>
    <m/>
    <m/>
    <n v="46.737499999999997"/>
    <s v="Overlaid"/>
    <n v="2001"/>
    <n v="19.071400000000001"/>
    <n v="8.5714000000000006"/>
    <s v="AG Base"/>
    <x v="5"/>
    <s v="2R Asphalt"/>
    <m/>
    <n v="25394"/>
    <n v="3"/>
    <n v="1"/>
    <s v="HPM over Base"/>
    <n v="2001"/>
    <m/>
    <s v="2014"/>
    <s v="2014"/>
    <s v="2013"/>
    <s v="2014"/>
    <s v="2014"/>
    <s v="2014"/>
    <s v="2009"/>
    <s v="ML25"/>
    <m/>
    <s v="Low"/>
    <n v="0"/>
    <s v="No"/>
    <n v="84"/>
    <n v="78.308000000000007"/>
    <n v="63.15"/>
    <m/>
    <m/>
    <m/>
    <m/>
    <m/>
    <m/>
    <n v="2014"/>
    <n v="14"/>
  </r>
  <r>
    <s v="ML25"/>
    <s v="Dec"/>
    <s v="All"/>
    <n v="134.9"/>
    <n v="141.41999999999999"/>
    <m/>
    <n v="6.52"/>
    <n v="37"/>
    <n v="37"/>
    <n v="37"/>
    <n v="2"/>
    <s v="ASP"/>
    <s v="Urban Principal Arterial Interstate"/>
    <s v="2034 - Maintenance - Douglas"/>
    <s v="2030 - District #2 Maintenance Staff"/>
    <s v="6720 - Materials - Bituminous"/>
    <s v="Interstate"/>
    <s v="2"/>
    <s v="Y"/>
    <n v="75"/>
    <s v="G3"/>
    <s v="DOUGLAS MARGINAL"/>
    <n v="8"/>
    <n v="4"/>
    <s v="No"/>
    <s v="I"/>
    <n v="827.00580000000002"/>
    <n v="3972.9002"/>
    <n v="1429.7473"/>
    <n v="91"/>
    <n v="3.4056000000000002"/>
    <n v="3.0613999999999999"/>
    <n v="93.073700000000002"/>
    <n v="77.876800000000003"/>
    <n v="68.975399999999993"/>
    <n v="0.13619999999999999"/>
    <m/>
    <n v="79.569999999999993"/>
    <n v="2.2800000000000001E-2"/>
    <n v="0.1086"/>
    <m/>
    <m/>
    <m/>
    <n v="53.985700000000001"/>
    <s v="Overlaid"/>
    <n v="1976"/>
    <n v="14.057700000000001"/>
    <n v="7.4423000000000004"/>
    <s v="CT Base"/>
    <x v="0"/>
    <s v="2R Asphalt"/>
    <m/>
    <n v="44856"/>
    <m/>
    <n v="1"/>
    <s v="HPM over PCC"/>
    <n v="2011"/>
    <m/>
    <s v="2014"/>
    <s v="2014"/>
    <s v="2013"/>
    <s v="2014"/>
    <s v="2014"/>
    <s v="2014"/>
    <s v="2009"/>
    <s v="ML25"/>
    <m/>
    <s v="High"/>
    <n v="1"/>
    <s v="No"/>
    <n v="91"/>
    <n v="68.111999999999995"/>
    <n v="61.228000000000002"/>
    <m/>
    <m/>
    <m/>
    <n v="4"/>
    <m/>
    <m/>
    <n v="2014"/>
    <n v="4"/>
  </r>
  <r>
    <s v="ML25"/>
    <s v="Dec"/>
    <s v="All"/>
    <n v="141.41999999999999"/>
    <n v="145.49"/>
    <m/>
    <n v="4.07"/>
    <n v="34"/>
    <m/>
    <n v="34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DOUGLAS NORTH"/>
    <n v="8"/>
    <m/>
    <s v="No"/>
    <s v="I"/>
    <n v="888.45299999999997"/>
    <n v="4268.2560000000003"/>
    <n v="1535.9795999999999"/>
    <n v="100"/>
    <n v="4.1220999999999997"/>
    <n v="3.7242000000000002"/>
    <n v="54.695"/>
    <n v="44.954999999999998"/>
    <n v="81.768299999999996"/>
    <n v="0.184"/>
    <m/>
    <n v="72.400000000000006"/>
    <n v="1.6199999999999999E-2"/>
    <n v="4.0800000000000003E-2"/>
    <m/>
    <m/>
    <m/>
    <n v="54.274999999999999"/>
    <s v="Overlaid"/>
    <n v="2011"/>
    <n v="30.583300000000001"/>
    <n v="7.0833000000000004"/>
    <s v="AG Base"/>
    <x v="0"/>
    <s v="3R Asphalt"/>
    <m/>
    <n v="45286"/>
    <n v="1.75"/>
    <n v="1"/>
    <s v="HPM over Base"/>
    <n v="2011"/>
    <m/>
    <s v="2014"/>
    <s v="2014"/>
    <s v="2013"/>
    <s v="2014"/>
    <s v="2014"/>
    <s v="2014"/>
    <s v="2009"/>
    <s v="ML25"/>
    <m/>
    <s v="Low"/>
    <n v="0"/>
    <s v="No"/>
    <n v="91.25"/>
    <n v="82.441999999999993"/>
    <n v="74.483999999999995"/>
    <m/>
    <m/>
    <m/>
    <m/>
    <m/>
    <m/>
    <n v="2012"/>
    <n v="4"/>
  </r>
  <r>
    <s v="ML25"/>
    <s v="Dec"/>
    <s v="All"/>
    <n v="145.49"/>
    <n v="150"/>
    <m/>
    <n v="4.51"/>
    <n v="34"/>
    <n v="34"/>
    <n v="34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DOUGLAS NORTH"/>
    <n v="8"/>
    <n v="2"/>
    <s v="No"/>
    <s v="I"/>
    <n v="881.56100000000004"/>
    <n v="4235.3599999999997"/>
    <n v="1524.0659000000001"/>
    <n v="82.5"/>
    <n v="3.2993000000000001"/>
    <n v="2.5865999999999998"/>
    <n v="99.709299999999999"/>
    <n v="83.343500000000006"/>
    <n v="66.763599999999997"/>
    <n v="0.21659999999999999"/>
    <m/>
    <n v="67.510000000000005"/>
    <n v="2.6700000000000002E-2"/>
    <n v="8.5199999999999998E-2"/>
    <m/>
    <m/>
    <m/>
    <n v="49.975000000000001"/>
    <s v="Overlaid"/>
    <n v="1964"/>
    <n v="28.696400000000001"/>
    <n v="10.4107"/>
    <s v="CT Base"/>
    <x v="3"/>
    <s v="1R Asphalt"/>
    <m/>
    <n v="25395"/>
    <n v="1"/>
    <n v="1"/>
    <s v="HPM over Base"/>
    <n v="2011"/>
    <m/>
    <s v="2014"/>
    <s v="2014"/>
    <s v="2013"/>
    <s v="2014"/>
    <s v="2014"/>
    <s v="2014"/>
    <s v="2009"/>
    <s v="ML25"/>
    <m/>
    <s v="Low"/>
    <n v="0"/>
    <s v="No"/>
    <n v="82.5"/>
    <n v="65.986000000000004"/>
    <n v="51.731999999999999"/>
    <m/>
    <m/>
    <m/>
    <n v="2"/>
    <m/>
    <m/>
    <n v="2014"/>
    <n v="4"/>
  </r>
  <r>
    <s v="ML25"/>
    <s v="Dec"/>
    <s v="All"/>
    <n v="150"/>
    <n v="160"/>
    <m/>
    <n v="10"/>
    <n v="34"/>
    <n v="34"/>
    <n v="34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GLENROCK SOUTH"/>
    <n v="8"/>
    <n v="2"/>
    <s v="No"/>
    <s v="I"/>
    <n v="876.95420000000001"/>
    <n v="4212.7038000000002"/>
    <n v="1516.0984000000001"/>
    <n v="95"/>
    <n v="4.16"/>
    <n v="3.8895"/>
    <n v="54.877899999999997"/>
    <n v="43.376399999999997"/>
    <n v="81.707400000000007"/>
    <n v="0.1736"/>
    <m/>
    <n v="73.959999999999994"/>
    <n v="1.83E-2"/>
    <n v="6.1400000000000003E-2"/>
    <m/>
    <m/>
    <m/>
    <n v="54.36"/>
    <s v="Overlaid"/>
    <n v="2005"/>
    <n v="27.142900000000001"/>
    <n v="11.357100000000001"/>
    <s v="AG Base"/>
    <x v="1"/>
    <s v="2R Asphalt"/>
    <m/>
    <n v="26417"/>
    <n v="4"/>
    <n v="1"/>
    <s v="HPM over Base"/>
    <n v="2005"/>
    <m/>
    <s v="2014"/>
    <s v="2014"/>
    <s v="2013"/>
    <s v="2014"/>
    <s v="2014"/>
    <s v="2014"/>
    <s v="2009"/>
    <s v="ML25"/>
    <m/>
    <s v="Low"/>
    <n v="0"/>
    <s v="No"/>
    <n v="95"/>
    <n v="83.2"/>
    <n v="77.790000000000006"/>
    <m/>
    <m/>
    <m/>
    <n v="2"/>
    <m/>
    <m/>
    <n v="2014"/>
    <n v="10"/>
  </r>
  <r>
    <s v="ML25"/>
    <s v="Dec"/>
    <s v="All"/>
    <n v="160"/>
    <n v="166.87"/>
    <m/>
    <n v="6.87"/>
    <n v="35"/>
    <n v="35"/>
    <n v="35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GLENROCK MARGINAL"/>
    <n v="8"/>
    <n v="3"/>
    <s v="No"/>
    <s v="I"/>
    <n v="874.66800000000001"/>
    <n v="4201.4359999999997"/>
    <n v="1512.1442"/>
    <n v="92.25"/>
    <n v="3.9847000000000001"/>
    <n v="3.2614000000000001"/>
    <n v="66.826499999999996"/>
    <n v="50.799900000000001"/>
    <n v="77.724500000000006"/>
    <n v="0.34489999999999998"/>
    <m/>
    <n v="48.265000000000001"/>
    <n v="1.9199999999999998E-2"/>
    <n v="8.72E-2"/>
    <m/>
    <m/>
    <m/>
    <n v="55.857100000000003"/>
    <s v="Overlaid"/>
    <n v="1968"/>
    <n v="22.428599999999999"/>
    <n v="9.9285999999999994"/>
    <s v="CT Base"/>
    <x v="1"/>
    <s v="2R Asphalt"/>
    <m/>
    <n v="26417"/>
    <n v="4"/>
    <n v="1"/>
    <s v="HPM over Base"/>
    <n v="1998"/>
    <m/>
    <s v="2014"/>
    <s v="2014"/>
    <s v="2013"/>
    <s v="2014"/>
    <s v="2014"/>
    <s v="2014"/>
    <s v="2009"/>
    <s v="ML25"/>
    <m/>
    <s v="Low"/>
    <n v="0"/>
    <s v="No"/>
    <n v="91.75"/>
    <n v="79.694000000000003"/>
    <n v="65.227999999999994"/>
    <m/>
    <m/>
    <m/>
    <n v="3"/>
    <m/>
    <m/>
    <n v="2012"/>
    <n v="17"/>
  </r>
  <r>
    <s v="ML25"/>
    <s v="Dec"/>
    <s v="All"/>
    <n v="166.87"/>
    <n v="175.102"/>
    <m/>
    <n v="8.2319999999999993"/>
    <n v="46"/>
    <n v="38"/>
    <n v="46"/>
    <n v="3"/>
    <s v="ASP"/>
    <s v="Rural Principal Arterial Interstate"/>
    <s v="2031 - Maintenance - Casper"/>
    <s v="2030 - District #2 Maintenance Staff"/>
    <s v="6720 - Materials - Bituminous"/>
    <s v="Interstate"/>
    <s v="2"/>
    <s v="Y"/>
    <n v="75"/>
    <s v="G2"/>
    <s v="GLENROCK NORTH"/>
    <n v="6"/>
    <n v="4"/>
    <s v="No"/>
    <s v="I"/>
    <n v="863"/>
    <n v="4523"/>
    <n v="1494.2380000000001"/>
    <n v="99"/>
    <n v="4.0156999999999998"/>
    <n v="3.6274000000000002"/>
    <n v="61.676000000000002"/>
    <n v="49.463999999999999"/>
    <n v="79.441299999999998"/>
    <n v="0.29930000000000001"/>
    <m/>
    <n v="55.104999999999997"/>
    <n v="1.9900000000000001E-2"/>
    <n v="6.8699999999999997E-2"/>
    <m/>
    <m/>
    <m/>
    <n v="57.575000000000003"/>
    <s v="Overlaid"/>
    <n v="2010"/>
    <n v="31.916699999999999"/>
    <n v="8.4167000000000005"/>
    <s v="AG Base"/>
    <x v="5"/>
    <s v="2R Asphalt"/>
    <m/>
    <n v="25311"/>
    <n v="1"/>
    <n v="1"/>
    <s v="HPM over Base"/>
    <n v="2010"/>
    <m/>
    <s v="2014"/>
    <s v="2014"/>
    <s v="2013"/>
    <s v="2014"/>
    <s v="2014"/>
    <s v="2014"/>
    <s v="2009"/>
    <s v="ML25"/>
    <m/>
    <s v="Low"/>
    <n v="0"/>
    <s v="No"/>
    <n v="99"/>
    <n v="80.313999999999993"/>
    <n v="72.548000000000002"/>
    <m/>
    <m/>
    <m/>
    <n v="4"/>
    <m/>
    <m/>
    <n v="2014"/>
    <n v="5"/>
  </r>
  <r>
    <s v="ML25"/>
    <s v="Dec"/>
    <s v="All"/>
    <n v="175.102"/>
    <n v="185.4"/>
    <m/>
    <n v="10.298"/>
    <n v="38"/>
    <n v="38"/>
    <n v="38"/>
    <n v="2"/>
    <s v="ASP"/>
    <s v="Rural Principal Arterial Interstate"/>
    <s v="2031 - Maintenance - Casper"/>
    <s v="2030 - District #2 Maintenance Staff"/>
    <s v="6720 - Materials - Bituminous"/>
    <s v="Interstate"/>
    <s v="2"/>
    <s v="Y"/>
    <n v="75"/>
    <s v="G2"/>
    <s v="CASPER SOUTH"/>
    <n v="10"/>
    <n v="4"/>
    <s v="No"/>
    <s v="I"/>
    <n v="1189.3391999999999"/>
    <n v="4975.0375000000004"/>
    <n v="2051.7269000000001"/>
    <n v="98.4"/>
    <n v="4.1893000000000002"/>
    <n v="4.0574000000000003"/>
    <n v="48.973199999999999"/>
    <n v="42.165799999999997"/>
    <n v="83.675600000000003"/>
    <n v="0.14480000000000001"/>
    <m/>
    <n v="78.28"/>
    <n v="1.61E-2"/>
    <n v="7.1599999999999997E-2"/>
    <m/>
    <m/>
    <m/>
    <n v="51.890900000000002"/>
    <s v="Overlaid"/>
    <n v="2007"/>
    <n v="24.416699999999999"/>
    <n v="8.5277999999999992"/>
    <s v="AG Base"/>
    <x v="5"/>
    <s v="1R Asphalt"/>
    <m/>
    <n v="24546"/>
    <n v="2"/>
    <n v="1"/>
    <s v="HPM over Base"/>
    <n v="2007"/>
    <m/>
    <s v="2014"/>
    <s v="2014"/>
    <s v="2013"/>
    <s v="2014"/>
    <s v="2014"/>
    <s v="2014"/>
    <s v="2009"/>
    <s v="ML25"/>
    <m/>
    <s v="Low"/>
    <n v="0"/>
    <s v="No"/>
    <n v="98.4"/>
    <n v="83.786000000000001"/>
    <n v="81.147999999999996"/>
    <m/>
    <m/>
    <m/>
    <n v="4"/>
    <m/>
    <m/>
    <n v="2014"/>
    <n v="8"/>
  </r>
  <r>
    <s v="ML25"/>
    <s v="Dec"/>
    <s v="All"/>
    <n v="185.4"/>
    <n v="187.53"/>
    <m/>
    <n v="2.13"/>
    <n v="34"/>
    <n v="34"/>
    <n v="34"/>
    <n v="2"/>
    <s v="PCCP"/>
    <s v="Urban Principal Arterial Interstate"/>
    <s v="2031 - Maintenance - Casper"/>
    <s v="2030 - District #2 Maintenance Staff"/>
    <s v="6720 - Materials - Bituminous"/>
    <s v="Interstate"/>
    <s v="2"/>
    <s v="Y"/>
    <n v="75"/>
    <s v="J1"/>
    <s v="CASPER MARGINAL"/>
    <n v="8"/>
    <n v="2"/>
    <s v="No"/>
    <s v="I"/>
    <n v="2845.0884000000001"/>
    <n v="8938.0476999999992"/>
    <n v="4890.2785999999996"/>
    <n v="100"/>
    <n v="2.7934999999999999"/>
    <n v="2.5434999999999999"/>
    <n v="174.0847"/>
    <n v="153.19909999999999"/>
    <n v="41.971800000000002"/>
    <n v="0.13750000000000001"/>
    <m/>
    <n v="79.375"/>
    <n v="4.2999999999999997E-2"/>
    <n v="0.31530000000000002"/>
    <m/>
    <m/>
    <m/>
    <n v="30.05"/>
    <s v="Reconstruct"/>
    <n v="2006"/>
    <n v="14.375"/>
    <n v="9.125"/>
    <s v="AG Base"/>
    <x v="0"/>
    <s v="4R Concrete"/>
    <m/>
    <n v="25570"/>
    <n v="9"/>
    <n v="1"/>
    <s v="Plain PCC"/>
    <n v="2006"/>
    <m/>
    <s v="2014"/>
    <s v="2014"/>
    <s v="2013"/>
    <s v="2014"/>
    <s v="2014"/>
    <s v="2014"/>
    <s v="2009"/>
    <s v="ML25"/>
    <m/>
    <s v="High"/>
    <n v="0"/>
    <s v="No"/>
    <n v="95"/>
    <n v="55.87"/>
    <n v="50.87"/>
    <m/>
    <m/>
    <m/>
    <n v="2"/>
    <m/>
    <m/>
    <n v="2010"/>
    <n v="9"/>
  </r>
  <r>
    <s v="ML25"/>
    <s v="Dec"/>
    <s v="All"/>
    <n v="187.53"/>
    <n v="189"/>
    <m/>
    <n v="1.514"/>
    <n v="34"/>
    <m/>
    <n v="34"/>
    <n v="2"/>
    <s v="PCCP"/>
    <s v="Urban Principal Arterial Interstate"/>
    <s v="2042 - Maintenance - Casper"/>
    <s v="2030 - District #2 Maintenance Staff"/>
    <s v="6720 - Materials - Bituminous"/>
    <s v="Interstate"/>
    <s v="2"/>
    <s v="Y"/>
    <n v="75"/>
    <s v="J1"/>
    <s v="CASPER MARGINAL"/>
    <n v="8"/>
    <m/>
    <s v="No"/>
    <s v="I"/>
    <n v="3399.9809"/>
    <n v="10681.636500000001"/>
    <n v="5844.0573000000004"/>
    <n v="100"/>
    <n v="2.5487000000000002"/>
    <n v="1.9986999999999999"/>
    <n v="201.5626"/>
    <n v="177.32990000000001"/>
    <n v="32.8125"/>
    <n v="0.17299999999999999"/>
    <m/>
    <n v="74.05"/>
    <n v="5.1299999999999998E-2"/>
    <n v="0.31580000000000003"/>
    <m/>
    <m/>
    <m/>
    <n v="28.2"/>
    <s v="Overlaid"/>
    <n v="1989"/>
    <n v="12.333299999999999"/>
    <n v="8.25"/>
    <s v="AG Base"/>
    <x v="0"/>
    <s v="1R Asphalt"/>
    <m/>
    <n v="25398"/>
    <n v="1"/>
    <n v="1"/>
    <s v="Plain PCC"/>
    <n v="1989"/>
    <m/>
    <s v="2014"/>
    <s v="2014"/>
    <s v="2013"/>
    <s v="2014"/>
    <s v="2014"/>
    <s v="2014"/>
    <s v="2009"/>
    <s v="ML25"/>
    <m/>
    <s v="High"/>
    <n v="0"/>
    <s v="No"/>
    <n v="89"/>
    <n v="50.973999999999997"/>
    <n v="39.973999999999997"/>
    <m/>
    <m/>
    <m/>
    <m/>
    <m/>
    <m/>
    <n v="2003"/>
    <n v="26"/>
  </r>
  <r>
    <s v="ML25"/>
    <s v="Dec"/>
    <s v="All"/>
    <n v="189"/>
    <n v="189.94"/>
    <m/>
    <n v="0.94"/>
    <n v="38"/>
    <m/>
    <n v="38"/>
    <n v="2"/>
    <s v="ASP"/>
    <s v="Urban Principal Arterial Interstate"/>
    <s v="2042 - Maintenance - Casper"/>
    <s v="2030 - District #2 Maintenance Staff"/>
    <s v="6720 - Materials - Bituminous"/>
    <s v="Interstate"/>
    <s v="2"/>
    <s v="Y"/>
    <n v="75"/>
    <s v="G2"/>
    <s v="CASPER NORTH"/>
    <n v="10"/>
    <m/>
    <s v="No"/>
    <s v="I"/>
    <n v="2294.567"/>
    <n v="7208.4960000000001"/>
    <n v="3944.0149000000001"/>
    <n v="100"/>
    <n v="3.5150000000000001"/>
    <n v="3.1539000000000001"/>
    <n v="86.335800000000006"/>
    <n v="72.423000000000002"/>
    <n v="71.221400000000003"/>
    <n v="0.1236"/>
    <m/>
    <n v="81.459999999999994"/>
    <n v="1.9800000000000002E-2"/>
    <n v="0.25609999999999999"/>
    <m/>
    <m/>
    <m/>
    <n v="49.6"/>
    <s v="Overlaid"/>
    <n v="1985"/>
    <n v="19.285699999999999"/>
    <n v="8.5714000000000006"/>
    <s v="CT Base"/>
    <x v="3"/>
    <s v="1R Asphalt"/>
    <m/>
    <n v="25399"/>
    <n v="1"/>
    <n v="1"/>
    <s v="HPM over Base"/>
    <n v="2004"/>
    <m/>
    <s v="2014"/>
    <s v="2014"/>
    <s v="2013"/>
    <s v="2014"/>
    <s v="2014"/>
    <s v="2014"/>
    <s v="2009"/>
    <s v="ML25"/>
    <m/>
    <s v="High"/>
    <n v="0"/>
    <s v="No"/>
    <n v="90"/>
    <n v="70.3"/>
    <n v="63.078000000000003"/>
    <m/>
    <m/>
    <m/>
    <m/>
    <m/>
    <m/>
    <n v="2005"/>
    <n v="11"/>
  </r>
  <r>
    <s v="ML25"/>
    <s v="Dec"/>
    <s v="All"/>
    <n v="189.94"/>
    <n v="196"/>
    <m/>
    <n v="6.06"/>
    <n v="38"/>
    <m/>
    <n v="38"/>
    <n v="2"/>
    <s v="ASP"/>
    <s v="Urban Principal Arterial Interstate"/>
    <s v="2042 - Maintenance - Casper"/>
    <s v="2030 - District #2 Maintenance Staff"/>
    <s v="6720 - Materials - Bituminous"/>
    <s v="Interstate"/>
    <s v="2"/>
    <s v="Y"/>
    <n v="75"/>
    <s v="G2"/>
    <s v="WARDWELL ROAD SECT."/>
    <n v="10"/>
    <m/>
    <s v="No"/>
    <s v="I"/>
    <n v="726.32079999999996"/>
    <n v="3368.5131999999999"/>
    <n v="1254.9564"/>
    <n v="97.333299999999994"/>
    <n v="3.9775999999999998"/>
    <n v="3.5790000000000002"/>
    <n v="61.339100000000002"/>
    <n v="51.107700000000001"/>
    <n v="79.553600000000003"/>
    <n v="0.157"/>
    <m/>
    <n v="76.45"/>
    <n v="1.6E-2"/>
    <n v="0.1002"/>
    <m/>
    <m/>
    <m/>
    <n v="53.5167"/>
    <s v="Overlaid"/>
    <n v="1980"/>
    <n v="28"/>
    <n v="8.1111000000000004"/>
    <s v="AG Base"/>
    <x v="3"/>
    <s v="1R Asphalt"/>
    <m/>
    <n v="25163"/>
    <n v="1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90"/>
    <n v="79.552000000000007"/>
    <n v="71.58"/>
    <m/>
    <m/>
    <m/>
    <m/>
    <m/>
    <m/>
    <n v="2005"/>
    <n v="11"/>
  </r>
  <r>
    <s v="ML25"/>
    <s v="Dec"/>
    <s v="All"/>
    <n v="196"/>
    <n v="200"/>
    <m/>
    <n v="4"/>
    <n v="38"/>
    <n v="38"/>
    <n v="38"/>
    <n v="2"/>
    <s v="ASP"/>
    <s v="Rural Principal Arterial Interstate"/>
    <s v="2042 - Maintenance - Casper"/>
    <s v="2030 - District #2 Maintenance Staff"/>
    <s v="6720 - Materials - Bituminous"/>
    <s v="Interstate"/>
    <s v="2"/>
    <s v="Y"/>
    <n v="75"/>
    <s v="G2"/>
    <s v="ORMSBY ROAD SECT."/>
    <n v="10"/>
    <n v="4"/>
    <s v="No"/>
    <s v="I"/>
    <n v="571.72299999999996"/>
    <n v="2662.52"/>
    <n v="987.90419999999995"/>
    <n v="97"/>
    <n v="3.722"/>
    <n v="2.8975"/>
    <n v="75.290899999999993"/>
    <n v="62.557200000000002"/>
    <n v="74.903000000000006"/>
    <n v="0.36209999999999998"/>
    <m/>
    <n v="45.685000000000002"/>
    <n v="2.4E-2"/>
    <n v="0.2457"/>
    <m/>
    <m/>
    <m/>
    <n v="55.875"/>
    <s v="Overlaid"/>
    <n v="1980"/>
    <n v="13"/>
    <n v="6"/>
    <s v="AG Base"/>
    <x v="0"/>
    <s v="3R Asphalt"/>
    <m/>
    <n v="44627"/>
    <m/>
    <n v="1"/>
    <s v="HPM over Base"/>
    <n v="1998"/>
    <m/>
    <s v="2014"/>
    <s v="2014"/>
    <s v="2013"/>
    <s v="2014"/>
    <s v="2014"/>
    <s v="2014"/>
    <s v="2009"/>
    <s v="ML25"/>
    <m/>
    <s v="Low"/>
    <n v="0"/>
    <s v="No"/>
    <n v="90"/>
    <n v="74.44"/>
    <n v="57.95"/>
    <m/>
    <m/>
    <m/>
    <n v="4"/>
    <m/>
    <m/>
    <n v="2005"/>
    <n v="17"/>
  </r>
  <r>
    <s v="ML25"/>
    <s v="Dec"/>
    <s v="All"/>
    <n v="200"/>
    <n v="205.91900000000001"/>
    <m/>
    <n v="5.9189999999999996"/>
    <n v="38"/>
    <m/>
    <n v="38"/>
    <n v="2"/>
    <s v="ASP"/>
    <s v="Rural Principal Arterial Interstate"/>
    <s v="2042 - Maintenance - Casper"/>
    <s v="2030 - District #2 Maintenance Staff"/>
    <s v="6720 - Materials - Bituminous"/>
    <s v="Interstate"/>
    <s v="2"/>
    <s v="Y"/>
    <n v="75"/>
    <s v="G2"/>
    <s v="ORMSBY ROAD NORTH"/>
    <n v="10"/>
    <m/>
    <s v="No"/>
    <s v="I"/>
    <n v="554.28300000000002"/>
    <n v="2662.52"/>
    <n v="958.25620000000004"/>
    <n v="93"/>
    <n v="3.6143999999999998"/>
    <n v="2.5882999999999998"/>
    <n v="84.586799999999997"/>
    <n v="67.617900000000006"/>
    <n v="71.804400000000001"/>
    <n v="0.3695"/>
    <m/>
    <n v="44.575000000000003"/>
    <n v="2.6100000000000002E-2"/>
    <n v="0.26800000000000002"/>
    <m/>
    <m/>
    <m/>
    <n v="54.3"/>
    <s v="Reconstruct"/>
    <n v="1992"/>
    <n v="11.857100000000001"/>
    <n v="5"/>
    <s v="AG Base"/>
    <x v="0"/>
    <s v="4R Asphalt"/>
    <m/>
    <n v="25950"/>
    <n v="5"/>
    <n v="1"/>
    <s v="HPM over Base"/>
    <n v="1992"/>
    <m/>
    <s v="2014"/>
    <s v="2014"/>
    <s v="2013"/>
    <s v="2014"/>
    <s v="2014"/>
    <s v="2014"/>
    <s v="2009"/>
    <s v="ML25"/>
    <m/>
    <s v="Low"/>
    <n v="0"/>
    <s v="No"/>
    <n v="84"/>
    <n v="72.287999999999997"/>
    <n v="51.765999999999998"/>
    <m/>
    <m/>
    <m/>
    <m/>
    <m/>
    <m/>
    <n v="2005"/>
    <n v="23"/>
  </r>
  <r>
    <s v="ML25"/>
    <s v="Dec"/>
    <s v="All"/>
    <n v="205.91900000000001"/>
    <n v="210.41"/>
    <m/>
    <n v="4.4909999999999997"/>
    <n v="38"/>
    <n v="46"/>
    <n v="38"/>
    <n v="2"/>
    <s v="ASP"/>
    <s v="Rural Principal Arterial Interstate"/>
    <s v="2042 - Maintenance - Casper"/>
    <s v="2030 - District #2 Maintenance Staff"/>
    <s v="6720 - Materials - Bituminous"/>
    <s v="Interstate"/>
    <s v="2"/>
    <s v="Y"/>
    <n v="75"/>
    <s v="G2"/>
    <s v="HORSE RANCH CR S"/>
    <n v="10"/>
    <n v="6"/>
    <s v="No"/>
    <s v="I"/>
    <n v="571.72299999999996"/>
    <n v="2662.52"/>
    <n v="987.90419999999995"/>
    <n v="96.666700000000006"/>
    <n v="3.298"/>
    <n v="2.5893000000000002"/>
    <n v="104.93980000000001"/>
    <n v="83.411500000000004"/>
    <n v="65.020099999999999"/>
    <n v="0.25430000000000003"/>
    <m/>
    <n v="61.854999999999997"/>
    <n v="2.81E-2"/>
    <n v="0.3029"/>
    <m/>
    <m/>
    <m/>
    <n v="54.9"/>
    <s v="Overlaid"/>
    <n v="1992"/>
    <n v="15.8"/>
    <n v="6.2"/>
    <s v="CT Base"/>
    <x v="2"/>
    <s v="1R Asphalt"/>
    <m/>
    <n v="24966"/>
    <n v="2"/>
    <n v="1"/>
    <s v="HPM over Base"/>
    <n v="1996"/>
    <m/>
    <s v="2014"/>
    <s v="2014"/>
    <s v="2013"/>
    <s v="2014"/>
    <s v="2014"/>
    <s v="2014"/>
    <s v="2009"/>
    <s v="ML25"/>
    <m/>
    <s v="Low"/>
    <n v="0"/>
    <s v="No"/>
    <n v="85"/>
    <n v="65.959999999999994"/>
    <n v="51.786000000000001"/>
    <m/>
    <m/>
    <m/>
    <n v="6"/>
    <m/>
    <m/>
    <n v="2006"/>
    <n v="19"/>
  </r>
  <r>
    <s v="ML25"/>
    <s v="Dec"/>
    <s v="All"/>
    <n v="210.41"/>
    <n v="219.11099999999999"/>
    <m/>
    <n v="8.7010000000000005"/>
    <n v="38"/>
    <n v="38"/>
    <n v="38"/>
    <n v="2"/>
    <s v="ASP"/>
    <s v="Rural Principal Arterial Interstate"/>
    <s v="2037 - Maintenance - Midwest"/>
    <s v="2030 - District #2 Maintenance Staff"/>
    <s v="6720 - Materials - Bituminous"/>
    <s v="Interstate"/>
    <s v="2"/>
    <s v="Y"/>
    <n v="75"/>
    <s v="G2"/>
    <s v="HORSE RANCH CR N"/>
    <n v="10"/>
    <n v="4"/>
    <s v="No"/>
    <s v="I"/>
    <n v="370.85599999999999"/>
    <n v="1781.5239999999999"/>
    <n v="641.14430000000004"/>
    <n v="97.055400000000006"/>
    <n v="3.7852999999999999"/>
    <n v="3.5213999999999999"/>
    <n v="72.643500000000003"/>
    <n v="59.648400000000002"/>
    <n v="75.785499999999999"/>
    <n v="0.20949999999999999"/>
    <m/>
    <n v="68.575000000000003"/>
    <n v="2.06E-2"/>
    <n v="7.5700000000000003E-2"/>
    <m/>
    <m/>
    <m/>
    <n v="56.022199999999998"/>
    <s v="Overlaid"/>
    <n v="2001"/>
    <n v="22.916699999999999"/>
    <n v="8.6667000000000005"/>
    <s v="CT Base"/>
    <x v="3"/>
    <s v="1R Asphalt"/>
    <m/>
    <n v="26144"/>
    <n v="2"/>
    <n v="1"/>
    <s v="HPM over Base"/>
    <n v="2001"/>
    <m/>
    <s v="2014"/>
    <s v="2014"/>
    <s v="2013"/>
    <s v="2014"/>
    <s v="2014"/>
    <s v="2014"/>
    <s v="2009"/>
    <s v="ML25"/>
    <m/>
    <s v="Low"/>
    <n v="0"/>
    <s v="No"/>
    <n v="97.055400000000006"/>
    <n v="75.706000000000003"/>
    <n v="70.427999999999997"/>
    <m/>
    <m/>
    <m/>
    <n v="4"/>
    <m/>
    <m/>
    <n v="2014"/>
    <n v="14"/>
  </r>
  <r>
    <s v="ML25"/>
    <s v="Dec"/>
    <s v="All"/>
    <n v="219.11099999999999"/>
    <n v="227.12"/>
    <m/>
    <n v="8.5340000000000007"/>
    <n v="37"/>
    <n v="37"/>
    <n v="37"/>
    <n v="2"/>
    <s v="ASP"/>
    <s v="Rural Principal Arterial Interstate"/>
    <s v="2037 - Maintenance - Midwest"/>
    <s v="2030 - District #2 Maintenance Staff"/>
    <s v="6720 - Materials - Bituminous"/>
    <s v="Interstate"/>
    <s v="2"/>
    <s v="Y"/>
    <n v="75"/>
    <s v="G2"/>
    <s v="MIDWEST SECT."/>
    <n v="8"/>
    <n v="4"/>
    <s v="No"/>
    <s v="I"/>
    <n v="371.47370000000001"/>
    <n v="1784.383"/>
    <n v="642.21159999999998"/>
    <n v="78.588999999999999"/>
    <n v="3.5973999999999999"/>
    <n v="2.7368000000000001"/>
    <n v="81.443299999999994"/>
    <n v="68.427499999999995"/>
    <n v="72.852199999999996"/>
    <n v="0.2336"/>
    <m/>
    <n v="64.959999999999994"/>
    <n v="2.69E-2"/>
    <n v="0.1042"/>
    <m/>
    <m/>
    <m/>
    <n v="56.911099999999998"/>
    <s v="Overlaid"/>
    <n v="2001"/>
    <n v="30"/>
    <n v="12.857100000000001"/>
    <s v="CT Base"/>
    <x v="3"/>
    <s v="1R Asphalt"/>
    <m/>
    <n v="26421"/>
    <n v="2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78.588999999999999"/>
    <n v="71.947999999999993"/>
    <n v="54.735999999999997"/>
    <s v="AFREEM"/>
    <m/>
    <m/>
    <n v="4"/>
    <d v="2015-02-24T11:41:58"/>
    <m/>
    <n v="2014"/>
    <n v="11"/>
  </r>
  <r>
    <s v="ML25"/>
    <s v="Dec"/>
    <s v="All"/>
    <n v="227.12"/>
    <n v="234.852"/>
    <m/>
    <n v="7.7320000000000002"/>
    <n v="38"/>
    <n v="38"/>
    <n v="38"/>
    <n v="2"/>
    <s v="ASP"/>
    <s v="Rural Principal Arterial Interstate"/>
    <s v="2037 - Maintenance - Midwest"/>
    <s v="2030 - District #2 Maintenance Staff"/>
    <s v="6720 - Materials - Bituminous"/>
    <s v="Interstate"/>
    <s v="2"/>
    <s v="Y"/>
    <n v="75"/>
    <s v="G2"/>
    <s v="JOHNSON CNTY LN S"/>
    <n v="10"/>
    <n v="4"/>
    <s v="No"/>
    <s v="I"/>
    <n v="350.40100000000001"/>
    <n v="1694"/>
    <n v="605.84569999999997"/>
    <n v="95.701800000000006"/>
    <n v="4.0099"/>
    <n v="3.7197"/>
    <n v="61.5548"/>
    <n v="49.7121"/>
    <n v="79.481700000000004"/>
    <n v="0.16600000000000001"/>
    <m/>
    <n v="75.099999999999994"/>
    <n v="2.35E-2"/>
    <n v="4.58E-2"/>
    <m/>
    <m/>
    <m/>
    <n v="60.037500000000001"/>
    <s v="Overlaid"/>
    <n v="2004"/>
    <n v="45.7059"/>
    <n v="10.2941"/>
    <s v="AG Base"/>
    <x v="5"/>
    <s v="2R Asphalt"/>
    <m/>
    <n v="41035"/>
    <n v="6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94"/>
    <n v="80.197999999999993"/>
    <n v="74.394000000000005"/>
    <m/>
    <m/>
    <m/>
    <n v="4"/>
    <m/>
    <m/>
    <n v="2010"/>
    <n v="11"/>
  </r>
  <r>
    <s v="ML25"/>
    <s v="Dec"/>
    <s v="All"/>
    <n v="234.852"/>
    <n v="244"/>
    <m/>
    <n v="9.1479999999999997"/>
    <n v="38"/>
    <n v="36"/>
    <n v="38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JOHNSON CNTY LN N"/>
    <n v="10"/>
    <n v="4"/>
    <s v="No"/>
    <s v="I"/>
    <n v="348.43220000000002"/>
    <n v="1673.7901999999999"/>
    <n v="602.37750000000005"/>
    <n v="95.333299999999994"/>
    <n v="3.6008"/>
    <n v="3.2351000000000001"/>
    <n v="82.326700000000002"/>
    <n v="68.263999999999996"/>
    <n v="72.5578"/>
    <n v="0.1547"/>
    <m/>
    <n v="76.795000000000002"/>
    <n v="1.9400000000000001E-2"/>
    <n v="9.7500000000000003E-2"/>
    <m/>
    <m/>
    <m/>
    <n v="53.788899999999998"/>
    <s v="Overlaid"/>
    <n v="2004"/>
    <n v="17.966699999999999"/>
    <n v="6.1222000000000003"/>
    <s v="AG Base"/>
    <x v="3"/>
    <s v="1R Asphalt"/>
    <m/>
    <n v="25145"/>
    <n v="1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91"/>
    <n v="72.016000000000005"/>
    <n v="64.701999999999998"/>
    <m/>
    <m/>
    <m/>
    <n v="4"/>
    <m/>
    <m/>
    <n v="2010"/>
    <n v="11"/>
  </r>
  <r>
    <s v="ML25"/>
    <s v="Dec"/>
    <s v="All"/>
    <n v="244"/>
    <n v="254"/>
    <m/>
    <n v="10"/>
    <n v="37"/>
    <n v="37"/>
    <n v="37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KAYCEE SOUTH"/>
    <n v="8"/>
    <n v="4"/>
    <s v="No"/>
    <s v="I"/>
    <n v="337.51569999999998"/>
    <n v="1621.2023999999999"/>
    <n v="583.50390000000004"/>
    <n v="97.333299999999994"/>
    <n v="3.3424999999999998"/>
    <n v="3.1516999999999999"/>
    <n v="95.712900000000005"/>
    <n v="81.099400000000003"/>
    <n v="68.095699999999994"/>
    <n v="0.16639999999999999"/>
    <m/>
    <n v="75.040000000000006"/>
    <n v="2.2100000000000002E-2"/>
    <n v="0.1661"/>
    <m/>
    <m/>
    <m/>
    <n v="49.7"/>
    <s v="Overlaid"/>
    <n v="1972"/>
    <n v="11.928599999999999"/>
    <n v="7.2142999999999997"/>
    <s v="AG Base"/>
    <x v="3"/>
    <s v="1R Asphalt"/>
    <m/>
    <n v="25145"/>
    <n v="1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97.333299999999994"/>
    <n v="66.849999999999994"/>
    <n v="63.033999999999999"/>
    <s v="AFREEM"/>
    <m/>
    <m/>
    <n v="4"/>
    <d v="2015-02-18T10:56:36"/>
    <m/>
    <n v="2014"/>
    <n v="2"/>
  </r>
  <r>
    <s v="ML25"/>
    <s v="Dec"/>
    <s v="All"/>
    <n v="254"/>
    <n v="263.7"/>
    <m/>
    <n v="9.734"/>
    <n v="38"/>
    <n v="38"/>
    <n v="38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KAYCEE NORTH"/>
    <n v="10"/>
    <n v="4"/>
    <s v="No"/>
    <s v="I"/>
    <n v="329.72399999999999"/>
    <n v="1584.1479999999999"/>
    <n v="570.03570000000002"/>
    <n v="100"/>
    <n v="3.3325"/>
    <n v="3.1305000000000001"/>
    <n v="101.3669"/>
    <n v="81.614099999999993"/>
    <n v="66.210999999999999"/>
    <n v="0.22470000000000001"/>
    <m/>
    <n v="66.295000000000002"/>
    <n v="3.0099999999999998E-2"/>
    <n v="0.16719999999999999"/>
    <m/>
    <m/>
    <m/>
    <n v="50.12"/>
    <s v="Overlaid"/>
    <n v="1991"/>
    <n v="21.195900000000002"/>
    <n v="8.4391999999999996"/>
    <s v="AG Base"/>
    <x v="0"/>
    <s v="3R Asphalt"/>
    <m/>
    <n v="45677"/>
    <n v="1.25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100"/>
    <n v="66.650000000000006"/>
    <n v="62.61"/>
    <s v="AFREEM"/>
    <m/>
    <m/>
    <n v="4"/>
    <d v="2015-02-18T10:56:37"/>
    <m/>
    <n v="2014"/>
    <n v="2"/>
  </r>
  <r>
    <s v="ML25"/>
    <s v="Dec"/>
    <s v="All"/>
    <n v="263.7"/>
    <n v="272.11"/>
    <m/>
    <n v="8.41"/>
    <n v="36"/>
    <n v="32"/>
    <n v="36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RENO ROAD SECT."/>
    <n v="8"/>
    <n v="3.3332999999999999"/>
    <s v="No"/>
    <s v="I"/>
    <n v="328.46499999999997"/>
    <n v="1529.664"/>
    <n v="567.56849999999997"/>
    <n v="99.237899999999996"/>
    <n v="4.4310999999999998"/>
    <n v="4.1424000000000003"/>
    <n v="42.226900000000001"/>
    <n v="32.492800000000003"/>
    <n v="85.924400000000006"/>
    <n v="0.25779999999999997"/>
    <m/>
    <n v="61.33"/>
    <n v="1.5699999999999999E-2"/>
    <n v="3.6999999999999998E-2"/>
    <m/>
    <m/>
    <m/>
    <n v="52.625"/>
    <s v="Overlaid"/>
    <n v="1991"/>
    <n v="38.233899999999998"/>
    <n v="8.0403000000000002"/>
    <s v="PM Base"/>
    <x v="0"/>
    <s v="2R Asphalt"/>
    <m/>
    <n v="41032"/>
    <n v="1.25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99.237899999999996"/>
    <n v="88.622"/>
    <n v="82.847999999999999"/>
    <s v="AFREEM"/>
    <m/>
    <m/>
    <n v="3.3332999999999999"/>
    <d v="2015-02-18T10:56:38"/>
    <m/>
    <n v="2014"/>
    <n v="2"/>
  </r>
  <r>
    <s v="ML25"/>
    <s v="Dec"/>
    <s v="All"/>
    <n v="272.11"/>
    <n v="279.70999999999998"/>
    <m/>
    <n v="7.6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DISTRICT BNDRY NORTH"/>
    <n v="10"/>
    <m/>
    <s v="No"/>
    <s v="I"/>
    <n v="318.38499999999999"/>
    <n v="1529.664"/>
    <n v="550.4325"/>
    <n v="96.340599999999995"/>
    <n v="4.0446"/>
    <n v="3.6132"/>
    <n v="56.150500000000001"/>
    <n v="48.2256"/>
    <n v="81.283199999999994"/>
    <n v="0.2414"/>
    <m/>
    <n v="63.79"/>
    <n v="1.8200000000000001E-2"/>
    <n v="2.5700000000000001E-2"/>
    <m/>
    <m/>
    <m/>
    <n v="48.1"/>
    <s v="Overlaid"/>
    <n v="1991"/>
    <n v="35.757599999999996"/>
    <n v="7.9696999999999996"/>
    <s v="PM Base"/>
    <x v="5"/>
    <s v="2R Asphalt"/>
    <m/>
    <n v="41032"/>
    <n v="4"/>
    <n v="1"/>
    <s v="HPM over Base"/>
    <n v="2006"/>
    <m/>
    <s v="2014"/>
    <s v="2014"/>
    <s v="2013"/>
    <s v="2014"/>
    <s v="2014"/>
    <s v="2014"/>
    <s v="2009"/>
    <s v="ML25"/>
    <m/>
    <s v="Low"/>
    <n v="0"/>
    <s v="No"/>
    <n v="93.388499999999993"/>
    <n v="80.891999999999996"/>
    <n v="72.263999999999996"/>
    <s v="AFREEM"/>
    <m/>
    <m/>
    <m/>
    <d v="2015-02-24T13:05:33"/>
    <m/>
    <n v="2012"/>
    <n v="9"/>
  </r>
  <r>
    <s v="ML25"/>
    <s v="Dec"/>
    <s v="All"/>
    <n v="279.70999999999998"/>
    <n v="285"/>
    <m/>
    <n v="5.29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MIDDLE FORK ROAD SECT."/>
    <n v="10"/>
    <n v="4"/>
    <s v="No"/>
    <s v="I"/>
    <n v="333"/>
    <n v="1442"/>
    <n v="574.75199999999995"/>
    <n v="100"/>
    <n v="4.2718999999999996"/>
    <n v="4.1454000000000004"/>
    <n v="47.296599999999998"/>
    <n v="38.799999999999997"/>
    <n v="84.234499999999997"/>
    <n v="0.17780000000000001"/>
    <m/>
    <n v="73.33"/>
    <n v="1.5800000000000002E-2"/>
    <n v="2.76E-2"/>
    <m/>
    <m/>
    <m/>
    <n v="48.24"/>
    <s v="Overlaid"/>
    <n v="1990"/>
    <n v="34.284100000000002"/>
    <n v="6.8295000000000003"/>
    <s v="PM Base"/>
    <x v="0"/>
    <s v="2R Asphalt"/>
    <m/>
    <n v="45398"/>
    <n v="1.25"/>
    <n v="1"/>
    <s v="HPM over Base"/>
    <n v="2011"/>
    <m/>
    <s v="2014"/>
    <s v="2014"/>
    <s v="2013"/>
    <s v="2014"/>
    <s v="2014"/>
    <s v="2014"/>
    <s v="2009"/>
    <s v="ML25"/>
    <m/>
    <s v="Low"/>
    <n v="0"/>
    <s v="No"/>
    <n v="100"/>
    <n v="85.438000000000002"/>
    <n v="82.908000000000001"/>
    <s v="AFREEM"/>
    <m/>
    <m/>
    <n v="4"/>
    <d v="2015-02-24T13:05:50"/>
    <m/>
    <n v="2014"/>
    <n v="4"/>
  </r>
  <r>
    <s v="ML25"/>
    <s v="Dec"/>
    <s v="All"/>
    <n v="285"/>
    <n v="293.81"/>
    <m/>
    <n v="8.81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TRABING ROAD SECT."/>
    <n v="10"/>
    <m/>
    <s v="No"/>
    <s v="I"/>
    <n v="369"/>
    <n v="1442"/>
    <n v="635.952"/>
    <n v="97.4"/>
    <n v="3.9756"/>
    <n v="3.7075"/>
    <n v="61.415900000000001"/>
    <n v="51.194400000000002"/>
    <n v="79.528000000000006"/>
    <n v="0.218"/>
    <m/>
    <n v="67.3"/>
    <n v="1.6400000000000001E-2"/>
    <n v="7.0699999999999999E-2"/>
    <m/>
    <m/>
    <m/>
    <n v="54.966700000000003"/>
    <s v="Overlaid"/>
    <n v="1990"/>
    <n v="21.537500000000001"/>
    <n v="6.9375"/>
    <s v="PM Base"/>
    <x v="0"/>
    <s v="1R Asphalt"/>
    <m/>
    <n v="42175"/>
    <n v="0.5"/>
    <n v="1"/>
    <s v="HPM over Base"/>
    <n v="2011"/>
    <m/>
    <s v="2014"/>
    <s v="2014"/>
    <s v="2013"/>
    <s v="2014"/>
    <s v="2014"/>
    <s v="2014"/>
    <s v="2009"/>
    <s v="ML25"/>
    <m/>
    <s v="Low"/>
    <n v="0"/>
    <s v="No"/>
    <n v="97.4"/>
    <n v="79.512"/>
    <n v="74.150000000000006"/>
    <m/>
    <m/>
    <m/>
    <m/>
    <m/>
    <m/>
    <n v="2014"/>
    <n v="4"/>
  </r>
  <r>
    <s v="ML25"/>
    <s v="Dec"/>
    <s v="All"/>
    <n v="293.81"/>
    <n v="298.02"/>
    <m/>
    <n v="4.21"/>
    <n v="38"/>
    <n v="38"/>
    <n v="38"/>
    <n v="2"/>
    <s v="PCCP"/>
    <s v="Rural Principal Arterial Interstate"/>
    <s v="4036 - Maintenance - Buffalo"/>
    <s v="4030 - District #4 Maintenance Staff"/>
    <s v="6720 - Materials - Bituminous"/>
    <s v="Interstate"/>
    <s v="4"/>
    <s v="Y"/>
    <n v="75"/>
    <s v="J3"/>
    <s v="BUFFALO SOUTH"/>
    <n v="10"/>
    <n v="4"/>
    <s v="No"/>
    <s v="I"/>
    <n v="313.71600000000001"/>
    <n v="1507.048"/>
    <n v="542.35950000000003"/>
    <n v="74"/>
    <n v="3.2675000000000001"/>
    <n v="1.7175"/>
    <n v="126.5656"/>
    <n v="111.9502"/>
    <n v="57.811500000000002"/>
    <n v="0.1409"/>
    <m/>
    <n v="78.864999999999995"/>
    <n v="3.3099999999999997E-2"/>
    <n v="0.1958"/>
    <m/>
    <m/>
    <m/>
    <n v="33.35"/>
    <s v="Overlaid"/>
    <n v="1972"/>
    <n v="15.9"/>
    <n v="7.5"/>
    <s v="AG Base"/>
    <x v="0"/>
    <s v="1R Asphalt"/>
    <m/>
    <n v="24694"/>
    <n v="0.5"/>
    <n v="1"/>
    <s v="Plain PCC"/>
    <n v="2008"/>
    <m/>
    <s v="2014"/>
    <s v="2014"/>
    <s v="2013"/>
    <s v="2014"/>
    <s v="2014"/>
    <s v="2014"/>
    <s v="2009"/>
    <s v="ML25"/>
    <m/>
    <s v="Low"/>
    <n v="0"/>
    <s v="No"/>
    <n v="69"/>
    <n v="65.349999999999994"/>
    <n v="34.35"/>
    <m/>
    <m/>
    <m/>
    <n v="4"/>
    <m/>
    <m/>
    <n v="2012"/>
    <n v="7"/>
  </r>
  <r>
    <s v="ML25"/>
    <s v="Dec"/>
    <s v="All"/>
    <n v="298.02"/>
    <n v="300.5"/>
    <m/>
    <n v="2.48"/>
    <n v="34"/>
    <n v="24"/>
    <n v="34"/>
    <n v="2"/>
    <s v="PCCP"/>
    <s v="Rural Principal Arterial Interstate"/>
    <s v="4036 - Maintenance - Buffalo"/>
    <s v="4030 - District #4 Maintenance Staff"/>
    <s v="6720 - Materials - Bituminous"/>
    <s v="Interstate"/>
    <s v="4"/>
    <s v="Y"/>
    <n v="75"/>
    <s v="J3"/>
    <s v="BUFFALO MARGINAL"/>
    <n v="8"/>
    <n v="3"/>
    <s v="No"/>
    <s v="I"/>
    <n v="285.81729999999999"/>
    <n v="1373.3572999999999"/>
    <n v="494.12959999999998"/>
    <n v="80"/>
    <n v="3.2029999999999998"/>
    <n v="2.0030000000000001"/>
    <n v="135.19030000000001"/>
    <n v="117.1935"/>
    <n v="54.936599999999999"/>
    <n v="0.1166"/>
    <m/>
    <n v="82.51"/>
    <n v="3.3599999999999998E-2"/>
    <n v="0.22900000000000001"/>
    <m/>
    <m/>
    <m/>
    <n v="36"/>
    <s v="Reconstruct"/>
    <n v="1971"/>
    <n v="14"/>
    <n v="8"/>
    <s v="AG Base"/>
    <x v="0"/>
    <s v="4R Concrete"/>
    <m/>
    <n v="24694"/>
    <n v="8"/>
    <n v="1"/>
    <s v="Plain PCC"/>
    <n v="1971"/>
    <m/>
    <s v="2014"/>
    <s v="2014"/>
    <s v="2013"/>
    <s v="2014"/>
    <s v="2014"/>
    <s v="2014"/>
    <s v="2009"/>
    <s v="ML25"/>
    <m/>
    <s v="High"/>
    <n v="0"/>
    <s v="No"/>
    <n v="76"/>
    <n v="64.06"/>
    <n v="40.06"/>
    <m/>
    <m/>
    <m/>
    <n v="3"/>
    <m/>
    <m/>
    <n v="2010"/>
    <n v="44"/>
  </r>
  <r>
    <s v="ML25"/>
    <s v="Inc"/>
    <s v="All"/>
    <n v="0"/>
    <n v="7.36"/>
    <m/>
    <n v="7.36"/>
    <n v="34"/>
    <n v="34"/>
    <n v="34"/>
    <n v="2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2"/>
    <s v="COLORADO LINE NORTH"/>
    <n v="8"/>
    <n v="2"/>
    <s v="No"/>
    <s v="I"/>
    <n v="2580.7091"/>
    <n v="10038.213400000001"/>
    <n v="4447.4348"/>
    <n v="100"/>
    <n v="3.7496999999999998"/>
    <n v="3.4497"/>
    <n v="94.53"/>
    <n v="75.730199999999996"/>
    <n v="68.489999999999995"/>
    <n v="8.43E-2"/>
    <m/>
    <n v="87.355000000000004"/>
    <n v="2.2499999999999999E-2"/>
    <n v="5.21E-2"/>
    <n v="0"/>
    <n v="0"/>
    <n v="0"/>
    <n v="45.137500000000003"/>
    <s v="Reconstruct"/>
    <n v="2008"/>
    <n v="26"/>
    <n v="10"/>
    <s v="AG Base"/>
    <x v="0"/>
    <s v="4R Concrete"/>
    <m/>
    <n v="43699"/>
    <n v="10"/>
    <n v="1"/>
    <s v="Doweled PCC"/>
    <n v="2008"/>
    <m/>
    <s v="2014"/>
    <s v="2014"/>
    <s v="2013"/>
    <s v="2014"/>
    <s v="2014"/>
    <s v="2014"/>
    <s v="2009"/>
    <s v="ML25"/>
    <m/>
    <s v="Low"/>
    <n v="0"/>
    <s v="Yes"/>
    <n v="94"/>
    <n v="74.994"/>
    <n v="68.994"/>
    <m/>
    <m/>
    <m/>
    <n v="2"/>
    <m/>
    <m/>
    <n v="2012"/>
    <n v="7"/>
  </r>
  <r>
    <s v="ML25"/>
    <s v="Inc"/>
    <s v="All"/>
    <n v="7.36"/>
    <n v="10.37"/>
    <m/>
    <n v="3.01"/>
    <n v="46"/>
    <n v="38"/>
    <n v="46"/>
    <n v="3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2"/>
    <s v="COLLEGE DR. - MISSILE DR."/>
    <n v="6"/>
    <n v="4"/>
    <s v="No"/>
    <s v="I"/>
    <n v="3287.8467999999998"/>
    <n v="10378.108200000001"/>
    <n v="5651.6081999999997"/>
    <n v="100"/>
    <n v="3.5830000000000002"/>
    <n v="3.5830000000000002"/>
    <n v="99.497699999999995"/>
    <n v="87.694299999999998"/>
    <n v="66.834100000000007"/>
    <n v="0.11650000000000001"/>
    <m/>
    <n v="82.525000000000006"/>
    <n v="2.5499999999999998E-2"/>
    <n v="0.1197"/>
    <n v="0"/>
    <n v="0"/>
    <n v="0"/>
    <n v="33.299999999999997"/>
    <s v="Reconstruct"/>
    <n v="2008"/>
    <n v="21.545500000000001"/>
    <n v="10.9"/>
    <s v="AG Base"/>
    <x v="0"/>
    <s v="4R Concrete"/>
    <m/>
    <n v="25447"/>
    <n v="9"/>
    <n v="1"/>
    <s v="Doweled PCC"/>
    <n v="2008"/>
    <m/>
    <s v="2014"/>
    <s v="2014"/>
    <s v="2013"/>
    <s v="2014"/>
    <s v="2014"/>
    <s v="2014"/>
    <s v="2009"/>
    <s v="ML25"/>
    <m/>
    <s v="High"/>
    <n v="0"/>
    <s v="Yes"/>
    <n v="100"/>
    <n v="71.66"/>
    <n v="71.66"/>
    <m/>
    <m/>
    <m/>
    <n v="4"/>
    <m/>
    <m/>
    <n v="2014"/>
    <n v="7"/>
  </r>
  <r>
    <s v="ML25"/>
    <s v="Inc"/>
    <s v="All"/>
    <n v="10.37"/>
    <n v="13.07"/>
    <m/>
    <n v="2.7"/>
    <n v="38"/>
    <n v="38"/>
    <n v="38"/>
    <n v="2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1"/>
    <s v="CENTRAL AVENUE SECT."/>
    <n v="10"/>
    <n v="4"/>
    <s v="No"/>
    <s v="I"/>
    <n v="3448.6921000000002"/>
    <n v="10834.6603"/>
    <n v="5927.7844999999998"/>
    <n v="100"/>
    <n v="3.3731"/>
    <n v="3.3731"/>
    <n v="123.5971"/>
    <n v="103.5795"/>
    <n v="58.801000000000002"/>
    <n v="0.11360000000000001"/>
    <m/>
    <n v="82.96"/>
    <n v="2.9000000000000001E-2"/>
    <n v="0.1729"/>
    <n v="0"/>
    <n v="0"/>
    <n v="0"/>
    <n v="37.6"/>
    <s v="Overlaid"/>
    <n v="1987"/>
    <n v="4.6923000000000004"/>
    <n v="3"/>
    <s v="AG Base"/>
    <x v="5"/>
    <s v="3R Asphalt"/>
    <m/>
    <n v="25447"/>
    <n v="3"/>
    <n v="1"/>
    <s v="Plain PCC"/>
    <n v="2007"/>
    <m/>
    <s v="2014"/>
    <s v="2014"/>
    <s v="2013"/>
    <s v="2014"/>
    <s v="2014"/>
    <s v="2014"/>
    <s v="2009"/>
    <s v="ML25"/>
    <m/>
    <s v="High"/>
    <n v="0"/>
    <s v="No"/>
    <n v="100"/>
    <n v="67.462000000000003"/>
    <n v="67.462000000000003"/>
    <m/>
    <m/>
    <m/>
    <n v="4"/>
    <m/>
    <m/>
    <n v="2014"/>
    <n v="8"/>
  </r>
  <r>
    <s v="ML25"/>
    <s v="Inc"/>
    <s v="All"/>
    <n v="13.07"/>
    <n v="16.7"/>
    <m/>
    <n v="3.63"/>
    <n v="38"/>
    <n v="38"/>
    <n v="38"/>
    <n v="2"/>
    <s v="PCCP"/>
    <s v="Urban Principal Arterial Interstate"/>
    <s v="1034 - Maintenance - Cheyenne"/>
    <s v="1030 - District #1 Maintenance Staff"/>
    <s v="6720 - Materials - Bituminous"/>
    <s v="Interstate"/>
    <s v="1"/>
    <s v="Y"/>
    <n v="75"/>
    <s v="J1"/>
    <s v="VANDEHEI AVENUE NORTH"/>
    <n v="10"/>
    <n v="4"/>
    <s v="No"/>
    <s v="I"/>
    <n v="1355.6992"/>
    <n v="5819.4319999999998"/>
    <n v="2339.6052"/>
    <n v="100"/>
    <n v="3.5312000000000001"/>
    <n v="3.5312000000000001"/>
    <n v="99.6768"/>
    <n v="91.526499999999999"/>
    <n v="66.7744"/>
    <n v="0.10249999999999999"/>
    <m/>
    <n v="84.625"/>
    <n v="2.58E-2"/>
    <n v="0.11940000000000001"/>
    <n v="0"/>
    <n v="0"/>
    <n v="0"/>
    <n v="43.066699999999997"/>
    <s v="Reconstruct"/>
    <n v="1998"/>
    <n v="20"/>
    <n v="10"/>
    <s v="AG Base"/>
    <x v="0"/>
    <s v="4R Concrete"/>
    <m/>
    <n v="25447"/>
    <n v="9"/>
    <n v="1"/>
    <s v="Plain PCC"/>
    <n v="1998"/>
    <m/>
    <s v="2014"/>
    <s v="2014"/>
    <s v="2013"/>
    <s v="2014"/>
    <s v="2014"/>
    <s v="2014"/>
    <s v="2009"/>
    <s v="ML25"/>
    <m/>
    <s v="Low"/>
    <n v="0"/>
    <s v="No"/>
    <n v="100"/>
    <n v="70.623999999999995"/>
    <n v="70.623999999999995"/>
    <m/>
    <m/>
    <m/>
    <n v="4"/>
    <m/>
    <m/>
    <n v="2014"/>
    <n v="17"/>
  </r>
  <r>
    <s v="ML25"/>
    <s v="Inc"/>
    <s v="All"/>
    <n v="16.7"/>
    <n v="17.690000000000001"/>
    <m/>
    <n v="0.99"/>
    <n v="38"/>
    <m/>
    <n v="38"/>
    <n v="2"/>
    <s v="ASP"/>
    <s v="Rural Principal Arterial Interstate"/>
    <s v="1034 - Maintenance - Cheyenne"/>
    <s v="1030 - District #1 Maintenance Staff"/>
    <s v="6720 - Materials - Bituminous"/>
    <s v="Interstate"/>
    <s v="1"/>
    <s v="Y"/>
    <n v="75"/>
    <s v="G3"/>
    <s v="US85 INTERCHANGE"/>
    <n v="10"/>
    <m/>
    <s v="No"/>
    <s v="I"/>
    <n v="866"/>
    <n v="4615"/>
    <n v="1499.89"/>
    <n v="100"/>
    <n v="2.5499999999999998"/>
    <n v="0.91339999999999999"/>
    <n v="153.3665"/>
    <n v="127.7564"/>
    <n v="48.877800000000001"/>
    <n v="0.1384"/>
    <m/>
    <n v="79.239999999999995"/>
    <n v="3.0700000000000002E-2"/>
    <n v="0.16089999999999999"/>
    <n v="0"/>
    <n v="0"/>
    <n v="0"/>
    <n v="49.6"/>
    <s v="Overlaid"/>
    <n v="1973"/>
    <n v="12.5"/>
    <n v="6.5"/>
    <s v="PM Base"/>
    <x v="0"/>
    <s v="2R Asphalt"/>
    <m/>
    <n v="26644"/>
    <n v="2"/>
    <n v="1"/>
    <s v="HPM over PCC"/>
    <n v="2001"/>
    <m/>
    <s v="2014"/>
    <s v="2014"/>
    <s v="2013"/>
    <s v="2014"/>
    <s v="2014"/>
    <s v="2014"/>
    <s v="2009"/>
    <s v="ML25"/>
    <m/>
    <s v="High"/>
    <n v="0"/>
    <s v="No"/>
    <n v="48"/>
    <n v="51"/>
    <n v="18.268000000000001"/>
    <s v="AFREEM"/>
    <m/>
    <m/>
    <m/>
    <d v="2015-03-23T11:51:57"/>
    <m/>
    <n v="2003"/>
    <n v="14"/>
  </r>
  <r>
    <s v="ML25"/>
    <s v="Inc"/>
    <s v="All"/>
    <n v="17.690000000000001"/>
    <n v="25.86"/>
    <m/>
    <n v="8.17"/>
    <n v="38"/>
    <n v="38"/>
    <n v="38"/>
    <n v="2"/>
    <s v="ASP"/>
    <s v="Rural Principal Arterial Interstate"/>
    <s v="1034 - Maintenance - Cheyenne"/>
    <s v="1030 - District #1 Maintenance Staff"/>
    <s v="6720 - Materials - Bituminous"/>
    <s v="Interstate"/>
    <s v="1"/>
    <s v="Y"/>
    <n v="75"/>
    <s v="G2"/>
    <s v="RIDLEY ROAD SECT."/>
    <n v="10"/>
    <n v="4"/>
    <s v="No"/>
    <s v="I"/>
    <n v="719.01189999999997"/>
    <n v="3620.2647999999999"/>
    <n v="1244.0418"/>
    <n v="100"/>
    <n v="3.8725000000000001"/>
    <n v="3.1433"/>
    <n v="68.095500000000001"/>
    <n v="55.7256"/>
    <n v="77.301500000000004"/>
    <n v="0.30380000000000001"/>
    <m/>
    <n v="54.43"/>
    <n v="1.77E-2"/>
    <n v="0.1709"/>
    <n v="0"/>
    <n v="0"/>
    <n v="0"/>
    <n v="44.55"/>
    <s v="Overlaid"/>
    <n v="1993"/>
    <n v="20.264700000000001"/>
    <n v="8.6175999999999995"/>
    <s v="AG Base"/>
    <x v="0"/>
    <s v="2R Asphalt"/>
    <m/>
    <n v="26062"/>
    <n v="2.75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88"/>
    <n v="77.45"/>
    <n v="62.866"/>
    <s v="AFREEM"/>
    <m/>
    <m/>
    <n v="4"/>
    <d v="2015-03-23T11:52:00"/>
    <m/>
    <n v="2003"/>
    <n v="3"/>
  </r>
  <r>
    <s v="ML25"/>
    <s v="Inc"/>
    <s v="All"/>
    <n v="25.86"/>
    <n v="30.75"/>
    <m/>
    <n v="4.8899999999999997"/>
    <n v="38"/>
    <n v="38"/>
    <n v="38"/>
    <n v="2"/>
    <s v="ASP"/>
    <s v="Rural Principal Arterial Interstate"/>
    <s v="1034 - Maintenance - Cheyenne"/>
    <s v="1030 - District #1 Maintenance Staff"/>
    <s v="6720 - Materials - Bituminous"/>
    <s v="Interstate"/>
    <s v="1"/>
    <s v="Y"/>
    <n v="75"/>
    <s v="G2"/>
    <s v="DISTRICT BNDRY SOUTH"/>
    <n v="10"/>
    <n v="4"/>
    <s v="No"/>
    <s v="I"/>
    <n v="744.38"/>
    <n v="3576.4119999999998"/>
    <n v="1286.9045000000001"/>
    <n v="98.666700000000006"/>
    <n v="4.3807999999999998"/>
    <n v="4.1210000000000004"/>
    <n v="42.790999999999997"/>
    <n v="34.458399999999997"/>
    <n v="85.7363"/>
    <n v="0.1116"/>
    <m/>
    <n v="83.26"/>
    <n v="1.2999999999999999E-2"/>
    <n v="0"/>
    <n v="0"/>
    <n v="0.66669999999999996"/>
    <n v="0"/>
    <n v="57.64"/>
    <s v="Overlaid"/>
    <n v="1973"/>
    <n v="24.15"/>
    <n v="12.15"/>
    <s v="CT Base"/>
    <x v="0"/>
    <s v="2R Asphalt"/>
    <m/>
    <n v="45654"/>
    <n v="2.75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93"/>
    <n v="87.616"/>
    <n v="82.42"/>
    <m/>
    <m/>
    <m/>
    <n v="4"/>
    <m/>
    <m/>
    <n v="2012"/>
    <n v="3"/>
  </r>
  <r>
    <s v="ML25"/>
    <s v="Inc"/>
    <s v="All"/>
    <n v="30.75"/>
    <n v="39.56"/>
    <m/>
    <n v="8.81"/>
    <n v="36"/>
    <n v="36"/>
    <n v="36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NIMMO ROAD SECT."/>
    <n v="8"/>
    <n v="4"/>
    <s v="No"/>
    <s v="I"/>
    <n v="738.23170000000005"/>
    <n v="3546.3777"/>
    <n v="1276.2722000000001"/>
    <n v="94.6"/>
    <n v="3.9565999999999999"/>
    <n v="3.6920999999999999"/>
    <n v="66.410499999999999"/>
    <n v="52.0184"/>
    <n v="77.863200000000006"/>
    <n v="0.16009999999999999"/>
    <m/>
    <n v="75.984999999999999"/>
    <n v="2.3599999999999999E-2"/>
    <n v="0.12379999999999999"/>
    <n v="0"/>
    <n v="2.6"/>
    <n v="0"/>
    <n v="62.722200000000001"/>
    <s v="Overlaid"/>
    <n v="1978"/>
    <n v="20.291699999999999"/>
    <n v="9.2917000000000005"/>
    <s v="CT Base"/>
    <x v="0"/>
    <s v="2R Asphalt"/>
    <m/>
    <n v="44353"/>
    <n v="2.75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94.6"/>
    <n v="79.132000000000005"/>
    <n v="73.841999999999999"/>
    <m/>
    <m/>
    <m/>
    <n v="4"/>
    <m/>
    <m/>
    <n v="2014"/>
    <n v="3"/>
  </r>
  <r>
    <s v="ML25"/>
    <s v="Inc"/>
    <s v="All"/>
    <n v="39.56"/>
    <n v="47.84"/>
    <m/>
    <n v="8.2799999999999994"/>
    <n v="38"/>
    <n v="36"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LARAMIE COUNTY LINE SOUTH"/>
    <n v="10"/>
    <n v="4"/>
    <s v="No"/>
    <s v="I"/>
    <n v="726.17600000000004"/>
    <n v="3488.0039000000002"/>
    <n v="1255.4272000000001"/>
    <n v="97.5"/>
    <n v="3.8582000000000001"/>
    <n v="3.6821999999999999"/>
    <n v="70.631299999999996"/>
    <n v="56.36"/>
    <n v="76.456199999999995"/>
    <n v="0.15890000000000001"/>
    <m/>
    <n v="76.165000000000006"/>
    <n v="1.7999999999999999E-2"/>
    <n v="0.10970000000000001"/>
    <n v="0"/>
    <n v="1.25"/>
    <n v="0"/>
    <n v="56.862499999999997"/>
    <s v="Overlaid"/>
    <n v="1978"/>
    <n v="14.571400000000001"/>
    <n v="8.5714000000000006"/>
    <s v="CT Base"/>
    <x v="0"/>
    <s v="2R Asphalt"/>
    <m/>
    <n v="25827"/>
    <n v="4"/>
    <n v="1"/>
    <s v="HPM over Base"/>
    <n v="2012"/>
    <m/>
    <s v="2014"/>
    <s v="2014"/>
    <s v="2013"/>
    <s v="2014"/>
    <s v="2014"/>
    <s v="2014"/>
    <s v="2009"/>
    <s v="ML25"/>
    <m/>
    <s v="Low"/>
    <n v="0"/>
    <s v="No"/>
    <n v="97.5"/>
    <n v="77.164000000000001"/>
    <n v="73.644000000000005"/>
    <m/>
    <m/>
    <m/>
    <n v="4"/>
    <m/>
    <m/>
    <n v="2014"/>
    <n v="3"/>
  </r>
  <r>
    <s v="ML25"/>
    <s v="Inc"/>
    <s v="All"/>
    <n v="47.84"/>
    <n v="51.619"/>
    <m/>
    <n v="3.7789999999999999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CHUGWATER SOUTH"/>
    <n v="10"/>
    <m/>
    <s v="No"/>
    <s v="I"/>
    <n v="714.36400000000003"/>
    <n v="3431.4639999999999"/>
    <n v="1235.0075999999999"/>
    <n v="99"/>
    <n v="4.0789"/>
    <n v="3.9929999999999999"/>
    <n v="57.285299999999999"/>
    <n v="46.770299999999999"/>
    <n v="80.904899999999998"/>
    <n v="0.1182"/>
    <m/>
    <n v="82.27"/>
    <n v="1.6799999999999999E-2"/>
    <n v="5.2400000000000002E-2"/>
    <n v="0"/>
    <n v="0.5"/>
    <n v="0"/>
    <n v="57.15"/>
    <s v="Overlaid"/>
    <n v="1977"/>
    <n v="11.333299999999999"/>
    <n v="8"/>
    <s v="PM Base"/>
    <x v="5"/>
    <s v="2R Asphalt"/>
    <m/>
    <n v="45582"/>
    <m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9"/>
    <n v="81.578000000000003"/>
    <n v="79.86"/>
    <s v="AFREEM"/>
    <m/>
    <m/>
    <m/>
    <d v="2015-02-18T10:56:38"/>
    <m/>
    <m/>
    <n v="1"/>
  </r>
  <r>
    <s v="ML25"/>
    <s v="Inc"/>
    <s v="All"/>
    <n v="51.619"/>
    <n v="58.4"/>
    <m/>
    <n v="6.7649999999999997"/>
    <n v="38"/>
    <n v="38"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CHUGWATER MARGINAL"/>
    <n v="10"/>
    <n v="4"/>
    <s v="No"/>
    <s v="I"/>
    <n v="661.67100000000005"/>
    <n v="3178.576"/>
    <n v="1143.9122"/>
    <n v="95.5"/>
    <n v="3.7631000000000001"/>
    <n v="3.4931000000000001"/>
    <n v="73.093299999999999"/>
    <n v="60.664700000000003"/>
    <n v="75.635599999999997"/>
    <n v="0.1837"/>
    <m/>
    <n v="72.444999999999993"/>
    <n v="2.1299999999999999E-2"/>
    <n v="0.23380000000000001"/>
    <n v="0"/>
    <n v="2.25"/>
    <n v="0"/>
    <n v="56.457099999999997"/>
    <s v="Overlaid"/>
    <n v="1970"/>
    <n v="13.5"/>
    <n v="8"/>
    <s v="PM Base"/>
    <x v="5"/>
    <s v="2R Asphalt"/>
    <m/>
    <n v="45980"/>
    <m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5.5"/>
    <n v="75.262"/>
    <n v="69.861999999999995"/>
    <s v="AFREEM"/>
    <m/>
    <m/>
    <n v="4"/>
    <d v="2015-02-24T11:41:13"/>
    <m/>
    <m/>
    <n v="1"/>
  </r>
  <r>
    <s v="ML25"/>
    <s v="Inc"/>
    <s v="All"/>
    <n v="58.4"/>
    <n v="68.97"/>
    <m/>
    <n v="10.57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CHUGWATER NORTH"/>
    <n v="10"/>
    <m/>
    <s v="No"/>
    <s v="I"/>
    <n v="694.72670000000005"/>
    <n v="3301.5981000000002"/>
    <n v="1200.845"/>
    <n v="94.4"/>
    <n v="3.9136000000000002"/>
    <n v="3.6259999999999999"/>
    <n v="67.203000000000003"/>
    <n v="53.902999999999999"/>
    <n v="77.599000000000004"/>
    <n v="0.1729"/>
    <m/>
    <n v="74.064999999999998"/>
    <n v="1.8800000000000001E-2"/>
    <n v="0.15820000000000001"/>
    <n v="0"/>
    <n v="2.8"/>
    <n v="0"/>
    <n v="55.48"/>
    <s v="Overlaid"/>
    <n v="1971"/>
    <n v="23.2727"/>
    <n v="8.0908999999999995"/>
    <s v="CT Base"/>
    <x v="5"/>
    <s v="2R Asphalt"/>
    <m/>
    <n v="25828"/>
    <n v="2"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4.4"/>
    <n v="78.272000000000006"/>
    <n v="72.52"/>
    <s v="AFREEM"/>
    <m/>
    <m/>
    <m/>
    <d v="2015-02-18T10:56:40"/>
    <m/>
    <m/>
    <n v="1"/>
  </r>
  <r>
    <s v="ML25"/>
    <s v="Inc"/>
    <s v="All"/>
    <n v="68.97"/>
    <n v="72.36"/>
    <m/>
    <n v="3.39"/>
    <n v="38"/>
    <m/>
    <n v="38"/>
    <n v="2"/>
    <s v="ASP"/>
    <s v="Rural Principal Arterial Interstate"/>
    <s v="2033 - Maintenance - Chugwater"/>
    <s v="2030 - District #2 Maintenance Staff"/>
    <s v="6720 - Materials - Bituminous"/>
    <s v="Interstate"/>
    <s v="2"/>
    <s v="Y"/>
    <n v="75"/>
    <s v="G2"/>
    <s v="WHEATLAND SOUTH"/>
    <n v="10"/>
    <m/>
    <s v="No"/>
    <s v="I"/>
    <n v="704.10810000000004"/>
    <n v="3353.6127000000001"/>
    <n v="1217.1053999999999"/>
    <n v="97"/>
    <n v="3.6013000000000002"/>
    <n v="3.2684000000000002"/>
    <n v="82.689599999999999"/>
    <n v="68.239400000000003"/>
    <n v="72.436800000000005"/>
    <n v="0.17530000000000001"/>
    <m/>
    <n v="73.704999999999998"/>
    <n v="2.18E-2"/>
    <n v="0.22989999999999999"/>
    <n v="0"/>
    <n v="1.5"/>
    <n v="0"/>
    <n v="59.6"/>
    <s v="Overlaid"/>
    <n v="1971"/>
    <n v="22.8889"/>
    <n v="8.3332999999999995"/>
    <s v="PM Base"/>
    <x v="0"/>
    <s v="2R Asphalt"/>
    <m/>
    <n v="25828"/>
    <n v="3"/>
    <n v="1"/>
    <s v="HPM over Base"/>
    <n v="1991"/>
    <m/>
    <s v="2014"/>
    <s v="2014"/>
    <s v="2013"/>
    <s v="2014"/>
    <s v="2014"/>
    <s v="2014"/>
    <s v="2009"/>
    <s v="ML25"/>
    <m/>
    <s v="Low"/>
    <n v="0"/>
    <s v="No"/>
    <n v="93"/>
    <n v="72.025999999999996"/>
    <n v="65.367999999999995"/>
    <m/>
    <m/>
    <m/>
    <m/>
    <m/>
    <m/>
    <n v="2003"/>
    <n v="24"/>
  </r>
  <r>
    <s v="ML25"/>
    <s v="Inc"/>
    <s v="All"/>
    <n v="72.36"/>
    <n v="75.31"/>
    <m/>
    <n v="2.95"/>
    <n v="38"/>
    <m/>
    <n v="38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2"/>
    <s v="WHEATLAND SOUTH"/>
    <n v="10"/>
    <m/>
    <s v="No"/>
    <s v="I"/>
    <n v="753.39400000000001"/>
    <n v="3508.5639999999999"/>
    <n v="1301.8212000000001"/>
    <n v="98"/>
    <n v="3.7010999999999998"/>
    <n v="3.4108999999999998"/>
    <n v="74.910799999999995"/>
    <n v="63.527900000000002"/>
    <n v="75.029700000000005"/>
    <n v="0.1416"/>
    <m/>
    <n v="78.760000000000005"/>
    <n v="2.0299999999999999E-2"/>
    <n v="0.2157"/>
    <n v="0"/>
    <n v="1"/>
    <n v="0"/>
    <n v="62.633299999999998"/>
    <s v="Overlaid"/>
    <n v="1976"/>
    <n v="18.25"/>
    <n v="7.5"/>
    <s v="AG Base"/>
    <x v="0"/>
    <s v="2R Asphalt"/>
    <m/>
    <n v="25392"/>
    <n v="3"/>
    <n v="1"/>
    <s v="HPM over Base"/>
    <n v="1991"/>
    <m/>
    <s v="2014"/>
    <s v="2014"/>
    <s v="2013"/>
    <s v="2014"/>
    <s v="2014"/>
    <s v="2014"/>
    <s v="2009"/>
    <s v="ML25"/>
    <m/>
    <s v="Low"/>
    <n v="0"/>
    <s v="No"/>
    <n v="93"/>
    <n v="74.022000000000006"/>
    <n v="68.218000000000004"/>
    <m/>
    <m/>
    <m/>
    <m/>
    <m/>
    <m/>
    <n v="2003"/>
    <n v="24"/>
  </r>
  <r>
    <s v="ML25"/>
    <s v="Inc"/>
    <s v="All"/>
    <n v="75.31"/>
    <n v="81.5"/>
    <m/>
    <n v="6.1369999999999996"/>
    <n v="36"/>
    <m/>
    <n v="36"/>
    <n v="2"/>
    <s v="PCCP"/>
    <s v="Rural Principal Arterial Interstate"/>
    <s v="2039 - Maintenance - Wheatland"/>
    <s v="2030 - District #2 Maintenance Staff"/>
    <s v="6720 - Materials - Bituminous"/>
    <s v="Interstate"/>
    <s v="2"/>
    <s v="Y"/>
    <n v="75"/>
    <s v="J3"/>
    <s v="WHEATLAND MARGINAL"/>
    <n v="8"/>
    <m/>
    <s v="No"/>
    <s v="I"/>
    <n v="724.05050000000006"/>
    <n v="3293.7683000000002"/>
    <n v="1250.6485"/>
    <n v="93.333299999999994"/>
    <n v="3.5204"/>
    <n v="3.1703999999999999"/>
    <n v="108.8485"/>
    <n v="92.330799999999996"/>
    <n v="63.717199999999998"/>
    <n v="0.13"/>
    <m/>
    <n v="80.5"/>
    <n v="2.9000000000000001E-2"/>
    <n v="0.18099999999999999"/>
    <n v="0"/>
    <n v="0"/>
    <n v="8.3332999999999995"/>
    <n v="42.133299999999998"/>
    <s v="Overlaid"/>
    <n v="2001"/>
    <n v="12.5"/>
    <n v="7"/>
    <s v="AG Base"/>
    <x v="0"/>
    <s v="1R Concrete"/>
    <m/>
    <n v="26647"/>
    <m/>
    <n v="1"/>
    <s v="Plain PCC"/>
    <n v="2009"/>
    <m/>
    <s v="2014"/>
    <s v="2014"/>
    <s v="2013"/>
    <s v="2014"/>
    <s v="2014"/>
    <s v="2014"/>
    <s v="2009"/>
    <s v="ML25"/>
    <m/>
    <s v="Low"/>
    <n v="3"/>
    <s v="No"/>
    <n v="93"/>
    <n v="70.408000000000001"/>
    <n v="63.408000000000001"/>
    <m/>
    <m/>
    <m/>
    <m/>
    <m/>
    <m/>
    <n v="2010"/>
    <n v="6"/>
  </r>
  <r>
    <s v="ML25"/>
    <s v="Inc"/>
    <s v="All"/>
    <n v="81.5"/>
    <n v="94.84"/>
    <m/>
    <n v="13.34"/>
    <n v="36"/>
    <n v="36"/>
    <n v="36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1"/>
    <s v="FAIRVIEW SECTION"/>
    <n v="8"/>
    <n v="4"/>
    <s v="No"/>
    <s v="I"/>
    <n v="739.63409999999999"/>
    <n v="3553.2939000000001"/>
    <n v="1278.6976999999999"/>
    <n v="95.666700000000006"/>
    <n v="3.5501999999999998"/>
    <n v="3.2416"/>
    <n v="89.985600000000005"/>
    <n v="70.703999999999994"/>
    <n v="70.004800000000003"/>
    <n v="0.21129999999999999"/>
    <m/>
    <n v="68.305000000000007"/>
    <n v="1.84E-2"/>
    <n v="7.9100000000000004E-2"/>
    <n v="0"/>
    <n v="1.8332999999999999"/>
    <n v="0"/>
    <n v="50.5077"/>
    <s v="Overlaid"/>
    <n v="2014"/>
    <n v="16.464300000000001"/>
    <n v="6.3213999999999997"/>
    <s v="AG Base"/>
    <x v="0"/>
    <s v="1R Asphalt"/>
    <m/>
    <n v="26648"/>
    <n v="0.5"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95.666700000000006"/>
    <n v="71.004000000000005"/>
    <n v="64.831999999999994"/>
    <s v="AFREEM"/>
    <m/>
    <m/>
    <n v="4"/>
    <d v="2015-02-18T10:56:40"/>
    <m/>
    <m/>
    <n v="1"/>
  </r>
  <r>
    <s v="ML25"/>
    <s v="Inc"/>
    <s v="All"/>
    <n v="94.84"/>
    <n v="100.82"/>
    <m/>
    <n v="5.98"/>
    <n v="34"/>
    <n v="34"/>
    <n v="34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1"/>
    <s v="EL RANCHO NORTH"/>
    <n v="8"/>
    <n v="2"/>
    <s v="No"/>
    <s v="I"/>
    <n v="716.81"/>
    <n v="3544"/>
    <n v="1239.8409999999999"/>
    <n v="93"/>
    <n v="2.9268999999999998"/>
    <n v="2.5442"/>
    <n v="121.44840000000001"/>
    <n v="103.9922"/>
    <n v="59.517200000000003"/>
    <n v="0.20780000000000001"/>
    <m/>
    <n v="68.83"/>
    <n v="2.7400000000000001E-2"/>
    <n v="0.3553"/>
    <n v="0"/>
    <n v="3"/>
    <n v="0"/>
    <n v="44.366700000000002"/>
    <s v="Overlaid"/>
    <n v="1968"/>
    <n v="15.666700000000001"/>
    <n v="7"/>
    <s v="AG Base"/>
    <x v="0"/>
    <s v="1R Asphalt"/>
    <m/>
    <n v="24537"/>
    <n v="2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93"/>
    <n v="58.537999999999997"/>
    <n v="50.884"/>
    <s v="AFREEM"/>
    <m/>
    <m/>
    <n v="2"/>
    <d v="2015-02-18T10:56:41"/>
    <m/>
    <n v="2014"/>
    <n v="2"/>
  </r>
  <r>
    <s v="ML25"/>
    <s v="Inc"/>
    <s v="All"/>
    <n v="100.82"/>
    <n v="108.736"/>
    <m/>
    <n v="7.9160000000000004"/>
    <n v="38"/>
    <m/>
    <n v="38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2"/>
    <s v="CASSA ROAD"/>
    <n v="10"/>
    <m/>
    <s v="No"/>
    <s v="I"/>
    <n v="720.1472"/>
    <n v="3564.8656999999998"/>
    <n v="1245.6394"/>
    <n v="100"/>
    <n v="4.5274000000000001"/>
    <n v="4.351"/>
    <n v="38.255400000000002"/>
    <n v="28.782399999999999"/>
    <n v="87.248199999999997"/>
    <n v="0.21"/>
    <m/>
    <n v="68.5"/>
    <n v="1.9199999999999998E-2"/>
    <n v="3.39E-2"/>
    <n v="0"/>
    <n v="0"/>
    <n v="0"/>
    <n v="59.662500000000001"/>
    <s v="Overlaid"/>
    <n v="2006"/>
    <n v="21.423100000000002"/>
    <n v="7.8461999999999996"/>
    <s v="AG Base"/>
    <x v="5"/>
    <s v="2R Asphalt"/>
    <m/>
    <n v="41011"/>
    <n v="5"/>
    <n v="1"/>
    <s v="HPM over Base"/>
    <n v="2006"/>
    <m/>
    <s v="2014"/>
    <s v="2014"/>
    <s v="2013"/>
    <s v="2014"/>
    <s v="2014"/>
    <s v="2014"/>
    <s v="2009"/>
    <s v="ML25"/>
    <m/>
    <s v="Low"/>
    <n v="0"/>
    <s v="No"/>
    <n v="100"/>
    <n v="90.548000000000002"/>
    <n v="87.02"/>
    <m/>
    <m/>
    <m/>
    <m/>
    <m/>
    <m/>
    <n v="2014"/>
    <n v="9"/>
  </r>
  <r>
    <s v="ML25"/>
    <s v="Inc"/>
    <s v="All"/>
    <n v="108.736"/>
    <n v="111.68"/>
    <m/>
    <n v="2.899"/>
    <n v="38"/>
    <m/>
    <n v="38"/>
    <n v="2"/>
    <s v="ASP"/>
    <s v="Rural Principal Arterial Interstate"/>
    <s v="2039 - Maintenance - Wheatland"/>
    <s v="2030 - District #2 Maintenance Staff"/>
    <s v="6720 - Materials - Bituminous"/>
    <s v="Interstate"/>
    <s v="2"/>
    <s v="Y"/>
    <n v="75"/>
    <s v="G2"/>
    <s v="CASSA ROAD"/>
    <n v="10"/>
    <m/>
    <s v="No"/>
    <s v="I"/>
    <n v="770.45100000000002"/>
    <n v="3588"/>
    <n v="1331.2946999999999"/>
    <n v="100"/>
    <n v="2.6606000000000001"/>
    <n v="2.5562999999999998"/>
    <n v="142.77359999999999"/>
    <n v="120.4415"/>
    <n v="52.408799999999999"/>
    <n v="0.1363"/>
    <m/>
    <n v="79.555000000000007"/>
    <n v="3.9199999999999999E-2"/>
    <n v="0.22750000000000001"/>
    <n v="0"/>
    <n v="0"/>
    <n v="0"/>
    <n v="43.7333"/>
    <s v="Overlaid"/>
    <n v="2006"/>
    <n v="18.857099999999999"/>
    <n v="7.1429"/>
    <s v="AG Base"/>
    <x v="5"/>
    <s v="1R Concrete"/>
    <m/>
    <n v="41021"/>
    <n v="7"/>
    <n v="1"/>
    <s v="HPM over Base"/>
    <n v="2009"/>
    <m/>
    <s v="2014"/>
    <s v="2014"/>
    <s v="2013"/>
    <s v="2014"/>
    <s v="2014"/>
    <s v="2014"/>
    <s v="2009"/>
    <s v="ML25"/>
    <m/>
    <s v="Low"/>
    <n v="1"/>
    <s v="No"/>
    <n v="99"/>
    <n v="53.212000000000003"/>
    <n v="51.125999999999998"/>
    <s v="AFREEM"/>
    <m/>
    <m/>
    <m/>
    <d v="2015-02-24T11:41:43"/>
    <m/>
    <n v="2010"/>
    <n v="6"/>
  </r>
  <r>
    <s v="ML25"/>
    <s v="Inc"/>
    <s v="All"/>
    <n v="111.68"/>
    <n v="120.81699999999999"/>
    <m/>
    <n v="9.1370000000000005"/>
    <n v="38"/>
    <n v="38"/>
    <n v="38"/>
    <n v="2"/>
    <s v="PCCP"/>
    <s v="Rural Principal Arterial Interstate"/>
    <s v="2034 - Maintenance - Douglas"/>
    <s v="2030 - District #2 Maintenance Staff"/>
    <s v="6720 - Materials - Bituminous"/>
    <s v="Interstate"/>
    <s v="2"/>
    <s v="Y"/>
    <n v="75"/>
    <s v="J3"/>
    <s v="GLENDO MARGINAL"/>
    <n v="10"/>
    <n v="4"/>
    <s v="No"/>
    <s v="I"/>
    <n v="751.27200000000005"/>
    <n v="3583"/>
    <n v="1298.6604"/>
    <n v="97"/>
    <n v="3.3677000000000001"/>
    <n v="3.2176999999999998"/>
    <n v="121.45820000000001"/>
    <n v="103.9996"/>
    <n v="59.5139"/>
    <n v="0.1361"/>
    <m/>
    <n v="79.584999999999994"/>
    <n v="3.5299999999999998E-2"/>
    <n v="0.21179999999999999"/>
    <n v="0"/>
    <n v="0"/>
    <n v="4.2"/>
    <n v="36.466700000000003"/>
    <s v="Overlaid"/>
    <n v="1976"/>
    <n v="14.4"/>
    <n v="8"/>
    <s v="AG Base"/>
    <x v="0"/>
    <s v="1R Concrete"/>
    <m/>
    <n v="45085"/>
    <m/>
    <n v="1"/>
    <s v="Plain PCC"/>
    <n v="2009"/>
    <m/>
    <s v="2014"/>
    <s v="2014"/>
    <s v="2013"/>
    <s v="2014"/>
    <s v="2014"/>
    <s v="2014"/>
    <s v="2009"/>
    <s v="ML25"/>
    <m/>
    <s v="Low"/>
    <n v="1"/>
    <s v="No"/>
    <n v="97"/>
    <n v="67.353999999999999"/>
    <n v="64.353999999999999"/>
    <m/>
    <m/>
    <m/>
    <n v="4"/>
    <m/>
    <m/>
    <n v="2014"/>
    <n v="6"/>
  </r>
  <r>
    <s v="ML25"/>
    <s v="Inc"/>
    <s v="All"/>
    <n v="120.81699999999999"/>
    <n v="126.7"/>
    <m/>
    <n v="5.883"/>
    <n v="38"/>
    <m/>
    <n v="38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1"/>
    <s v="CONVERSE CNTY LINE N."/>
    <n v="10"/>
    <m/>
    <s v="No"/>
    <s v="I"/>
    <n v="811"/>
    <n v="3583"/>
    <n v="1400.1980000000001"/>
    <n v="98"/>
    <n v="3.7082999999999999"/>
    <n v="3.3826999999999998"/>
    <n v="79.523300000000006"/>
    <n v="63.195"/>
    <n v="73.492199999999997"/>
    <n v="0.25769999999999998"/>
    <m/>
    <n v="61.344999999999999"/>
    <n v="2.1499999999999998E-2"/>
    <n v="0.27479999999999999"/>
    <n v="0"/>
    <n v="1"/>
    <n v="0"/>
    <n v="61.533299999999997"/>
    <s v="Overlaid"/>
    <n v="1991"/>
    <n v="12.5"/>
    <n v="4.2778"/>
    <s v="AG Base"/>
    <x v="0"/>
    <s v="2R Asphalt"/>
    <m/>
    <n v="25874"/>
    <n v="3"/>
    <n v="1"/>
    <s v="HPM over Base"/>
    <n v="2009"/>
    <m/>
    <s v="2014"/>
    <s v="2014"/>
    <s v="2013"/>
    <s v="2014"/>
    <s v="2014"/>
    <s v="2014"/>
    <s v="2009"/>
    <s v="ML25"/>
    <m/>
    <s v="High"/>
    <n v="0"/>
    <s v="No"/>
    <n v="98"/>
    <n v="74.165999999999997"/>
    <n v="67.653999999999996"/>
    <m/>
    <m/>
    <m/>
    <m/>
    <m/>
    <m/>
    <n v="2014"/>
    <n v="6"/>
  </r>
  <r>
    <s v="ML25"/>
    <s v="Inc"/>
    <s v="All"/>
    <n v="126.7"/>
    <n v="134.9"/>
    <m/>
    <n v="8.1999999999999993"/>
    <n v="38"/>
    <m/>
    <n v="38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DOUGLAS SOUTH"/>
    <n v="10"/>
    <m/>
    <s v="No"/>
    <s v="I"/>
    <n v="872.44500000000005"/>
    <n v="4191.1559999999999"/>
    <n v="1508.3034"/>
    <n v="84"/>
    <n v="3.9238"/>
    <n v="2.9944000000000002"/>
    <n v="65.716200000000001"/>
    <n v="53.4527"/>
    <n v="78.0946"/>
    <n v="0.3352"/>
    <m/>
    <n v="49.72"/>
    <n v="2.0899999999999998E-2"/>
    <n v="9.0499999999999997E-2"/>
    <n v="0"/>
    <n v="12"/>
    <n v="0"/>
    <n v="43.95"/>
    <s v="Overlaid"/>
    <n v="2001"/>
    <n v="20"/>
    <n v="8.9285999999999994"/>
    <s v="AG Base"/>
    <x v="5"/>
    <s v="2R Asphalt"/>
    <m/>
    <n v="25394"/>
    <n v="3"/>
    <n v="1"/>
    <s v="HPM over Base"/>
    <n v="2001"/>
    <m/>
    <s v="2014"/>
    <s v="2014"/>
    <s v="2013"/>
    <s v="2014"/>
    <s v="2014"/>
    <s v="2014"/>
    <s v="2009"/>
    <s v="ML25"/>
    <m/>
    <s v="Low"/>
    <n v="0"/>
    <s v="No"/>
    <n v="84"/>
    <n v="78.475999999999999"/>
    <n v="59.887999999999998"/>
    <m/>
    <m/>
    <m/>
    <m/>
    <m/>
    <m/>
    <n v="2014"/>
    <n v="14"/>
  </r>
  <r>
    <s v="ML25"/>
    <s v="Inc"/>
    <s v="All"/>
    <n v="134.9"/>
    <n v="141.41999999999999"/>
    <m/>
    <n v="6.52"/>
    <n v="37"/>
    <n v="37"/>
    <n v="37"/>
    <n v="2"/>
    <s v="ASP"/>
    <s v="Urban Principal Arterial Interstate"/>
    <s v="2034 - Maintenance - Douglas"/>
    <s v="2030 - District #2 Maintenance Staff"/>
    <s v="6720 - Materials - Bituminous"/>
    <s v="Interstate"/>
    <s v="2"/>
    <s v="Y"/>
    <n v="75"/>
    <s v="G3"/>
    <s v="DOUGLAS MARGINAL"/>
    <n v="8"/>
    <n v="4"/>
    <s v="No"/>
    <s v="I"/>
    <n v="731.34739999999999"/>
    <n v="3513.2503000000002"/>
    <n v="1264.3701000000001"/>
    <n v="91"/>
    <n v="3.2679"/>
    <n v="2.9304999999999999"/>
    <n v="100.7039"/>
    <n v="84.989400000000003"/>
    <n v="66.432000000000002"/>
    <n v="0.1298"/>
    <m/>
    <n v="80.53"/>
    <n v="2.5899999999999999E-2"/>
    <n v="0.14560000000000001"/>
    <n v="0"/>
    <n v="4"/>
    <n v="0"/>
    <n v="55.1"/>
    <s v="Overlaid"/>
    <n v="1976"/>
    <n v="14.057700000000001"/>
    <n v="7.4423000000000004"/>
    <s v="CT Base"/>
    <x v="0"/>
    <s v="2R Asphalt"/>
    <m/>
    <n v="44856"/>
    <m/>
    <n v="1"/>
    <s v="HPM over PCC"/>
    <n v="2013"/>
    <m/>
    <s v="2014"/>
    <s v="2014"/>
    <s v="2013"/>
    <s v="2014"/>
    <s v="2014"/>
    <s v="2014"/>
    <s v="2009"/>
    <s v="ML25"/>
    <m/>
    <s v="High"/>
    <n v="1"/>
    <s v="No"/>
    <n v="91"/>
    <n v="65.358000000000004"/>
    <n v="58.61"/>
    <s v="AFREEM"/>
    <m/>
    <m/>
    <n v="4"/>
    <d v="2015-02-18T10:56:43"/>
    <m/>
    <n v="2014"/>
    <n v="2"/>
  </r>
  <r>
    <s v="ML25"/>
    <s v="Inc"/>
    <s v="All"/>
    <n v="141.41999999999999"/>
    <n v="145.49"/>
    <m/>
    <n v="4.07"/>
    <n v="34"/>
    <m/>
    <n v="34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DOUGLAS NORTH"/>
    <n v="8"/>
    <m/>
    <s v="No"/>
    <s v="I"/>
    <n v="897.79100000000005"/>
    <n v="4312.46"/>
    <n v="1552.1195"/>
    <n v="100"/>
    <n v="4.2580999999999998"/>
    <n v="4.1825999999999999"/>
    <n v="48.111499999999999"/>
    <n v="39.355499999999999"/>
    <n v="83.962800000000001"/>
    <n v="0.13739999999999999"/>
    <m/>
    <n v="79.39"/>
    <n v="1.8200000000000001E-2"/>
    <n v="0"/>
    <n v="0"/>
    <n v="0"/>
    <n v="0"/>
    <n v="54.524999999999999"/>
    <s v="Overlaid"/>
    <n v="2013"/>
    <n v="26.472200000000001"/>
    <n v="7.3864000000000001"/>
    <s v="AG Base"/>
    <x v="0"/>
    <s v="3R Asphalt"/>
    <m/>
    <n v="45684"/>
    <m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100"/>
    <n v="85.162000000000006"/>
    <n v="83.652000000000001"/>
    <s v="AFREEM"/>
    <m/>
    <m/>
    <m/>
    <d v="2015-02-18T10:56:44"/>
    <m/>
    <n v="2014"/>
    <n v="2"/>
  </r>
  <r>
    <s v="ML25"/>
    <s v="Inc"/>
    <s v="All"/>
    <n v="145.49"/>
    <n v="150"/>
    <m/>
    <n v="4.51"/>
    <n v="34"/>
    <n v="34"/>
    <n v="34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DOUGLAS NORTH"/>
    <n v="8"/>
    <n v="2"/>
    <s v="No"/>
    <s v="I"/>
    <n v="920.69200000000001"/>
    <n v="4422.4560000000001"/>
    <n v="1591.7111"/>
    <n v="100"/>
    <n v="3.1307"/>
    <n v="2.7696999999999998"/>
    <n v="114.77200000000001"/>
    <n v="92.385099999999994"/>
    <n v="61.742699999999999"/>
    <n v="0.3004"/>
    <m/>
    <n v="54.94"/>
    <n v="2.6700000000000002E-2"/>
    <n v="0.1542"/>
    <n v="0"/>
    <n v="11.5"/>
    <n v="0"/>
    <n v="54.424999999999997"/>
    <s v="Overlaid"/>
    <n v="2014"/>
    <n v="26.462499999999999"/>
    <n v="8.3625000000000007"/>
    <s v="AG Base"/>
    <x v="5"/>
    <s v="3R Asphalt"/>
    <m/>
    <n v="41007"/>
    <n v="5"/>
    <n v="1"/>
    <s v="HPM over Base"/>
    <n v="2014"/>
    <m/>
    <s v="2014"/>
    <s v="2014"/>
    <s v="2013"/>
    <s v="2014"/>
    <s v="2014"/>
    <s v="2014"/>
    <s v="2009"/>
    <s v="ML25"/>
    <m/>
    <s v="Low"/>
    <n v="0"/>
    <s v="No"/>
    <n v="100"/>
    <n v="62.613999999999997"/>
    <n v="55.393999999999998"/>
    <s v="AFREEM"/>
    <m/>
    <m/>
    <n v="2"/>
    <d v="2015-04-15T12:15:47"/>
    <m/>
    <m/>
    <n v="1"/>
  </r>
  <r>
    <s v="ML25"/>
    <s v="Inc"/>
    <s v="All"/>
    <n v="150"/>
    <n v="160"/>
    <m/>
    <n v="10"/>
    <n v="34"/>
    <n v="34"/>
    <n v="34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GLENROCK SOUTH"/>
    <n v="8"/>
    <n v="2"/>
    <s v="No"/>
    <s v="I"/>
    <n v="917.11630000000002"/>
    <n v="4405.6347999999998"/>
    <n v="1585.5315000000001"/>
    <n v="95"/>
    <n v="4.2975000000000003"/>
    <n v="4.0717999999999996"/>
    <n v="48.215400000000002"/>
    <n v="37.770899999999997"/>
    <n v="83.928200000000004"/>
    <n v="0.1376"/>
    <m/>
    <n v="79.36"/>
    <n v="1.8100000000000002E-2"/>
    <n v="8.5199999999999998E-2"/>
    <n v="0"/>
    <n v="2.4"/>
    <n v="0"/>
    <n v="53.01"/>
    <s v="Overlaid"/>
    <n v="2005"/>
    <n v="26.5625"/>
    <n v="11.375"/>
    <s v="AG Base"/>
    <x v="1"/>
    <s v="2R Asphalt"/>
    <m/>
    <n v="26417"/>
    <n v="4"/>
    <n v="1"/>
    <s v="HPM over Base"/>
    <n v="2005"/>
    <m/>
    <s v="2014"/>
    <s v="2014"/>
    <s v="2013"/>
    <s v="2014"/>
    <s v="2014"/>
    <s v="2014"/>
    <s v="2009"/>
    <s v="ML25"/>
    <m/>
    <s v="Low"/>
    <n v="0"/>
    <s v="No"/>
    <n v="95"/>
    <n v="85.95"/>
    <n v="81.436000000000007"/>
    <m/>
    <m/>
    <m/>
    <n v="2"/>
    <m/>
    <m/>
    <n v="2014"/>
    <n v="10"/>
  </r>
  <r>
    <s v="ML25"/>
    <s v="Inc"/>
    <s v="All"/>
    <n v="160"/>
    <n v="166.87"/>
    <m/>
    <n v="6.87"/>
    <n v="35"/>
    <n v="35"/>
    <n v="35"/>
    <n v="2"/>
    <s v="ASP"/>
    <s v="Rural Principal Arterial Interstate"/>
    <s v="2034 - Maintenance - Douglas"/>
    <s v="2030 - District #2 Maintenance Staff"/>
    <s v="6720 - Materials - Bituminous"/>
    <s v="Interstate"/>
    <s v="2"/>
    <s v="Y"/>
    <n v="75"/>
    <s v="G2"/>
    <s v="GLENROCK MARGINAL"/>
    <n v="8"/>
    <n v="3"/>
    <s v="No"/>
    <s v="I"/>
    <n v="904.46100000000001"/>
    <n v="4345.3559999999998"/>
    <n v="1563.6558"/>
    <n v="92.25"/>
    <n v="3.8862999999999999"/>
    <n v="2.9975999999999998"/>
    <n v="70.040899999999993"/>
    <n v="55.112099999999998"/>
    <n v="76.653000000000006"/>
    <n v="0.39329999999999998"/>
    <m/>
    <n v="41.005000000000003"/>
    <n v="2.3300000000000001E-2"/>
    <n v="0.1091"/>
    <n v="0"/>
    <n v="3.75"/>
    <n v="0"/>
    <n v="53.8429"/>
    <s v="Overlaid"/>
    <n v="1968"/>
    <n v="20.357099999999999"/>
    <n v="9.7857000000000003"/>
    <s v="CT Base"/>
    <x v="1"/>
    <s v="2R Asphalt"/>
    <m/>
    <n v="26417"/>
    <n v="4"/>
    <n v="1"/>
    <s v="HPM over Base"/>
    <n v="1998"/>
    <m/>
    <s v="2014"/>
    <s v="2014"/>
    <s v="2013"/>
    <s v="2014"/>
    <s v="2014"/>
    <s v="2014"/>
    <s v="2009"/>
    <s v="ML25"/>
    <m/>
    <s v="Low"/>
    <n v="0"/>
    <s v="No"/>
    <n v="91"/>
    <n v="77.725999999999999"/>
    <n v="59.951999999999998"/>
    <m/>
    <m/>
    <m/>
    <n v="3"/>
    <m/>
    <m/>
    <n v="2010"/>
    <n v="17"/>
  </r>
  <r>
    <s v="ML25"/>
    <s v="Inc"/>
    <s v="All"/>
    <n v="166.87"/>
    <n v="175.102"/>
    <m/>
    <n v="8.2319999999999993"/>
    <n v="38"/>
    <n v="36"/>
    <n v="38"/>
    <n v="2"/>
    <s v="ASP"/>
    <s v="Rural Principal Arterial Interstate"/>
    <s v="2031 - Maintenance - Casper"/>
    <s v="2030 - District #2 Maintenance Staff"/>
    <s v="6720 - Materials - Bituminous"/>
    <s v="Interstate"/>
    <s v="2"/>
    <s v="Y"/>
    <n v="75"/>
    <s v="G2"/>
    <s v="GLENROCK NORTH"/>
    <n v="10"/>
    <n v="4"/>
    <s v="No"/>
    <s v="I"/>
    <n v="863"/>
    <n v="4527"/>
    <n v="1494.2619999999999"/>
    <n v="99"/>
    <n v="4.0633999999999997"/>
    <n v="3.8439999999999999"/>
    <n v="60.782899999999998"/>
    <n v="47.425400000000003"/>
    <n v="79.739000000000004"/>
    <n v="0.21759999999999999"/>
    <m/>
    <n v="67.36"/>
    <n v="1.9800000000000002E-2"/>
    <n v="4.1599999999999998E-2"/>
    <n v="0"/>
    <n v="0.5"/>
    <n v="0"/>
    <n v="57.3889"/>
    <s v="Overlaid"/>
    <n v="2010"/>
    <n v="31.954499999999999"/>
    <n v="8.2272999999999996"/>
    <s v="AG Base"/>
    <x v="5"/>
    <s v="2R Asphalt"/>
    <m/>
    <n v="25311"/>
    <n v="3"/>
    <n v="1"/>
    <s v="HPM over Base"/>
    <n v="2010"/>
    <m/>
    <s v="2014"/>
    <s v="2014"/>
    <s v="2013"/>
    <s v="2014"/>
    <s v="2014"/>
    <s v="2014"/>
    <s v="2009"/>
    <s v="ML25"/>
    <m/>
    <s v="Low"/>
    <n v="0"/>
    <s v="No"/>
    <n v="99"/>
    <n v="81.268000000000001"/>
    <n v="76.88"/>
    <m/>
    <m/>
    <m/>
    <n v="4"/>
    <m/>
    <m/>
    <n v="2014"/>
    <n v="5"/>
  </r>
  <r>
    <s v="ML25"/>
    <s v="Inc"/>
    <s v="All"/>
    <n v="175.102"/>
    <n v="185.4"/>
    <m/>
    <n v="10.298"/>
    <n v="38"/>
    <n v="38"/>
    <n v="38"/>
    <n v="2"/>
    <s v="ASP"/>
    <s v="Rural Principal Arterial Interstate"/>
    <s v="2031 - Maintenance - Casper"/>
    <s v="2030 - District #2 Maintenance Staff"/>
    <s v="6720 - Materials - Bituminous"/>
    <s v="Interstate"/>
    <s v="2"/>
    <s v="Y"/>
    <n v="75"/>
    <s v="G2"/>
    <s v="CASPER SOUTH"/>
    <n v="10"/>
    <n v="4"/>
    <s v="No"/>
    <s v="I"/>
    <n v="1134.2396000000001"/>
    <n v="4821.0565999999999"/>
    <n v="1957.1337000000001"/>
    <n v="98.4"/>
    <n v="4.2731000000000003"/>
    <n v="4.1090999999999998"/>
    <n v="45.776600000000002"/>
    <n v="38.75"/>
    <n v="84.741100000000003"/>
    <n v="0.17030000000000001"/>
    <m/>
    <n v="74.454999999999998"/>
    <n v="1.6500000000000001E-2"/>
    <n v="5.9499999999999997E-2"/>
    <n v="0"/>
    <n v="0.4"/>
    <n v="0"/>
    <n v="53.69"/>
    <s v="Overlaid"/>
    <n v="2007"/>
    <n v="26.1"/>
    <n v="8.85"/>
    <s v="AG Base"/>
    <x v="5"/>
    <s v="1R Asphalt"/>
    <m/>
    <n v="24546"/>
    <n v="2"/>
    <n v="1"/>
    <s v="HPM over Base"/>
    <n v="2007"/>
    <m/>
    <s v="2014"/>
    <s v="2014"/>
    <s v="2013"/>
    <s v="2014"/>
    <s v="2014"/>
    <s v="2014"/>
    <s v="2009"/>
    <s v="ML25"/>
    <m/>
    <s v="Low"/>
    <n v="0"/>
    <s v="No"/>
    <n v="98.4"/>
    <n v="85.462000000000003"/>
    <n v="82.182000000000002"/>
    <m/>
    <m/>
    <m/>
    <n v="4"/>
    <m/>
    <m/>
    <n v="2014"/>
    <n v="8"/>
  </r>
  <r>
    <s v="ML25"/>
    <s v="Inc"/>
    <s v="All"/>
    <n v="185.4"/>
    <n v="187.53"/>
    <m/>
    <n v="2.13"/>
    <n v="34"/>
    <n v="34"/>
    <n v="34"/>
    <n v="2"/>
    <s v="PCCP"/>
    <s v="Urban Principal Arterial Interstate"/>
    <s v="2031 - Maintenance - Casper"/>
    <s v="2030 - District #2 Maintenance Staff"/>
    <s v="6720 - Materials - Bituminous"/>
    <s v="Interstate"/>
    <s v="2"/>
    <s v="Y"/>
    <n v="75"/>
    <s v="J1"/>
    <s v="CASPER MARGINAL"/>
    <n v="8"/>
    <n v="2"/>
    <s v="No"/>
    <s v="I"/>
    <n v="2858.1808000000001"/>
    <n v="8979.4392000000007"/>
    <n v="4912.7839999999997"/>
    <n v="100"/>
    <n v="2.8818999999999999"/>
    <n v="2.8319000000000001"/>
    <n v="163.3776"/>
    <n v="144.9991"/>
    <n v="45.540799999999997"/>
    <n v="0.13850000000000001"/>
    <m/>
    <n v="79.224999999999994"/>
    <n v="4.3900000000000002E-2"/>
    <n v="0.28410000000000002"/>
    <n v="0"/>
    <n v="0"/>
    <n v="0"/>
    <n v="30.4"/>
    <s v="Reconstruct"/>
    <n v="2006"/>
    <n v="14.375"/>
    <n v="9.125"/>
    <s v="AG Base"/>
    <x v="0"/>
    <s v="4R Concrete"/>
    <m/>
    <n v="25570"/>
    <n v="9"/>
    <n v="1"/>
    <s v="Plain PCC"/>
    <n v="2006"/>
    <m/>
    <s v="2014"/>
    <s v="2014"/>
    <s v="2013"/>
    <s v="2014"/>
    <s v="2014"/>
    <s v="2014"/>
    <s v="2009"/>
    <s v="ML25"/>
    <m/>
    <s v="High"/>
    <n v="0"/>
    <s v="No"/>
    <n v="99"/>
    <n v="57.637999999999998"/>
    <n v="56.637999999999998"/>
    <m/>
    <m/>
    <m/>
    <n v="2"/>
    <m/>
    <m/>
    <n v="2008"/>
    <n v="9"/>
  </r>
  <r>
    <s v="ML25"/>
    <s v="Inc"/>
    <s v="All"/>
    <n v="187.53"/>
    <n v="189"/>
    <m/>
    <n v="1.514"/>
    <n v="34"/>
    <m/>
    <n v="34"/>
    <n v="2"/>
    <s v="PCCP"/>
    <s v="Urban Principal Arterial Interstate"/>
    <s v="2042 - Maintenance - Casper"/>
    <s v="2030 - District #2 Maintenance Staff"/>
    <s v="6720 - Materials - Bituminous"/>
    <s v="Interstate"/>
    <s v="2"/>
    <s v="Y"/>
    <n v="75"/>
    <s v="J1"/>
    <s v="CASPER MARGINAL"/>
    <n v="8"/>
    <m/>
    <s v="No"/>
    <s v="I"/>
    <n v="3209.9683"/>
    <n v="10084.519700000001"/>
    <n v="5517.4531999999999"/>
    <n v="100"/>
    <n v="2.4266999999999999"/>
    <n v="1.8767"/>
    <n v="213.7456"/>
    <n v="190.23689999999999"/>
    <n v="28.7515"/>
    <n v="0.1895"/>
    <m/>
    <n v="71.575000000000003"/>
    <n v="5.7000000000000002E-2"/>
    <n v="0.28310000000000002"/>
    <n v="0"/>
    <n v="0"/>
    <n v="0"/>
    <n v="31.4"/>
    <s v="Reconstruct"/>
    <n v="1989"/>
    <n v="12.833299999999999"/>
    <n v="8.5"/>
    <s v="AG Base"/>
    <x v="0"/>
    <s v="4R Asphalt"/>
    <m/>
    <n v="25398"/>
    <n v="5"/>
    <n v="1"/>
    <s v="Plain PCC"/>
    <n v="1989"/>
    <m/>
    <s v="2014"/>
    <s v="2014"/>
    <s v="2013"/>
    <s v="2014"/>
    <s v="2014"/>
    <s v="2014"/>
    <s v="2009"/>
    <s v="ML25"/>
    <m/>
    <s v="High"/>
    <n v="0"/>
    <s v="No"/>
    <n v="89"/>
    <n v="48.533999999999999"/>
    <n v="37.533999999999999"/>
    <m/>
    <m/>
    <m/>
    <m/>
    <m/>
    <m/>
    <n v="2003"/>
    <n v="26"/>
  </r>
  <r>
    <s v="ML25"/>
    <s v="Inc"/>
    <s v="All"/>
    <n v="189"/>
    <n v="189.94"/>
    <m/>
    <n v="0.94"/>
    <n v="38"/>
    <m/>
    <n v="38"/>
    <n v="2"/>
    <s v="ASP"/>
    <s v="Urban Principal Arterial Interstate"/>
    <s v="2042 - Maintenance - Casper"/>
    <s v="2030 - District #2 Maintenance Staff"/>
    <s v="6720 - Materials - Bituminous"/>
    <s v="Interstate"/>
    <s v="2"/>
    <s v="Y"/>
    <n v="75"/>
    <s v="G2"/>
    <s v="CASPER NORTH"/>
    <n v="10"/>
    <m/>
    <s v="No"/>
    <s v="I"/>
    <n v="2274.9299999999998"/>
    <n v="7146.4589999999998"/>
    <n v="3910.2597999999998"/>
    <n v="100"/>
    <n v="3.6884000000000001"/>
    <n v="3.2728000000000002"/>
    <n v="74.672700000000006"/>
    <n v="64.122600000000006"/>
    <n v="75.109099999999998"/>
    <n v="0.1179"/>
    <m/>
    <n v="82.314999999999998"/>
    <n v="1.7999999999999999E-2"/>
    <n v="8.6900000000000005E-2"/>
    <n v="0"/>
    <n v="0"/>
    <n v="0"/>
    <n v="49.1"/>
    <s v="Reconstruct"/>
    <n v="1985"/>
    <n v="11.2"/>
    <n v="5.2"/>
    <s v="CT Base"/>
    <x v="0"/>
    <s v="4R Asphalt"/>
    <m/>
    <n v="25403"/>
    <n v="5"/>
    <n v="1"/>
    <s v="HPM over Base"/>
    <n v="1985"/>
    <m/>
    <s v="2014"/>
    <s v="2014"/>
    <s v="2013"/>
    <s v="2014"/>
    <s v="2014"/>
    <s v="2014"/>
    <s v="2009"/>
    <s v="ML25"/>
    <m/>
    <s v="High"/>
    <n v="0"/>
    <s v="No"/>
    <n v="88"/>
    <n v="73.768000000000001"/>
    <n v="65.456000000000003"/>
    <m/>
    <m/>
    <m/>
    <m/>
    <m/>
    <m/>
    <n v="1998"/>
    <n v="30"/>
  </r>
  <r>
    <s v="ML25"/>
    <s v="Inc"/>
    <s v="All"/>
    <n v="189.94"/>
    <n v="196"/>
    <m/>
    <n v="6.06"/>
    <n v="38"/>
    <m/>
    <n v="38"/>
    <n v="2"/>
    <s v="ASP"/>
    <s v="Urban Principal Arterial Interstate"/>
    <s v="2042 - Maintenance - Casper"/>
    <s v="2030 - District #2 Maintenance Staff"/>
    <s v="6720 - Materials - Bituminous"/>
    <s v="Interstate"/>
    <s v="2"/>
    <s v="Y"/>
    <n v="75"/>
    <s v="G2"/>
    <s v="WARDWELL ROAD SECT."/>
    <n v="10"/>
    <m/>
    <s v="No"/>
    <s v="I"/>
    <n v="751.95270000000005"/>
    <n v="3534.7206000000001"/>
    <n v="1299.5279"/>
    <n v="97.333299999999994"/>
    <n v="3.6221000000000001"/>
    <n v="3.0983000000000001"/>
    <n v="81.854900000000001"/>
    <n v="67.250799999999998"/>
    <n v="72.715000000000003"/>
    <n v="0.16109999999999999"/>
    <m/>
    <n v="75.834999999999994"/>
    <n v="2.5999999999999999E-2"/>
    <n v="9.98E-2"/>
    <n v="0"/>
    <n v="1.3332999999999999"/>
    <n v="0"/>
    <n v="54.25"/>
    <s v="Overlaid"/>
    <n v="1980"/>
    <n v="23.428599999999999"/>
    <n v="6.4286000000000003"/>
    <s v="AG Base"/>
    <x v="0"/>
    <s v="1R Asphalt"/>
    <m/>
    <n v="25163"/>
    <n v="1"/>
    <n v="1"/>
    <s v="HPM over Base"/>
    <n v="1993"/>
    <m/>
    <s v="2014"/>
    <s v="2014"/>
    <s v="2013"/>
    <s v="2014"/>
    <s v="2014"/>
    <s v="2014"/>
    <s v="2009"/>
    <s v="ML25"/>
    <m/>
    <s v="Low"/>
    <n v="0"/>
    <s v="No"/>
    <n v="86"/>
    <n v="72.441999999999993"/>
    <n v="61.966000000000001"/>
    <m/>
    <m/>
    <m/>
    <m/>
    <m/>
    <m/>
    <n v="2003"/>
    <n v="22"/>
  </r>
  <r>
    <s v="ML25"/>
    <s v="Inc"/>
    <s v="All"/>
    <n v="196"/>
    <n v="200"/>
    <m/>
    <n v="4"/>
    <n v="38"/>
    <n v="38"/>
    <n v="38"/>
    <n v="2"/>
    <s v="ASP"/>
    <s v="Rural Principal Arterial Interstate"/>
    <s v="2042 - Maintenance - Casper"/>
    <s v="2030 - District #2 Maintenance Staff"/>
    <s v="6720 - Materials - Bituminous"/>
    <s v="Interstate"/>
    <s v="2"/>
    <s v="Y"/>
    <n v="75"/>
    <s v="G2"/>
    <s v="ORMSBY ROAD SECT."/>
    <n v="10"/>
    <n v="4"/>
    <s v="No"/>
    <s v="I"/>
    <n v="607.04200000000003"/>
    <n v="2827"/>
    <n v="1048.9333999999999"/>
    <n v="97"/>
    <n v="3.6469999999999998"/>
    <n v="2.9093"/>
    <n v="78.790800000000004"/>
    <n v="66.067599999999999"/>
    <n v="73.736400000000003"/>
    <n v="0.33079999999999998"/>
    <m/>
    <n v="50.38"/>
    <n v="2.12E-2"/>
    <n v="0.23930000000000001"/>
    <n v="0"/>
    <n v="1.5"/>
    <n v="0"/>
    <n v="56.274999999999999"/>
    <s v="Overlaid"/>
    <n v="1980"/>
    <n v="13"/>
    <n v="6"/>
    <s v="AG Base"/>
    <x v="0"/>
    <s v="3R Asphalt"/>
    <m/>
    <n v="44627"/>
    <m/>
    <n v="1"/>
    <s v="HPM over Base"/>
    <n v="1998"/>
    <m/>
    <s v="2014"/>
    <s v="2014"/>
    <s v="2013"/>
    <s v="2014"/>
    <s v="2014"/>
    <s v="2014"/>
    <s v="2009"/>
    <s v="ML25"/>
    <m/>
    <s v="Low"/>
    <n v="0"/>
    <s v="No"/>
    <n v="90"/>
    <n v="72.94"/>
    <n v="58.186"/>
    <m/>
    <m/>
    <m/>
    <n v="4"/>
    <m/>
    <m/>
    <n v="2005"/>
    <n v="17"/>
  </r>
  <r>
    <s v="ML25"/>
    <s v="Inc"/>
    <s v="All"/>
    <n v="200"/>
    <n v="205.91900000000001"/>
    <m/>
    <n v="5.9189999999999996"/>
    <n v="38"/>
    <m/>
    <n v="38"/>
    <n v="2"/>
    <s v="ASP"/>
    <s v="Rural Principal Arterial Interstate"/>
    <s v="2042 - Maintenance - Casper"/>
    <s v="2030 - District #2 Maintenance Staff"/>
    <s v="6720 - Materials - Bituminous"/>
    <s v="Interstate"/>
    <s v="2"/>
    <s v="Y"/>
    <n v="75"/>
    <s v="G2"/>
    <s v="ORMSBY ROAD NORTH"/>
    <n v="10"/>
    <m/>
    <s v="No"/>
    <s v="I"/>
    <n v="588.52200000000005"/>
    <n v="2827"/>
    <n v="1017.4494"/>
    <n v="93"/>
    <n v="3.5152999999999999"/>
    <n v="2.6383999999999999"/>
    <n v="88.216999999999999"/>
    <n v="72.408000000000001"/>
    <n v="70.594300000000004"/>
    <n v="0.315"/>
    <m/>
    <n v="52.75"/>
    <n v="2.53E-2"/>
    <n v="0.30320000000000003"/>
    <n v="0"/>
    <n v="3.3332999999999999"/>
    <n v="0"/>
    <n v="56.316699999999997"/>
    <s v="Reconstruct"/>
    <n v="1992"/>
    <n v="11.75"/>
    <n v="5"/>
    <s v="AG Base"/>
    <x v="0"/>
    <s v="4R Asphalt"/>
    <m/>
    <n v="25952"/>
    <n v="5"/>
    <n v="1"/>
    <s v="HPM over Base"/>
    <n v="1992"/>
    <m/>
    <s v="2014"/>
    <s v="2014"/>
    <s v="2013"/>
    <s v="2014"/>
    <s v="2014"/>
    <s v="2014"/>
    <s v="2009"/>
    <s v="ML25"/>
    <m/>
    <s v="Low"/>
    <n v="0"/>
    <s v="No"/>
    <n v="84"/>
    <n v="70.305999999999997"/>
    <n v="52.768000000000001"/>
    <m/>
    <m/>
    <m/>
    <m/>
    <m/>
    <m/>
    <n v="2005"/>
    <n v="23"/>
  </r>
  <r>
    <s v="ML25"/>
    <s v="Inc"/>
    <s v="All"/>
    <n v="205.91900000000001"/>
    <n v="210.41"/>
    <m/>
    <n v="4.4909999999999997"/>
    <n v="38"/>
    <m/>
    <n v="38"/>
    <n v="2"/>
    <s v="ASP"/>
    <s v="Rural Principal Arterial Interstate"/>
    <s v="2042 - Maintenance - Casper"/>
    <s v="2030 - District #2 Maintenance Staff"/>
    <s v="6720 - Materials - Bituminous"/>
    <s v="Interstate"/>
    <s v="2"/>
    <s v="Y"/>
    <n v="75"/>
    <s v="G2"/>
    <s v="HORSE RANCH CR S"/>
    <n v="10"/>
    <m/>
    <s v="No"/>
    <s v="I"/>
    <n v="607.04200000000003"/>
    <n v="2827"/>
    <n v="1048.9333999999999"/>
    <n v="96.666700000000006"/>
    <n v="3.3851"/>
    <n v="2.6627999999999998"/>
    <n v="94.469899999999996"/>
    <n v="78.916700000000006"/>
    <n v="68.510000000000005"/>
    <n v="0.26090000000000002"/>
    <m/>
    <n v="60.865000000000002"/>
    <n v="2.1499999999999998E-2"/>
    <n v="0.18310000000000001"/>
    <n v="0"/>
    <n v="1.6667000000000001"/>
    <n v="0"/>
    <n v="56.94"/>
    <s v="Overlaid"/>
    <n v="1992"/>
    <n v="15.9091"/>
    <n v="6.3635999999999999"/>
    <s v="CT Base"/>
    <x v="2"/>
    <s v="1R Asphalt"/>
    <m/>
    <n v="24966"/>
    <n v="2"/>
    <n v="1"/>
    <s v="HPM over Base"/>
    <n v="1996"/>
    <m/>
    <s v="2014"/>
    <s v="2014"/>
    <s v="2013"/>
    <s v="2014"/>
    <s v="2014"/>
    <s v="2014"/>
    <s v="2009"/>
    <s v="ML25"/>
    <m/>
    <s v="Low"/>
    <n v="0"/>
    <s v="No"/>
    <n v="85"/>
    <n v="67.701999999999998"/>
    <n v="53.256"/>
    <m/>
    <m/>
    <m/>
    <m/>
    <m/>
    <m/>
    <n v="2006"/>
    <n v="19"/>
  </r>
  <r>
    <s v="ML25"/>
    <s v="Inc"/>
    <s v="All"/>
    <n v="210.41"/>
    <n v="219.11099999999999"/>
    <m/>
    <n v="8.7010000000000005"/>
    <n v="38"/>
    <n v="38"/>
    <n v="38"/>
    <n v="2"/>
    <s v="ASP"/>
    <s v="Rural Principal Arterial Interstate"/>
    <s v="2037 - Maintenance - Midwest"/>
    <s v="2030 - District #2 Maintenance Staff"/>
    <s v="6720 - Materials - Bituminous"/>
    <s v="Interstate"/>
    <s v="2"/>
    <s v="Y"/>
    <n v="75"/>
    <s v="G2"/>
    <s v="HORSE RANCH CR N"/>
    <n v="10"/>
    <n v="4"/>
    <s v="No"/>
    <s v="I"/>
    <n v="380.19400000000002"/>
    <n v="1826.7560000000001"/>
    <n v="657.2903"/>
    <n v="97.055400000000006"/>
    <n v="3.9420000000000002"/>
    <n v="3.6421999999999999"/>
    <n v="64.643799999999999"/>
    <n v="52.655299999999997"/>
    <n v="78.452100000000002"/>
    <n v="0.22989999999999999"/>
    <m/>
    <n v="65.515000000000001"/>
    <n v="1.9400000000000001E-2"/>
    <n v="9.4E-2"/>
    <n v="0.128"/>
    <n v="1.5363"/>
    <n v="0.3841"/>
    <n v="55.3"/>
    <s v="Overlaid"/>
    <n v="2001"/>
    <n v="25.166699999999999"/>
    <n v="9.25"/>
    <s v="AG Base"/>
    <x v="3"/>
    <s v="1R Asphalt"/>
    <m/>
    <n v="26144"/>
    <n v="2"/>
    <n v="1"/>
    <s v="HPM over Base"/>
    <n v="2001"/>
    <m/>
    <s v="2014"/>
    <s v="2014"/>
    <s v="2013"/>
    <s v="2014"/>
    <s v="2014"/>
    <s v="2014"/>
    <s v="2009"/>
    <s v="ML25"/>
    <m/>
    <s v="Low"/>
    <n v="0"/>
    <s v="No"/>
    <n v="97.055400000000006"/>
    <n v="78.84"/>
    <n v="72.843999999999994"/>
    <m/>
    <m/>
    <m/>
    <n v="4"/>
    <m/>
    <m/>
    <n v="2014"/>
    <n v="14"/>
  </r>
  <r>
    <s v="ML25"/>
    <s v="Inc"/>
    <s v="All"/>
    <n v="219.11099999999999"/>
    <n v="227.12"/>
    <m/>
    <n v="8.5340000000000007"/>
    <n v="37"/>
    <n v="37"/>
    <n v="37"/>
    <n v="2"/>
    <s v="ASP"/>
    <s v="Rural Principal Arterial Interstate"/>
    <s v="2037 - Maintenance - Midwest"/>
    <s v="2030 - District #2 Maintenance Staff"/>
    <s v="6720 - Materials - Bituminous"/>
    <s v="Interstate"/>
    <s v="2"/>
    <s v="Y"/>
    <n v="75"/>
    <s v="G2"/>
    <s v="MIDWEST SECT"/>
    <n v="8"/>
    <n v="4"/>
    <s v="No"/>
    <s v="I"/>
    <n v="362.54419999999999"/>
    <n v="1741.6194"/>
    <n v="626.7749"/>
    <n v="78.588999999999999"/>
    <n v="3.4365999999999999"/>
    <n v="2.5121000000000002"/>
    <n v="94.857500000000002"/>
    <n v="76.310900000000004"/>
    <n v="68.380799999999994"/>
    <n v="0.2656"/>
    <m/>
    <n v="60.16"/>
    <n v="3.32E-2"/>
    <n v="0.115"/>
    <n v="0.35270000000000001"/>
    <n v="14.6678"/>
    <n v="1.2945"/>
    <n v="59.25"/>
    <s v="Overlaid"/>
    <n v="2001"/>
    <n v="30.333300000000001"/>
    <n v="12.333299999999999"/>
    <s v="AG Base"/>
    <x v="3"/>
    <s v="1R Asphalt"/>
    <m/>
    <n v="26421"/>
    <n v="2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78.588999999999999"/>
    <n v="68.731999999999999"/>
    <n v="50.241999999999997"/>
    <s v="AFREEM"/>
    <m/>
    <m/>
    <n v="4"/>
    <d v="2015-02-24T11:42:13"/>
    <m/>
    <n v="2014"/>
    <n v="11"/>
  </r>
  <r>
    <s v="ML25"/>
    <s v="Inc"/>
    <s v="All"/>
    <n v="227.12"/>
    <n v="234.852"/>
    <m/>
    <n v="7.7320000000000002"/>
    <n v="38"/>
    <n v="38"/>
    <n v="38"/>
    <n v="2"/>
    <s v="ASP"/>
    <s v="Rural Principal Arterial Interstate"/>
    <s v="2037 - Maintenance - Midwest"/>
    <s v="2030 - District #2 Maintenance Staff"/>
    <s v="6720 - Materials - Bituminous"/>
    <s v="Interstate"/>
    <s v="2"/>
    <s v="Y"/>
    <n v="75"/>
    <s v="G2"/>
    <s v="JOHNSON CNTY LN S"/>
    <n v="10"/>
    <n v="4"/>
    <s v="No"/>
    <s v="I"/>
    <n v="370.85599999999999"/>
    <n v="1781.5239999999999"/>
    <n v="641.14430000000004"/>
    <n v="95.701800000000006"/>
    <n v="4.0361000000000002"/>
    <n v="3.7223000000000002"/>
    <n v="61.097799999999999"/>
    <n v="48.588900000000002"/>
    <n v="79.634100000000004"/>
    <n v="0.215"/>
    <m/>
    <n v="67.75"/>
    <n v="2.0799999999999999E-2"/>
    <n v="7.0000000000000007E-2"/>
    <n v="8.3599999999999994E-2"/>
    <n v="2.0655000000000001"/>
    <n v="0"/>
    <n v="58.928600000000003"/>
    <s v="Overlaid"/>
    <n v="2004"/>
    <n v="42"/>
    <n v="9.2222000000000008"/>
    <s v="AG Base"/>
    <x v="5"/>
    <s v="2R Asphalt"/>
    <m/>
    <n v="41038"/>
    <n v="6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95.701800000000006"/>
    <n v="80.721999999999994"/>
    <n v="74.445999999999998"/>
    <m/>
    <m/>
    <m/>
    <n v="4"/>
    <m/>
    <m/>
    <n v="2014"/>
    <n v="11"/>
  </r>
  <r>
    <s v="ML25"/>
    <s v="Inc"/>
    <s v="All"/>
    <n v="234.852"/>
    <n v="244"/>
    <m/>
    <n v="9.1479999999999997"/>
    <n v="38"/>
    <n v="36"/>
    <n v="38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JOHNSON CNTY LN N"/>
    <n v="10"/>
    <n v="4"/>
    <s v="No"/>
    <s v="I"/>
    <n v="370.85599999999999"/>
    <n v="1781.5239999999999"/>
    <n v="641.14430000000004"/>
    <n v="95.333299999999994"/>
    <n v="3.6135000000000002"/>
    <n v="3.2284000000000002"/>
    <n v="79.586799999999997"/>
    <n v="67.656199999999998"/>
    <n v="73.471100000000007"/>
    <n v="0.1696"/>
    <m/>
    <n v="74.56"/>
    <n v="1.9900000000000001E-2"/>
    <n v="0.12770000000000001"/>
    <n v="0"/>
    <n v="2.3332999999999999"/>
    <n v="0"/>
    <n v="49.833300000000001"/>
    <s v="Overlaid"/>
    <n v="2004"/>
    <n v="18.640999999999998"/>
    <n v="6.2564000000000002"/>
    <s v="AG Base"/>
    <x v="3"/>
    <s v="1R Asphalt"/>
    <m/>
    <n v="25145"/>
    <n v="1"/>
    <n v="1"/>
    <s v="HPM over Base"/>
    <n v="2004"/>
    <m/>
    <s v="2014"/>
    <s v="2014"/>
    <s v="2013"/>
    <s v="2014"/>
    <s v="2014"/>
    <s v="2014"/>
    <s v="2009"/>
    <s v="ML25"/>
    <m/>
    <s v="Low"/>
    <n v="0"/>
    <s v="No"/>
    <n v="91"/>
    <n v="72.27"/>
    <n v="64.567999999999998"/>
    <m/>
    <m/>
    <m/>
    <n v="4"/>
    <m/>
    <m/>
    <n v="2005"/>
    <n v="11"/>
  </r>
  <r>
    <s v="ML25"/>
    <s v="Inc"/>
    <s v="All"/>
    <n v="244"/>
    <n v="254"/>
    <m/>
    <n v="10"/>
    <n v="37"/>
    <n v="37"/>
    <n v="37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KAYCEE SOUTH"/>
    <n v="8"/>
    <n v="4"/>
    <s v="No"/>
    <s v="I"/>
    <n v="363.63459999999998"/>
    <n v="1746.7798"/>
    <n v="628.65949999999998"/>
    <n v="97.333299999999994"/>
    <n v="3.4066000000000001"/>
    <n v="3.2458999999999998"/>
    <n v="91.6892"/>
    <n v="77.823400000000007"/>
    <n v="69.436899999999994"/>
    <n v="0.14199999999999999"/>
    <m/>
    <n v="78.7"/>
    <n v="2.2200000000000001E-2"/>
    <n v="0.13650000000000001"/>
    <n v="0"/>
    <n v="1.3332999999999999"/>
    <n v="0"/>
    <n v="49.23"/>
    <s v="Overlaid"/>
    <n v="1972"/>
    <n v="12.3459"/>
    <n v="7.2363"/>
    <s v="AG Base"/>
    <x v="0"/>
    <s v="1R Asphalt"/>
    <m/>
    <n v="25145"/>
    <n v="1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97.333299999999994"/>
    <n v="68.132000000000005"/>
    <n v="64.918000000000006"/>
    <s v="AFREEM"/>
    <m/>
    <m/>
    <n v="4"/>
    <d v="2015-02-18T10:56:46"/>
    <m/>
    <n v="2014"/>
    <n v="2"/>
  </r>
  <r>
    <s v="ML25"/>
    <s v="Inc"/>
    <s v="All"/>
    <n v="254"/>
    <n v="263.7"/>
    <m/>
    <n v="9.734"/>
    <n v="38"/>
    <n v="32"/>
    <n v="38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KAYCEE NORTH"/>
    <n v="10"/>
    <n v="3"/>
    <s v="No"/>
    <s v="I"/>
    <n v="345.73200000000003"/>
    <n v="1661.248"/>
    <n v="597.71190000000001"/>
    <n v="100"/>
    <n v="4.5810000000000004"/>
    <n v="4.5088999999999997"/>
    <n v="34.072499999999998"/>
    <n v="26.753699999999998"/>
    <n v="88.642499999999998"/>
    <n v="0.1343"/>
    <m/>
    <n v="79.855000000000004"/>
    <n v="1.2500000000000001E-2"/>
    <n v="2.2100000000000002E-2"/>
    <n v="0"/>
    <n v="0"/>
    <n v="0"/>
    <n v="54.14"/>
    <s v="Overlaid"/>
    <n v="1991"/>
    <n v="20.867599999999999"/>
    <n v="7.9852999999999996"/>
    <s v="AG Base"/>
    <x v="0"/>
    <s v="3R Asphalt"/>
    <m/>
    <n v="45677"/>
    <n v="1.25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100"/>
    <n v="91.62"/>
    <n v="90.177999999999997"/>
    <s v="AFREEM"/>
    <m/>
    <m/>
    <n v="3"/>
    <d v="2015-02-18T10:56:47"/>
    <m/>
    <n v="2014"/>
    <n v="2"/>
  </r>
  <r>
    <s v="ML25"/>
    <s v="Inc"/>
    <s v="All"/>
    <n v="263.7"/>
    <n v="272.11"/>
    <m/>
    <n v="8.41"/>
    <n v="36"/>
    <n v="32"/>
    <n v="36"/>
    <n v="2"/>
    <s v="ASP"/>
    <s v="Rural Principal Arterial Interstate"/>
    <s v="2040 - Maintenance - Kaycee"/>
    <s v="2030 - District #2 Maintenance Staff"/>
    <s v="6720 - Materials - Bituminous"/>
    <s v="Interstate"/>
    <s v="2"/>
    <s v="Y"/>
    <n v="75"/>
    <s v="G2"/>
    <s v="RENO ROAD SECT."/>
    <n v="8"/>
    <n v="3.2"/>
    <s v="No"/>
    <s v="I"/>
    <n v="344.8"/>
    <n v="1605.7360000000001"/>
    <n v="595.7944"/>
    <n v="99.237899999999996"/>
    <n v="4.5330000000000004"/>
    <n v="4.2782"/>
    <n v="36.848100000000002"/>
    <n v="28.569700000000001"/>
    <n v="87.717299999999994"/>
    <n v="0.24079999999999999"/>
    <m/>
    <n v="63.88"/>
    <n v="1.44E-2"/>
    <n v="7.7999999999999996E-3"/>
    <n v="0"/>
    <n v="0.38109999999999999"/>
    <n v="0"/>
    <n v="50.6111"/>
    <s v="Overlaid"/>
    <n v="1991"/>
    <n v="37.630000000000003"/>
    <n v="8.0299999999999994"/>
    <s v="PM Base"/>
    <x v="0"/>
    <s v="2R Asphalt"/>
    <m/>
    <n v="41032"/>
    <n v="1.25"/>
    <n v="1"/>
    <s v="HPM over Base"/>
    <n v="2013"/>
    <m/>
    <s v="2014"/>
    <s v="2014"/>
    <s v="2013"/>
    <s v="2014"/>
    <s v="2014"/>
    <s v="2014"/>
    <s v="2009"/>
    <s v="ML25"/>
    <m/>
    <s v="Low"/>
    <n v="0"/>
    <s v="No"/>
    <n v="99.237899999999996"/>
    <n v="90.66"/>
    <n v="85.563999999999993"/>
    <s v="AFREEM"/>
    <m/>
    <m/>
    <n v="3.2"/>
    <d v="2015-02-18T10:56:48"/>
    <m/>
    <n v="2014"/>
    <n v="2"/>
  </r>
  <r>
    <s v="ML25"/>
    <s v="Inc"/>
    <s v="All"/>
    <n v="272.11"/>
    <n v="279.70999999999998"/>
    <m/>
    <n v="7.6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DISTRICT BNDRY NORTH"/>
    <n v="10"/>
    <m/>
    <s v="No"/>
    <s v="I"/>
    <n v="334.17"/>
    <n v="1605.7360000000001"/>
    <n v="577.72339999999997"/>
    <n v="96.340599999999995"/>
    <n v="4.1832000000000003"/>
    <n v="3.8319999999999999"/>
    <n v="50.875500000000002"/>
    <n v="42.416499999999999"/>
    <n v="83.041499999999999"/>
    <n v="0.19550000000000001"/>
    <m/>
    <n v="70.674999999999997"/>
    <n v="1.8100000000000002E-2"/>
    <n v="6.0100000000000001E-2"/>
    <n v="0"/>
    <n v="1.8297000000000001"/>
    <n v="0"/>
    <n v="46.985700000000001"/>
    <s v="Overlaid"/>
    <n v="1991"/>
    <n v="34.142899999999997"/>
    <n v="7.9714"/>
    <s v="PM Base"/>
    <x v="5"/>
    <s v="2R Asphalt"/>
    <m/>
    <n v="41032"/>
    <n v="4"/>
    <n v="1"/>
    <s v="HPM over Base"/>
    <n v="2006"/>
    <m/>
    <s v="2014"/>
    <s v="2014"/>
    <s v="2013"/>
    <s v="2014"/>
    <s v="2014"/>
    <s v="2014"/>
    <s v="2009"/>
    <s v="ML25"/>
    <m/>
    <s v="Low"/>
    <n v="0"/>
    <s v="No"/>
    <n v="93.388499999999993"/>
    <n v="83.664000000000001"/>
    <n v="76.64"/>
    <s v="AFREEM"/>
    <m/>
    <m/>
    <m/>
    <d v="2015-02-24T13:06:06"/>
    <m/>
    <n v="2012"/>
    <n v="9"/>
  </r>
  <r>
    <s v="ML25"/>
    <s v="Inc"/>
    <s v="All"/>
    <n v="279.70999999999998"/>
    <n v="285"/>
    <m/>
    <n v="5.29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MIDDLE FORK ROAD SECT."/>
    <n v="10"/>
    <n v="4"/>
    <s v="No"/>
    <s v="I"/>
    <n v="382"/>
    <n v="1510"/>
    <n v="658.46"/>
    <n v="100"/>
    <n v="4.2423999999999999"/>
    <n v="4.1384999999999996"/>
    <n v="48.619700000000002"/>
    <n v="39.994599999999998"/>
    <n v="83.793400000000005"/>
    <n v="0.16120000000000001"/>
    <m/>
    <n v="75.819999999999993"/>
    <n v="1.41E-2"/>
    <n v="2.4799999999999999E-2"/>
    <n v="0"/>
    <n v="0"/>
    <n v="0"/>
    <n v="50.2"/>
    <s v="Overlaid"/>
    <n v="1990"/>
    <n v="33.166699999999999"/>
    <n v="6.6905000000000001"/>
    <s v="PM Base"/>
    <x v="0"/>
    <s v="2R Asphalt"/>
    <m/>
    <n v="45401"/>
    <n v="1.25"/>
    <n v="1"/>
    <s v="HPM over Base"/>
    <n v="2011"/>
    <m/>
    <s v="2014"/>
    <s v="2014"/>
    <s v="2013"/>
    <s v="2014"/>
    <s v="2014"/>
    <s v="2014"/>
    <s v="2009"/>
    <s v="ML25"/>
    <m/>
    <s v="Low"/>
    <n v="0"/>
    <s v="No"/>
    <n v="100"/>
    <n v="84.847999999999999"/>
    <n v="82.77"/>
    <s v="AFREEM"/>
    <m/>
    <m/>
    <n v="4"/>
    <d v="2015-02-24T13:06:16"/>
    <m/>
    <n v="2014"/>
    <n v="4"/>
  </r>
  <r>
    <s v="ML25"/>
    <s v="Inc"/>
    <s v="All"/>
    <n v="285"/>
    <n v="293.81"/>
    <m/>
    <n v="8.81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TRABING ROAD SECT."/>
    <n v="10"/>
    <m/>
    <s v="No"/>
    <s v="I"/>
    <n v="369"/>
    <n v="1510"/>
    <n v="636.36"/>
    <n v="97.4"/>
    <n v="3.9887999999999999"/>
    <n v="3.8233999999999999"/>
    <n v="59.953299999999999"/>
    <n v="50.621000000000002"/>
    <n v="80.015600000000006"/>
    <n v="0.14779999999999999"/>
    <m/>
    <n v="77.83"/>
    <n v="1.4800000000000001E-2"/>
    <n v="8.2400000000000001E-2"/>
    <n v="0"/>
    <n v="1.2"/>
    <n v="0"/>
    <n v="53.8"/>
    <s v="Overlaid"/>
    <n v="1990"/>
    <n v="19.857099999999999"/>
    <n v="6.5713999999999997"/>
    <s v="PM Base"/>
    <x v="0"/>
    <s v="1R Asphalt"/>
    <m/>
    <n v="42175"/>
    <n v="0.5"/>
    <n v="1"/>
    <s v="HPM over Base"/>
    <n v="2011"/>
    <m/>
    <s v="2014"/>
    <s v="2014"/>
    <s v="2013"/>
    <s v="2014"/>
    <s v="2014"/>
    <s v="2014"/>
    <s v="2009"/>
    <s v="ML25"/>
    <m/>
    <s v="Low"/>
    <n v="0"/>
    <s v="No"/>
    <n v="97.4"/>
    <n v="79.775999999999996"/>
    <n v="76.468000000000004"/>
    <m/>
    <m/>
    <m/>
    <m/>
    <m/>
    <m/>
    <n v="2014"/>
    <n v="4"/>
  </r>
  <r>
    <s v="ML25"/>
    <s v="Inc"/>
    <s v="All"/>
    <n v="293.81"/>
    <n v="298.02"/>
    <m/>
    <n v="4.21"/>
    <n v="38"/>
    <n v="38"/>
    <n v="38"/>
    <n v="2"/>
    <s v="PCCP"/>
    <s v="Rural Principal Arterial Interstate"/>
    <s v="4036 - Maintenance - Buffalo"/>
    <s v="4030 - District #4 Maintenance Staff"/>
    <s v="6720 - Materials - Bituminous"/>
    <s v="Interstate"/>
    <s v="4"/>
    <s v="Y"/>
    <n v="75"/>
    <s v="J3"/>
    <s v="BUFFALO SOUTH"/>
    <n v="10"/>
    <n v="4"/>
    <s v="No"/>
    <s v="I"/>
    <n v="327.5"/>
    <n v="1572.84"/>
    <n v="566.18700000000001"/>
    <n v="74"/>
    <n v="3.0773999999999999"/>
    <n v="1.5274000000000001"/>
    <n v="140.0213"/>
    <n v="127.7213"/>
    <n v="53.3262"/>
    <n v="0.14000000000000001"/>
    <m/>
    <n v="79"/>
    <n v="3.5000000000000003E-2"/>
    <n v="0.18709999999999999"/>
    <n v="0"/>
    <n v="0"/>
    <n v="34.5"/>
    <n v="35.299999999999997"/>
    <s v="Overlaid"/>
    <n v="1972"/>
    <n v="13.9"/>
    <n v="7.5"/>
    <s v="AG Base"/>
    <x v="0"/>
    <s v="1R Asphalt"/>
    <m/>
    <n v="24707"/>
    <n v="0.5"/>
    <n v="1"/>
    <s v="Plain PCC"/>
    <n v="2008"/>
    <m/>
    <s v="2014"/>
    <s v="2014"/>
    <s v="2013"/>
    <s v="2014"/>
    <s v="2014"/>
    <s v="2014"/>
    <s v="2009"/>
    <s v="ML25"/>
    <m/>
    <s v="Low"/>
    <n v="0"/>
    <s v="No"/>
    <n v="69"/>
    <n v="61.548000000000002"/>
    <n v="30.547999999999998"/>
    <m/>
    <m/>
    <m/>
    <n v="4"/>
    <m/>
    <m/>
    <n v="2012"/>
    <n v="7"/>
  </r>
  <r>
    <s v="ML25"/>
    <s v="Inc"/>
    <s v="All"/>
    <n v="298.02"/>
    <n v="300.52699999999999"/>
    <m/>
    <n v="2.5070000000000001"/>
    <n v="34"/>
    <n v="34"/>
    <n v="34"/>
    <n v="2"/>
    <s v="PCCP"/>
    <s v="Rural Principal Arterial Interstate"/>
    <s v="4036 - Maintenance - Buffalo"/>
    <s v="4030 - District #4 Maintenance Staff"/>
    <s v="6720 - Materials - Bituminous"/>
    <s v="Interstate"/>
    <s v="4"/>
    <s v="Y"/>
    <n v="75"/>
    <s v="J3"/>
    <s v="BUFFALO MARGINAL"/>
    <n v="8"/>
    <n v="3"/>
    <s v="No"/>
    <s v="I"/>
    <n v="297.37610000000001"/>
    <n v="1428.8735999999999"/>
    <n v="514.11260000000004"/>
    <n v="80"/>
    <n v="3.0425"/>
    <n v="2.0425"/>
    <n v="148.0034"/>
    <n v="130.7216"/>
    <n v="50.665500000000002"/>
    <n v="0.1111"/>
    <m/>
    <n v="83.334999999999994"/>
    <n v="3.6400000000000002E-2"/>
    <n v="0.1993"/>
    <n v="0"/>
    <n v="0"/>
    <n v="24"/>
    <n v="41.466700000000003"/>
    <s v="Reconstruct"/>
    <n v="1971"/>
    <n v="14"/>
    <n v="8"/>
    <s v="AG Base"/>
    <x v="0"/>
    <s v="4R Concrete"/>
    <m/>
    <n v="24707"/>
    <n v="8"/>
    <n v="1"/>
    <s v="Plain PCC"/>
    <n v="1971"/>
    <m/>
    <s v="2014"/>
    <s v="2014"/>
    <s v="2013"/>
    <s v="2014"/>
    <s v="2014"/>
    <s v="2014"/>
    <s v="2009"/>
    <s v="ML25"/>
    <m/>
    <s v="High"/>
    <n v="0"/>
    <s v="No"/>
    <n v="80"/>
    <n v="60.85"/>
    <n v="40.85"/>
    <m/>
    <m/>
    <m/>
    <n v="3"/>
    <m/>
    <m/>
    <n v="2014"/>
    <n v="44"/>
  </r>
  <r>
    <s v="ML253"/>
    <s v="Both"/>
    <s v="All"/>
    <n v="0"/>
    <n v="1.08"/>
    <m/>
    <n v="1.08"/>
    <n v="76"/>
    <n v="76"/>
    <n v="76"/>
    <n v="2"/>
    <s v="ASP"/>
    <s v="Urban Minor Arterial"/>
    <s v="2031 - Maintenance - Casper"/>
    <s v="2030 - District #2 Maintenance Staff"/>
    <s v="6720 - Materials - Bituminous"/>
    <s v="Urban"/>
    <s v="2"/>
    <s v="N"/>
    <n v="40"/>
    <s v="G1"/>
    <s v="I25 HATSIX INT S(JCT US20/26&amp;WY256)"/>
    <n v="6"/>
    <n v="6"/>
    <s v="No"/>
    <s v="U"/>
    <n v="159.61109999999999"/>
    <n v="1985.0015000000001"/>
    <n v="187.48220000000001"/>
    <n v="91.107799999999997"/>
    <n v="3.5741999999999998"/>
    <n v="2.726"/>
    <n v="80.103200000000001"/>
    <n v="69.5458"/>
    <n v="73.298900000000003"/>
    <n v="0.13059999999999999"/>
    <n v="6.93E-2"/>
    <n v="80.41"/>
    <n v="2.3E-2"/>
    <n v="0.1343"/>
    <n v="0"/>
    <n v="4.2973999999999997"/>
    <n v="0"/>
    <n v="52.6"/>
    <s v="Reconstruct"/>
    <n v="1968"/>
    <n v="11.8"/>
    <n v="2.4"/>
    <s v="AG Base"/>
    <x v="0"/>
    <s v="4R Asphalt"/>
    <m/>
    <n v="39284"/>
    <n v="2"/>
    <n v="1"/>
    <s v="HPM over Base"/>
    <n v="1968"/>
    <m/>
    <s v="2013"/>
    <s v="2014"/>
    <s v="2013"/>
    <s v="2013"/>
    <s v="2013"/>
    <s v="2013"/>
    <s v="2006"/>
    <s v="Non IH"/>
    <m/>
    <m/>
    <n v="0"/>
    <s v="No"/>
    <n v="74"/>
    <n v="71.483999999999995"/>
    <n v="54.52"/>
    <m/>
    <m/>
    <m/>
    <n v="6"/>
    <m/>
    <m/>
    <n v="1998"/>
    <n v="47"/>
  </r>
  <r>
    <s v="ML253"/>
    <s v="Both"/>
    <s v="All"/>
    <n v="1.08"/>
    <n v="5.4139999999999997"/>
    <m/>
    <n v="4.3339999999999996"/>
    <n v="24"/>
    <n v="24"/>
    <n v="24"/>
    <n v="2"/>
    <s v="ASP"/>
    <s v="Rural Minor Collector"/>
    <s v="2031 - Maintenance - Casper"/>
    <s v="2030 - District #2 Maintenance Staff"/>
    <s v="6720 - Materials - Bituminous"/>
    <s v="Non NHS"/>
    <s v="2"/>
    <s v="N"/>
    <n v="50"/>
    <s v="G1"/>
    <s v="HAT SIX RD(CASPER EAST)"/>
    <n v="1"/>
    <n v="1"/>
    <s v="No"/>
    <s v="SH"/>
    <n v="35"/>
    <n v="1800"/>
    <n v="49.3"/>
    <n v="91.328500000000005"/>
    <n v="2.5059999999999998"/>
    <n v="1.8328"/>
    <n v="161.28270000000001"/>
    <n v="130.76150000000001"/>
    <n v="46.239100000000001"/>
    <n v="0.27979999999999999"/>
    <n v="0.17949999999999999"/>
    <n v="58.03"/>
    <n v="4.1399999999999999E-2"/>
    <n v="0.25519999999999998"/>
    <n v="0"/>
    <n v="4.2237999999999998"/>
    <n v="0"/>
    <n v="56.944400000000002"/>
    <s v="Reconstruct"/>
    <n v="1957"/>
    <n v="5"/>
    <n v="2"/>
    <s v="AG Base"/>
    <x v="0"/>
    <s v="4R Asphalt"/>
    <m/>
    <n v="39284"/>
    <n v="2"/>
    <n v="1"/>
    <s v="HPM over Base"/>
    <n v="1957"/>
    <m/>
    <s v="2013"/>
    <s v="2014"/>
    <s v="2013"/>
    <s v="2013"/>
    <s v="2013"/>
    <s v="2013"/>
    <s v="2009"/>
    <s v="Non IH"/>
    <m/>
    <m/>
    <n v="0"/>
    <s v="No"/>
    <n v="88"/>
    <n v="50.12"/>
    <n v="36.655999999999999"/>
    <s v="AFREEM"/>
    <m/>
    <m/>
    <n v="1"/>
    <d v="2015-02-23T14:44:05"/>
    <m/>
    <n v="2009"/>
    <n v="58"/>
  </r>
  <r>
    <s v="ML253"/>
    <s v="Both"/>
    <s v="All"/>
    <n v="5.4139999999999997"/>
    <n v="10.895"/>
    <m/>
    <n v="5.4809999999999999"/>
    <n v="26"/>
    <n v="26"/>
    <n v="26"/>
    <n v="2"/>
    <s v="ASP"/>
    <s v="Rural Minor Collector"/>
    <s v="2031 - Maintenance - Casper"/>
    <s v="2030 - District #2 Maintenance Staff"/>
    <s v="6720 - Materials - Bituminous"/>
    <s v="Non NHS"/>
    <s v="2"/>
    <s v="N"/>
    <n v="50"/>
    <s v="G1"/>
    <s v="BROOKS-HAT SIX ROAD"/>
    <n v="1"/>
    <n v="1"/>
    <s v="No"/>
    <s v="SH"/>
    <n v="18"/>
    <n v="300"/>
    <n v="21.6"/>
    <n v="93.666700000000006"/>
    <n v="3.0703"/>
    <n v="2.2107000000000001"/>
    <n v="126.0072"/>
    <n v="95.744299999999996"/>
    <n v="57.997599999999998"/>
    <n v="0.35339999999999999"/>
    <n v="0.26600000000000001"/>
    <n v="46.99"/>
    <n v="3.1800000000000002E-2"/>
    <n v="1.95E-2"/>
    <n v="0"/>
    <n v="3"/>
    <n v="0"/>
    <n v="55.125"/>
    <s v="Reconstruct"/>
    <n v="1967"/>
    <n v="22"/>
    <n v="2"/>
    <s v="AG Base"/>
    <x v="0"/>
    <s v="4R Asphalt"/>
    <m/>
    <n v="39564"/>
    <n v="2"/>
    <n v="1"/>
    <s v="HPM over Base"/>
    <n v="1967"/>
    <m/>
    <s v="2013"/>
    <s v="2014"/>
    <s v="2013"/>
    <s v="2013"/>
    <s v="2013"/>
    <s v="2013"/>
    <s v="2009"/>
    <s v="Non IH"/>
    <m/>
    <m/>
    <n v="0"/>
    <s v="No"/>
    <n v="88"/>
    <n v="61.405999999999999"/>
    <n v="44.213999999999999"/>
    <s v="AFREEM"/>
    <m/>
    <m/>
    <n v="1"/>
    <d v="2015-02-23T14:44:09"/>
    <m/>
    <n v="2009"/>
    <n v="48"/>
  </r>
  <r>
    <s v="ML254"/>
    <s v="Both"/>
    <s v="All"/>
    <n v="0"/>
    <n v="0.379"/>
    <m/>
    <n v="0.379"/>
    <n v="36"/>
    <m/>
    <n v="36"/>
    <n v="2"/>
    <s v="PCCP"/>
    <s v="Urban Minor Arterial"/>
    <s v="2042 - Maintenance - Casper"/>
    <s v="2030 - District #2 Maintenance Staff"/>
    <s v="6720 - Materials - Bituminous"/>
    <s v="Urban"/>
    <s v="2"/>
    <s v="N"/>
    <n v="40"/>
    <s v="J1"/>
    <s v="SALT CRK RD(US20/26 CONN)N CASP"/>
    <n v="6"/>
    <m/>
    <s v="No"/>
    <s v="U"/>
    <n v="500"/>
    <n v="3169.8685"/>
    <n v="569.01919999999996"/>
    <n v="94"/>
    <n v="2.6480000000000001"/>
    <n v="2.3479999999999999"/>
    <n v="178.37520000000001"/>
    <n v="167.2765"/>
    <n v="40.541600000000003"/>
    <n v="0.1399"/>
    <n v="4.0099999999999997E-2"/>
    <n v="79.015000000000001"/>
    <n v="4.6300000000000001E-2"/>
    <n v="0.5403"/>
    <n v="0"/>
    <n v="0"/>
    <n v="8"/>
    <n v="33.799999999999997"/>
    <s v="Overlaid"/>
    <n v="1980"/>
    <n v="11"/>
    <n v="7"/>
    <s v="AG Base"/>
    <x v="0"/>
    <s v="1R Concrete"/>
    <m/>
    <n v="42433"/>
    <m/>
    <n v="1"/>
    <s v="Plain PCC"/>
    <n v="2007"/>
    <m/>
    <s v="2013"/>
    <s v="2014"/>
    <s v="2013"/>
    <s v="2013"/>
    <s v="2013"/>
    <s v="2013"/>
    <s v="2009"/>
    <s v="Non IH"/>
    <m/>
    <m/>
    <n v="1"/>
    <s v="No"/>
    <n v="94"/>
    <n v="52.96"/>
    <n v="46.96"/>
    <m/>
    <m/>
    <m/>
    <m/>
    <m/>
    <m/>
    <n v="2013"/>
    <n v="8"/>
  </r>
  <r>
    <s v="ML254"/>
    <s v="Both"/>
    <s v="All"/>
    <n v="0.379"/>
    <n v="1.4910000000000001"/>
    <m/>
    <n v="1.1120000000000001"/>
    <n v="36"/>
    <n v="36"/>
    <n v="36"/>
    <n v="2"/>
    <s v="PCCP"/>
    <s v="Urban Minor Arterial"/>
    <s v="2042 - Maintenance - Casper"/>
    <s v="2030 - District #2 Maintenance Staff"/>
    <s v="6720 - Materials - Bituminous"/>
    <s v="Urban"/>
    <s v="2"/>
    <s v="N"/>
    <n v="40"/>
    <s v="J1"/>
    <s v="SALT CREEK ROAD(MILLS NORTH)"/>
    <n v="6"/>
    <n v="6"/>
    <s v="No"/>
    <s v="U"/>
    <n v="500"/>
    <n v="3169.8685"/>
    <n v="569.01919999999996"/>
    <n v="100"/>
    <n v="3.0979000000000001"/>
    <n v="3.0979000000000001"/>
    <n v="139.97300000000001"/>
    <n v="125.9798"/>
    <n v="53.342300000000002"/>
    <n v="0.16089999999999999"/>
    <n v="4.6800000000000001E-2"/>
    <n v="75.864999999999995"/>
    <n v="3.5299999999999998E-2"/>
    <n v="0.1943"/>
    <n v="0"/>
    <n v="0"/>
    <n v="0"/>
    <n v="35.524999999999999"/>
    <s v="Overlaid"/>
    <n v="2013"/>
    <n v="13.833299999999999"/>
    <n v="8.5"/>
    <s v="AG Base"/>
    <x v="0"/>
    <s v="1R Concrete"/>
    <m/>
    <n v="42433"/>
    <n v="9"/>
    <n v="1"/>
    <s v="Plain PCC"/>
    <n v="2013"/>
    <m/>
    <s v="2013"/>
    <s v="2014"/>
    <s v="2013"/>
    <s v="2013"/>
    <s v="2013"/>
    <s v="2013"/>
    <s v="2009"/>
    <s v="Non IH"/>
    <m/>
    <m/>
    <n v="1"/>
    <s v="No"/>
    <n v="100"/>
    <n v="61.957999999999998"/>
    <n v="61.957999999999998"/>
    <s v="AFREEM"/>
    <m/>
    <m/>
    <n v="6"/>
    <d v="2015-02-18T10:54:32"/>
    <m/>
    <n v="2014"/>
    <n v="2"/>
  </r>
  <r>
    <s v="ML254"/>
    <s v="Both"/>
    <s v="All"/>
    <n v="1.4910000000000001"/>
    <n v="3.9460000000000002"/>
    <m/>
    <n v="2.4849999999999999"/>
    <n v="28"/>
    <n v="28"/>
    <n v="28"/>
    <n v="2"/>
    <s v="ASP"/>
    <s v="Urban Minor Arterial"/>
    <s v="2042 - Maintenance - Casper"/>
    <s v="2030 - District #2 Maintenance Staff"/>
    <s v="6720 - Materials - Bituminous"/>
    <s v="Urban"/>
    <s v="2"/>
    <s v="N"/>
    <n v="40"/>
    <s v="G2"/>
    <s v="SALT CRK RD(US20/26 SALT CRK INT)"/>
    <n v="2"/>
    <n v="2"/>
    <s v="No"/>
    <s v="U"/>
    <n v="260.40800000000002"/>
    <n v="2737.7487999999998"/>
    <n v="302.87529999999998"/>
    <n v="100"/>
    <n v="3.2017000000000002"/>
    <n v="3.0966"/>
    <n v="101.556"/>
    <n v="88.522000000000006"/>
    <n v="66.147999999999996"/>
    <n v="0.16209999999999999"/>
    <n v="8.2900000000000001E-2"/>
    <n v="75.685000000000002"/>
    <n v="2.2700000000000001E-2"/>
    <n v="8.2699999999999996E-2"/>
    <n v="0"/>
    <n v="6"/>
    <n v="0"/>
    <n v="50.23"/>
    <s v="Overlaid"/>
    <n v="2013"/>
    <n v="14"/>
    <n v="8"/>
    <s v="AG Base"/>
    <x v="0"/>
    <s v="2R Asphalt"/>
    <m/>
    <n v="39982"/>
    <n v="2"/>
    <n v="1"/>
    <s v="HPM over Base"/>
    <n v="2013"/>
    <m/>
    <s v="2013"/>
    <s v="2014"/>
    <s v="2013"/>
    <s v="2013"/>
    <s v="2013"/>
    <s v="2013"/>
    <s v="2009"/>
    <s v="Non IH"/>
    <m/>
    <m/>
    <n v="0"/>
    <s v="No"/>
    <n v="100"/>
    <n v="64.034000000000006"/>
    <n v="61.932000000000002"/>
    <s v="AFREEM"/>
    <m/>
    <m/>
    <n v="2"/>
    <d v="2015-04-15T12:15:49"/>
    <m/>
    <n v="2014"/>
    <n v="2"/>
  </r>
  <r>
    <s v="ML254"/>
    <s v="Both"/>
    <s v="All"/>
    <n v="3.9460000000000002"/>
    <n v="4.0570000000000004"/>
    <m/>
    <n v="0.111"/>
    <n v="28"/>
    <n v="28"/>
    <n v="28"/>
    <n v="2"/>
    <s v="PCCP"/>
    <s v="Urban Minor Arterial"/>
    <s v="2042 - Maintenance - Casper"/>
    <s v="2030 - District #2 Maintenance Staff"/>
    <s v="6720 - Materials - Bituminous"/>
    <s v="Urban"/>
    <s v="2"/>
    <s v="N"/>
    <n v="40"/>
    <s v="J1"/>
    <s v="SALT CRK(CASP-MIDW)I25 WARDWELL RD"/>
    <n v="2"/>
    <n v="2.5"/>
    <s v="No"/>
    <s v="U"/>
    <n v="209"/>
    <n v="2619.2550000000001"/>
    <n v="245.6155"/>
    <n v="97"/>
    <n v="2.5024000000000002"/>
    <n v="0.75239999999999996"/>
    <n v="202.83799999999999"/>
    <n v="182.15639999999999"/>
    <n v="32.387300000000003"/>
    <n v="0.23910000000000001"/>
    <n v="0.1361"/>
    <n v="64.135000000000005"/>
    <n v="5.5E-2"/>
    <n v="0.24329999999999999"/>
    <n v="0"/>
    <n v="2"/>
    <n v="0"/>
    <n v="38.35"/>
    <s v="Overlaid"/>
    <n v="1983"/>
    <n v="11.333299999999999"/>
    <n v="6.6666999999999996"/>
    <s v="AG Base"/>
    <x v="0"/>
    <s v="2R Asphalt"/>
    <m/>
    <n v="39982"/>
    <n v="2"/>
    <n v="1"/>
    <s v="Plain PCC"/>
    <n v="1985"/>
    <m/>
    <s v="2009"/>
    <s v="2014"/>
    <s v="2013"/>
    <s v="2013"/>
    <s v="2013"/>
    <s v="2013"/>
    <s v="2009"/>
    <s v="Non IH"/>
    <m/>
    <m/>
    <n v="0"/>
    <s v="No"/>
    <n v="65"/>
    <n v="50.048000000000002"/>
    <n v="15.048"/>
    <m/>
    <m/>
    <m/>
    <n v="2"/>
    <m/>
    <m/>
    <n v="2007"/>
    <n v="30"/>
  </r>
  <r>
    <s v="ML256"/>
    <s v="Both"/>
    <s v="All"/>
    <n v="0"/>
    <n v="2.665"/>
    <m/>
    <n v="2.665"/>
    <n v="28"/>
    <n v="28"/>
    <n v="28"/>
    <n v="2"/>
    <s v="ASP"/>
    <s v="Urban Collector"/>
    <s v="2031 - Maintenance - Casper"/>
    <s v="2030 - District #2 Maintenance Staff"/>
    <s v="6720 - Materials - Bituminous"/>
    <s v="Urban"/>
    <s v="2"/>
    <s v="N"/>
    <n v="60"/>
    <s v="G1"/>
    <s v="COLE CREEK ROAD(CASPER)"/>
    <n v="2"/>
    <n v="2"/>
    <s v="No"/>
    <s v="U"/>
    <n v="60.5"/>
    <n v="1102.23"/>
    <n v="73.163399999999996"/>
    <n v="78.5"/>
    <n v="2.7309000000000001"/>
    <n v="1.8734"/>
    <n v="141.32650000000001"/>
    <n v="115.941"/>
    <n v="52.891199999999998"/>
    <n v="0.23050000000000001"/>
    <n v="0.1244"/>
    <n v="65.424999999999997"/>
    <n v="3.4099999999999998E-2"/>
    <n v="0.26850000000000002"/>
    <n v="2.5"/>
    <n v="9"/>
    <n v="0"/>
    <n v="38.2333"/>
    <s v="Reconstruct"/>
    <n v="1972"/>
    <n v="10.4"/>
    <n v="2"/>
    <s v="AG Base"/>
    <x v="0"/>
    <s v="4R Asphalt"/>
    <m/>
    <n v="39720"/>
    <n v="2"/>
    <n v="1"/>
    <s v="HPM over Base"/>
    <n v="1972"/>
    <m/>
    <s v="2013"/>
    <s v="2014"/>
    <s v="2013"/>
    <s v="2013"/>
    <s v="2013"/>
    <s v="2013"/>
    <s v="2009"/>
    <s v="Non IH"/>
    <m/>
    <m/>
    <n v="0"/>
    <s v="No"/>
    <n v="78.5"/>
    <n v="54.618000000000002"/>
    <n v="37.468000000000004"/>
    <m/>
    <m/>
    <m/>
    <n v="2"/>
    <m/>
    <m/>
    <n v="2013"/>
    <n v="43"/>
  </r>
  <r>
    <s v="ML258"/>
    <s v="Both"/>
    <s v="All"/>
    <n v="7.85"/>
    <n v="7.8659999999999997"/>
    <m/>
    <n v="1.6E-2"/>
    <n v="63"/>
    <m/>
    <n v="63"/>
    <n v="4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N MILLS(WYO BLVD)JCT US20/26 BUS"/>
    <n v="7"/>
    <m/>
    <s v="No"/>
    <s v="U"/>
    <n v="354.93450000000001"/>
    <n v="4949.5839999999998"/>
    <n v="633.08619999999996"/>
    <n v="100"/>
    <n v="3.5"/>
    <n v="2.85"/>
    <n v="218"/>
    <n v="199"/>
    <n v="27.333300000000001"/>
    <n v="0.14499999999999999"/>
    <m/>
    <n v="78.25"/>
    <n v="9.9199999999999997E-2"/>
    <n v="0.45"/>
    <n v="0"/>
    <n v="0"/>
    <n v="0"/>
    <n v="39"/>
    <s v="Reconstruct"/>
    <n v="1982"/>
    <n v="12"/>
    <n v="8"/>
    <s v="AG Base"/>
    <x v="0"/>
    <s v="4R Concrete"/>
    <m/>
    <n v="39879"/>
    <n v="8"/>
    <n v="1"/>
    <s v="Plain PCC"/>
    <n v="1982"/>
    <m/>
    <s v="2014"/>
    <s v="2014"/>
    <s v="2013"/>
    <s v="2014"/>
    <s v="2012"/>
    <m/>
    <s v="2009"/>
    <s v="Non IH"/>
    <m/>
    <m/>
    <n v="0"/>
    <s v="No"/>
    <n v="87"/>
    <n v="70"/>
    <n v="57"/>
    <s v="AFREEM"/>
    <m/>
    <m/>
    <m/>
    <d v="2015-02-18T14:57:53"/>
    <m/>
    <n v="2005"/>
    <n v="33"/>
  </r>
  <r>
    <s v="ML258"/>
    <s v="Both"/>
    <s v="All"/>
    <n v="7.8659999999999997"/>
    <n v="8.0090000000000003"/>
    <m/>
    <n v="0.14299999999999999"/>
    <n v="63"/>
    <n v="63"/>
    <n v="63"/>
    <n v="4"/>
    <s v="ASP"/>
    <s v="Urban Other Principal Arterial Other"/>
    <s v="2031 - Maintenance - Casper"/>
    <s v="2030 - District #2 Maintenance Staff"/>
    <s v="6720 - Materials - Bituminous"/>
    <s v="Urban"/>
    <s v="2"/>
    <s v="Y"/>
    <n v="30"/>
    <s v="G2"/>
    <s v="MILLS SPUR(WYOMING BLVD)"/>
    <n v="7"/>
    <n v="8"/>
    <s v="No"/>
    <s v="U"/>
    <n v="354.93450000000001"/>
    <n v="4949.5839999999998"/>
    <n v="633.08619999999996"/>
    <n v="100"/>
    <n v="3.5"/>
    <n v="2.5188000000000001"/>
    <n v="163.22110000000001"/>
    <n v="162"/>
    <n v="45.593000000000004"/>
    <n v="0.16669999999999999"/>
    <m/>
    <n v="74.995000000000005"/>
    <n v="4.3900000000000002E-2"/>
    <n v="0.37559999999999999"/>
    <n v="0"/>
    <n v="0"/>
    <n v="0"/>
    <n v="30.25"/>
    <s v="Reconstruct"/>
    <n v="1990"/>
    <n v="17.333300000000001"/>
    <n v="6"/>
    <s v="AG Base"/>
    <x v="0"/>
    <s v="4R Asphalt"/>
    <m/>
    <n v="39879"/>
    <n v="5"/>
    <n v="1"/>
    <s v="HPM over Base"/>
    <n v="1990"/>
    <m/>
    <s v="2014"/>
    <s v="2014"/>
    <s v="2013"/>
    <s v="2014"/>
    <s v="2014"/>
    <s v="2013"/>
    <s v="2009"/>
    <s v="Non IH"/>
    <m/>
    <m/>
    <n v="0"/>
    <s v="No"/>
    <n v="71"/>
    <n v="70"/>
    <n v="50.375999999999998"/>
    <m/>
    <m/>
    <m/>
    <n v="7"/>
    <m/>
    <m/>
    <n v="2005"/>
    <n v="25"/>
  </r>
  <r>
    <s v="ML258"/>
    <s v="Both"/>
    <s v="All"/>
    <n v="8.0090000000000003"/>
    <n v="8.0660000000000007"/>
    <m/>
    <n v="5.7000000000000002E-2"/>
    <n v="63"/>
    <m/>
    <n v="63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S MILLS(MILLS SPUR &amp; PRENDELL AVE)"/>
    <n v="1"/>
    <m/>
    <s v="No"/>
    <s v="U"/>
    <n v="354.93450000000001"/>
    <n v="4949.5839999999998"/>
    <n v="633.08619999999996"/>
    <n v="100"/>
    <n v="3.5"/>
    <n v="2.85"/>
    <n v="171.98679999999999"/>
    <n v="158.13159999999999"/>
    <n v="42.671100000000003"/>
    <n v="0.17610000000000001"/>
    <m/>
    <n v="73.584999999999994"/>
    <n v="4.8300000000000003E-2"/>
    <n v="1.0365"/>
    <n v="0"/>
    <n v="0"/>
    <n v="0"/>
    <n v="28"/>
    <s v="Reconstruct"/>
    <n v="1990"/>
    <n v="20"/>
    <n v="5"/>
    <s v="AG Base"/>
    <x v="0"/>
    <s v="4R Asphalt"/>
    <m/>
    <n v="40130"/>
    <n v="5"/>
    <n v="1"/>
    <s v="Plain PCC"/>
    <n v="1990"/>
    <m/>
    <s v="2014"/>
    <s v="2014"/>
    <s v="2013"/>
    <s v="2014"/>
    <s v="2014"/>
    <s v="2013"/>
    <s v="2009"/>
    <s v="Non IH"/>
    <m/>
    <m/>
    <n v="0"/>
    <s v="No"/>
    <n v="87"/>
    <n v="70"/>
    <n v="57"/>
    <m/>
    <m/>
    <m/>
    <m/>
    <m/>
    <m/>
    <n v="2003"/>
    <n v="25"/>
  </r>
  <r>
    <s v="ML258"/>
    <s v="Both"/>
    <s v="All"/>
    <n v="8.0660000000000007"/>
    <n v="8.8350000000000009"/>
    <m/>
    <n v="0.76900000000000002"/>
    <n v="63"/>
    <n v="63"/>
    <n v="63"/>
    <n v="5"/>
    <s v="ASP"/>
    <s v="Urban Other Principal Arterial Other"/>
    <s v="2031 - Maintenance - Casper"/>
    <s v="2030 - District #2 Maintenance Staff"/>
    <s v="6720 - Materials - Bituminous"/>
    <s v="Urban"/>
    <s v="2"/>
    <s v="Y"/>
    <n v="30"/>
    <s v="G2"/>
    <s v="SOUTH MILLS(WYOMING BLVD)"/>
    <n v="1"/>
    <n v="2"/>
    <s v="No"/>
    <s v="U"/>
    <n v="434.35509999999999"/>
    <n v="5091.4336000000003"/>
    <n v="768.95230000000004"/>
    <n v="96.478300000000004"/>
    <n v="3.5"/>
    <n v="2.8702000000000001"/>
    <n v="125.8394"/>
    <n v="104.6977"/>
    <n v="58.0535"/>
    <n v="0.22900000000000001"/>
    <m/>
    <n v="65.650000000000006"/>
    <n v="3.7999999999999999E-2"/>
    <n v="0.2162"/>
    <n v="0"/>
    <n v="1.7608999999999999"/>
    <n v="0"/>
    <n v="32.25"/>
    <s v="Overlaid"/>
    <n v="1990"/>
    <n v="17"/>
    <n v="6.1111000000000004"/>
    <s v="AG Base"/>
    <x v="0"/>
    <s v="1R Asphalt"/>
    <m/>
    <n v="40130"/>
    <n v="1"/>
    <n v="1"/>
    <s v="HPM over Base"/>
    <n v="2003"/>
    <m/>
    <s v="2012"/>
    <s v="2014"/>
    <s v="2013"/>
    <s v="2014"/>
    <s v="2014"/>
    <s v="2013"/>
    <s v="2009"/>
    <s v="Non IH"/>
    <m/>
    <m/>
    <n v="0"/>
    <s v="No"/>
    <n v="86"/>
    <n v="70"/>
    <n v="57.404000000000003"/>
    <m/>
    <m/>
    <m/>
    <n v="1"/>
    <m/>
    <m/>
    <n v="2005"/>
    <n v="12"/>
  </r>
  <r>
    <s v="ML258"/>
    <s v="Both"/>
    <s v="All"/>
    <n v="8.8350000000000009"/>
    <n v="8.8879999999999999"/>
    <m/>
    <n v="5.2999999999999999E-2"/>
    <n v="63"/>
    <m/>
    <n v="63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S MILLS(WYO BLVD)SPUR &amp; 13 INT"/>
    <n v="1"/>
    <m/>
    <s v="No"/>
    <s v="U"/>
    <n v="428.56099999999998"/>
    <n v="5976.3040000000001"/>
    <n v="764.41150000000005"/>
    <n v="96"/>
    <n v="3.5"/>
    <n v="3.05"/>
    <n v="184.684"/>
    <n v="173.68870000000001"/>
    <n v="38.438699999999997"/>
    <n v="0.1298"/>
    <m/>
    <n v="80.53"/>
    <n v="5.5199999999999999E-2"/>
    <n v="0.52090000000000003"/>
    <n v="0"/>
    <n v="0"/>
    <n v="5"/>
    <n v="39"/>
    <s v="Overlaid"/>
    <n v="1989"/>
    <n v="12.5"/>
    <n v="5.25"/>
    <s v="AG Base"/>
    <x v="0"/>
    <s v="1R Asphalt"/>
    <m/>
    <n v="40560"/>
    <n v="1"/>
    <n v="1"/>
    <s v="Plain PCC"/>
    <n v="2003"/>
    <m/>
    <s v="2012"/>
    <s v="2014"/>
    <s v="2013"/>
    <s v="2014"/>
    <s v="2014"/>
    <m/>
    <s v="2009"/>
    <s v="Non IH"/>
    <m/>
    <m/>
    <n v="0"/>
    <s v="No"/>
    <n v="91"/>
    <n v="70"/>
    <n v="61"/>
    <s v="AFREEM"/>
    <m/>
    <m/>
    <m/>
    <d v="2015-02-18T14:57:53"/>
    <m/>
    <n v="2010"/>
    <n v="12"/>
  </r>
  <r>
    <s v="ML258"/>
    <s v="Both"/>
    <s v="All"/>
    <n v="8.8879999999999999"/>
    <n v="9.8979999999999997"/>
    <m/>
    <n v="1.01"/>
    <n v="63"/>
    <n v="63"/>
    <n v="63"/>
    <n v="4"/>
    <s v="ASP"/>
    <s v="Urban Other Principal Arterial Other"/>
    <s v="2031 - Maintenance - Casper"/>
    <s v="2030 - District #2 Maintenance Staff"/>
    <s v="6720 - Materials - Bituminous"/>
    <s v="Urban"/>
    <s v="2"/>
    <s v="Y"/>
    <n v="40"/>
    <s v="G2"/>
    <s v="WEST CASPER(WYO BLVD)OUTER BELT"/>
    <n v="7"/>
    <n v="8"/>
    <s v="No"/>
    <s v="U"/>
    <n v="430.428"/>
    <n v="5045.4618"/>
    <n v="762.00040000000001"/>
    <n v="91.990899999999996"/>
    <n v="3.2471999999999999"/>
    <n v="2.7993000000000001"/>
    <n v="109.6926"/>
    <n v="86.088099999999997"/>
    <n v="63.4358"/>
    <n v="0.1923"/>
    <m/>
    <n v="71.155000000000001"/>
    <n v="4.1399999999999999E-2"/>
    <n v="0.1832"/>
    <n v="0"/>
    <n v="4.0091000000000001"/>
    <n v="2.1364000000000001"/>
    <n v="29.024999999999999"/>
    <s v="Overlaid"/>
    <n v="1989"/>
    <n v="14.333299999999999"/>
    <n v="5.3333000000000004"/>
    <s v="AG Base"/>
    <x v="0"/>
    <s v="1R Asphalt"/>
    <m/>
    <n v="40560"/>
    <n v="1"/>
    <n v="1"/>
    <s v="HPM over Base"/>
    <n v="2003"/>
    <m/>
    <s v="2012"/>
    <s v="2014"/>
    <s v="2013"/>
    <s v="2014"/>
    <s v="2014"/>
    <s v="2013"/>
    <s v="2009"/>
    <s v="Non IH"/>
    <m/>
    <m/>
    <n v="0"/>
    <s v="No"/>
    <n v="90"/>
    <n v="64.944000000000003"/>
    <n v="55.985999999999997"/>
    <m/>
    <m/>
    <m/>
    <n v="7"/>
    <m/>
    <m/>
    <n v="2008"/>
    <n v="12"/>
  </r>
  <r>
    <s v="ML258"/>
    <s v="Both"/>
    <s v="All"/>
    <n v="9.8979999999999997"/>
    <n v="10.222"/>
    <m/>
    <n v="0.315"/>
    <n v="72"/>
    <n v="72"/>
    <n v="72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WEST CASPER(WYOMING BLVD)"/>
    <n v="6"/>
    <n v="6"/>
    <s v="No"/>
    <s v="U"/>
    <n v="364.1825"/>
    <n v="5078.5439999999999"/>
    <n v="649.58150000000001"/>
    <n v="98"/>
    <n v="3.5"/>
    <n v="3"/>
    <n v="294.16919999999999"/>
    <n v="274.62650000000002"/>
    <n v="1.9436"/>
    <n v="0.1174"/>
    <m/>
    <n v="82.39"/>
    <n v="7.3200000000000001E-2"/>
    <n v="0.52259999999999995"/>
    <n v="0"/>
    <n v="0"/>
    <n v="3"/>
    <n v="34.6"/>
    <s v="Overlaid"/>
    <n v="1990"/>
    <n v="15"/>
    <n v="9"/>
    <s v="AG Base"/>
    <x v="0"/>
    <s v="1R Asphalt"/>
    <m/>
    <n v="39841"/>
    <n v="1"/>
    <n v="1"/>
    <s v="Plain PCC"/>
    <n v="2003"/>
    <m/>
    <s v="2012"/>
    <s v="2014"/>
    <s v="2013"/>
    <s v="2014"/>
    <s v="2014"/>
    <s v="2013"/>
    <s v="2009"/>
    <s v="Non IH"/>
    <m/>
    <m/>
    <n v="0"/>
    <s v="No"/>
    <n v="90"/>
    <n v="70"/>
    <n v="60"/>
    <m/>
    <m/>
    <m/>
    <n v="6"/>
    <m/>
    <m/>
    <n v="2007"/>
    <n v="12"/>
  </r>
  <r>
    <s v="ML258"/>
    <s v="Both"/>
    <s v="All"/>
    <n v="10.222"/>
    <n v="11.778"/>
    <m/>
    <n v="1.556"/>
    <n v="58"/>
    <n v="58"/>
    <n v="58"/>
    <n v="4"/>
    <s v="ASP"/>
    <s v="Urban Other Principal Arterial Other"/>
    <s v="2031 - Maintenance - Casper"/>
    <s v="2030 - District #2 Maintenance Staff"/>
    <s v="6720 - Materials - Bituminous"/>
    <s v="Urban"/>
    <s v="2"/>
    <s v="Y"/>
    <n v="50"/>
    <s v="G2"/>
    <s v="W CASP SEC(JCT WY220-ARROYO DR)"/>
    <n v="5"/>
    <n v="5"/>
    <s v="No"/>
    <s v="U"/>
    <n v="433.24799999999999"/>
    <n v="5078.5439999999999"/>
    <n v="766.99289999999996"/>
    <n v="96"/>
    <n v="2.9161999999999999"/>
    <n v="2.6469"/>
    <n v="127.4769"/>
    <n v="104.6208"/>
    <n v="57.5077"/>
    <n v="0.19320000000000001"/>
    <m/>
    <n v="71.02"/>
    <n v="3.3300000000000003E-2"/>
    <n v="0.15790000000000001"/>
    <n v="0"/>
    <n v="2"/>
    <n v="0"/>
    <n v="37.528599999999997"/>
    <s v="Overlaid"/>
    <n v="2010"/>
    <n v="9.5556000000000001"/>
    <n v="6"/>
    <s v="AG Base"/>
    <x v="0"/>
    <s v="2R Asphalt"/>
    <m/>
    <n v="40132"/>
    <n v="2"/>
    <n v="1"/>
    <s v="HPM over Base"/>
    <n v="2010"/>
    <m/>
    <s v="2011"/>
    <s v="2014"/>
    <s v="2013"/>
    <s v="2014"/>
    <s v="2014"/>
    <s v="2013"/>
    <s v="2009"/>
    <s v="Non IH"/>
    <m/>
    <m/>
    <n v="0"/>
    <s v="No"/>
    <n v="96"/>
    <n v="58.323999999999998"/>
    <n v="52.938000000000002"/>
    <m/>
    <m/>
    <m/>
    <n v="5"/>
    <m/>
    <m/>
    <n v="2011"/>
    <n v="5"/>
  </r>
  <r>
    <s v="ML258"/>
    <s v="Both"/>
    <s v="All"/>
    <n v="11.778"/>
    <n v="12.007"/>
    <m/>
    <n v="0.22900000000000001"/>
    <n v="70"/>
    <n v="70"/>
    <n v="70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50"/>
    <s v="J1"/>
    <s v="S CASP(MID SEC)S POPLAR-ALLENDALE DR"/>
    <n v="5"/>
    <n v="5"/>
    <s v="No"/>
    <s v="U"/>
    <n v="364.1825"/>
    <n v="5078.5439999999999"/>
    <n v="649.58150000000001"/>
    <n v="100"/>
    <n v="2.5026000000000002"/>
    <n v="2.5026000000000002"/>
    <n v="194.37010000000001"/>
    <n v="182.1354"/>
    <n v="35.21"/>
    <n v="0.1263"/>
    <m/>
    <n v="81.055000000000007"/>
    <n v="3.5000000000000003E-2"/>
    <n v="0.54459999999999997"/>
    <n v="0"/>
    <n v="0"/>
    <n v="0"/>
    <n v="39"/>
    <s v="Reconstruct"/>
    <n v="2010"/>
    <n v="12"/>
    <n v="10"/>
    <s v="AG Base"/>
    <x v="0"/>
    <s v="4R Asphalt"/>
    <m/>
    <n v="44985"/>
    <n v="10"/>
    <n v="1"/>
    <s v="Plain PCC"/>
    <n v="2010"/>
    <m/>
    <s v="2011"/>
    <s v="2014"/>
    <s v="2013"/>
    <s v="2014"/>
    <s v="2014"/>
    <m/>
    <s v="2009"/>
    <s v="Non IH"/>
    <m/>
    <m/>
    <n v="0"/>
    <s v="No"/>
    <n v="100"/>
    <n v="50.052"/>
    <n v="50.052"/>
    <s v="AFREEM"/>
    <m/>
    <m/>
    <n v="5"/>
    <d v="2015-02-18T14:57:54"/>
    <m/>
    <n v="2011"/>
    <n v="5"/>
  </r>
  <r>
    <s v="ML258"/>
    <s v="Both"/>
    <s v="All"/>
    <n v="12.007"/>
    <n v="12.547000000000001"/>
    <m/>
    <n v="0.54"/>
    <n v="52"/>
    <n v="52"/>
    <n v="52"/>
    <n v="4"/>
    <s v="ASP"/>
    <s v="Urban Other Principal Arterial Other"/>
    <s v="2031 - Maintenance - Casper"/>
    <s v="2030 - District #2 Maintenance Staff"/>
    <s v="6720 - Materials - Bituminous"/>
    <s v="Urban"/>
    <s v="2"/>
    <s v="Y"/>
    <n v="50"/>
    <s v="G2"/>
    <s v="S CASPER(OUTER DR)JCT WY252"/>
    <n v="2"/>
    <n v="3.5"/>
    <s v="No"/>
    <s v="U"/>
    <n v="341.48149999999998"/>
    <n v="4502.5"/>
    <n v="607.53359999999998"/>
    <n v="95.924700000000001"/>
    <n v="2.6324000000000001"/>
    <n v="2.1703000000000001"/>
    <n v="146.50790000000001"/>
    <n v="122.27500000000001"/>
    <n v="51.164000000000001"/>
    <n v="0.29149999999999998"/>
    <m/>
    <n v="56.274999999999999"/>
    <n v="3.0599999999999999E-2"/>
    <n v="0.15409999999999999"/>
    <n v="0"/>
    <n v="2.0377000000000001"/>
    <n v="0"/>
    <n v="45.05"/>
    <s v="Overlaid"/>
    <n v="2013"/>
    <n v="13.9688"/>
    <n v="7.7187999999999999"/>
    <s v="AG Base"/>
    <x v="0"/>
    <s v="2R Asphalt"/>
    <m/>
    <n v="40137"/>
    <n v="2.75"/>
    <n v="1"/>
    <s v="HPM over Base"/>
    <n v="2013"/>
    <m/>
    <s v="2011"/>
    <s v="2014"/>
    <s v="2013"/>
    <s v="2014"/>
    <s v="2014"/>
    <s v="2013"/>
    <s v="2009"/>
    <s v="Non IH"/>
    <m/>
    <m/>
    <n v="0"/>
    <s v="No"/>
    <n v="95.924700000000001"/>
    <n v="52.648000000000003"/>
    <n v="43.405999999999999"/>
    <s v="AFREEM"/>
    <m/>
    <m/>
    <n v="2"/>
    <d v="2015-02-18T10:56:49"/>
    <m/>
    <n v="2014"/>
    <n v="2"/>
  </r>
  <r>
    <s v="ML258"/>
    <s v="Both"/>
    <s v="All"/>
    <n v="12.547000000000001"/>
    <n v="12.755000000000001"/>
    <m/>
    <n v="0.20799999999999999"/>
    <n v="73"/>
    <n v="73"/>
    <n v="73"/>
    <n v="5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S CASPER(OUTER DR)JCT WY251"/>
    <n v="6"/>
    <n v="6"/>
    <s v="No"/>
    <s v="U"/>
    <n v="322.87450000000001"/>
    <n v="4502.5"/>
    <n v="575.90170000000001"/>
    <n v="100"/>
    <n v="3.5"/>
    <n v="3.5"/>
    <n v="164.55459999999999"/>
    <n v="144.5154"/>
    <n v="45.148499999999999"/>
    <n v="0.1023"/>
    <m/>
    <n v="84.655000000000001"/>
    <n v="3.3799999999999997E-2"/>
    <n v="0.23849999999999999"/>
    <n v="0"/>
    <n v="8"/>
    <n v="0"/>
    <n v="63.4"/>
    <s v="Overlaid"/>
    <n v="2013"/>
    <n v="28.4375"/>
    <n v="10.9375"/>
    <s v="AG Base"/>
    <x v="0"/>
    <s v="2R Asphalt"/>
    <m/>
    <n v="45731"/>
    <n v="6.75"/>
    <n v="1"/>
    <s v="Plain PCC"/>
    <n v="2013"/>
    <m/>
    <s v="2011"/>
    <s v="2014"/>
    <s v="2013"/>
    <s v="2014"/>
    <s v="2014"/>
    <s v="2008"/>
    <s v="2009"/>
    <s v="Non IH"/>
    <m/>
    <m/>
    <n v="0"/>
    <s v="No"/>
    <n v="100"/>
    <n v="70"/>
    <n v="70"/>
    <s v="AFREEM"/>
    <m/>
    <m/>
    <n v="6"/>
    <d v="2015-04-15T12:15:50"/>
    <m/>
    <n v="2014"/>
    <n v="2"/>
  </r>
  <r>
    <s v="ML258"/>
    <s v="Both"/>
    <s v="All"/>
    <n v="12.755000000000001"/>
    <n v="17.068000000000001"/>
    <m/>
    <n v="4.3129999999999997"/>
    <n v="44"/>
    <n v="40"/>
    <n v="44"/>
    <n v="2"/>
    <s v="ASP"/>
    <s v="Urban Other Principal Arterial Other"/>
    <s v="2031 - Maintenance - Casper"/>
    <s v="2030 - District #2 Maintenance Staff"/>
    <s v="6720 - Materials - Bituminous"/>
    <s v="Urban"/>
    <s v="2"/>
    <s v="Y"/>
    <n v="50"/>
    <s v="G2"/>
    <s v="CASP E SEC(ALLENDALE RD-E 12TH)"/>
    <n v="10"/>
    <n v="5.6364000000000001"/>
    <s v="No"/>
    <s v="U"/>
    <n v="380.14350000000002"/>
    <n v="4735.5380999999998"/>
    <n v="674.65719999999999"/>
    <n v="92"/>
    <n v="3.5653999999999999"/>
    <n v="3.1166"/>
    <n v="86.542599999999993"/>
    <n v="69.968900000000005"/>
    <n v="71.152500000000003"/>
    <n v="0.22850000000000001"/>
    <m/>
    <n v="65.724999999999994"/>
    <n v="2.5600000000000001E-2"/>
    <n v="0.1409"/>
    <n v="0"/>
    <n v="4"/>
    <n v="0"/>
    <n v="57.7273"/>
    <s v="Overlaid"/>
    <n v="1999"/>
    <n v="22.964300000000001"/>
    <n v="11.678599999999999"/>
    <s v="AG Base"/>
    <x v="5"/>
    <s v="2R Asphalt"/>
    <m/>
    <n v="40342"/>
    <n v="3"/>
    <n v="1"/>
    <s v="HPM over Base"/>
    <n v="2013"/>
    <m/>
    <s v="2014"/>
    <s v="2014"/>
    <s v="2013"/>
    <s v="2014"/>
    <s v="2014"/>
    <s v="2013"/>
    <s v="2009"/>
    <s v="Non IH"/>
    <m/>
    <m/>
    <n v="0"/>
    <s v="No"/>
    <n v="92"/>
    <n v="71.308000000000007"/>
    <n v="62.332000000000001"/>
    <s v="AFREEM"/>
    <m/>
    <m/>
    <n v="5.6364000000000001"/>
    <d v="2015-02-18T10:56:50"/>
    <m/>
    <n v="2014"/>
    <n v="2"/>
  </r>
  <r>
    <s v="ML258"/>
    <s v="Both"/>
    <s v="All"/>
    <n v="17.068000000000001"/>
    <n v="17.670000000000002"/>
    <m/>
    <n v="0.60199999999999998"/>
    <n v="72"/>
    <n v="72"/>
    <n v="72"/>
    <n v="6"/>
    <s v="ASP"/>
    <s v="Urban Other Principal Arterial Other"/>
    <s v="2031 - Maintenance - Casper"/>
    <s v="2030 - District #2 Maintenance Staff"/>
    <s v="6720 - Materials - Bituminous"/>
    <s v="Urban"/>
    <s v="2"/>
    <s v="Y"/>
    <n v="40"/>
    <s v="G2"/>
    <s v="EAST CASPER(WYO BLVD)OUTER DR"/>
    <n v="1"/>
    <n v="1"/>
    <s v="No"/>
    <s v="U"/>
    <n v="611.01250000000005"/>
    <n v="7162.24"/>
    <n v="1081.6947"/>
    <n v="92"/>
    <n v="3.1974999999999998"/>
    <n v="2.7404999999999999"/>
    <n v="108.55110000000001"/>
    <n v="88.744799999999998"/>
    <n v="63.816299999999998"/>
    <n v="0.2329"/>
    <m/>
    <n v="65.064999999999998"/>
    <n v="3.6200000000000003E-2"/>
    <n v="0.1171"/>
    <n v="0"/>
    <n v="4"/>
    <n v="0"/>
    <n v="45.95"/>
    <s v="Overlaid"/>
    <n v="1983"/>
    <n v="18.600000000000001"/>
    <n v="11.6"/>
    <s v="AG Base"/>
    <x v="5"/>
    <s v="3R Asphalt"/>
    <m/>
    <n v="42037"/>
    <n v="7"/>
    <n v="1"/>
    <s v="HPM over Base"/>
    <n v="2005"/>
    <m/>
    <s v="2011"/>
    <s v="2014"/>
    <s v="2013"/>
    <s v="2014"/>
    <s v="2014"/>
    <s v="2013"/>
    <s v="2009"/>
    <s v="Non IH"/>
    <m/>
    <m/>
    <n v="0"/>
    <s v="No"/>
    <n v="92"/>
    <n v="63.95"/>
    <n v="54.81"/>
    <m/>
    <m/>
    <m/>
    <n v="1"/>
    <m/>
    <m/>
    <n v="2011"/>
    <n v="10"/>
  </r>
  <r>
    <s v="ML258"/>
    <s v="Both"/>
    <s v="All"/>
    <n v="17.670000000000002"/>
    <n v="18.440000000000001"/>
    <m/>
    <n v="0.77"/>
    <n v="104"/>
    <n v="72"/>
    <n v="104"/>
    <n v="7"/>
    <s v="PCCP"/>
    <s v="Urban Other Principal Arterial Other"/>
    <s v="2031 - Maintenance - Casper"/>
    <s v="2030 - District #2 Maintenance Staff"/>
    <s v="6720 - Materials - Bituminous"/>
    <s v="Urban"/>
    <s v="2"/>
    <s v="Y"/>
    <n v="40"/>
    <s v="J2"/>
    <s v="S EVNSVL(I25 EV INT)JCT US20/26"/>
    <n v="8"/>
    <n v="5.6666999999999996"/>
    <s v="No"/>
    <s v="U"/>
    <n v="636.97170000000006"/>
    <n v="7466.3344999999999"/>
    <n v="1127.6498999999999"/>
    <n v="100"/>
    <n v="3.0402"/>
    <n v="3.0402"/>
    <n v="142.16679999999999"/>
    <n v="130.9248"/>
    <n v="52.6111"/>
    <n v="9.7600000000000006E-2"/>
    <m/>
    <n v="85.36"/>
    <n v="3.1099999999999999E-2"/>
    <n v="0.40560000000000002"/>
    <n v="0"/>
    <n v="0"/>
    <n v="0"/>
    <n v="31.16"/>
    <s v="Overlaid"/>
    <n v="2005"/>
    <n v="32.857100000000003"/>
    <n v="8.8571000000000009"/>
    <s v="AG Base"/>
    <x v="0"/>
    <s v="3R Concrete"/>
    <m/>
    <n v="40046"/>
    <n v="8"/>
    <n v="1"/>
    <s v="Doweled PCC"/>
    <n v="2005"/>
    <m/>
    <s v="2014"/>
    <s v="2014"/>
    <s v="2013"/>
    <s v="2014"/>
    <s v="2014"/>
    <s v="2013"/>
    <s v="2009"/>
    <s v="Non IH"/>
    <m/>
    <m/>
    <n v="0"/>
    <s v="Yes"/>
    <n v="100"/>
    <n v="60.804000000000002"/>
    <n v="60.804000000000002"/>
    <m/>
    <m/>
    <m/>
    <n v="5.6666999999999996"/>
    <m/>
    <m/>
    <n v="2014"/>
    <n v="10"/>
  </r>
  <r>
    <s v="ML26"/>
    <s v="Both"/>
    <s v="All"/>
    <n v="0"/>
    <n v="0.29499999999999998"/>
    <m/>
    <n v="0.29499999999999998"/>
    <n v="28"/>
    <n v="28"/>
    <n v="28"/>
    <n v="2"/>
    <s v="ASP"/>
    <s v="Urban Other Principal Arterial Other"/>
    <s v="1032 - Maintenance - Laramie"/>
    <s v="1030 - District #1 Maintenance Staff"/>
    <s v="6720 - Materials - Bituminous"/>
    <s v="Urban"/>
    <s v="1"/>
    <s v="Y"/>
    <n v="30"/>
    <s v="G2"/>
    <s v="LARA(CLARK STR VIA)JCT US30/287"/>
    <n v="1"/>
    <n v="4"/>
    <s v="No"/>
    <s v="U"/>
    <n v="104"/>
    <n v="4960"/>
    <n v="206.56"/>
    <n v="76"/>
    <n v="3.5"/>
    <n v="2.2012"/>
    <n v="245.80629999999999"/>
    <n v="218.34549999999999"/>
    <n v="18.064599999999999"/>
    <n v="0.38040000000000002"/>
    <n v="0.2268"/>
    <n v="42.94"/>
    <n v="7.2800000000000004E-2"/>
    <n v="0.4914"/>
    <n v="2"/>
    <n v="8"/>
    <n v="0"/>
    <n v="34.799999999999997"/>
    <s v="Overlaid"/>
    <n v="1963"/>
    <n v="17.5"/>
    <n v="4.5"/>
    <s v="AG Base"/>
    <x v="0"/>
    <s v="1R Asphalt"/>
    <m/>
    <n v="38750"/>
    <n v="0.5"/>
    <n v="1"/>
    <s v="HPM over Base"/>
    <n v="2003"/>
    <m/>
    <s v="2013"/>
    <s v="2014"/>
    <s v="2013"/>
    <s v="2013"/>
    <s v="2013"/>
    <s v="2014"/>
    <s v="2009"/>
    <s v="Non IH"/>
    <m/>
    <m/>
    <n v="0"/>
    <s v="No"/>
    <n v="76"/>
    <n v="70"/>
    <n v="44.024000000000001"/>
    <m/>
    <m/>
    <m/>
    <n v="1"/>
    <m/>
    <m/>
    <n v="2013"/>
    <n v="12"/>
  </r>
  <r>
    <s v="ML26"/>
    <s v="Both"/>
    <s v="All"/>
    <n v="0.29499999999999998"/>
    <n v="0.82"/>
    <m/>
    <n v="0.52500000000000002"/>
    <n v="44"/>
    <n v="44"/>
    <n v="44"/>
    <n v="2"/>
    <s v="ASP"/>
    <s v="Urban Other Principal Arterial Other"/>
    <s v="1032 - Maintenance - Laramie"/>
    <s v="1030 - District #1 Maintenance Staff"/>
    <s v="6720 - Materials - Bituminous"/>
    <s v="Urban"/>
    <s v="1"/>
    <s v="Y"/>
    <n v="30"/>
    <s v="G2"/>
    <s v="UPRR OVRP SEC/HARNEY(LARA W)"/>
    <n v="10"/>
    <n v="8"/>
    <s v="No"/>
    <s v="U"/>
    <n v="424.5"/>
    <n v="4960"/>
    <n v="751.41"/>
    <n v="78"/>
    <n v="3.5"/>
    <n v="2.5514000000000001"/>
    <n v="132.98679999999999"/>
    <n v="112.3038"/>
    <n v="55.671100000000003"/>
    <n v="0.26860000000000001"/>
    <n v="0.1956"/>
    <n v="59.71"/>
    <n v="3.39E-2"/>
    <n v="0.41599999999999998"/>
    <n v="0"/>
    <n v="12"/>
    <n v="1"/>
    <n v="47.8"/>
    <s v="Overlaid"/>
    <n v="1979"/>
    <n v="23.3"/>
    <n v="5.5"/>
    <s v="AG Base"/>
    <x v="0"/>
    <s v="1R Asphalt"/>
    <m/>
    <n v="38750"/>
    <n v="0.5"/>
    <n v="1"/>
    <s v="HPM over Base"/>
    <n v="2003"/>
    <m/>
    <s v="2011"/>
    <s v="2014"/>
    <s v="2013"/>
    <s v="2013"/>
    <s v="2013"/>
    <s v="2014"/>
    <s v="2009"/>
    <s v="Non IH"/>
    <m/>
    <m/>
    <n v="0"/>
    <s v="No"/>
    <n v="78"/>
    <n v="70"/>
    <n v="51.027999999999999"/>
    <m/>
    <m/>
    <m/>
    <n v="8"/>
    <m/>
    <m/>
    <n v="2011"/>
    <n v="12"/>
  </r>
  <r>
    <s v="ML26"/>
    <s v="Both"/>
    <s v="All"/>
    <n v="0.82"/>
    <n v="1.2629999999999999"/>
    <m/>
    <n v="0.443"/>
    <n v="76"/>
    <n v="76"/>
    <n v="76"/>
    <n v="5"/>
    <s v="ASP"/>
    <s v="Urban Other Principal Arterial Other"/>
    <s v="1032 - Maintenance - Laramie"/>
    <s v="1030 - District #1 Maintenance Staff"/>
    <s v="6720 - Materials - Bituminous"/>
    <s v="Urban"/>
    <s v="1"/>
    <s v="Y"/>
    <n v="30"/>
    <s v="G2"/>
    <s v="LARAMIE(SNOWY RANGE RD)"/>
    <n v="8"/>
    <n v="8"/>
    <s v="No"/>
    <s v="U"/>
    <n v="104"/>
    <n v="4960"/>
    <n v="206.56"/>
    <n v="94"/>
    <n v="3.5"/>
    <n v="2.5804"/>
    <n v="77.272000000000006"/>
    <n v="67.240399999999994"/>
    <n v="74.242699999999999"/>
    <n v="9.2899999999999996E-2"/>
    <n v="4.5699999999999998E-2"/>
    <n v="86.064999999999998"/>
    <n v="1.8499999999999999E-2"/>
    <n v="0"/>
    <n v="0"/>
    <n v="3"/>
    <n v="0"/>
    <n v="55.2"/>
    <s v="Overlaid"/>
    <n v="1979"/>
    <n v="47.125"/>
    <n v="8.125"/>
    <s v="AG Base"/>
    <x v="0"/>
    <s v="1R Asphalt"/>
    <m/>
    <n v="38153"/>
    <n v="0.5"/>
    <n v="1"/>
    <s v="HPM over Base"/>
    <n v="2003"/>
    <m/>
    <s v="2013"/>
    <s v="2014"/>
    <s v="2013"/>
    <s v="2013"/>
    <s v="2013"/>
    <s v="2014"/>
    <s v="2009"/>
    <s v="Non IH"/>
    <m/>
    <m/>
    <n v="0"/>
    <s v="No"/>
    <n v="70.497600000000006"/>
    <n v="70"/>
    <n v="51.607999999999997"/>
    <m/>
    <m/>
    <m/>
    <n v="8"/>
    <m/>
    <m/>
    <n v="2011"/>
    <n v="12"/>
  </r>
  <r>
    <s v="ML26"/>
    <s v="Both"/>
    <s v="All"/>
    <n v="1.2629999999999999"/>
    <n v="1.377"/>
    <m/>
    <n v="0.114"/>
    <n v="72"/>
    <n v="72"/>
    <n v="72"/>
    <n v="5"/>
    <s v="PCCP"/>
    <s v="Urban Other Principal Arterial Other"/>
    <s v="1032 - Maintenance - Laramie"/>
    <s v="1030 - District #1 Maintenance Staff"/>
    <s v="6720 - Materials - Bituminous"/>
    <s v="Urban"/>
    <s v="1"/>
    <s v="Y"/>
    <n v="30"/>
    <s v="J1"/>
    <s v="LARAMIE I80 SNOWY RANGE RD INT"/>
    <n v="6"/>
    <n v="6"/>
    <s v="No"/>
    <s v="U"/>
    <n v="360.447"/>
    <n v="6781.3119999999999"/>
    <n v="653.44780000000003"/>
    <n v="100"/>
    <n v="3.5"/>
    <n v="2.6667000000000001"/>
    <n v="137.9804"/>
    <n v="123.9217"/>
    <n v="54.006500000000003"/>
    <n v="0.22339999999999999"/>
    <n v="0.13009999999999999"/>
    <n v="66.489999999999995"/>
    <n v="3.4000000000000002E-2"/>
    <n v="0.28999999999999998"/>
    <n v="0"/>
    <n v="0"/>
    <n v="0"/>
    <n v="39"/>
    <s v="Overlaid"/>
    <n v="1979"/>
    <n v="46"/>
    <n v="7"/>
    <s v="AG Base"/>
    <x v="0"/>
    <s v="1R Asphalt"/>
    <m/>
    <n v="38153"/>
    <n v="1"/>
    <n v="1"/>
    <s v="Plain PCC"/>
    <n v="1988"/>
    <m/>
    <s v="2013"/>
    <s v="2014"/>
    <s v="2013"/>
    <s v="2013"/>
    <s v="2013"/>
    <m/>
    <s v="2009"/>
    <s v="Non IH"/>
    <m/>
    <m/>
    <n v="0"/>
    <s v="No"/>
    <n v="83.333299999999994"/>
    <n v="70"/>
    <n v="53.334000000000003"/>
    <s v="AFREEM"/>
    <m/>
    <m/>
    <n v="6"/>
    <d v="2015-02-18T14:57:54"/>
    <m/>
    <n v="2011"/>
    <n v="27"/>
  </r>
  <r>
    <s v="ML26"/>
    <s v="Both"/>
    <s v="All"/>
    <n v="1.377"/>
    <n v="3.45"/>
    <m/>
    <n v="2.073"/>
    <n v="63"/>
    <n v="34"/>
    <n v="63"/>
    <n v="4"/>
    <s v="ASP"/>
    <s v="Urban Other Principal Arterial Other"/>
    <s v="1032 - Maintenance - Laramie"/>
    <s v="1030 - District #1 Maintenance Staff"/>
    <s v="6720 - Materials - Bituminous"/>
    <s v="Urban"/>
    <s v="1"/>
    <s v="Y"/>
    <n v="50"/>
    <s v="G2"/>
    <s v="LARA(SNOWY RANGE RD)JCT WY130"/>
    <n v="7"/>
    <n v="7.25"/>
    <s v="No"/>
    <s v="U"/>
    <n v="238.11949999999999"/>
    <n v="2791.0151999999998"/>
    <n v="421.54919999999998"/>
    <n v="86.852199999999996"/>
    <n v="2.6884999999999999"/>
    <n v="2.0030999999999999"/>
    <n v="136.39769999999999"/>
    <n v="118.6413"/>
    <n v="54.534100000000002"/>
    <n v="0.2697"/>
    <n v="0.1411"/>
    <n v="59.545000000000002"/>
    <n v="3.6499999999999998E-2"/>
    <n v="0.26950000000000002"/>
    <n v="0"/>
    <n v="9.0390999999999995"/>
    <n v="0"/>
    <n v="54.916699999999999"/>
    <s v="Overlaid"/>
    <n v="1980"/>
    <n v="38.071399999999997"/>
    <n v="7.0713999999999997"/>
    <s v="AG Base"/>
    <x v="0"/>
    <s v="1R Asphalt"/>
    <m/>
    <n v="38111"/>
    <n v="0.5"/>
    <n v="1"/>
    <s v="HPM over Base"/>
    <n v="2003"/>
    <m/>
    <s v="2013"/>
    <s v="2014"/>
    <s v="2013"/>
    <s v="2013"/>
    <s v="2013"/>
    <s v="2014"/>
    <s v="2009"/>
    <s v="Non IH"/>
    <m/>
    <m/>
    <n v="0"/>
    <s v="No"/>
    <n v="86.852199999999996"/>
    <n v="53.77"/>
    <n v="40.061999999999998"/>
    <m/>
    <m/>
    <m/>
    <n v="7"/>
    <m/>
    <m/>
    <n v="2013"/>
    <n v="12"/>
  </r>
  <r>
    <s v="ML26"/>
    <s v="Both"/>
    <s v="All"/>
    <n v="3.45"/>
    <n v="11.5"/>
    <m/>
    <n v="8.0500000000000007"/>
    <n v="39"/>
    <n v="39"/>
    <n v="39"/>
    <n v="2"/>
    <s v="ASP"/>
    <s v="Rural Minor Arterial"/>
    <s v="1032 - Maintenance - Laramie"/>
    <s v="1030 - District #1 Maintenance Staff"/>
    <s v="6720 - Materials - Bituminous"/>
    <s v="Non NHS"/>
    <s v="1"/>
    <s v="N"/>
    <n v="60"/>
    <s v="G1"/>
    <s v="LAKE HATTIE(LARA-WOODS LNDG)"/>
    <n v="7"/>
    <n v="8"/>
    <s v="No"/>
    <s v="P"/>
    <n v="108.1066"/>
    <n v="1185.1898000000001"/>
    <n v="126.0284"/>
    <n v="89.4"/>
    <n v="3.0529999999999999"/>
    <n v="2.3180999999999998"/>
    <n v="116.43510000000001"/>
    <n v="96.718999999999994"/>
    <n v="61.188299999999998"/>
    <n v="0.28060000000000002"/>
    <n v="0.18090000000000001"/>
    <n v="57.91"/>
    <n v="2.46E-2"/>
    <n v="0.24390000000000001"/>
    <n v="0"/>
    <n v="5.4"/>
    <n v="0"/>
    <n v="56.487499999999997"/>
    <s v="Overlaid"/>
    <n v="1986"/>
    <n v="12.666700000000001"/>
    <n v="5"/>
    <s v="AG Base"/>
    <x v="0"/>
    <s v="2R Asphalt"/>
    <m/>
    <n v="38111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86"/>
    <n v="61.06"/>
    <n v="46.362000000000002"/>
    <m/>
    <m/>
    <m/>
    <n v="7"/>
    <m/>
    <m/>
    <n v="2011"/>
    <n v="29"/>
  </r>
  <r>
    <s v="ML26"/>
    <s v="Both"/>
    <s v="All"/>
    <n v="11.5"/>
    <n v="15.94"/>
    <m/>
    <n v="4.4400000000000004"/>
    <n v="39"/>
    <m/>
    <n v="39"/>
    <n v="2"/>
    <s v="ASP"/>
    <s v="Rural Minor Arterial"/>
    <s v="1032 - Maintenance - Laramie"/>
    <s v="1030 - District #1 Maintenance Staff"/>
    <s v="6720 - Materials - Bituminous"/>
    <s v="Non NHS"/>
    <s v="1"/>
    <s v="N"/>
    <n v="60"/>
    <s v="G1"/>
    <s v="LAKE HATTIE(LARA-WOODS LNDG)"/>
    <n v="7"/>
    <m/>
    <s v="No"/>
    <s v="P"/>
    <n v="78.867500000000007"/>
    <n v="651.24800000000005"/>
    <n v="90.661699999999996"/>
    <n v="89.4"/>
    <n v="3.6484000000000001"/>
    <n v="2.8996"/>
    <n v="77"/>
    <n v="66"/>
    <m/>
    <n v="0.28670000000000001"/>
    <n v="0.18290000000000001"/>
    <n v="56.994999999999997"/>
    <n v="3.1699999999999999E-2"/>
    <m/>
    <n v="0"/>
    <n v="5.4"/>
    <n v="0"/>
    <n v="59.1"/>
    <s v="Overlaid"/>
    <n v="1980"/>
    <n v="14.5"/>
    <n v="4.5"/>
    <s v="AG Base"/>
    <x v="0"/>
    <s v="2R Asphalt"/>
    <m/>
    <n v="37769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86"/>
    <n v="72.968000000000004"/>
    <n v="57.991999999999997"/>
    <s v="AFREEM"/>
    <m/>
    <m/>
    <m/>
    <d v="2015-02-23T13:05:01"/>
    <m/>
    <n v="2011"/>
    <n v="29"/>
  </r>
  <r>
    <s v="ML26"/>
    <s v="Both"/>
    <s v="All"/>
    <n v="15.94"/>
    <n v="22.34"/>
    <m/>
    <n v="6.32"/>
    <n v="32"/>
    <m/>
    <n v="32"/>
    <n v="2"/>
    <s v="ASP"/>
    <s v="Rural Minor Arterial"/>
    <s v="1032 - Maintenance - Laramie"/>
    <s v="1030 - District #1 Maintenance Staff"/>
    <s v="6720 - Materials - Bituminous"/>
    <s v="Non NHS"/>
    <s v="1"/>
    <s v="N"/>
    <n v="50"/>
    <s v="G1"/>
    <s v="HARMONY(LARA-WOODS LNDG NE)"/>
    <n v="4"/>
    <m/>
    <s v="No"/>
    <s v="P"/>
    <n v="74.771500000000003"/>
    <n v="617.52"/>
    <n v="85.953800000000001"/>
    <n v="88.042900000000003"/>
    <n v="2.2831999999999999"/>
    <n v="1.6475"/>
    <n v="171.50829999999999"/>
    <n v="146.81139999999999"/>
    <n v="42.830599999999997"/>
    <n v="0.23219999999999999"/>
    <n v="0.1411"/>
    <n v="65.17"/>
    <n v="4.0500000000000001E-2"/>
    <n v="0.26040000000000002"/>
    <n v="0"/>
    <n v="6.6380999999999997"/>
    <n v="0"/>
    <n v="53.8538"/>
    <s v="Overlaid"/>
    <n v="1965"/>
    <n v="15.4444"/>
    <n v="7.2222"/>
    <s v="AG Base"/>
    <x v="0"/>
    <s v="2R Asphalt"/>
    <m/>
    <n v="37975"/>
    <n v="2"/>
    <n v="1"/>
    <s v="HPM over Base"/>
    <n v="1985"/>
    <m/>
    <s v="2013"/>
    <s v="2014"/>
    <s v="2013"/>
    <s v="2013"/>
    <s v="2013"/>
    <s v="2014"/>
    <s v="2009"/>
    <s v="Non IH"/>
    <m/>
    <m/>
    <n v="0"/>
    <s v="No"/>
    <n v="86"/>
    <n v="45.664000000000001"/>
    <n v="32.950000000000003"/>
    <s v="AFREEM"/>
    <m/>
    <m/>
    <m/>
    <d v="2015-02-24T11:42:44"/>
    <m/>
    <n v="2001"/>
    <n v="30"/>
  </r>
  <r>
    <s v="ML26"/>
    <s v="Both"/>
    <s v="All"/>
    <n v="22.34"/>
    <n v="27.058"/>
    <m/>
    <n v="4.718"/>
    <n v="32"/>
    <n v="32"/>
    <n v="32"/>
    <n v="2"/>
    <s v="ASP"/>
    <s v="Rural Minor Arterial"/>
    <s v="1032 - Maintenance - Laramie"/>
    <s v="1030 - District #1 Maintenance Staff"/>
    <s v="6720 - Materials - Bituminous"/>
    <s v="Non NHS"/>
    <s v="1"/>
    <s v="N"/>
    <n v="50"/>
    <s v="G1"/>
    <s v="HARMONY(LARA-WOODS LNDG NE)"/>
    <n v="4"/>
    <n v="4"/>
    <s v="No"/>
    <s v="P"/>
    <n v="70.62"/>
    <n v="443.77449999999999"/>
    <n v="80.3446"/>
    <n v="88.042900000000003"/>
    <n v="3.6484000000000001"/>
    <n v="3.0958999999999999"/>
    <n v="77"/>
    <n v="66"/>
    <m/>
    <n v="0.182"/>
    <n v="6.7799999999999999E-2"/>
    <n v="72.7"/>
    <n v="4.0399999999999998E-2"/>
    <m/>
    <n v="0"/>
    <n v="6.6380999999999997"/>
    <n v="0"/>
    <n v="53.8"/>
    <s v="Overlaid"/>
    <n v="1985"/>
    <n v="14.875"/>
    <n v="4.625"/>
    <s v="AG Base"/>
    <x v="0"/>
    <s v="2R Asphalt"/>
    <m/>
    <n v="37975"/>
    <n v="2"/>
    <n v="1"/>
    <s v="HPM over Base"/>
    <n v="1985"/>
    <m/>
    <s v="2013"/>
    <s v="2014"/>
    <s v="2013"/>
    <s v="2013"/>
    <s v="2013"/>
    <s v="2014"/>
    <s v="2009"/>
    <s v="Non IH"/>
    <m/>
    <m/>
    <n v="0"/>
    <s v="No"/>
    <n v="86"/>
    <n v="72.968000000000004"/>
    <n v="61.917999999999999"/>
    <s v="AFREEM"/>
    <m/>
    <m/>
    <n v="4"/>
    <d v="2015-02-23T13:05:02"/>
    <m/>
    <n v="2001"/>
    <n v="30"/>
  </r>
  <r>
    <s v="ML26"/>
    <s v="Both"/>
    <s v="All"/>
    <n v="27.058"/>
    <n v="32.933999999999997"/>
    <m/>
    <n v="5.8760000000000003"/>
    <n v="32"/>
    <m/>
    <n v="32"/>
    <n v="2"/>
    <s v="ASP"/>
    <s v="Rural Minor Arterial"/>
    <s v="1032 - Maintenance - Laramie"/>
    <s v="1030 - District #1 Maintenance Staff"/>
    <s v="6720 - Materials - Bituminous"/>
    <s v="Non NHS"/>
    <s v="1"/>
    <s v="N"/>
    <n v="50"/>
    <s v="G1"/>
    <s v="HARMONY-MTN HOME(WOOD SW)JCT WY10"/>
    <n v="4"/>
    <m/>
    <s v="No"/>
    <s v="P"/>
    <n v="44.247"/>
    <n v="349.7"/>
    <n v="50.7699"/>
    <n v="86.584500000000006"/>
    <n v="3.0752999999999999"/>
    <n v="2.4883000000000002"/>
    <n v="116.73860000000001"/>
    <n v="95.4666"/>
    <n v="61.0871"/>
    <n v="0.18509999999999999"/>
    <n v="7.6899999999999996E-2"/>
    <n v="72.234999999999999"/>
    <n v="2.9499999999999998E-2"/>
    <n v="0.15379999999999999"/>
    <n v="0.27079999999999999"/>
    <n v="6.1661999999999999"/>
    <n v="0"/>
    <n v="49.372700000000002"/>
    <s v="Overlaid"/>
    <n v="2003"/>
    <n v="17"/>
    <n v="3.875"/>
    <s v="AG Base"/>
    <x v="0"/>
    <s v="2R Asphalt"/>
    <m/>
    <n v="36809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85"/>
    <n v="61.506"/>
    <n v="49.765999999999998"/>
    <m/>
    <m/>
    <m/>
    <m/>
    <m/>
    <m/>
    <n v="2009"/>
    <n v="12"/>
  </r>
  <r>
    <s v="ML26"/>
    <s v="Both"/>
    <s v="All"/>
    <n v="32.933999999999997"/>
    <n v="42.04"/>
    <m/>
    <n v="9.1059999999999999"/>
    <n v="36"/>
    <n v="36"/>
    <n v="36"/>
    <n v="2"/>
    <s v="ASP"/>
    <s v="Rural Minor Arterial"/>
    <s v="1032 - Maintenance - Laramie"/>
    <s v="1030 - District #1 Maintenance Staff"/>
    <s v="6720 - Materials - Bituminous"/>
    <s v="Non NHS"/>
    <s v="1"/>
    <s v="N"/>
    <n v="60"/>
    <s v="G1"/>
    <s v="WOODS LANDING-COLORADO"/>
    <n v="6"/>
    <n v="6"/>
    <s v="No"/>
    <s v="P"/>
    <n v="42.176000000000002"/>
    <n v="348.19200000000001"/>
    <n v="48.482799999999997"/>
    <n v="88.4"/>
    <n v="2.9493"/>
    <n v="2.3264"/>
    <n v="128.31899999999999"/>
    <n v="102.678"/>
    <n v="57.226999999999997"/>
    <n v="0.22520000000000001"/>
    <n v="0.159"/>
    <n v="66.22"/>
    <n v="3.4200000000000001E-2"/>
    <n v="0.24110000000000001"/>
    <n v="0"/>
    <n v="6.4"/>
    <n v="0"/>
    <n v="58.984999999999999"/>
    <s v="Overlaid"/>
    <n v="1990"/>
    <n v="17"/>
    <n v="4"/>
    <s v="AG Base"/>
    <x v="0"/>
    <s v="2R Asphalt"/>
    <m/>
    <n v="38233"/>
    <n v="2"/>
    <n v="1"/>
    <s v="HPM over Base"/>
    <n v="1990"/>
    <m/>
    <s v="2013"/>
    <s v="2014"/>
    <s v="2013"/>
    <s v="2013"/>
    <s v="2013"/>
    <s v="2014"/>
    <s v="2009"/>
    <s v="Non IH"/>
    <m/>
    <m/>
    <n v="0"/>
    <s v="No"/>
    <n v="86"/>
    <n v="58.985999999999997"/>
    <n v="46.527999999999999"/>
    <m/>
    <m/>
    <m/>
    <n v="6"/>
    <m/>
    <m/>
    <n v="2011"/>
    <n v="25"/>
  </r>
  <r>
    <s v="ML27"/>
    <s v="Both"/>
    <s v="All"/>
    <n v="0"/>
    <n v="0.54300000000000004"/>
    <m/>
    <n v="0.54300000000000004"/>
    <n v="16"/>
    <n v="16"/>
    <n v="16"/>
    <n v="1"/>
    <s v="ASP"/>
    <s v="Rural Principal Arterial Other"/>
    <s v="2039 - Maintenance - Wheatland"/>
    <s v="2030 - District #2 Maintenance Staff"/>
    <s v="6720 - Materials - Bituminous"/>
    <s v="NHS Routes"/>
    <s v="2"/>
    <s v="Y"/>
    <n v="60"/>
    <s v="G1"/>
    <s v="I25 DWYER JCT INT E-GUERNSEY"/>
    <n v="2"/>
    <n v="2"/>
    <s v="No"/>
    <s v="P"/>
    <n v="149.012"/>
    <n v="1003.9880000000001"/>
    <n v="259.34429999999998"/>
    <n v="50"/>
    <n v="3.6898"/>
    <n v="2.1427999999999998"/>
    <n v="75.946600000000004"/>
    <n v="64.056700000000006"/>
    <n v="74.6845"/>
    <n v="0.1084"/>
    <m/>
    <n v="83.74"/>
    <n v="1.8599999999999998E-2"/>
    <n v="0"/>
    <n v="0"/>
    <n v="0"/>
    <n v="50"/>
    <n v="48.65"/>
    <s v="Overlaid"/>
    <n v="1966"/>
    <n v="23"/>
    <n v="8"/>
    <s v="AG Base"/>
    <x v="3"/>
    <s v="2R Asphalt"/>
    <m/>
    <n v="38154"/>
    <n v="2"/>
    <n v="1"/>
    <s v="HPM over Base"/>
    <n v="2009"/>
    <m/>
    <s v="2014"/>
    <s v="2014"/>
    <s v="2013"/>
    <s v="2014"/>
    <s v="2014"/>
    <s v="2014"/>
    <s v="2009"/>
    <s v="Non IH"/>
    <m/>
    <m/>
    <n v="0"/>
    <s v="No"/>
    <n v="50"/>
    <n v="73.796000000000006"/>
    <n v="42.856000000000002"/>
    <m/>
    <m/>
    <m/>
    <n v="2"/>
    <m/>
    <m/>
    <n v="2014"/>
    <n v="6"/>
  </r>
  <r>
    <s v="ML27"/>
    <s v="Both"/>
    <s v="All"/>
    <n v="0.54300000000000004"/>
    <n v="8"/>
    <m/>
    <n v="7.4569999999999999"/>
    <n v="37"/>
    <n v="36"/>
    <n v="37"/>
    <n v="2"/>
    <s v="ASP"/>
    <s v="Rural Principal Arterial Other"/>
    <s v="2039 - Maintenance - Wheatland"/>
    <s v="2030 - District #2 Maintenance Staff"/>
    <s v="6720 - Materials - Bituminous"/>
    <s v="NHS Routes"/>
    <s v="2"/>
    <s v="Y"/>
    <n v="60"/>
    <s v="G1"/>
    <s v="DWYR-GURN(JCT WY320 &amp; DWRY RD)"/>
    <n v="6"/>
    <n v="5.4"/>
    <s v="No"/>
    <s v="P"/>
    <n v="133.90100000000001"/>
    <n v="969.75319999999999"/>
    <n v="233.4502"/>
    <n v="98.5"/>
    <n v="4.4184999999999999"/>
    <n v="4.2942"/>
    <n v="41.614400000000003"/>
    <n v="32.9818"/>
    <n v="86.128500000000003"/>
    <n v="0.1268"/>
    <m/>
    <n v="80.98"/>
    <n v="1.5699999999999999E-2"/>
    <n v="8.3000000000000001E-3"/>
    <n v="0"/>
    <n v="0.75"/>
    <n v="0"/>
    <n v="52.2714"/>
    <s v="Overlaid"/>
    <n v="1988"/>
    <n v="23.882400000000001"/>
    <n v="8.3529"/>
    <s v="AG Base"/>
    <x v="3"/>
    <s v="2R Asphalt"/>
    <m/>
    <n v="38154"/>
    <n v="2"/>
    <n v="1"/>
    <s v="HPM over Base"/>
    <n v="2009"/>
    <m/>
    <s v="2014"/>
    <s v="2014"/>
    <s v="2013"/>
    <s v="2014"/>
    <s v="2014"/>
    <s v="2014"/>
    <s v="2009"/>
    <s v="Non IH"/>
    <m/>
    <m/>
    <n v="0"/>
    <s v="No"/>
    <n v="98"/>
    <n v="88.37"/>
    <n v="85.884"/>
    <m/>
    <m/>
    <m/>
    <n v="5.4"/>
    <m/>
    <m/>
    <n v="2012"/>
    <n v="6"/>
  </r>
  <r>
    <s v="ML27"/>
    <s v="Both"/>
    <s v="All"/>
    <n v="8"/>
    <n v="14.7"/>
    <m/>
    <n v="6.7"/>
    <n v="36"/>
    <n v="36"/>
    <n v="36"/>
    <n v="2"/>
    <s v="ASP"/>
    <s v="Rural Principal Arterial Other"/>
    <s v="2039 - Maintenance - Wheatland"/>
    <s v="2030 - District #2 Maintenance Staff"/>
    <s v="6720 - Materials - Bituminous"/>
    <s v="NHS Routes"/>
    <s v="2"/>
    <s v="Y"/>
    <n v="60"/>
    <s v="G1"/>
    <s v="DWYR-GURN(JCT WY317)WENDOVER RD"/>
    <n v="6"/>
    <n v="6.5"/>
    <s v="No"/>
    <s v="P"/>
    <n v="146.5197"/>
    <n v="1019.8496"/>
    <n v="255.20259999999999"/>
    <n v="97"/>
    <n v="4.2836999999999996"/>
    <n v="4.1413000000000002"/>
    <n v="47.045099999999998"/>
    <n v="38.3232"/>
    <n v="84.318299999999994"/>
    <n v="0.1145"/>
    <m/>
    <n v="82.825000000000003"/>
    <n v="1.3599999999999999E-2"/>
    <n v="6.3100000000000003E-2"/>
    <n v="0"/>
    <n v="1.3332999999999999"/>
    <n v="0"/>
    <n v="51.253300000000003"/>
    <s v="Overlaid"/>
    <n v="1965"/>
    <n v="15.25"/>
    <n v="8.35"/>
    <s v="AG Base"/>
    <x v="0"/>
    <s v="2R Asphalt"/>
    <m/>
    <n v="45179"/>
    <n v="1.75"/>
    <n v="1"/>
    <s v="HPM over Base"/>
    <n v="2010"/>
    <m/>
    <s v="2014"/>
    <s v="2014"/>
    <s v="2013"/>
    <s v="2014"/>
    <s v="2014"/>
    <s v="2014"/>
    <s v="2009"/>
    <s v="Non IH"/>
    <m/>
    <m/>
    <n v="0"/>
    <s v="No"/>
    <n v="97"/>
    <n v="85.674000000000007"/>
    <n v="82.825999999999993"/>
    <m/>
    <m/>
    <m/>
    <n v="6"/>
    <m/>
    <m/>
    <n v="2014"/>
    <n v="5"/>
  </r>
  <r>
    <s v="ML27"/>
    <s v="Both"/>
    <s v="All"/>
    <n v="14.7"/>
    <n v="15.507999999999999"/>
    <m/>
    <n v="0.80800000000000005"/>
    <n v="39"/>
    <n v="37"/>
    <n v="39"/>
    <n v="2"/>
    <s v="ASP"/>
    <s v="Rural Principal Arterial Other"/>
    <s v="2039 - Maintenance - Wheatland"/>
    <s v="2030 - District #2 Maintenance Staff"/>
    <s v="6720 - Materials - Bituminous"/>
    <s v="NHS Routes"/>
    <s v="2"/>
    <s v="Y"/>
    <n v="30"/>
    <s v="G1"/>
    <s v="GUERNSEY WEST"/>
    <n v="7"/>
    <n v="7.25"/>
    <s v="No"/>
    <s v="P"/>
    <n v="305.1465"/>
    <n v="2123.7440000000001"/>
    <n v="531.49149999999997"/>
    <n v="100"/>
    <n v="3.5"/>
    <n v="3.3353999999999999"/>
    <n v="93.789900000000003"/>
    <n v="84.406499999999994"/>
    <n v="68.736699999999999"/>
    <n v="0.16170000000000001"/>
    <m/>
    <n v="75.745000000000005"/>
    <n v="2.4199999999999999E-2"/>
    <n v="0.1958"/>
    <n v="0"/>
    <n v="0"/>
    <n v="0"/>
    <n v="51.924999999999997"/>
    <s v="Overlaid"/>
    <n v="2002"/>
    <n v="11"/>
    <n v="4.7142999999999997"/>
    <s v="AG Base"/>
    <x v="5"/>
    <s v="2R Asphalt"/>
    <m/>
    <n v="37059"/>
    <n v="3"/>
    <n v="1"/>
    <s v="HPM over Base"/>
    <n v="2002"/>
    <m/>
    <s v="2014"/>
    <s v="2014"/>
    <s v="2013"/>
    <s v="2014"/>
    <s v="2014"/>
    <s v="2014"/>
    <s v="2009"/>
    <s v="Non IH"/>
    <m/>
    <m/>
    <n v="0"/>
    <s v="No"/>
    <n v="98"/>
    <n v="70"/>
    <n v="66.707999999999998"/>
    <m/>
    <m/>
    <m/>
    <n v="7"/>
    <m/>
    <m/>
    <n v="2006"/>
    <n v="13"/>
  </r>
  <r>
    <s v="ML27"/>
    <s v="Both"/>
    <s v="All"/>
    <n v="15.507999999999999"/>
    <n v="20.010000000000002"/>
    <m/>
    <n v="4.5019999999999998"/>
    <n v="41"/>
    <n v="26"/>
    <n v="41"/>
    <n v="2"/>
    <s v="ASP"/>
    <s v="Rural Principal Arterial Other"/>
    <s v="2039 - Maintenance - Wheatland"/>
    <s v="2030 - District #2 Maintenance Staff"/>
    <s v="6720 - Materials - Bituminous"/>
    <s v="NHS Routes"/>
    <s v="2"/>
    <s v="Y"/>
    <n v="60"/>
    <s v="G1"/>
    <s v="GURN E(JCT WY270)SUNRISE CONN"/>
    <n v="8"/>
    <n v="6"/>
    <s v="No"/>
    <s v="P"/>
    <n v="108.1294"/>
    <n v="949.452"/>
    <n v="189.51669999999999"/>
    <n v="91.666700000000006"/>
    <n v="3.5626000000000002"/>
    <n v="2.9567000000000001"/>
    <n v="87.216800000000006"/>
    <n v="70.105999999999995"/>
    <n v="70.927700000000002"/>
    <n v="0.29830000000000001"/>
    <m/>
    <n v="55.255000000000003"/>
    <n v="2.4E-2"/>
    <n v="0.12529999999999999"/>
    <n v="0"/>
    <n v="3.6667000000000001"/>
    <n v="0"/>
    <n v="58.62"/>
    <s v="Overlaid"/>
    <n v="1996"/>
    <n v="13"/>
    <n v="6.8"/>
    <s v="AG Base"/>
    <x v="2"/>
    <s v="2R Asphalt"/>
    <m/>
    <n v="38446"/>
    <n v="4"/>
    <n v="1"/>
    <s v="HPM over Base"/>
    <n v="1996"/>
    <m/>
    <s v="2014"/>
    <s v="2014"/>
    <s v="2013"/>
    <s v="2014"/>
    <s v="2014"/>
    <s v="2014"/>
    <s v="2009"/>
    <s v="Non IH"/>
    <m/>
    <m/>
    <n v="0"/>
    <s v="No"/>
    <n v="91.666700000000006"/>
    <n v="71.251999999999995"/>
    <n v="59.134"/>
    <m/>
    <m/>
    <m/>
    <n v="6"/>
    <m/>
    <m/>
    <n v="2014"/>
    <n v="19"/>
  </r>
  <r>
    <s v="ML27"/>
    <s v="Both"/>
    <s v="All"/>
    <n v="20.010000000000002"/>
    <n v="23.222000000000001"/>
    <m/>
    <n v="3.2120000000000002"/>
    <n v="31"/>
    <n v="31"/>
    <n v="31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WHALEN DR(GURN-FT LARA)(PL/GO CO)"/>
    <n v="3"/>
    <n v="4"/>
    <s v="No"/>
    <s v="P"/>
    <n v="113.164"/>
    <n v="762.45650000000001"/>
    <n v="196.95349999999999"/>
    <n v="89"/>
    <n v="3.9085000000000001"/>
    <n v="3.3370000000000002"/>
    <n v="68.299000000000007"/>
    <n v="54.1295"/>
    <n v="77.233699999999999"/>
    <n v="0.2457"/>
    <m/>
    <n v="63.145000000000003"/>
    <n v="2.1999999999999999E-2"/>
    <n v="0.1419"/>
    <n v="0"/>
    <n v="5"/>
    <n v="0"/>
    <n v="60.8"/>
    <s v="Overlaid"/>
    <n v="1996"/>
    <n v="8"/>
    <n v="5.4"/>
    <s v="AG Base"/>
    <x v="2"/>
    <s v="2R Asphalt"/>
    <m/>
    <n v="38446"/>
    <n v="4"/>
    <n v="1"/>
    <s v="HPM over Base"/>
    <n v="2000"/>
    <m/>
    <s v="2014"/>
    <s v="2014"/>
    <s v="2013"/>
    <s v="2014"/>
    <s v="2014"/>
    <s v="2014"/>
    <s v="2009"/>
    <s v="Non IH"/>
    <m/>
    <m/>
    <n v="0"/>
    <s v="No"/>
    <n v="89"/>
    <n v="78.17"/>
    <n v="66.739999999999995"/>
    <m/>
    <m/>
    <m/>
    <n v="3"/>
    <m/>
    <m/>
    <n v="2014"/>
    <n v="15"/>
  </r>
  <r>
    <s v="ML27"/>
    <s v="Both"/>
    <s v="All"/>
    <n v="23.222000000000001"/>
    <n v="28.164999999999999"/>
    <m/>
    <n v="4.9429999999999996"/>
    <n v="36"/>
    <n v="36"/>
    <n v="36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50"/>
    <s v="G2"/>
    <s v="FT LARA-LINGLE(JCT WY160 &amp; WY157)"/>
    <n v="6"/>
    <n v="8"/>
    <s v="No"/>
    <s v="P"/>
    <n v="121.4396"/>
    <n v="784.90570000000002"/>
    <n v="211.1568"/>
    <n v="91.475099999999998"/>
    <n v="4.1009000000000002"/>
    <n v="3.5392000000000001"/>
    <n v="57.179499999999997"/>
    <n v="45.841799999999999"/>
    <n v="80.940200000000004"/>
    <n v="0.25829999999999997"/>
    <m/>
    <n v="61.255000000000003"/>
    <n v="2.1999999999999999E-2"/>
    <n v="8.8999999999999996E-2"/>
    <n v="0"/>
    <n v="4.7845000000000004"/>
    <n v="0"/>
    <n v="54.792299999999997"/>
    <s v="Overlaid"/>
    <n v="1969"/>
    <n v="11.8"/>
    <n v="7.8"/>
    <s v="AG Base"/>
    <x v="1"/>
    <s v="2R Asphalt"/>
    <m/>
    <n v="38591"/>
    <n v="3"/>
    <n v="1"/>
    <s v="HPM over Base"/>
    <n v="2000"/>
    <m/>
    <s v="2014"/>
    <s v="2014"/>
    <s v="2013"/>
    <s v="2014"/>
    <s v="2014"/>
    <s v="2014"/>
    <s v="2009"/>
    <s v="Non IH"/>
    <m/>
    <m/>
    <n v="0"/>
    <s v="No"/>
    <n v="90.171300000000002"/>
    <n v="82.018000000000001"/>
    <n v="70.784000000000006"/>
    <m/>
    <m/>
    <m/>
    <n v="6"/>
    <m/>
    <m/>
    <n v="2012"/>
    <n v="15"/>
  </r>
  <r>
    <s v="ML27"/>
    <s v="Both"/>
    <s v="All"/>
    <n v="28.164999999999999"/>
    <n v="38.42"/>
    <m/>
    <n v="10.11"/>
    <n v="32"/>
    <n v="32"/>
    <n v="32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50"/>
    <s v="G2"/>
    <s v="FT LARA-LINGLE(JCT WY160 &amp; WY157)"/>
    <n v="4"/>
    <n v="9.3332999999999995"/>
    <s v="No"/>
    <s v="P"/>
    <n v="152.8364"/>
    <n v="1063.8194000000001"/>
    <n v="266.20479999999998"/>
    <n v="87.8"/>
    <n v="3.9914999999999998"/>
    <n v="3.2705000000000002"/>
    <n v="65.511300000000006"/>
    <n v="50.504100000000001"/>
    <n v="78.162899999999993"/>
    <n v="0.2979"/>
    <m/>
    <n v="55.314999999999998"/>
    <n v="2.3400000000000001E-2"/>
    <n v="4.9200000000000001E-2"/>
    <n v="0"/>
    <n v="7.2"/>
    <n v="0"/>
    <n v="54.460900000000002"/>
    <s v="Overlaid"/>
    <n v="1978"/>
    <n v="13.1538"/>
    <n v="7.6154000000000002"/>
    <s v="AG Base"/>
    <x v="0"/>
    <s v="3R Asphalt"/>
    <m/>
    <n v="44399"/>
    <m/>
    <n v="1"/>
    <s v="HPM over Base"/>
    <n v="2000"/>
    <m/>
    <s v="2014"/>
    <s v="2014"/>
    <s v="2013"/>
    <s v="2014"/>
    <s v="2014"/>
    <s v="2014"/>
    <s v="2009"/>
    <s v="Non IH"/>
    <m/>
    <m/>
    <n v="0"/>
    <s v="No"/>
    <n v="87.8"/>
    <n v="79.83"/>
    <n v="65.41"/>
    <s v="AFREEM"/>
    <m/>
    <m/>
    <n v="4"/>
    <d v="2015-02-24T11:42:56"/>
    <m/>
    <n v="2014"/>
    <n v="15"/>
  </r>
  <r>
    <s v="ML271"/>
    <s v="Both"/>
    <s v="All"/>
    <n v="0"/>
    <n v="3.1890000000000001"/>
    <m/>
    <n v="3.1890000000000001"/>
    <n v="30"/>
    <n v="30"/>
    <n v="30"/>
    <n v="2"/>
    <s v="ASP"/>
    <s v="Rural Minor Collector"/>
    <s v="2035 - Maintenance - Lusk"/>
    <s v="2030 - District #2 Maintenance Staff"/>
    <s v="6720 - Materials - Bituminous"/>
    <s v="Non NHS"/>
    <s v="2"/>
    <s v="N"/>
    <n v="50"/>
    <s v="G1"/>
    <s v="S LEG LANCE CRK(ARPT)JCT WY270"/>
    <n v="3"/>
    <n v="3"/>
    <s v="No"/>
    <s v="SH"/>
    <n v="7.6180000000000003"/>
    <n v="71.808499999999995"/>
    <n v="8.8107000000000006"/>
    <n v="99"/>
    <n v="3.2031999999999998"/>
    <n v="2.9510999999999998"/>
    <n v="106.059"/>
    <n v="88.439499999999995"/>
    <n v="64.647000000000006"/>
    <n v="0.1918"/>
    <n v="0.1051"/>
    <n v="71.23"/>
    <n v="2.47E-2"/>
    <n v="6.8400000000000002E-2"/>
    <n v="0"/>
    <n v="0"/>
    <n v="0"/>
    <n v="50.785699999999999"/>
    <s v="Reconstruct"/>
    <n v="2005"/>
    <n v="21.461500000000001"/>
    <n v="3.5385"/>
    <s v="AG Base"/>
    <x v="0"/>
    <s v="4R Asphalt"/>
    <m/>
    <n v="40561"/>
    <n v="2"/>
    <n v="1"/>
    <s v="HPM over Base"/>
    <n v="2005"/>
    <m/>
    <s v="2013"/>
    <s v="2014"/>
    <s v="2013"/>
    <s v="2013"/>
    <s v="2013"/>
    <s v="2014"/>
    <s v="2009"/>
    <s v="Non IH"/>
    <m/>
    <m/>
    <n v="0"/>
    <s v="No"/>
    <n v="96.5"/>
    <n v="64.063999999999993"/>
    <n v="59.021999999999998"/>
    <m/>
    <m/>
    <m/>
    <n v="3"/>
    <m/>
    <m/>
    <n v="2011"/>
    <n v="10"/>
  </r>
  <r>
    <s v="ML272"/>
    <s v="Both"/>
    <s v="All"/>
    <n v="0"/>
    <n v="3.32"/>
    <m/>
    <n v="3.32"/>
    <n v="26"/>
    <n v="26"/>
    <n v="26"/>
    <n v="2"/>
    <s v="ASP"/>
    <s v="Rural Minor Collector"/>
    <s v="2035 - Maintenance - Lusk"/>
    <s v="2030 - District #2 Maintenance Staff"/>
    <s v="6720 - Materials - Bituminous"/>
    <s v="Non NHS"/>
    <s v="2"/>
    <s v="N"/>
    <n v="60"/>
    <s v="G1"/>
    <s v="LANCE CREEK-COW CREEK"/>
    <n v="1"/>
    <n v="1"/>
    <s v="No"/>
    <s v="SH"/>
    <n v="3.0169999999999999"/>
    <n v="21.704000000000001"/>
    <n v="3.4489000000000001"/>
    <n v="97"/>
    <n v="3.5103"/>
    <n v="3.3275999999999999"/>
    <n v="86.849900000000005"/>
    <n v="72.654600000000002"/>
    <n v="71.05"/>
    <n v="0.1394"/>
    <n v="6.2E-2"/>
    <n v="79.09"/>
    <n v="2.7300000000000001E-2"/>
    <n v="9.8400000000000001E-2"/>
    <n v="0"/>
    <n v="1.5"/>
    <n v="0"/>
    <n v="67.793300000000002"/>
    <s v="Overlaid"/>
    <n v="2003"/>
    <n v="11.8"/>
    <n v="4"/>
    <s v="AG Base"/>
    <x v="0"/>
    <s v="2R Asphalt"/>
    <m/>
    <n v="40569"/>
    <n v="4"/>
    <n v="1"/>
    <s v="HPM over Base"/>
    <n v="2003"/>
    <m/>
    <s v="2013"/>
    <s v="2014"/>
    <s v="2013"/>
    <s v="2013"/>
    <s v="2013"/>
    <s v="2014"/>
    <s v="2009"/>
    <s v="Non IH"/>
    <m/>
    <m/>
    <n v="0"/>
    <s v="No"/>
    <n v="96.5"/>
    <n v="70.206000000000003"/>
    <n v="66.552000000000007"/>
    <m/>
    <m/>
    <m/>
    <n v="1"/>
    <m/>
    <m/>
    <n v="2011"/>
    <n v="12"/>
  </r>
  <r>
    <s v="ML273"/>
    <s v="Both"/>
    <s v="All"/>
    <n v="0"/>
    <n v="0.32800000000000001"/>
    <m/>
    <n v="0.32800000000000001"/>
    <n v="25"/>
    <n v="25"/>
    <n v="25"/>
    <n v="2"/>
    <s v="ASP"/>
    <s v="Rural Local"/>
    <s v="2035 - Maintenance - Lusk"/>
    <s v="2030 - District #2 Maintenance Staff"/>
    <s v="6720 - Materials - Bituminous"/>
    <s v="Non NHS"/>
    <s v="2"/>
    <s v="N"/>
    <n v="60"/>
    <s v="G1"/>
    <s v="NIOBRARA COUNTRY CLUB"/>
    <n v="1"/>
    <n v="1"/>
    <s v="No"/>
    <s v="SH"/>
    <n v="1.1955"/>
    <n v="53.072000000000003"/>
    <n v="1.6335"/>
    <n v="100"/>
    <n v="2.2147000000000001"/>
    <n v="1.4383999999999999"/>
    <n v="185.33359999999999"/>
    <n v="152.06870000000001"/>
    <n v="38.222099999999998"/>
    <n v="0.25800000000000001"/>
    <n v="0.15790000000000001"/>
    <n v="61.3"/>
    <n v="6.0100000000000001E-2"/>
    <n v="0.27310000000000001"/>
    <n v="0"/>
    <n v="0"/>
    <n v="0"/>
    <n v="62.683300000000003"/>
    <s v="Reconstruct"/>
    <n v="1969"/>
    <n v="8"/>
    <n v="3"/>
    <s v="AG Base"/>
    <x v="0"/>
    <s v="4R Asphalt"/>
    <m/>
    <n v="40789"/>
    <m/>
    <n v="1"/>
    <s v="HPM over Base"/>
    <n v="1969"/>
    <m/>
    <s v="2013"/>
    <s v="2014"/>
    <s v="2013"/>
    <s v="2013"/>
    <s v="2013"/>
    <s v="2014"/>
    <s v="2009"/>
    <s v="Non IH"/>
    <m/>
    <m/>
    <n v="0"/>
    <s v="No"/>
    <n v="83"/>
    <n v="44.293999999999997"/>
    <n v="28.768000000000001"/>
    <s v="AFREEM"/>
    <m/>
    <m/>
    <n v="1"/>
    <d v="2015-04-16T07:52:38"/>
    <m/>
    <n v="1998"/>
    <n v="46"/>
  </r>
  <r>
    <s v="ML28"/>
    <s v="Both"/>
    <s v="All"/>
    <n v="48.3"/>
    <n v="48.63"/>
    <m/>
    <n v="0.40100000000000002"/>
    <n v="48"/>
    <n v="42"/>
    <n v="48"/>
    <n v="3"/>
    <s v="PCCP"/>
    <s v="Urban Other Principal Arterial Other"/>
    <s v="2038 - Maintenance - Torrington"/>
    <s v="2030 - District #2 Maintenance Staff"/>
    <s v="6720 - Materials - Bituminous"/>
    <s v="Urban"/>
    <s v="2"/>
    <s v="Y"/>
    <n v="30"/>
    <s v="J1"/>
    <s v="TORR STR SE(E VALLEY RD/HAGIE RD)"/>
    <n v="6"/>
    <n v="2.6667000000000001"/>
    <s v="No"/>
    <s v="U"/>
    <n v="388.64"/>
    <n v="5194"/>
    <n v="691.85199999999998"/>
    <n v="100"/>
    <n v="3.5"/>
    <n v="3.5"/>
    <n v="151.1454"/>
    <n v="128.1687"/>
    <n v="49.618200000000002"/>
    <n v="0.13009999999999999"/>
    <m/>
    <n v="80.484999999999999"/>
    <n v="3.2000000000000001E-2"/>
    <n v="0.2964"/>
    <n v="0"/>
    <n v="0"/>
    <n v="0"/>
    <n v="42.133299999999998"/>
    <s v="Overlaid"/>
    <n v="2010"/>
    <n v="10"/>
    <n v="5.6666999999999996"/>
    <s v="AG Base"/>
    <x v="0"/>
    <s v="2R Asphalt"/>
    <m/>
    <n v="45170"/>
    <n v="2"/>
    <n v="1"/>
    <s v="Plain PCC"/>
    <n v="2010"/>
    <m/>
    <s v="2014"/>
    <s v="2014"/>
    <s v="2013"/>
    <s v="2014"/>
    <s v="2014"/>
    <s v="2014"/>
    <s v="2009"/>
    <s v="Non IH"/>
    <m/>
    <m/>
    <n v="0"/>
    <s v="No"/>
    <n v="100"/>
    <n v="70"/>
    <n v="70"/>
    <m/>
    <m/>
    <m/>
    <n v="2.6667000000000001"/>
    <m/>
    <m/>
    <n v="2014"/>
    <n v="5"/>
  </r>
  <r>
    <s v="ML28"/>
    <s v="Both"/>
    <s v="All"/>
    <n v="48.63"/>
    <n v="56.26"/>
    <m/>
    <n v="7.63"/>
    <n v="32"/>
    <n v="30"/>
    <n v="32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40"/>
    <s v="G2"/>
    <s v="TORRINGTON-NEBR ST LN"/>
    <n v="4"/>
    <n v="5.4286000000000003"/>
    <s v="No"/>
    <s v="P"/>
    <n v="241.1232"/>
    <n v="2167.6010999999999"/>
    <n v="422.91500000000002"/>
    <n v="98.75"/>
    <n v="3.3439000000000001"/>
    <n v="3.1949999999999998"/>
    <n v="95.579899999999995"/>
    <n v="81.024799999999999"/>
    <n v="68.14"/>
    <n v="0.16689999999999999"/>
    <m/>
    <n v="74.965000000000003"/>
    <n v="2.0500000000000001E-2"/>
    <n v="0.1037"/>
    <n v="0"/>
    <n v="0.5"/>
    <n v="0"/>
    <n v="48.424999999999997"/>
    <s v="Overlaid"/>
    <n v="1980"/>
    <n v="9.4736999999999991"/>
    <n v="6.9474"/>
    <s v="AG Base"/>
    <x v="0"/>
    <s v="2R Asphalt"/>
    <m/>
    <n v="38303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8.75"/>
    <n v="66.878"/>
    <n v="63.9"/>
    <m/>
    <m/>
    <m/>
    <n v="4"/>
    <m/>
    <m/>
    <n v="2014"/>
    <n v="5"/>
  </r>
  <r>
    <s v="ML29"/>
    <s v="Both"/>
    <s v="All"/>
    <n v="0"/>
    <n v="0.68500000000000005"/>
    <m/>
    <n v="0.68500000000000005"/>
    <n v="72"/>
    <n v="72"/>
    <n v="72"/>
    <n v="5"/>
    <s v="PCCP"/>
    <s v="Urban Other Principal Arterial Other"/>
    <s v="5032 - Maintenance - Cody"/>
    <s v="5030 - District #5 Maintenance Staff"/>
    <s v="6720 - Materials - Bituminous"/>
    <s v="Urban"/>
    <s v="5"/>
    <s v="Y"/>
    <n v="30"/>
    <s v="J1"/>
    <s v="CODY(JCT BEG US14A EAST)"/>
    <n v="6"/>
    <n v="6"/>
    <s v="No"/>
    <s v="P"/>
    <n v="483.0206"/>
    <n v="5578.7110000000002"/>
    <n v="854.60730000000001"/>
    <n v="98"/>
    <n v="3.5"/>
    <n v="3"/>
    <n v="169.8826"/>
    <n v="162.74590000000001"/>
    <n v="43.372500000000002"/>
    <n v="9.0399999999999994E-2"/>
    <m/>
    <n v="86.44"/>
    <n v="3.56E-2"/>
    <n v="0.12429999999999999"/>
    <n v="0"/>
    <n v="0"/>
    <n v="3"/>
    <n v="33.6"/>
    <s v="Reconstruct"/>
    <n v="2006"/>
    <n v="12"/>
    <n v="8"/>
    <s v="AG Base"/>
    <x v="0"/>
    <s v="4R Concrete"/>
    <m/>
    <n v="42824"/>
    <n v="8"/>
    <n v="1"/>
    <s v="Plain PCC"/>
    <n v="2006"/>
    <m/>
    <s v="2014"/>
    <s v="2014"/>
    <s v="2013"/>
    <s v="2014"/>
    <s v="2014"/>
    <s v="2013"/>
    <s v="2009"/>
    <s v="Non IH"/>
    <m/>
    <m/>
    <n v="0"/>
    <s v="No"/>
    <n v="90"/>
    <n v="70"/>
    <n v="60"/>
    <m/>
    <m/>
    <m/>
    <n v="6"/>
    <m/>
    <m/>
    <n v="2010"/>
    <n v="9"/>
  </r>
  <r>
    <s v="ML29"/>
    <s v="Both"/>
    <s v="All"/>
    <n v="0.68500000000000005"/>
    <n v="2.2530000000000001"/>
    <m/>
    <n v="1.5680000000000001"/>
    <n v="64"/>
    <n v="64"/>
    <n v="64"/>
    <n v="5"/>
    <s v="ASP"/>
    <s v="Urban Other Principal Arterial Other"/>
    <s v="5032 - Maintenance - Cody"/>
    <s v="5030 - District #5 Maintenance Staff"/>
    <s v="6720 - Materials - Bituminous"/>
    <s v="Urban"/>
    <s v="5"/>
    <s v="Y"/>
    <n v="30"/>
    <s v="G2"/>
    <s v="CODY EAST(BEACON HILL INT)"/>
    <n v="2"/>
    <n v="2"/>
    <s v="No"/>
    <s v="P"/>
    <n v="463.96690000000001"/>
    <n v="5880.5721000000003"/>
    <n v="824.02719999999999"/>
    <n v="100"/>
    <n v="3.5"/>
    <n v="3.43"/>
    <n v="61.872300000000003"/>
    <n v="51.355899999999998"/>
    <n v="79.375900000000001"/>
    <n v="0.1323"/>
    <m/>
    <n v="80.155000000000001"/>
    <n v="1.9099999999999999E-2"/>
    <n v="0.1875"/>
    <n v="0"/>
    <n v="0"/>
    <n v="0"/>
    <n v="36.685699999999997"/>
    <s v="Reconstruct"/>
    <n v="2013"/>
    <n v="14.083299999999999"/>
    <n v="6.4166999999999996"/>
    <s v="AG Base"/>
    <x v="5"/>
    <s v="4R Asphalt"/>
    <m/>
    <n v="42825"/>
    <n v="4.75"/>
    <n v="1"/>
    <s v="HPM over Base"/>
    <n v="2013"/>
    <m/>
    <s v="2014"/>
    <s v="2014"/>
    <s v="2013"/>
    <s v="2014"/>
    <s v="2014"/>
    <s v="2013"/>
    <s v="2009"/>
    <s v="Non IH"/>
    <m/>
    <m/>
    <n v="0"/>
    <s v="No"/>
    <n v="100"/>
    <n v="70"/>
    <n v="68.599999999999994"/>
    <s v="AFREEM"/>
    <m/>
    <m/>
    <n v="2"/>
    <d v="2015-02-18T10:54:34"/>
    <m/>
    <n v="2014"/>
    <n v="2"/>
  </r>
  <r>
    <s v="ML29"/>
    <s v="Both"/>
    <s v="All"/>
    <n v="2.2530000000000001"/>
    <n v="5.37"/>
    <m/>
    <n v="3.117"/>
    <n v="32"/>
    <n v="32"/>
    <n v="32"/>
    <n v="2"/>
    <s v="ASP"/>
    <s v="Rural Principal Arterial Other"/>
    <s v="5032 - Maintenance - Cody"/>
    <s v="5030 - District #5 Maintenance Staff"/>
    <s v="6720 - Materials - Bituminous"/>
    <s v="NHS Routes"/>
    <s v="5"/>
    <s v="Y"/>
    <n v="50"/>
    <s v="G1"/>
    <s v="SAGE CRK(CODY-RALSTON)"/>
    <n v="4"/>
    <n v="5.6"/>
    <s v="No"/>
    <s v="P"/>
    <n v="274.4434"/>
    <n v="3296.6797000000001"/>
    <n v="486.33390000000003"/>
    <n v="92.5"/>
    <n v="4.2192999999999996"/>
    <n v="3.9759000000000002"/>
    <n v="49.567300000000003"/>
    <n v="40.934600000000003"/>
    <n v="83.477599999999995"/>
    <n v="6.7900000000000002E-2"/>
    <m/>
    <n v="89.814999999999998"/>
    <n v="1.2500000000000001E-2"/>
    <n v="9.7299999999999998E-2"/>
    <n v="0"/>
    <n v="3.5"/>
    <n v="0"/>
    <n v="49.024999999999999"/>
    <s v="Reconstruct"/>
    <n v="2013"/>
    <n v="13.25"/>
    <n v="4.75"/>
    <s v="AG Base"/>
    <x v="0"/>
    <s v="4R Asphalt"/>
    <m/>
    <n v="45694"/>
    <n v="4.75"/>
    <n v="1"/>
    <s v="HPM over Base"/>
    <n v="2013"/>
    <m/>
    <s v="2012"/>
    <s v="2014"/>
    <s v="2013"/>
    <s v="2014"/>
    <s v="2014"/>
    <s v="2013"/>
    <s v="2009"/>
    <s v="Non IH"/>
    <m/>
    <m/>
    <n v="0"/>
    <s v="No"/>
    <n v="92.5"/>
    <n v="84.385999999999996"/>
    <n v="79.518000000000001"/>
    <s v="AFREEM"/>
    <m/>
    <m/>
    <n v="4"/>
    <d v="2015-02-18T10:56:51"/>
    <m/>
    <n v="2014"/>
    <n v="2"/>
  </r>
  <r>
    <s v="ML29"/>
    <s v="Both"/>
    <s v="All"/>
    <n v="5.37"/>
    <n v="7.48"/>
    <m/>
    <n v="2.11"/>
    <n v="52"/>
    <n v="52"/>
    <n v="52"/>
    <n v="3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SHOSHONE RVR BRDG(CODY-RALSTON)"/>
    <n v="8"/>
    <n v="8"/>
    <s v="No"/>
    <s v="P"/>
    <n v="370.97449999999998"/>
    <n v="2499.491"/>
    <n v="645.65359999999998"/>
    <n v="93"/>
    <n v="3.8163999999999998"/>
    <n v="3.5081000000000002"/>
    <n v="76.011200000000002"/>
    <n v="58.238199999999999"/>
    <n v="74.662899999999993"/>
    <n v="0.15679999999999999"/>
    <m/>
    <n v="76.48"/>
    <n v="2.3E-2"/>
    <n v="0.14799999999999999"/>
    <n v="0"/>
    <n v="4"/>
    <n v="0"/>
    <n v="53.35"/>
    <s v="Reconstruct"/>
    <n v="2013"/>
    <n v="18.076899999999998"/>
    <n v="4.1364000000000001"/>
    <s v="AG Base"/>
    <x v="0"/>
    <s v="4R Asphalt"/>
    <m/>
    <n v="38732"/>
    <n v="4"/>
    <n v="1"/>
    <s v="HPM over Base"/>
    <n v="2013"/>
    <m/>
    <s v="2014"/>
    <s v="2014"/>
    <s v="2013"/>
    <s v="2014"/>
    <s v="2014"/>
    <s v="2013"/>
    <s v="2009"/>
    <s v="Non IH"/>
    <m/>
    <m/>
    <n v="0"/>
    <s v="No"/>
    <n v="93"/>
    <n v="76.328000000000003"/>
    <n v="70.162000000000006"/>
    <s v="AFREEM"/>
    <m/>
    <m/>
    <n v="8"/>
    <d v="2015-02-18T10:56:53"/>
    <m/>
    <n v="2014"/>
    <n v="2"/>
  </r>
  <r>
    <s v="ML29"/>
    <s v="Both"/>
    <s v="All"/>
    <n v="7.48"/>
    <n v="10.28"/>
    <m/>
    <n v="2.8"/>
    <n v="36"/>
    <m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50"/>
    <s v="G1"/>
    <s v="CODY-RALSTON"/>
    <n v="6"/>
    <m/>
    <s v="No"/>
    <s v="P"/>
    <n v="359.12400000000002"/>
    <n v="2499.491"/>
    <n v="625.5077"/>
    <n v="100"/>
    <n v="4.5829000000000004"/>
    <n v="4.5247999999999999"/>
    <n v="33.425699999999999"/>
    <n v="26.684999999999999"/>
    <n v="88.858099999999993"/>
    <n v="0.1205"/>
    <m/>
    <n v="81.924999999999997"/>
    <n v="1.4E-2"/>
    <n v="0"/>
    <n v="0"/>
    <n v="0"/>
    <n v="0"/>
    <n v="58.45"/>
    <s v="Overlaid"/>
    <n v="2010"/>
    <n v="28.928599999999999"/>
    <n v="4.9286000000000003"/>
    <s v="AG Base"/>
    <x v="3"/>
    <s v="1R Asphalt"/>
    <m/>
    <n v="43821"/>
    <n v="0.75"/>
    <n v="1"/>
    <s v="HPM over Base"/>
    <n v="2010"/>
    <m/>
    <s v="2014"/>
    <s v="2014"/>
    <s v="2013"/>
    <s v="2014"/>
    <s v="2014"/>
    <s v="2013"/>
    <s v="2009"/>
    <s v="Non IH"/>
    <m/>
    <m/>
    <n v="0"/>
    <s v="No"/>
    <n v="100"/>
    <n v="91.658000000000001"/>
    <n v="90.495999999999995"/>
    <m/>
    <m/>
    <m/>
    <m/>
    <m/>
    <m/>
    <n v="2014"/>
    <n v="5"/>
  </r>
  <r>
    <s v="ML29"/>
    <s v="Both"/>
    <s v="All"/>
    <n v="10.28"/>
    <n v="13.88"/>
    <m/>
    <n v="3.6"/>
    <n v="36"/>
    <m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50"/>
    <s v="G2"/>
    <s v="RALSTON AREA(JCT WY294)"/>
    <n v="6"/>
    <m/>
    <s v="No"/>
    <s v="P"/>
    <n v="370.97449999999998"/>
    <n v="2499.491"/>
    <n v="645.65359999999998"/>
    <n v="100"/>
    <n v="4.4749999999999996"/>
    <n v="4.4169999999999998"/>
    <n v="38.114800000000002"/>
    <n v="30.792200000000001"/>
    <n v="87.295100000000005"/>
    <n v="0.12039999999999999"/>
    <m/>
    <n v="81.94"/>
    <n v="1.46E-2"/>
    <n v="2.7900000000000001E-2"/>
    <n v="0"/>
    <n v="0"/>
    <n v="0"/>
    <n v="56.55"/>
    <s v="Overlaid"/>
    <n v="2009"/>
    <n v="26.083300000000001"/>
    <n v="4.3333000000000004"/>
    <s v="AG Base"/>
    <x v="3"/>
    <s v="1R Asphalt"/>
    <m/>
    <n v="37430"/>
    <n v="1"/>
    <n v="1"/>
    <s v="HPM over Base"/>
    <n v="2009"/>
    <m/>
    <s v="2014"/>
    <s v="2014"/>
    <s v="2013"/>
    <s v="2014"/>
    <s v="2014"/>
    <s v="2013"/>
    <s v="2009"/>
    <s v="Non IH"/>
    <m/>
    <m/>
    <n v="0"/>
    <s v="No"/>
    <n v="100"/>
    <n v="89.5"/>
    <n v="88.34"/>
    <m/>
    <m/>
    <m/>
    <m/>
    <m/>
    <m/>
    <n v="2014"/>
    <n v="6"/>
  </r>
  <r>
    <s v="ML29"/>
    <s v="Both"/>
    <s v="All"/>
    <n v="13.88"/>
    <n v="18.649999999999999"/>
    <m/>
    <n v="4.7699999999999996"/>
    <n v="36"/>
    <n v="36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50"/>
    <s v="G2"/>
    <s v="RALSTON AREA(JCT WY294)"/>
    <n v="6"/>
    <n v="6"/>
    <s v="No"/>
    <s v="P"/>
    <n v="281.31400000000002"/>
    <n v="2362.8939"/>
    <n v="492.41120000000001"/>
    <n v="100"/>
    <n v="4.0724999999999998"/>
    <n v="3.9496000000000002"/>
    <n v="55.736400000000003"/>
    <n v="47.042400000000001"/>
    <n v="81.421199999999999"/>
    <n v="0.17530000000000001"/>
    <m/>
    <n v="73.704999999999998"/>
    <n v="1.7899999999999999E-2"/>
    <n v="5.7200000000000001E-2"/>
    <n v="0"/>
    <n v="0"/>
    <n v="0"/>
    <n v="57.527299999999997"/>
    <s v="Reconstruct"/>
    <n v="2009"/>
    <n v="19.769200000000001"/>
    <n v="5"/>
    <s v="AG Base"/>
    <x v="3"/>
    <s v="4R Asphalt"/>
    <m/>
    <n v="42349"/>
    <n v="5"/>
    <n v="1"/>
    <s v="HPM over Base"/>
    <n v="2009"/>
    <m/>
    <s v="2014"/>
    <s v="2014"/>
    <s v="2013"/>
    <s v="2014"/>
    <s v="2014"/>
    <s v="2013"/>
    <s v="2009"/>
    <s v="Non IH"/>
    <m/>
    <m/>
    <n v="0"/>
    <s v="No"/>
    <n v="100"/>
    <n v="81.45"/>
    <n v="78.992000000000004"/>
    <m/>
    <m/>
    <m/>
    <n v="6"/>
    <m/>
    <m/>
    <n v="2014"/>
    <n v="6"/>
  </r>
  <r>
    <s v="ML29"/>
    <s v="Both"/>
    <s v="All"/>
    <n v="18.649999999999999"/>
    <n v="23.347999999999999"/>
    <m/>
    <n v="4.6980000000000004"/>
    <n v="36"/>
    <m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40"/>
    <s v="G2"/>
    <s v="RALSTON-POWELL"/>
    <n v="6"/>
    <m/>
    <s v="No"/>
    <s v="P"/>
    <n v="437.88209999999998"/>
    <n v="3193.37"/>
    <n v="763.5598"/>
    <n v="100"/>
    <n v="4.1018999999999997"/>
    <n v="3.9782999999999999"/>
    <n v="54.287500000000001"/>
    <n v="45.800699999999999"/>
    <n v="81.904200000000003"/>
    <n v="0.17580000000000001"/>
    <m/>
    <n v="73.63"/>
    <n v="1.7999999999999999E-2"/>
    <n v="8.0399999999999999E-2"/>
    <n v="0"/>
    <n v="0"/>
    <n v="0"/>
    <n v="54.5"/>
    <s v="Overlaid"/>
    <n v="2004"/>
    <n v="17.315799999999999"/>
    <n v="4.6841999999999997"/>
    <s v="AG Base"/>
    <x v="1"/>
    <s v="1R Asphalt"/>
    <m/>
    <n v="37430"/>
    <n v="1"/>
    <n v="1"/>
    <s v="HPM over Base"/>
    <n v="2004"/>
    <m/>
    <s v="2014"/>
    <s v="2014"/>
    <s v="2013"/>
    <s v="2014"/>
    <s v="2014"/>
    <s v="2013"/>
    <s v="2009"/>
    <s v="Non IH"/>
    <m/>
    <m/>
    <n v="0"/>
    <s v="No"/>
    <n v="100"/>
    <n v="82.037999999999997"/>
    <n v="79.566000000000003"/>
    <m/>
    <m/>
    <m/>
    <m/>
    <m/>
    <m/>
    <n v="2014"/>
    <n v="11"/>
  </r>
  <r>
    <s v="ML29"/>
    <s v="Both"/>
    <s v="All"/>
    <n v="23.347999999999999"/>
    <n v="23.82"/>
    <m/>
    <n v="0.47199999999999998"/>
    <n v="36"/>
    <m/>
    <n v="36"/>
    <n v="2"/>
    <s v="ASP"/>
    <s v="Urban Other Principal Arterial Other"/>
    <s v="5032 - Maintenance - Cody"/>
    <s v="5030 - District #5 Maintenance Staff"/>
    <s v="6720 - Materials - Bituminous"/>
    <s v="Urban"/>
    <s v="5"/>
    <s v="Y"/>
    <n v="40"/>
    <s v="G1"/>
    <s v="WEST POWELL"/>
    <n v="6"/>
    <m/>
    <s v="No"/>
    <s v="U"/>
    <n v="346.41449999999998"/>
    <n v="5275"/>
    <n v="620.55470000000003"/>
    <n v="98"/>
    <n v="3.5070999999999999"/>
    <n v="2.3681000000000001"/>
    <n v="83.652500000000003"/>
    <n v="72.809299999999993"/>
    <n v="72.115799999999993"/>
    <n v="0.17249999999999999"/>
    <m/>
    <n v="74.125"/>
    <n v="2.7E-2"/>
    <n v="0.25669999999999998"/>
    <n v="0"/>
    <n v="1"/>
    <n v="0"/>
    <n v="42.1"/>
    <s v="Overlaid"/>
    <n v="2002"/>
    <n v="15.833299999999999"/>
    <n v="3.8332999999999999"/>
    <s v="AG Base"/>
    <x v="1"/>
    <s v="2R Asphalt"/>
    <m/>
    <n v="37218"/>
    <n v="2"/>
    <n v="1"/>
    <s v="HPM over Base"/>
    <n v="2002"/>
    <m/>
    <s v="2014"/>
    <s v="2014"/>
    <s v="2013"/>
    <s v="2014"/>
    <s v="2014"/>
    <s v="2013"/>
    <s v="2009"/>
    <s v="Non IH"/>
    <m/>
    <m/>
    <n v="0"/>
    <s v="No"/>
    <n v="66"/>
    <n v="70.141999999999996"/>
    <n v="47.362000000000002"/>
    <m/>
    <m/>
    <m/>
    <m/>
    <m/>
    <m/>
    <n v="2004"/>
    <n v="13"/>
  </r>
  <r>
    <s v="ML29"/>
    <s v="Both"/>
    <s v="All"/>
    <n v="23.82"/>
    <n v="24.181000000000001"/>
    <m/>
    <n v="0.36099999999999999"/>
    <n v="54"/>
    <m/>
    <n v="54"/>
    <n v="4"/>
    <s v="PCCP"/>
    <s v="Urban Other Principal Arterial Other"/>
    <s v="5032 - Maintenance - Cody"/>
    <s v="5030 - District #5 Maintenance Staff"/>
    <s v="6720 - Materials - Bituminous"/>
    <s v="Urban"/>
    <s v="5"/>
    <s v="Y"/>
    <n v="40"/>
    <s v="J1"/>
    <s v="POWELL(JCT WY295)"/>
    <n v="3"/>
    <m/>
    <s v="No"/>
    <s v="U"/>
    <n v="330.3605"/>
    <n v="3872.2719999999999"/>
    <n v="584.84649999999999"/>
    <n v="98"/>
    <n v="2.6899000000000002"/>
    <n v="2.5899000000000001"/>
    <n v="181.3229"/>
    <n v="163.14080000000001"/>
    <n v="39.558999999999997"/>
    <n v="0.13700000000000001"/>
    <m/>
    <n v="79.45"/>
    <n v="4.0599999999999997E-2"/>
    <n v="0.25979999999999998"/>
    <n v="0"/>
    <n v="0"/>
    <n v="3"/>
    <n v="32.5"/>
    <s v="Overlaid"/>
    <n v="1991"/>
    <n v="10.5"/>
    <n v="7.5"/>
    <s v="AG Base"/>
    <x v="1"/>
    <s v="2R Asphalt"/>
    <m/>
    <n v="38736"/>
    <n v="3"/>
    <n v="1"/>
    <s v="Plain PCC"/>
    <n v="2003"/>
    <m/>
    <s v="2014"/>
    <s v="2014"/>
    <s v="2013"/>
    <s v="2014"/>
    <s v="2014"/>
    <s v="2013"/>
    <s v="2009"/>
    <s v="Non IH"/>
    <m/>
    <m/>
    <n v="0"/>
    <s v="No"/>
    <n v="98"/>
    <n v="53.798000000000002"/>
    <n v="51.798000000000002"/>
    <m/>
    <m/>
    <m/>
    <m/>
    <m/>
    <m/>
    <n v="2014"/>
    <n v="12"/>
  </r>
  <r>
    <s v="ML29"/>
    <s v="Both"/>
    <s v="All"/>
    <n v="24.181000000000001"/>
    <n v="25.015000000000001"/>
    <m/>
    <n v="0.83399999999999996"/>
    <n v="54"/>
    <n v="54"/>
    <n v="54"/>
    <n v="4"/>
    <s v="ASP"/>
    <s v="Urban Other Principal Arterial Other"/>
    <s v="5035 - Maintenance - Lovell"/>
    <s v="5030 - District #5 Maintenance Staff"/>
    <s v="6720 - Materials - Bituminous"/>
    <s v="Urban"/>
    <s v="5"/>
    <s v="Y"/>
    <n v="40"/>
    <s v="G2"/>
    <s v="EAST POWELL"/>
    <n v="3"/>
    <n v="3"/>
    <s v="No"/>
    <s v="U"/>
    <n v="236.27709999999999"/>
    <n v="2985.8694"/>
    <n v="419.58629999999999"/>
    <n v="83"/>
    <n v="3.7303999999999999"/>
    <n v="3.1534"/>
    <n v="74.028199999999998"/>
    <n v="62.1691"/>
    <n v="75.323899999999995"/>
    <n v="0.12939999999999999"/>
    <m/>
    <n v="80.59"/>
    <n v="2.5000000000000001E-2"/>
    <n v="5.96E-2"/>
    <n v="1"/>
    <n v="7"/>
    <n v="0"/>
    <n v="43.15"/>
    <s v="Overlaid"/>
    <n v="2010"/>
    <n v="15.5"/>
    <n v="5.5"/>
    <s v="AG Base"/>
    <x v="1"/>
    <s v="2R Asphalt"/>
    <m/>
    <n v="38736"/>
    <n v="3"/>
    <n v="1"/>
    <s v="HPM over Base"/>
    <n v="2010"/>
    <m/>
    <s v="2014"/>
    <s v="2014"/>
    <s v="2013"/>
    <s v="2014"/>
    <s v="2014"/>
    <s v="2013"/>
    <s v="2009"/>
    <s v="Non IH"/>
    <m/>
    <m/>
    <n v="0"/>
    <s v="No"/>
    <n v="83"/>
    <n v="74.608000000000004"/>
    <n v="63.067999999999998"/>
    <m/>
    <m/>
    <m/>
    <n v="3"/>
    <m/>
    <m/>
    <n v="2014"/>
    <n v="5"/>
  </r>
  <r>
    <s v="ML29"/>
    <s v="Both"/>
    <s v="All"/>
    <n v="25.015000000000001"/>
    <n v="29.52"/>
    <m/>
    <n v="4.5049999999999999"/>
    <n v="36"/>
    <n v="36"/>
    <n v="36"/>
    <n v="2"/>
    <s v="ASP"/>
    <s v="Rural Principal Arterial Other"/>
    <s v="5035 - Maintenance - Lovell"/>
    <s v="5030 - District #5 Maintenance Staff"/>
    <s v="6720 - Materials - Bituminous"/>
    <s v="NHS Routes"/>
    <s v="5"/>
    <s v="Y"/>
    <n v="40"/>
    <s v="G1"/>
    <s v="POWELL-GARLAND(JCT WY114)"/>
    <n v="6"/>
    <n v="6"/>
    <s v="No"/>
    <s v="P"/>
    <n v="123.9585"/>
    <n v="1452.7840000000001"/>
    <n v="219.4462"/>
    <n v="99"/>
    <n v="4.3777999999999997"/>
    <n v="4.3007999999999997"/>
    <n v="44.188699999999997"/>
    <n v="34.576999999999998"/>
    <n v="85.270399999999995"/>
    <n v="0.1084"/>
    <m/>
    <n v="83.74"/>
    <n v="1.38E-2"/>
    <n v="4.2900000000000001E-2"/>
    <n v="0"/>
    <n v="0.5"/>
    <n v="0"/>
    <n v="58.33"/>
    <s v="Overlaid"/>
    <n v="2010"/>
    <n v="13.222200000000001"/>
    <n v="5"/>
    <s v="AG Base"/>
    <x v="5"/>
    <s v="2R Asphalt"/>
    <m/>
    <n v="37258"/>
    <n v="3"/>
    <n v="1"/>
    <s v="HPM over Base"/>
    <n v="2012"/>
    <m/>
    <s v="2014"/>
    <s v="2014"/>
    <s v="2013"/>
    <s v="2014"/>
    <s v="2014"/>
    <s v="2013"/>
    <s v="2009"/>
    <s v="Non IH"/>
    <m/>
    <m/>
    <n v="0"/>
    <s v="No"/>
    <n v="99"/>
    <n v="87.555999999999997"/>
    <n v="86.016000000000005"/>
    <s v="AFREEM"/>
    <m/>
    <m/>
    <n v="6"/>
    <d v="2015-02-18T10:56:54"/>
    <m/>
    <n v="2014"/>
    <n v="3"/>
  </r>
  <r>
    <s v="ML29"/>
    <s v="Both"/>
    <s v="All"/>
    <n v="29.52"/>
    <n v="34.274999999999999"/>
    <m/>
    <n v="4.7549999999999999"/>
    <n v="40"/>
    <n v="32"/>
    <n v="40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DEAVER CANAL(GARLAND W-PA/BH CO)"/>
    <n v="8"/>
    <n v="4"/>
    <s v="No"/>
    <s v="P"/>
    <n v="136.125"/>
    <n v="1123.9359999999999"/>
    <n v="156.4811"/>
    <n v="86.666700000000006"/>
    <n v="3.9068999999999998"/>
    <n v="3.4413999999999998"/>
    <n v="68.900000000000006"/>
    <n v="54.2"/>
    <n v="77.033299999999997"/>
    <n v="0.128"/>
    <m/>
    <n v="80.8"/>
    <n v="2.1600000000000001E-2"/>
    <n v="0"/>
    <n v="0"/>
    <n v="7.3333000000000004"/>
    <n v="0"/>
    <n v="63.81"/>
    <s v="Reconstruct"/>
    <n v="1985"/>
    <n v="9.6667000000000005"/>
    <n v="3.6667000000000001"/>
    <s v="AG Base"/>
    <x v="0"/>
    <s v="4R Asphalt"/>
    <m/>
    <n v="37925"/>
    <n v="3"/>
    <n v="1"/>
    <s v="HPM over Base"/>
    <n v="1985"/>
    <m/>
    <s v="2013"/>
    <s v="2014"/>
    <s v="2013"/>
    <s v="2014"/>
    <s v="2014"/>
    <s v="2013"/>
    <s v="2009"/>
    <s v="Non IH"/>
    <m/>
    <m/>
    <n v="0"/>
    <s v="No"/>
    <n v="86.666700000000006"/>
    <n v="78.138000000000005"/>
    <n v="68.828000000000003"/>
    <m/>
    <m/>
    <m/>
    <n v="4"/>
    <m/>
    <m/>
    <n v="2013"/>
    <n v="30"/>
  </r>
  <r>
    <s v="ML29"/>
    <s v="Both"/>
    <s v="All"/>
    <n v="34.274999999999999"/>
    <n v="38.274999999999999"/>
    <m/>
    <n v="4"/>
    <n v="40"/>
    <n v="40"/>
    <n v="40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SIDON CANAL(BH/PA CO LN E-BYRON)"/>
    <n v="8"/>
    <n v="8"/>
    <s v="No"/>
    <s v="P"/>
    <n v="55.669699999999999"/>
    <n v="459.49110000000002"/>
    <n v="63.993600000000001"/>
    <n v="83.5"/>
    <n v="3.2685"/>
    <n v="2.6442000000000001"/>
    <n v="109.4783"/>
    <n v="84.958100000000002"/>
    <n v="63.507199999999997"/>
    <n v="0.17979999999999999"/>
    <n v="9.6199999999999994E-2"/>
    <n v="73.03"/>
    <n v="2.98E-2"/>
    <n v="0.12559999999999999"/>
    <n v="0"/>
    <n v="10.5"/>
    <n v="0"/>
    <n v="48.587499999999999"/>
    <s v="Reconstruct"/>
    <n v="1984"/>
    <n v="9.5"/>
    <n v="2.5"/>
    <s v="AG Base"/>
    <x v="0"/>
    <s v="4R Asphalt"/>
    <m/>
    <n v="37061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83.5"/>
    <n v="65.37"/>
    <n v="52.884"/>
    <m/>
    <m/>
    <m/>
    <n v="8"/>
    <m/>
    <m/>
    <n v="2013"/>
    <n v="31"/>
  </r>
  <r>
    <s v="ML29"/>
    <s v="Both"/>
    <s v="All"/>
    <n v="38.274999999999999"/>
    <n v="39.155999999999999"/>
    <m/>
    <n v="0.88100000000000001"/>
    <n v="40"/>
    <m/>
    <n v="40"/>
    <n v="2"/>
    <s v="ASP"/>
    <s v="Rural Minor Arterial"/>
    <s v="5035 - Maintenance - Lovell"/>
    <s v="5030 - District #5 Maintenance Staff"/>
    <s v="6720 - Materials - Bituminous"/>
    <s v="Non NHS"/>
    <s v="5"/>
    <s v="N"/>
    <n v="40"/>
    <s v="G1"/>
    <s v="BYRON"/>
    <n v="8"/>
    <m/>
    <s v="No"/>
    <s v="P"/>
    <n v="151.31"/>
    <n v="1248.9280000000001"/>
    <n v="173.93459999999999"/>
    <n v="81"/>
    <n v="3.7549999999999999"/>
    <n v="3.0817999999999999"/>
    <n v="77.915400000000005"/>
    <n v="61.034100000000002"/>
    <n v="74.028199999999998"/>
    <n v="0.16059999999999999"/>
    <n v="9.0700000000000003E-2"/>
    <n v="75.91"/>
    <n v="3.3099999999999997E-2"/>
    <n v="3.9100000000000003E-2"/>
    <n v="0"/>
    <n v="13"/>
    <n v="0"/>
    <n v="60.5"/>
    <s v="Overlaid"/>
    <n v="1965"/>
    <n v="11"/>
    <n v="3"/>
    <s v="AG Base"/>
    <x v="0"/>
    <s v="1R Asphalt"/>
    <m/>
    <n v="37061"/>
    <n v="2"/>
    <n v="1"/>
    <s v="HPM over Base"/>
    <n v="1994"/>
    <m/>
    <s v="2013"/>
    <s v="2014"/>
    <s v="2013"/>
    <s v="2013"/>
    <s v="2013"/>
    <s v="2013"/>
    <s v="2009"/>
    <s v="Non IH"/>
    <m/>
    <m/>
    <n v="0"/>
    <s v="No"/>
    <n v="81"/>
    <n v="75.099999999999994"/>
    <n v="61.636000000000003"/>
    <m/>
    <m/>
    <m/>
    <m/>
    <m/>
    <m/>
    <n v="2013"/>
    <n v="21"/>
  </r>
  <r>
    <s v="ML29"/>
    <s v="Both"/>
    <s v="All"/>
    <n v="39.155999999999999"/>
    <n v="43.52"/>
    <m/>
    <n v="4.3639999999999999"/>
    <n v="36"/>
    <n v="36"/>
    <n v="36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BYRON(JCT US310 &amp; WY789)"/>
    <n v="6"/>
    <n v="6.5"/>
    <s v="No"/>
    <s v="P"/>
    <n v="137.1455"/>
    <n v="1132.3679999999999"/>
    <n v="157.65430000000001"/>
    <n v="92.496399999999994"/>
    <n v="3.8342999999999998"/>
    <n v="3.2545000000000002"/>
    <n v="74.977800000000002"/>
    <n v="57.431699999999999"/>
    <n v="75.007400000000004"/>
    <n v="0.1321"/>
    <n v="5.0999999999999997E-2"/>
    <n v="80.185000000000002"/>
    <n v="1.89E-2"/>
    <n v="6.1499999999999999E-2"/>
    <n v="0"/>
    <n v="4.7225999999999999"/>
    <n v="0"/>
    <n v="54.76"/>
    <s v="Overlaid"/>
    <n v="1965"/>
    <n v="11"/>
    <n v="3"/>
    <s v="AG Base"/>
    <x v="0"/>
    <s v="1R Asphalt"/>
    <m/>
    <n v="37061"/>
    <n v="1"/>
    <n v="1"/>
    <s v="HPM over Base"/>
    <n v="1994"/>
    <m/>
    <s v="2013"/>
    <s v="2014"/>
    <s v="2013"/>
    <s v="2013"/>
    <s v="2013"/>
    <s v="2013"/>
    <s v="2009"/>
    <s v="Non IH"/>
    <m/>
    <m/>
    <n v="0"/>
    <s v="No"/>
    <n v="83"/>
    <n v="76.686000000000007"/>
    <n v="65.09"/>
    <m/>
    <m/>
    <m/>
    <n v="6"/>
    <m/>
    <m/>
    <n v="2009"/>
    <n v="21"/>
  </r>
  <r>
    <s v="ML294"/>
    <s v="Both"/>
    <s v="All"/>
    <n v="0"/>
    <n v="9.82"/>
    <m/>
    <n v="9.82"/>
    <n v="26"/>
    <n v="26"/>
    <n v="26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1"/>
    <s v="RALSTON N-BADGER BSN(JCT US14A)"/>
    <n v="1"/>
    <n v="1"/>
    <s v="No"/>
    <s v="SH"/>
    <n v="45.782499999999999"/>
    <n v="300.57600000000002"/>
    <n v="52.164200000000001"/>
    <n v="95.4"/>
    <n v="3.5552000000000001"/>
    <n v="3.1356999999999999"/>
    <n v="84.622900000000001"/>
    <n v="70.460700000000003"/>
    <n v="71.792400000000001"/>
    <n v="0.15770000000000001"/>
    <n v="6.8400000000000002E-2"/>
    <n v="76.344999999999999"/>
    <n v="2.2100000000000002E-2"/>
    <n v="0.189"/>
    <n v="0"/>
    <n v="2.2000000000000002"/>
    <n v="0"/>
    <n v="68.855000000000004"/>
    <s v="Overlaid"/>
    <n v="1969"/>
    <n v="13.461499999999999"/>
    <n v="3.0769000000000002"/>
    <s v="AG Base"/>
    <x v="0"/>
    <s v="2R Asphalt"/>
    <m/>
    <n v="39299"/>
    <n v="2"/>
    <n v="1"/>
    <s v="HPM over Base"/>
    <n v="1992"/>
    <m/>
    <s v="2013"/>
    <s v="2014"/>
    <s v="2013"/>
    <s v="2013"/>
    <s v="2013"/>
    <s v="2013"/>
    <s v="2009"/>
    <s v="Non IH"/>
    <m/>
    <m/>
    <n v="0"/>
    <s v="No"/>
    <n v="89.333299999999994"/>
    <n v="71.103999999999999"/>
    <n v="62.713999999999999"/>
    <m/>
    <m/>
    <m/>
    <n v="1"/>
    <m/>
    <m/>
    <n v="2011"/>
    <n v="23"/>
  </r>
  <r>
    <s v="ML294"/>
    <s v="Both"/>
    <s v="All"/>
    <n v="9.82"/>
    <n v="18.82"/>
    <m/>
    <n v="9"/>
    <n v="24"/>
    <n v="24"/>
    <n v="24"/>
    <n v="2"/>
    <s v="ASP"/>
    <s v="Rural Major Collector"/>
    <s v="5032 - Maintenance - Cody"/>
    <s v="5030 - District #5 Maintenance Staff"/>
    <s v="6720 - Materials - Bituminous"/>
    <s v="Non NHS"/>
    <s v="5"/>
    <s v="N"/>
    <n v="50"/>
    <s v="G1"/>
    <s v="US14A N-BADGER BSN(JCT WY120)"/>
    <n v="1"/>
    <n v="1"/>
    <s v="No"/>
    <s v="SH"/>
    <n v="44.816000000000003"/>
    <n v="300.57600000000002"/>
    <n v="51.101100000000002"/>
    <n v="99.2"/>
    <n v="4.1077000000000004"/>
    <n v="4.0072000000000001"/>
    <n v="59.235500000000002"/>
    <n v="45.556100000000001"/>
    <n v="80.254800000000003"/>
    <n v="0.13830000000000001"/>
    <n v="5.3999999999999999E-2"/>
    <n v="79.254999999999995"/>
    <n v="2.0899999999999998E-2"/>
    <n v="7.1999999999999995E-2"/>
    <n v="0"/>
    <n v="0.4"/>
    <n v="0"/>
    <n v="58.4"/>
    <s v="Overlaid"/>
    <n v="1969"/>
    <n v="17.100000000000001"/>
    <n v="7"/>
    <s v="AG Base"/>
    <x v="0"/>
    <s v="2R Asphalt"/>
    <m/>
    <n v="45628"/>
    <n v="3"/>
    <n v="1"/>
    <s v="HPM over Base"/>
    <n v="2012"/>
    <m/>
    <s v="2013"/>
    <s v="2014"/>
    <s v="2013"/>
    <s v="2013"/>
    <s v="2013"/>
    <s v="2013"/>
    <s v="2009"/>
    <s v="Non IH"/>
    <m/>
    <m/>
    <n v="0"/>
    <s v="No"/>
    <n v="99.2"/>
    <n v="82.153999999999996"/>
    <n v="80.144000000000005"/>
    <m/>
    <m/>
    <m/>
    <n v="1"/>
    <m/>
    <m/>
    <n v="2013"/>
    <n v="3"/>
  </r>
  <r>
    <s v="ML30"/>
    <s v="Both"/>
    <s v="All"/>
    <n v="2.2040000000000002"/>
    <n v="3.0019999999999998"/>
    <m/>
    <n v="0.79800000000000004"/>
    <n v="28"/>
    <m/>
    <n v="28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LAVA CRK(MORAN JCT E)DIST BNRY E"/>
    <m/>
    <m/>
    <s v="No"/>
    <s v="P"/>
    <n v="40"/>
    <n v="600"/>
    <n v="71.599999999999994"/>
    <n v="100"/>
    <n v="3.4430999999999998"/>
    <n v="3.1968000000000001"/>
    <n v="91.552700000000002"/>
    <n v="75.989099999999993"/>
    <n v="69.482399999999998"/>
    <n v="0.12870000000000001"/>
    <m/>
    <n v="80.694999999999993"/>
    <n v="2.8299999999999999E-2"/>
    <n v="0.29299999999999998"/>
    <n v="0"/>
    <n v="0"/>
    <n v="0"/>
    <n v="54.4"/>
    <s v="Overlaid"/>
    <n v="1985"/>
    <n v="10.5"/>
    <n v="5.5"/>
    <s v="AG Base"/>
    <x v="0"/>
    <s v="2R Asphalt"/>
    <m/>
    <n v="38428"/>
    <n v="3"/>
    <n v="1"/>
    <s v="HPM over Base"/>
    <n v="1995"/>
    <m/>
    <s v="2010"/>
    <s v="2014"/>
    <s v="2013"/>
    <s v="2014"/>
    <s v="2014"/>
    <s v="2013"/>
    <s v="2009"/>
    <s v="Non IH"/>
    <m/>
    <m/>
    <n v="0"/>
    <s v="No"/>
    <n v="94"/>
    <n v="68.861999999999995"/>
    <n v="63.936"/>
    <s v="AFREEM"/>
    <m/>
    <m/>
    <m/>
    <d v="2015-02-24T08:27:59"/>
    <m/>
    <n v="2008"/>
    <n v="20"/>
  </r>
  <r>
    <s v="ML30"/>
    <s v="Both"/>
    <s v="All"/>
    <n v="3.0019999999999998"/>
    <n v="7.8289999999999997"/>
    <m/>
    <n v="4.827"/>
    <n v="52"/>
    <n v="40"/>
    <n v="52"/>
    <n v="3"/>
    <s v="ASP"/>
    <s v="Rural Principal Arterial Other"/>
    <s v="5033 - Maintenance - Dubois"/>
    <s v="5030 - District #5 Maintenance Staff"/>
    <s v="6720 - Materials - Bituminous"/>
    <s v="NHS Routes"/>
    <s v="5"/>
    <s v="Y"/>
    <n v="50"/>
    <s v="G1"/>
    <s v="BUFF FORK RVR(MORAN JCT-DUBOIS)"/>
    <n v="8"/>
    <n v="8"/>
    <s v="No"/>
    <s v="P"/>
    <n v="36"/>
    <n v="636"/>
    <n v="65.016000000000005"/>
    <n v="100"/>
    <n v="3.5794999999999999"/>
    <n v="3.2483"/>
    <n v="85.689899999999994"/>
    <n v="69.2864"/>
    <n v="71.436700000000002"/>
    <n v="0.1741"/>
    <m/>
    <n v="73.885000000000005"/>
    <n v="3.0499999999999999E-2"/>
    <n v="7.5399999999999995E-2"/>
    <n v="0"/>
    <n v="0"/>
    <n v="0"/>
    <n v="61.33"/>
    <s v="Overlaid"/>
    <n v="1962"/>
    <n v="29"/>
    <n v="5"/>
    <s v="AG Base"/>
    <x v="0"/>
    <s v="1R Asphalt"/>
    <m/>
    <n v="38428"/>
    <n v="1"/>
    <n v="1"/>
    <s v="HPM over Base"/>
    <n v="2004"/>
    <m/>
    <s v="2014"/>
    <s v="2014"/>
    <s v="2013"/>
    <s v="2014"/>
    <s v="2014"/>
    <s v="2013"/>
    <s v="2009"/>
    <s v="Non IH"/>
    <m/>
    <m/>
    <n v="0"/>
    <s v="No"/>
    <n v="93"/>
    <n v="71.59"/>
    <n v="64.965999999999994"/>
    <m/>
    <m/>
    <m/>
    <n v="8"/>
    <m/>
    <m/>
    <n v="2005"/>
    <n v="11"/>
  </r>
  <r>
    <s v="ML30"/>
    <s v="Both"/>
    <s v="All"/>
    <n v="7.8289999999999997"/>
    <n v="14.47"/>
    <m/>
    <n v="6.95"/>
    <n v="40"/>
    <n v="40"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50"/>
    <s v="G1"/>
    <s v="ROSIES RIDGE(HATCHET SEC)"/>
    <n v="8"/>
    <n v="8"/>
    <s v="No"/>
    <s v="P"/>
    <n v="38"/>
    <n v="636"/>
    <n v="68.415999999999997"/>
    <n v="98.25"/>
    <n v="3.8893"/>
    <n v="3.7755999999999998"/>
    <n v="67.703000000000003"/>
    <n v="54.979199999999999"/>
    <n v="77.432299999999998"/>
    <n v="0.1237"/>
    <m/>
    <n v="81.444999999999993"/>
    <n v="2.35E-2"/>
    <n v="4.5400000000000003E-2"/>
    <n v="0"/>
    <n v="0.25"/>
    <n v="0"/>
    <n v="66.735699999999994"/>
    <s v="Overlaid"/>
    <n v="2011"/>
    <n v="21.176500000000001"/>
    <n v="4.2352999999999996"/>
    <s v="AG Base"/>
    <x v="0"/>
    <s v="1R Asphalt"/>
    <m/>
    <n v="38753"/>
    <n v="1"/>
    <n v="1"/>
    <s v="HPM over Base"/>
    <n v="2011"/>
    <m/>
    <s v="2014"/>
    <s v="2014"/>
    <s v="2013"/>
    <s v="2014"/>
    <s v="2014"/>
    <s v="2013"/>
    <s v="2009"/>
    <s v="Non IH"/>
    <m/>
    <m/>
    <n v="0"/>
    <s v="No"/>
    <n v="98.25"/>
    <n v="77.786000000000001"/>
    <n v="75.512"/>
    <s v="AFREEM"/>
    <m/>
    <m/>
    <n v="8"/>
    <d v="2015-02-24T11:43:09"/>
    <m/>
    <n v="2014"/>
    <n v="4"/>
  </r>
  <r>
    <s v="ML30"/>
    <s v="Both"/>
    <s v="All"/>
    <n v="14.47"/>
    <n v="21.3"/>
    <m/>
    <n v="6.83"/>
    <n v="36"/>
    <n v="36"/>
    <n v="36"/>
    <n v="2"/>
    <s v="ASP"/>
    <s v="Rural Principal Arterial Other"/>
    <s v="5033 - Maintenance - Dubois"/>
    <s v="5030 - District #5 Maintenance Staff"/>
    <s v="6720 - Materials - Bituminous"/>
    <s v="NHS Routes"/>
    <s v="5"/>
    <s v="Y"/>
    <n v="50"/>
    <s v="G1"/>
    <s v="BLACKROCK MEADOWS(FOUR MI SEC)"/>
    <n v="6"/>
    <n v="6.2"/>
    <s v="No"/>
    <s v="P"/>
    <n v="36"/>
    <n v="636"/>
    <n v="65.016000000000005"/>
    <n v="100"/>
    <n v="3.6076999999999999"/>
    <n v="3.1442999999999999"/>
    <n v="84.903800000000004"/>
    <n v="67.936499999999995"/>
    <n v="71.698700000000002"/>
    <n v="0.13550000000000001"/>
    <m/>
    <n v="79.674999999999997"/>
    <n v="2.6800000000000001E-2"/>
    <n v="4.4499999999999998E-2"/>
    <n v="0"/>
    <n v="0"/>
    <n v="0"/>
    <n v="61.307099999999998"/>
    <s v="Overlaid"/>
    <n v="1967"/>
    <n v="13.3438"/>
    <n v="6.5"/>
    <s v="AG Base"/>
    <x v="0"/>
    <s v="2R Asphalt"/>
    <m/>
    <n v="38235"/>
    <n v="3"/>
    <n v="1"/>
    <s v="HPM over Base"/>
    <n v="1990"/>
    <m/>
    <s v="2014"/>
    <s v="2014"/>
    <s v="2013"/>
    <s v="2014"/>
    <s v="2014"/>
    <s v="2013"/>
    <s v="2009"/>
    <s v="Non IH"/>
    <m/>
    <m/>
    <n v="0"/>
    <s v="No"/>
    <n v="87"/>
    <n v="72.153999999999996"/>
    <n v="62.886000000000003"/>
    <m/>
    <m/>
    <m/>
    <n v="6"/>
    <m/>
    <m/>
    <n v="2001"/>
    <n v="25"/>
  </r>
  <r>
    <s v="ML30"/>
    <s v="Both"/>
    <s v="All"/>
    <n v="21.3"/>
    <n v="26.751999999999999"/>
    <m/>
    <n v="5.452"/>
    <n v="36"/>
    <n v="36"/>
    <n v="36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MORAN JCT-DUBOIS(TE/FR CO W)"/>
    <n v="6"/>
    <n v="5.5"/>
    <s v="No"/>
    <s v="P"/>
    <n v="72.233900000000006"/>
    <n v="502.70350000000002"/>
    <n v="125.8139"/>
    <n v="100"/>
    <n v="3.5836000000000001"/>
    <n v="3.0909"/>
    <n v="85.571299999999994"/>
    <n v="69.090299999999999"/>
    <n v="71.476200000000006"/>
    <n v="0.1348"/>
    <m/>
    <n v="79.78"/>
    <n v="2.6100000000000002E-2"/>
    <n v="3.3300000000000003E-2"/>
    <n v="0"/>
    <n v="0"/>
    <n v="0"/>
    <n v="60.89"/>
    <s v="Overlaid"/>
    <n v="1971"/>
    <n v="12.2"/>
    <n v="5"/>
    <s v="AG Base"/>
    <x v="0"/>
    <s v="2R Asphalt"/>
    <m/>
    <n v="38235"/>
    <n v="3"/>
    <n v="1"/>
    <s v="HPM over Base"/>
    <n v="1990"/>
    <m/>
    <s v="2014"/>
    <s v="2014"/>
    <s v="2013"/>
    <s v="2014"/>
    <s v="2014"/>
    <s v="2013"/>
    <s v="2009"/>
    <s v="Non IH"/>
    <m/>
    <m/>
    <n v="0"/>
    <s v="No"/>
    <n v="86"/>
    <n v="71.671999999999997"/>
    <n v="61.817999999999998"/>
    <s v="AFREEM"/>
    <m/>
    <m/>
    <n v="5.5"/>
    <d v="2015-02-18T14:29:25"/>
    <m/>
    <n v="1999"/>
    <n v="25"/>
  </r>
  <r>
    <s v="ML30"/>
    <s v="Both"/>
    <s v="All"/>
    <n v="26.751999999999999"/>
    <n v="31"/>
    <m/>
    <n v="4.2480000000000002"/>
    <n v="36"/>
    <n v="36"/>
    <n v="36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TOGWOTEE PASS(MORAN JCT-DUBOIS)"/>
    <n v="6"/>
    <n v="5.5"/>
    <s v="No"/>
    <s v="P"/>
    <n v="89.816999999999993"/>
    <n v="625.24699999999996"/>
    <n v="156.44040000000001"/>
    <n v="97"/>
    <n v="3.3367"/>
    <n v="3.1772999999999998"/>
    <n v="99.29"/>
    <n v="81.400999999999996"/>
    <n v="66.903300000000002"/>
    <n v="0.13170000000000001"/>
    <m/>
    <n v="80.245000000000005"/>
    <n v="2.6100000000000002E-2"/>
    <n v="4.2500000000000003E-2"/>
    <n v="0"/>
    <n v="0.5"/>
    <n v="0"/>
    <n v="61.137500000000003"/>
    <s v="Overlaid"/>
    <n v="2006"/>
    <n v="14.5"/>
    <n v="4.5"/>
    <s v="AG Base"/>
    <x v="5"/>
    <s v="2R Asphalt"/>
    <m/>
    <n v="38235"/>
    <n v="3"/>
    <n v="1"/>
    <s v="HPM over Base"/>
    <n v="2006"/>
    <m/>
    <s v="2014"/>
    <s v="2014"/>
    <s v="2013"/>
    <s v="2014"/>
    <s v="2014"/>
    <s v="2013"/>
    <s v="2009"/>
    <s v="Non IH"/>
    <m/>
    <m/>
    <n v="0"/>
    <s v="No"/>
    <n v="97"/>
    <n v="66.733999999999995"/>
    <n v="63.545999999999999"/>
    <m/>
    <m/>
    <m/>
    <n v="5.5"/>
    <m/>
    <m/>
    <n v="2014"/>
    <n v="9"/>
  </r>
  <r>
    <s v="ML30"/>
    <s v="Both"/>
    <s v="All"/>
    <n v="31"/>
    <n v="40.680999999999997"/>
    <m/>
    <n v="9.6809999999999992"/>
    <n v="38"/>
    <n v="38"/>
    <n v="38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BROOKS LAKE(TOGWOTEE PASS)"/>
    <n v="7"/>
    <n v="7"/>
    <s v="No"/>
    <s v="P"/>
    <n v="67.1815"/>
    <n v="467.56299999999999"/>
    <n v="117.01390000000001"/>
    <n v="100"/>
    <n v="3.5556999999999999"/>
    <n v="3.3454000000000002"/>
    <n v="88.325800000000001"/>
    <n v="70.438299999999998"/>
    <n v="70.558099999999996"/>
    <n v="0.21579999999999999"/>
    <m/>
    <n v="67.63"/>
    <n v="3.0700000000000002E-2"/>
    <n v="6.3399999999999998E-2"/>
    <n v="0"/>
    <n v="0"/>
    <n v="0"/>
    <n v="61.645000000000003"/>
    <s v="Reconstruct"/>
    <n v="2006"/>
    <n v="19.75"/>
    <n v="4"/>
    <s v="AG Base"/>
    <x v="5"/>
    <s v="4R Asphalt"/>
    <m/>
    <n v="42093"/>
    <n v="4"/>
    <n v="1"/>
    <s v="HPM over Base"/>
    <n v="2006"/>
    <m/>
    <s v="2014"/>
    <s v="2014"/>
    <s v="2013"/>
    <s v="2014"/>
    <s v="2014"/>
    <s v="2013"/>
    <s v="2009"/>
    <s v="Non IH"/>
    <m/>
    <m/>
    <n v="0"/>
    <s v="No"/>
    <n v="99.2"/>
    <n v="71.114000000000004"/>
    <n v="66.908000000000001"/>
    <m/>
    <m/>
    <m/>
    <n v="7"/>
    <m/>
    <m/>
    <n v="2012"/>
    <n v="9"/>
  </r>
  <r>
    <s v="ML30"/>
    <s v="Both"/>
    <s v="All"/>
    <n v="40.680999999999997"/>
    <n v="45.66"/>
    <m/>
    <n v="4.9400000000000004"/>
    <n v="40"/>
    <n v="40"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TOGWOTEE PASS(DUBOIS-MORAN JCT)"/>
    <n v="8"/>
    <n v="8"/>
    <s v="No"/>
    <s v="P"/>
    <n v="74.001499999999993"/>
    <n v="514.96799999999996"/>
    <n v="128.89240000000001"/>
    <n v="89.333299999999994"/>
    <n v="3.5455000000000001"/>
    <n v="3.1048"/>
    <n v="90.447500000000005"/>
    <n v="70.933800000000005"/>
    <n v="69.850800000000007"/>
    <n v="0.17369999999999999"/>
    <m/>
    <n v="73.944999999999993"/>
    <n v="2.0899999999999998E-2"/>
    <n v="6.25E-2"/>
    <n v="0"/>
    <n v="5.3333000000000004"/>
    <n v="0"/>
    <n v="54.94"/>
    <s v="Reconstruct"/>
    <n v="1995"/>
    <n v="32"/>
    <n v="4"/>
    <s v="AG Base"/>
    <x v="0"/>
    <s v="4R Asphalt"/>
    <m/>
    <n v="42599"/>
    <n v="4"/>
    <n v="1"/>
    <s v="HPM over Base"/>
    <n v="1995"/>
    <m/>
    <s v="2014"/>
    <s v="2014"/>
    <s v="2013"/>
    <s v="2014"/>
    <s v="2014"/>
    <s v="2013"/>
    <s v="2009"/>
    <s v="Non IH"/>
    <m/>
    <m/>
    <n v="0"/>
    <s v="No"/>
    <n v="89.333299999999994"/>
    <n v="70.91"/>
    <n v="62.095999999999997"/>
    <s v="AFREEM"/>
    <m/>
    <m/>
    <n v="8"/>
    <d v="2015-02-24T11:43:19"/>
    <m/>
    <n v="2014"/>
    <n v="20"/>
  </r>
  <r>
    <s v="ML30"/>
    <s v="Both"/>
    <s v="All"/>
    <n v="45.66"/>
    <n v="50.677"/>
    <m/>
    <n v="5.0170000000000003"/>
    <n v="40"/>
    <n v="40"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STONEY POINT(DUBOIS-MORAN JCT)"/>
    <n v="8"/>
    <n v="8"/>
    <s v="No"/>
    <s v="P"/>
    <n v="44"/>
    <n v="812.5"/>
    <n v="79.674999999999997"/>
    <n v="99"/>
    <n v="4.1026999999999996"/>
    <n v="4.0285000000000002"/>
    <n v="56.448399999999999"/>
    <n v="45.7684"/>
    <n v="81.183899999999994"/>
    <n v="0.1051"/>
    <m/>
    <n v="84.234999999999999"/>
    <n v="1.78E-2"/>
    <n v="3.6700000000000003E-2"/>
    <n v="0"/>
    <n v="0.5"/>
    <n v="0"/>
    <n v="59.51"/>
    <s v="Overlaid"/>
    <n v="1995"/>
    <n v="35.833300000000001"/>
    <n v="7.1666999999999996"/>
    <s v="AG Base"/>
    <x v="0"/>
    <s v="2R Asphalt"/>
    <m/>
    <n v="38358"/>
    <n v="3"/>
    <n v="1"/>
    <s v="HPM over Base"/>
    <n v="2009"/>
    <m/>
    <s v="2014"/>
    <s v="2014"/>
    <s v="2013"/>
    <s v="2014"/>
    <s v="2014"/>
    <s v="2013"/>
    <s v="2009"/>
    <s v="Non IH"/>
    <m/>
    <m/>
    <n v="0"/>
    <s v="No"/>
    <n v="99"/>
    <n v="82.054000000000002"/>
    <n v="80.569999999999993"/>
    <m/>
    <m/>
    <m/>
    <n v="8"/>
    <m/>
    <m/>
    <n v="2014"/>
    <n v="6"/>
  </r>
  <r>
    <s v="ML30"/>
    <s v="Both"/>
    <s v="All"/>
    <n v="50.677"/>
    <n v="54.707999999999998"/>
    <m/>
    <n v="4.0309999999999997"/>
    <n v="40"/>
    <m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DUBOIS NORTHWEST SEC"/>
    <n v="8"/>
    <m/>
    <s v="No"/>
    <s v="P"/>
    <n v="43.5"/>
    <n v="812.5"/>
    <n v="78.825000000000003"/>
    <n v="89"/>
    <n v="3.5901999999999998"/>
    <n v="3.1368999999999998"/>
    <n v="89.692599999999999"/>
    <n v="68.773899999999998"/>
    <n v="70.102500000000006"/>
    <n v="0.1399"/>
    <m/>
    <n v="79.015000000000001"/>
    <n v="2.5399999999999999E-2"/>
    <n v="0.10290000000000001"/>
    <n v="0"/>
    <n v="6.5"/>
    <n v="0"/>
    <n v="51.33"/>
    <s v="Overlaid"/>
    <n v="1993"/>
    <n v="26.625"/>
    <n v="4.375"/>
    <s v="AG Base"/>
    <x v="1"/>
    <s v="1R Asphalt"/>
    <m/>
    <n v="38358"/>
    <n v="2"/>
    <n v="1"/>
    <s v="HPM over Base"/>
    <n v="2008"/>
    <m/>
    <s v="2014"/>
    <s v="2014"/>
    <s v="2013"/>
    <s v="2014"/>
    <s v="2014"/>
    <s v="2013"/>
    <s v="2009"/>
    <s v="Non IH"/>
    <m/>
    <m/>
    <n v="0"/>
    <s v="No"/>
    <n v="87.5"/>
    <n v="71.804000000000002"/>
    <n v="62.738"/>
    <m/>
    <m/>
    <m/>
    <m/>
    <m/>
    <m/>
    <n v="2012"/>
    <n v="7"/>
  </r>
  <r>
    <s v="ML30"/>
    <s v="Both"/>
    <s v="All"/>
    <n v="54.707999999999998"/>
    <n v="56.792000000000002"/>
    <m/>
    <n v="2.0840000000000001"/>
    <n v="61"/>
    <n v="44"/>
    <n v="61"/>
    <n v="4"/>
    <s v="ASP"/>
    <s v="Rural Principal Arterial Other"/>
    <s v="5033 - Maintenance - Dubois"/>
    <s v="5030 - District #5 Maintenance Staff"/>
    <s v="6720 - Materials - Bituminous"/>
    <s v="NHS Routes"/>
    <s v="5"/>
    <s v="Y"/>
    <n v="30"/>
    <s v="G1"/>
    <s v="DUBOIS SOUTHEAST SEC"/>
    <n v="6"/>
    <n v="5.6666999999999996"/>
    <s v="No"/>
    <s v="P"/>
    <n v="306.23450000000003"/>
    <n v="2131.7280000000001"/>
    <n v="533.38900000000001"/>
    <n v="83"/>
    <n v="3.5"/>
    <n v="2.9266999999999999"/>
    <n v="80.771000000000001"/>
    <n v="68.215999999999994"/>
    <n v="73.076300000000003"/>
    <n v="0.1258"/>
    <m/>
    <n v="81.13"/>
    <n v="2.41E-2"/>
    <n v="0.18129999999999999"/>
    <n v="0"/>
    <n v="8"/>
    <n v="0"/>
    <n v="57.128599999999999"/>
    <s v="Overlaid"/>
    <n v="2008"/>
    <n v="13.25"/>
    <n v="4.25"/>
    <s v="AG Base"/>
    <x v="1"/>
    <s v="1R Asphalt"/>
    <m/>
    <n v="37806"/>
    <n v="2"/>
    <n v="1"/>
    <s v="HPM over Base"/>
    <n v="2008"/>
    <m/>
    <s v="2014"/>
    <s v="2014"/>
    <s v="2013"/>
    <s v="2014"/>
    <s v="2014"/>
    <s v="2013"/>
    <s v="2009"/>
    <s v="Non IH"/>
    <m/>
    <m/>
    <n v="0"/>
    <s v="No"/>
    <n v="83"/>
    <n v="70"/>
    <n v="58.533999999999999"/>
    <m/>
    <m/>
    <m/>
    <n v="5.6666999999999996"/>
    <m/>
    <m/>
    <n v="2014"/>
    <n v="7"/>
  </r>
  <r>
    <s v="ML30"/>
    <s v="Both"/>
    <s v="All"/>
    <n v="56.792000000000002"/>
    <n v="62.683999999999997"/>
    <m/>
    <n v="5.8920000000000003"/>
    <n v="40"/>
    <m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CHECK STA W(DUBOIS-DIVR DAM JCT)"/>
    <n v="8"/>
    <m/>
    <s v="No"/>
    <s v="P"/>
    <n v="99.466499999999996"/>
    <n v="692.11300000000006"/>
    <n v="173.2457"/>
    <n v="87.666700000000006"/>
    <n v="2.9864999999999999"/>
    <n v="2.4432999999999998"/>
    <n v="133.74209999999999"/>
    <n v="100.5187"/>
    <n v="55.4193"/>
    <n v="0.19570000000000001"/>
    <m/>
    <n v="70.644999999999996"/>
    <n v="3.3399999999999999E-2"/>
    <n v="0.1933"/>
    <n v="0"/>
    <n v="6"/>
    <n v="0"/>
    <n v="51.633299999999998"/>
    <s v="Reconstruct"/>
    <n v="1984"/>
    <n v="11.333299999999999"/>
    <n v="3.3332999999999999"/>
    <s v="AG Base"/>
    <x v="0"/>
    <s v="4R Asphalt"/>
    <m/>
    <n v="37806"/>
    <n v="3"/>
    <n v="1"/>
    <s v="HPM over Base"/>
    <n v="1984"/>
    <m/>
    <s v="2014"/>
    <s v="2014"/>
    <s v="2013"/>
    <s v="2014"/>
    <s v="2014"/>
    <s v="2013"/>
    <s v="2009"/>
    <s v="Non IH"/>
    <m/>
    <m/>
    <n v="0"/>
    <s v="No"/>
    <n v="87"/>
    <n v="59.73"/>
    <n v="48.866"/>
    <m/>
    <m/>
    <m/>
    <m/>
    <m/>
    <m/>
    <n v="2012"/>
    <n v="31"/>
  </r>
  <r>
    <s v="ML30"/>
    <s v="Both"/>
    <s v="All"/>
    <n v="62.683999999999997"/>
    <n v="67.251000000000005"/>
    <m/>
    <n v="4.5670000000000002"/>
    <n v="40"/>
    <m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INDIAN RES NW(DUBO-DIVR DAM JCT)"/>
    <n v="8"/>
    <m/>
    <s v="No"/>
    <s v="P"/>
    <n v="102.7235"/>
    <n v="692.11300000000006"/>
    <n v="178.7826"/>
    <n v="87"/>
    <n v="3.2362000000000002"/>
    <n v="2.7551000000000001"/>
    <n v="108.84690000000001"/>
    <n v="86.671800000000005"/>
    <n v="63.717700000000001"/>
    <n v="0.15090000000000001"/>
    <m/>
    <n v="77.364999999999995"/>
    <n v="2.9399999999999999E-2"/>
    <n v="0.15129999999999999"/>
    <n v="0"/>
    <n v="7"/>
    <n v="0"/>
    <n v="63.26"/>
    <s v="Reconstruct"/>
    <n v="1984"/>
    <n v="11.916700000000001"/>
    <n v="3.5"/>
    <s v="AG Base"/>
    <x v="0"/>
    <s v="4R Asphalt"/>
    <m/>
    <n v="37926"/>
    <n v="3"/>
    <n v="1"/>
    <s v="HPM over Base"/>
    <n v="1984"/>
    <m/>
    <s v="2014"/>
    <s v="2014"/>
    <s v="2013"/>
    <s v="2014"/>
    <s v="2014"/>
    <s v="2013"/>
    <s v="2009"/>
    <s v="Non IH"/>
    <m/>
    <m/>
    <n v="0"/>
    <s v="No"/>
    <n v="87"/>
    <n v="64.724000000000004"/>
    <n v="55.101999999999997"/>
    <m/>
    <m/>
    <m/>
    <m/>
    <m/>
    <m/>
    <n v="2014"/>
    <n v="31"/>
  </r>
  <r>
    <s v="ML30"/>
    <s v="Both"/>
    <s v="All"/>
    <n v="67.251000000000005"/>
    <n v="72.069999999999993"/>
    <m/>
    <n v="4.819"/>
    <n v="40"/>
    <m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CHECK STA E(DUBOIS-DIVR DAM JCT)"/>
    <n v="8"/>
    <m/>
    <s v="No"/>
    <s v="P"/>
    <n v="97.507499999999993"/>
    <n v="678.64"/>
    <n v="169.83459999999999"/>
    <n v="91"/>
    <n v="3.2105999999999999"/>
    <n v="2.8281999999999998"/>
    <n v="104.07210000000001"/>
    <n v="88.040599999999998"/>
    <n v="65.309299999999993"/>
    <n v="0.14349999999999999"/>
    <m/>
    <n v="78.474999999999994"/>
    <n v="2.6700000000000002E-2"/>
    <n v="0.1507"/>
    <n v="0"/>
    <n v="4"/>
    <n v="0"/>
    <n v="56.8889"/>
    <s v="Reconstruct"/>
    <n v="1990"/>
    <n v="31"/>
    <n v="4"/>
    <s v="AG Base"/>
    <x v="0"/>
    <s v="4R Asphalt"/>
    <m/>
    <n v="38239"/>
    <n v="4"/>
    <n v="1"/>
    <s v="HPM over Base"/>
    <n v="1990"/>
    <m/>
    <s v="2014"/>
    <s v="2014"/>
    <s v="2013"/>
    <s v="2014"/>
    <s v="2014"/>
    <s v="2013"/>
    <s v="2009"/>
    <s v="Non IH"/>
    <m/>
    <m/>
    <n v="0"/>
    <s v="No"/>
    <n v="90"/>
    <n v="64.212000000000003"/>
    <n v="56.564"/>
    <m/>
    <m/>
    <m/>
    <m/>
    <m/>
    <m/>
    <n v="2010"/>
    <n v="25"/>
  </r>
  <r>
    <s v="ML30"/>
    <s v="Both"/>
    <s v="All"/>
    <n v="72.069999999999993"/>
    <n v="78.525000000000006"/>
    <m/>
    <n v="6.3970000000000002"/>
    <n v="40"/>
    <n v="40"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DINWOODY LK(DUBO-DIVR DAM JCT)"/>
    <n v="8"/>
    <n v="8"/>
    <s v="No"/>
    <s v="P"/>
    <n v="111.292"/>
    <n v="774.44799999999998"/>
    <n v="193.84309999999999"/>
    <n v="88"/>
    <n v="3.1617000000000002"/>
    <n v="2.6120000000000001"/>
    <n v="112.54949999999999"/>
    <n v="90.686899999999994"/>
    <n v="62.483499999999999"/>
    <n v="0.18010000000000001"/>
    <m/>
    <n v="72.984999999999999"/>
    <n v="3.1300000000000001E-2"/>
    <n v="0.1678"/>
    <n v="0"/>
    <n v="6"/>
    <n v="0"/>
    <n v="68.207700000000003"/>
    <s v="Reconstruct"/>
    <n v="1990"/>
    <n v="10"/>
    <n v="4"/>
    <s v="AG Base"/>
    <x v="0"/>
    <s v="4R Asphalt"/>
    <m/>
    <n v="38185"/>
    <n v="4"/>
    <n v="1"/>
    <s v="HPM over Base"/>
    <n v="1990"/>
    <m/>
    <s v="2014"/>
    <s v="2014"/>
    <s v="2013"/>
    <s v="2014"/>
    <s v="2014"/>
    <s v="2013"/>
    <s v="2009"/>
    <s v="Non IH"/>
    <m/>
    <m/>
    <n v="0"/>
    <s v="No"/>
    <n v="86"/>
    <n v="63.234000000000002"/>
    <n v="52.24"/>
    <s v="AFREEM"/>
    <m/>
    <m/>
    <n v="8"/>
    <d v="2015-02-24T11:43:30"/>
    <m/>
    <n v="2002"/>
    <n v="25"/>
  </r>
  <r>
    <s v="ML30"/>
    <s v="Both"/>
    <s v="All"/>
    <n v="78.525000000000006"/>
    <n v="85.033000000000001"/>
    <m/>
    <n v="6.508"/>
    <n v="40"/>
    <m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BURRIS(DUBOIS-DIVR DAM JCT)"/>
    <n v="8"/>
    <m/>
    <s v="No"/>
    <s v="P"/>
    <n v="106.504"/>
    <n v="741.51400000000001"/>
    <n v="185.5059"/>
    <n v="87"/>
    <n v="3.3536999999999999"/>
    <n v="2.7563"/>
    <n v="105.1088"/>
    <n v="80.522400000000005"/>
    <n v="64.963700000000003"/>
    <n v="0.17849999999999999"/>
    <m/>
    <n v="73.224999999999994"/>
    <n v="3.1600000000000003E-2"/>
    <n v="0.1699"/>
    <n v="0"/>
    <n v="6.6666999999999996"/>
    <n v="0"/>
    <n v="66.476900000000001"/>
    <s v="Reconstruct"/>
    <n v="1989"/>
    <n v="10"/>
    <n v="4"/>
    <s v="AG Base"/>
    <x v="0"/>
    <s v="4R Asphalt"/>
    <m/>
    <n v="38136"/>
    <n v="4"/>
    <n v="1"/>
    <s v="HPM over Base"/>
    <n v="1989"/>
    <m/>
    <s v="2014"/>
    <s v="2014"/>
    <s v="2013"/>
    <s v="2014"/>
    <s v="2014"/>
    <s v="2013"/>
    <s v="2009"/>
    <s v="Non IH"/>
    <m/>
    <m/>
    <n v="0"/>
    <s v="No"/>
    <n v="84.333299999999994"/>
    <n v="67.073999999999998"/>
    <n v="55.125999999999998"/>
    <m/>
    <m/>
    <m/>
    <m/>
    <m/>
    <m/>
    <n v="2012"/>
    <n v="26"/>
  </r>
  <r>
    <s v="ML30"/>
    <s v="Both"/>
    <s v="All"/>
    <n v="85.033000000000001"/>
    <n v="92.409000000000006"/>
    <m/>
    <n v="7.3760000000000003"/>
    <n v="40"/>
    <m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CROWHEART BUTTE(DUBO-DIVR DAM)"/>
    <n v="8"/>
    <m/>
    <s v="No"/>
    <s v="P"/>
    <n v="46.5"/>
    <n v="446"/>
    <n v="81.725999999999999"/>
    <n v="91.5"/>
    <n v="3.7031000000000001"/>
    <n v="3.3610000000000002"/>
    <n v="78.881399999999999"/>
    <n v="63.437199999999997"/>
    <n v="73.706199999999995"/>
    <n v="0.14760000000000001"/>
    <m/>
    <n v="77.86"/>
    <n v="2.4E-2"/>
    <n v="7.8799999999999995E-2"/>
    <n v="0"/>
    <n v="4"/>
    <n v="0"/>
    <n v="54.762500000000003"/>
    <s v="Overlaid"/>
    <n v="1987"/>
    <n v="12.25"/>
    <n v="4.75"/>
    <s v="AG Base"/>
    <x v="0"/>
    <s v="2R Asphalt"/>
    <m/>
    <n v="37977"/>
    <n v="3"/>
    <n v="1"/>
    <s v="HPM over Base"/>
    <n v="2002"/>
    <m/>
    <s v="2014"/>
    <s v="2014"/>
    <s v="2013"/>
    <s v="2014"/>
    <s v="2014"/>
    <s v="2013"/>
    <s v="2009"/>
    <s v="Non IH"/>
    <m/>
    <m/>
    <n v="0"/>
    <s v="No"/>
    <n v="91.5"/>
    <n v="74.061999999999998"/>
    <n v="67.22"/>
    <m/>
    <m/>
    <m/>
    <m/>
    <m/>
    <m/>
    <n v="2014"/>
    <n v="13"/>
  </r>
  <r>
    <s v="ML30"/>
    <s v="Both"/>
    <s v="All"/>
    <n v="92.409000000000006"/>
    <n v="96.936000000000007"/>
    <m/>
    <n v="4.5270000000000001"/>
    <n v="40"/>
    <n v="52"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BULL LK CRK(DIVR DAM JCT-DUBOIS)"/>
    <n v="8"/>
    <n v="5"/>
    <s v="No"/>
    <s v="P"/>
    <n v="47.5"/>
    <n v="446"/>
    <n v="83.426000000000002"/>
    <n v="92"/>
    <n v="3.2841999999999998"/>
    <n v="2.7277"/>
    <n v="105.3541"/>
    <n v="84.131699999999995"/>
    <n v="64.882000000000005"/>
    <n v="0.1946"/>
    <m/>
    <n v="70.81"/>
    <n v="2.8500000000000001E-2"/>
    <n v="0.1258"/>
    <n v="0"/>
    <n v="4"/>
    <n v="0"/>
    <n v="69.837500000000006"/>
    <s v="Overlaid"/>
    <n v="1985"/>
    <n v="11.428599999999999"/>
    <n v="3.4285999999999999"/>
    <s v="AG Base"/>
    <x v="0"/>
    <s v="2R Asphalt"/>
    <m/>
    <n v="37849"/>
    <n v="3"/>
    <n v="1"/>
    <s v="HPM over Base"/>
    <n v="2002"/>
    <m/>
    <s v="2014"/>
    <s v="2014"/>
    <s v="2013"/>
    <s v="2014"/>
    <s v="2014"/>
    <s v="2013"/>
    <s v="2009"/>
    <s v="Non IH"/>
    <m/>
    <m/>
    <n v="0"/>
    <s v="No"/>
    <n v="86.5"/>
    <n v="65.683999999999997"/>
    <n v="54.554000000000002"/>
    <m/>
    <m/>
    <m/>
    <n v="5"/>
    <m/>
    <m/>
    <n v="2012"/>
    <n v="13"/>
  </r>
  <r>
    <s v="ML30"/>
    <s v="Both"/>
    <s v="All"/>
    <n v="96.936000000000007"/>
    <n v="99.650999999999996"/>
    <m/>
    <n v="2.621"/>
    <n v="40"/>
    <n v="32"/>
    <n v="40"/>
    <n v="2"/>
    <s v="ASP"/>
    <s v="Rural Principal Arterial Other"/>
    <s v="5033 - Maintenance - Dubois"/>
    <s v="5030 - District #5 Maintenance Staff"/>
    <s v="6720 - Materials - Bituminous"/>
    <s v="NHS Routes"/>
    <s v="5"/>
    <s v="Y"/>
    <n v="60"/>
    <s v="G1"/>
    <s v="DIVER DAM JCT(JCT US26 &amp; US287)"/>
    <n v="8"/>
    <n v="4.5"/>
    <s v="No"/>
    <s v="P"/>
    <n v="32.5"/>
    <n v="620.5"/>
    <n v="58.972999999999999"/>
    <n v="92"/>
    <n v="2.7395"/>
    <n v="2.3090999999999999"/>
    <n v="142.95779999999999"/>
    <n v="115.4008"/>
    <n v="52.3474"/>
    <n v="0.21820000000000001"/>
    <m/>
    <n v="67.27"/>
    <n v="3.1300000000000001E-2"/>
    <n v="0.19220000000000001"/>
    <n v="0"/>
    <n v="4"/>
    <n v="0"/>
    <n v="60.633299999999998"/>
    <s v="Overlaid"/>
    <n v="2014"/>
    <n v="45.25"/>
    <n v="3.9167000000000001"/>
    <s v="AG Base"/>
    <x v="0"/>
    <s v="1R Asphalt"/>
    <m/>
    <n v="37853"/>
    <n v="1"/>
    <n v="1"/>
    <s v="HPM over Base"/>
    <n v="2014"/>
    <m/>
    <s v="2014"/>
    <s v="2014"/>
    <s v="2013"/>
    <s v="2014"/>
    <s v="2014"/>
    <s v="2013"/>
    <s v="2009"/>
    <s v="Non IH"/>
    <m/>
    <m/>
    <n v="0"/>
    <s v="No"/>
    <n v="92"/>
    <n v="54.79"/>
    <n v="46.182000000000002"/>
    <s v="AFREEM"/>
    <m/>
    <m/>
    <n v="4.5"/>
    <d v="2015-02-18T10:56:54"/>
    <m/>
    <m/>
    <n v="1"/>
  </r>
  <r>
    <s v="ML30"/>
    <s v="Both"/>
    <s v="All"/>
    <n v="99.650999999999996"/>
    <n v="105.642"/>
    <m/>
    <n v="5.9909999999999997"/>
    <n v="32"/>
    <n v="32"/>
    <n v="32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1"/>
    <s v="DIVERSION DAM JCT-MORTON"/>
    <n v="4"/>
    <n v="4"/>
    <s v="No"/>
    <s v="P"/>
    <n v="62.1755"/>
    <n v="442.5"/>
    <n v="108.35339999999999"/>
    <n v="91.666700000000006"/>
    <n v="3.4255"/>
    <n v="3.1072000000000002"/>
    <n v="95.262200000000007"/>
    <n v="76.872200000000007"/>
    <n v="68.245900000000006"/>
    <n v="0.13070000000000001"/>
    <m/>
    <n v="80.394999999999996"/>
    <n v="2.3800000000000002E-2"/>
    <n v="7.6700000000000004E-2"/>
    <n v="0"/>
    <n v="4.3333000000000004"/>
    <n v="0"/>
    <n v="63.366700000000002"/>
    <s v="Overlaid"/>
    <n v="2014"/>
    <n v="13.3636"/>
    <n v="3.8182"/>
    <s v="AG Base"/>
    <x v="0"/>
    <s v="2R Asphalt"/>
    <m/>
    <n v="37855"/>
    <n v="2"/>
    <n v="1"/>
    <s v="HPM over Base"/>
    <n v="2014"/>
    <m/>
    <s v="2014"/>
    <s v="2014"/>
    <s v="2013"/>
    <s v="2014"/>
    <s v="2014"/>
    <s v="2013"/>
    <s v="2009"/>
    <s v="Non IH"/>
    <m/>
    <m/>
    <n v="0"/>
    <s v="No"/>
    <n v="91.666700000000006"/>
    <n v="68.510000000000005"/>
    <n v="62.143999999999998"/>
    <s v="AFREEM"/>
    <m/>
    <m/>
    <n v="4"/>
    <d v="2015-02-18T10:56:55"/>
    <m/>
    <m/>
    <n v="1"/>
  </r>
  <r>
    <s v="ML30"/>
    <s v="Both"/>
    <s v="All"/>
    <n v="105.642"/>
    <n v="109.645"/>
    <m/>
    <n v="4.0030000000000001"/>
    <n v="40"/>
    <n v="40"/>
    <n v="40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1"/>
    <s v="DIVERSION DAM JCT-MORTON WEST"/>
    <n v="8"/>
    <n v="8"/>
    <s v="No"/>
    <s v="P"/>
    <n v="69.358000000000004"/>
    <n v="482.53300000000002"/>
    <n v="120.8038"/>
    <n v="96"/>
    <n v="3.6436000000000002"/>
    <n v="3.4521999999999999"/>
    <n v="84.628"/>
    <n v="66.229100000000003"/>
    <n v="71.790700000000001"/>
    <n v="0.1336"/>
    <m/>
    <n v="79.959999999999994"/>
    <n v="2.0799999999999999E-2"/>
    <n v="6.7199999999999996E-2"/>
    <n v="0"/>
    <n v="2"/>
    <n v="0"/>
    <n v="57.5"/>
    <s v="Reconstruct"/>
    <n v="1998"/>
    <n v="10"/>
    <n v="4"/>
    <s v="AG Base"/>
    <x v="0"/>
    <s v="4R Asphalt"/>
    <m/>
    <n v="38525"/>
    <n v="4"/>
    <n v="1"/>
    <s v="HPM over Base"/>
    <n v="1998"/>
    <m/>
    <s v="2014"/>
    <s v="2014"/>
    <s v="2013"/>
    <s v="2014"/>
    <s v="2014"/>
    <s v="2013"/>
    <s v="2009"/>
    <s v="Non IH"/>
    <m/>
    <m/>
    <n v="0"/>
    <s v="No"/>
    <n v="96"/>
    <n v="72.872"/>
    <n v="69.043999999999997"/>
    <m/>
    <m/>
    <m/>
    <n v="8"/>
    <m/>
    <m/>
    <n v="2014"/>
    <n v="17"/>
  </r>
  <r>
    <s v="ML30"/>
    <s v="Both"/>
    <s v="All"/>
    <n v="109.645"/>
    <n v="112.98"/>
    <m/>
    <n v="3.23"/>
    <n v="41"/>
    <n v="41"/>
    <n v="41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1"/>
    <s v="MORTON-KINNEAR"/>
    <n v="8"/>
    <n v="9"/>
    <s v="No"/>
    <s v="P"/>
    <n v="77.338499999999996"/>
    <n v="538.42100000000005"/>
    <n v="134.70599999999999"/>
    <n v="98"/>
    <n v="4.0484"/>
    <n v="3.9460000000000002"/>
    <n v="60.32"/>
    <n v="48.0625"/>
    <n v="79.893299999999996"/>
    <n v="0.10299999999999999"/>
    <m/>
    <n v="84.55"/>
    <n v="1.5100000000000001E-2"/>
    <n v="4.4200000000000003E-2"/>
    <n v="0"/>
    <n v="1"/>
    <n v="0"/>
    <n v="44.616700000000002"/>
    <s v="Overlaid"/>
    <n v="2006"/>
    <n v="13.4444"/>
    <n v="5.5556000000000001"/>
    <s v="AG Base"/>
    <x v="3"/>
    <s v="2R Asphalt"/>
    <m/>
    <n v="37723"/>
    <n v="3"/>
    <n v="1"/>
    <s v="HPM over Base"/>
    <n v="2006"/>
    <m/>
    <s v="2014"/>
    <s v="2014"/>
    <s v="2013"/>
    <s v="2014"/>
    <s v="2014"/>
    <s v="2013"/>
    <s v="2009"/>
    <s v="Non IH"/>
    <m/>
    <m/>
    <n v="0"/>
    <s v="No"/>
    <n v="98"/>
    <n v="80.968000000000004"/>
    <n v="78.92"/>
    <s v="AFREEM"/>
    <m/>
    <m/>
    <n v="8"/>
    <d v="2015-02-24T11:43:40"/>
    <m/>
    <n v="2014"/>
    <n v="9"/>
  </r>
  <r>
    <s v="ML30"/>
    <s v="Both"/>
    <s v="All"/>
    <n v="112.98"/>
    <n v="116.616"/>
    <m/>
    <n v="3.6360000000000001"/>
    <n v="41"/>
    <n v="36"/>
    <n v="41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1"/>
    <s v="KINNEAR AREA(JCT WY132/133)"/>
    <n v="8"/>
    <n v="7.5"/>
    <s v="No"/>
    <s v="P"/>
    <n v="82.1995"/>
    <n v="572.35299999999995"/>
    <n v="143.17330000000001"/>
    <n v="95.5"/>
    <n v="4.0598000000000001"/>
    <n v="3.8496999999999999"/>
    <n v="59.385100000000001"/>
    <n v="47.580800000000004"/>
    <n v="80.204999999999998"/>
    <n v="0.1226"/>
    <m/>
    <n v="81.61"/>
    <n v="1.54E-2"/>
    <n v="7.8200000000000006E-2"/>
    <n v="0"/>
    <n v="2"/>
    <n v="0"/>
    <n v="49"/>
    <s v="Overlaid"/>
    <n v="1995"/>
    <n v="21.071400000000001"/>
    <n v="10.7857"/>
    <s v="AG Base"/>
    <x v="3"/>
    <s v="2R Asphalt"/>
    <m/>
    <n v="42353"/>
    <n v="3"/>
    <n v="1"/>
    <s v="HPM over Base"/>
    <n v="2007"/>
    <m/>
    <s v="2014"/>
    <s v="2014"/>
    <s v="2013"/>
    <s v="2014"/>
    <s v="2014"/>
    <s v="2013"/>
    <s v="2009"/>
    <s v="Non IH"/>
    <m/>
    <m/>
    <n v="0"/>
    <s v="No"/>
    <n v="95"/>
    <n v="81.195999999999998"/>
    <n v="76.994"/>
    <m/>
    <m/>
    <m/>
    <n v="7.5"/>
    <m/>
    <m/>
    <n v="2010"/>
    <n v="8"/>
  </r>
  <r>
    <s v="ML30"/>
    <s v="Both"/>
    <s v="All"/>
    <n v="116.616"/>
    <n v="124.991"/>
    <m/>
    <n v="8.375"/>
    <n v="40"/>
    <n v="38"/>
    <n v="40"/>
    <n v="2"/>
    <s v="ASP"/>
    <s v="Rural Principal Arterial Other"/>
    <s v="5042 - Maintenance - Riverton"/>
    <s v="5030 - District #5 Maintenance Staff"/>
    <s v="6720 - Materials - Bituminous"/>
    <s v="NHS Routes"/>
    <s v="5"/>
    <s v="Y"/>
    <n v="60"/>
    <s v="G1"/>
    <s v="KINNEAR WEST"/>
    <n v="8"/>
    <n v="7.6666999999999996"/>
    <s v="No"/>
    <s v="P"/>
    <n v="132.62649999999999"/>
    <n v="923.15"/>
    <n v="231.00399999999999"/>
    <n v="94.75"/>
    <n v="3.8515000000000001"/>
    <n v="3.6091000000000002"/>
    <n v="70.152000000000001"/>
    <n v="56.658900000000003"/>
    <n v="76.616"/>
    <n v="0.1249"/>
    <m/>
    <n v="81.265000000000001"/>
    <n v="1.8200000000000001E-2"/>
    <n v="4.2700000000000002E-2"/>
    <n v="0"/>
    <n v="2.5"/>
    <n v="0"/>
    <n v="56.418799999999997"/>
    <s v="Overlaid"/>
    <n v="1976"/>
    <n v="15.9048"/>
    <n v="7.9047999999999998"/>
    <s v="AG Base"/>
    <x v="3"/>
    <s v="2R Asphalt"/>
    <m/>
    <n v="37771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4"/>
    <n v="77.03"/>
    <n v="72.182000000000002"/>
    <m/>
    <m/>
    <m/>
    <n v="7.6666999999999996"/>
    <m/>
    <m/>
    <n v="2010"/>
    <n v="8"/>
  </r>
  <r>
    <s v="ML30"/>
    <s v="Both"/>
    <s v="All"/>
    <n v="124.991"/>
    <n v="130.69999999999999"/>
    <m/>
    <n v="5.7089999999999996"/>
    <n v="44"/>
    <n v="44"/>
    <n v="44"/>
    <n v="3"/>
    <s v="ASP"/>
    <s v="Rural Principal Arterial Other"/>
    <s v="5042 - Maintenance - Riverton"/>
    <s v="5030 - District #5 Maintenance Staff"/>
    <s v="6720 - Materials - Bituminous"/>
    <s v="NHS Routes"/>
    <s v="5"/>
    <s v="Y"/>
    <n v="50"/>
    <s v="G1"/>
    <s v="LECLAIR CANAL#2 NW(KINNEAR-RIVE)"/>
    <n v="7"/>
    <n v="1"/>
    <s v="No"/>
    <s v="P"/>
    <n v="162.7183"/>
    <n v="2520.5066999999999"/>
    <n v="291.74419999999998"/>
    <n v="92.333299999999994"/>
    <n v="3.3231000000000002"/>
    <n v="2.9668000000000001"/>
    <n v="103.5749"/>
    <n v="82.101399999999998"/>
    <n v="65.474999999999994"/>
    <n v="0.1469"/>
    <m/>
    <n v="77.965000000000003"/>
    <n v="2.4E-2"/>
    <n v="0.11749999999999999"/>
    <n v="0"/>
    <n v="3.3332999999999999"/>
    <n v="0"/>
    <n v="50.553800000000003"/>
    <s v="Overlaid"/>
    <n v="1977"/>
    <n v="13.619"/>
    <n v="5.8094999999999999"/>
    <s v="AG Base"/>
    <x v="0"/>
    <s v="1R Asphalt"/>
    <m/>
    <n v="37620"/>
    <n v="1"/>
    <n v="1"/>
    <s v="HPM over Base"/>
    <n v="1997"/>
    <m/>
    <s v="2014"/>
    <s v="2014"/>
    <s v="2013"/>
    <s v="2014"/>
    <s v="2014"/>
    <s v="2013"/>
    <s v="2009"/>
    <s v="Non IH"/>
    <m/>
    <m/>
    <n v="0"/>
    <s v="No"/>
    <n v="91"/>
    <n v="66.462000000000003"/>
    <n v="59.335999999999999"/>
    <m/>
    <m/>
    <m/>
    <n v="1"/>
    <m/>
    <m/>
    <n v="2008"/>
    <n v="18"/>
  </r>
  <r>
    <s v="ML30"/>
    <s v="Both"/>
    <s v="All"/>
    <n v="130.69999999999999"/>
    <n v="133.70500000000001"/>
    <m/>
    <n v="3.03"/>
    <n v="72"/>
    <n v="62"/>
    <n v="72"/>
    <n v="5"/>
    <s v="ASP"/>
    <s v="Rural Principal Arterial Other"/>
    <s v="5042 - Maintenance - Riverton"/>
    <s v="5030 - District #5 Maintenance Staff"/>
    <s v="6720 - Materials - Bituminous"/>
    <s v="NHS Routes"/>
    <s v="5"/>
    <s v="Y"/>
    <n v="30"/>
    <s v="G2"/>
    <s v="LECLAIR CNL#2 SE(RIV MAIN)JCT US26"/>
    <n v="6"/>
    <n v="6.3333000000000004"/>
    <s v="No"/>
    <s v="P"/>
    <n v="412.64440000000002"/>
    <n v="5245.2435999999998"/>
    <n v="732.96690000000001"/>
    <n v="95.5"/>
    <n v="3.5"/>
    <n v="3.1703000000000001"/>
    <n v="116.2153"/>
    <n v="100.2486"/>
    <n v="61.261600000000001"/>
    <n v="0.17299999999999999"/>
    <m/>
    <n v="74.05"/>
    <n v="3.0200000000000001E-2"/>
    <n v="0.15429999999999999"/>
    <n v="0"/>
    <n v="2"/>
    <n v="0"/>
    <n v="44.4833"/>
    <s v="Overlaid"/>
    <n v="1996"/>
    <n v="16.866700000000002"/>
    <n v="9.2667000000000002"/>
    <s v="AG Base"/>
    <x v="3"/>
    <s v="2R Asphalt"/>
    <m/>
    <n v="38594"/>
    <n v="2"/>
    <n v="1"/>
    <s v="HPM over Base"/>
    <n v="2004"/>
    <m/>
    <s v="2014"/>
    <s v="2014"/>
    <s v="2013"/>
    <s v="2014"/>
    <s v="2014"/>
    <s v="2013"/>
    <s v="2009"/>
    <s v="Non IH"/>
    <m/>
    <m/>
    <n v="0"/>
    <s v="No"/>
    <n v="93"/>
    <n v="70"/>
    <n v="63.405999999999999"/>
    <m/>
    <m/>
    <m/>
    <n v="6"/>
    <m/>
    <m/>
    <n v="2010"/>
    <n v="11"/>
  </r>
  <r>
    <s v="ML300"/>
    <s v="Both"/>
    <s v="All"/>
    <n v="1.33"/>
    <n v="1.5289999999999999"/>
    <m/>
    <n v="0.19900000000000001"/>
    <n v="36"/>
    <n v="36"/>
    <n v="36"/>
    <n v="2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W GILLETTE(SKYLINE DR)JCT WY59"/>
    <n v="6"/>
    <n v="6"/>
    <s v="No"/>
    <s v="P"/>
    <n v="720.29650000000004"/>
    <n v="8442.9120000000003"/>
    <n v="1275.1614999999999"/>
    <n v="92"/>
    <n v="3.5"/>
    <n v="3.5"/>
    <n v="147.5104"/>
    <n v="134.57509999999999"/>
    <n v="50.829900000000002"/>
    <n v="0.1198"/>
    <n v="4.2799999999999998E-2"/>
    <n v="82.03"/>
    <n v="3.9600000000000003E-2"/>
    <n v="0.38679999999999998"/>
    <m/>
    <n v="0"/>
    <m/>
    <n v="44.3"/>
    <s v="Reconstruct"/>
    <n v="2011"/>
    <n v="25"/>
    <n v="9"/>
    <s v="AG Base"/>
    <x v="0"/>
    <s v="4R Concrete"/>
    <m/>
    <n v="45327"/>
    <n v="9"/>
    <n v="1"/>
    <s v="Plain PCC"/>
    <n v="2011"/>
    <m/>
    <s v="2009"/>
    <s v="2014"/>
    <s v="2013"/>
    <s v="2013"/>
    <s v="2013"/>
    <s v="2013"/>
    <s v="2006"/>
    <s v="Non IH"/>
    <m/>
    <m/>
    <n v="0"/>
    <s v="No"/>
    <n v="100"/>
    <n v="70"/>
    <n v="70"/>
    <m/>
    <m/>
    <m/>
    <n v="6"/>
    <m/>
    <m/>
    <n v="2013"/>
    <n v="4"/>
  </r>
  <r>
    <s v="ML300"/>
    <s v="Both"/>
    <s v="All"/>
    <n v="1.5289999999999999"/>
    <n v="1.74"/>
    <m/>
    <n v="0.21099999999999999"/>
    <n v="55"/>
    <n v="55"/>
    <n v="55"/>
    <n v="3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GILL(SKYLINE DR)I90 GILLETTE W INT"/>
    <n v="9"/>
    <n v="10"/>
    <s v="No"/>
    <s v="U"/>
    <n v="496.37700000000001"/>
    <n v="5818.576"/>
    <n v="878.75239999999997"/>
    <n v="100"/>
    <n v="3.5"/>
    <n v="3.5"/>
    <n v="140.2715"/>
    <n v="134.13759999999999"/>
    <n v="53.242800000000003"/>
    <n v="0.10440000000000001"/>
    <n v="4.7300000000000002E-2"/>
    <n v="84.34"/>
    <n v="3.5499999999999997E-2"/>
    <n v="0.19650000000000001"/>
    <n v="0"/>
    <n v="0"/>
    <n v="0"/>
    <n v="48.2"/>
    <s v="Reconstruct"/>
    <n v="2011"/>
    <n v="25"/>
    <n v="9"/>
    <s v="AG Base"/>
    <x v="0"/>
    <s v="4R Concrete"/>
    <m/>
    <n v="45327"/>
    <n v="9"/>
    <n v="1"/>
    <s v="Plain PCC"/>
    <n v="2011"/>
    <m/>
    <s v="2013"/>
    <s v="2014"/>
    <s v="2013"/>
    <s v="2013"/>
    <s v="2013"/>
    <s v="2013"/>
    <s v="2006"/>
    <s v="Non IH"/>
    <m/>
    <m/>
    <n v="0"/>
    <s v="No"/>
    <n v="100"/>
    <n v="70"/>
    <n v="70"/>
    <m/>
    <m/>
    <m/>
    <n v="9"/>
    <m/>
    <m/>
    <n v="2013"/>
    <n v="4"/>
  </r>
  <r>
    <s v="ML300"/>
    <s v="Both"/>
    <s v="All"/>
    <n v="1.74"/>
    <n v="2.2469999999999999"/>
    <m/>
    <n v="0.50700000000000001"/>
    <n v="36"/>
    <m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Y"/>
    <n v="40"/>
    <s v="G1"/>
    <s v="GILLETTE"/>
    <n v="6"/>
    <m/>
    <s v="No"/>
    <s v="U"/>
    <n v="179.84800000000001"/>
    <n v="2507.9884999999999"/>
    <n v="320.78949999999998"/>
    <n v="100"/>
    <n v="3.6484000000000001"/>
    <n v="3.556"/>
    <n v="77"/>
    <n v="66"/>
    <m/>
    <n v="0.152"/>
    <n v="6.8900000000000003E-2"/>
    <n v="77.2"/>
    <n v="1.95E-2"/>
    <m/>
    <n v="0"/>
    <n v="0"/>
    <n v="0"/>
    <n v="40.65"/>
    <s v="Reconstruct"/>
    <n v="2011"/>
    <n v="25.5"/>
    <n v="7.5"/>
    <s v="AG Base"/>
    <x v="0"/>
    <s v="4R Asphalt"/>
    <m/>
    <n v="45328"/>
    <n v="6.75"/>
    <n v="1"/>
    <s v="HPM over Base"/>
    <n v="2011"/>
    <m/>
    <s v="2013"/>
    <s v="2014"/>
    <s v="2013"/>
    <s v="2013"/>
    <s v="2013"/>
    <s v="2013"/>
    <s v="2006"/>
    <s v="Non IH"/>
    <m/>
    <m/>
    <n v="0"/>
    <s v="No"/>
    <n v="100"/>
    <n v="72.968000000000004"/>
    <n v="71.12"/>
    <s v="AFREEM"/>
    <m/>
    <m/>
    <m/>
    <d v="2015-02-23T13:05:02"/>
    <m/>
    <n v="2013"/>
    <n v="4"/>
  </r>
  <r>
    <s v="ML300"/>
    <s v="Both"/>
    <s v="All"/>
    <n v="2.2469999999999999"/>
    <n v="2.3559999999999999"/>
    <m/>
    <n v="0.109"/>
    <n v="36"/>
    <n v="36"/>
    <n v="36"/>
    <n v="2"/>
    <s v="PCCP"/>
    <s v="Urban Other Principal Arterial Other"/>
    <s v="4035 - Maintenance - Gillette"/>
    <s v="4030 - District #4 Maintenance Staff"/>
    <s v="6720 - Materials - Bituminous"/>
    <s v="Urban"/>
    <s v="4"/>
    <s v="Y"/>
    <n v="40"/>
    <s v="J1"/>
    <s v="GILLETTE"/>
    <n v="6"/>
    <n v="6"/>
    <s v="No"/>
    <s v="U"/>
    <n v="179.84800000000001"/>
    <n v="2507.9884999999999"/>
    <n v="320.78949999999998"/>
    <n v="100"/>
    <n v="3.7864"/>
    <n v="3.7864"/>
    <n v="83.054400000000001"/>
    <n v="73.166899999999998"/>
    <n v="72.315200000000004"/>
    <n v="9.5500000000000002E-2"/>
    <n v="3.2899999999999999E-2"/>
    <n v="85.674999999999997"/>
    <n v="1.8499999999999999E-2"/>
    <n v="6.3399999999999998E-2"/>
    <n v="0"/>
    <n v="0"/>
    <n v="0"/>
    <n v="39"/>
    <s v="Reconstruct"/>
    <n v="2011"/>
    <n v="25"/>
    <n v="9"/>
    <s v="AG Base"/>
    <x v="0"/>
    <s v="4R Concrete"/>
    <m/>
    <n v="45331"/>
    <n v="9"/>
    <n v="1"/>
    <s v="Plain PCC"/>
    <n v="2011"/>
    <m/>
    <s v="2009"/>
    <s v="2014"/>
    <s v="2013"/>
    <s v="2013"/>
    <s v="2013"/>
    <m/>
    <s v="2006"/>
    <s v="Non IH"/>
    <m/>
    <m/>
    <n v="0"/>
    <s v="No"/>
    <n v="100"/>
    <n v="75.727999999999994"/>
    <n v="75.727999999999994"/>
    <s v="AFREEM"/>
    <m/>
    <m/>
    <n v="6"/>
    <d v="2015-02-18T14:57:56"/>
    <m/>
    <n v="2013"/>
    <n v="4"/>
  </r>
  <r>
    <s v="ML300"/>
    <s v="Both"/>
    <s v="All"/>
    <n v="2.3559999999999999"/>
    <n v="3.0139999999999998"/>
    <m/>
    <n v="0.65800000000000003"/>
    <n v="36"/>
    <m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Y"/>
    <n v="40"/>
    <s v="G1"/>
    <s v="SOUTH GILLETTE-FORCE/4J RD"/>
    <n v="6"/>
    <m/>
    <s v="No"/>
    <s v="S"/>
    <n v="256.27850000000001"/>
    <n v="2507.9884999999999"/>
    <n v="450.72140000000002"/>
    <n v="100"/>
    <n v="3.6484000000000001"/>
    <n v="3.4836999999999998"/>
    <n v="77"/>
    <n v="66"/>
    <m/>
    <n v="0.2029"/>
    <n v="6.9900000000000004E-2"/>
    <n v="69.564999999999998"/>
    <n v="1.89E-2"/>
    <m/>
    <n v="0"/>
    <n v="0"/>
    <n v="0"/>
    <n v="41.8"/>
    <s v="Reconstruct"/>
    <n v="2011"/>
    <n v="25.642900000000001"/>
    <n v="7.0713999999999997"/>
    <s v="AG Base"/>
    <x v="0"/>
    <s v="4R Asphalt"/>
    <m/>
    <n v="45332"/>
    <n v="6.75"/>
    <n v="1"/>
    <s v="HPM over Base"/>
    <n v="2011"/>
    <m/>
    <s v="2009"/>
    <s v="2014"/>
    <s v="2013"/>
    <s v="2013"/>
    <s v="2013"/>
    <s v="2013"/>
    <s v="2006"/>
    <s v="Non IH"/>
    <m/>
    <m/>
    <n v="0"/>
    <s v="No"/>
    <n v="100"/>
    <n v="72.968000000000004"/>
    <n v="69.674000000000007"/>
    <s v="AFREEM"/>
    <m/>
    <m/>
    <m/>
    <d v="2015-02-23T13:05:03"/>
    <m/>
    <n v="2013"/>
    <n v="4"/>
  </r>
  <r>
    <s v="ML300"/>
    <s v="Both"/>
    <s v="All"/>
    <n v="3.0139999999999998"/>
    <n v="3.09"/>
    <m/>
    <n v="7.5999999999999998E-2"/>
    <n v="63"/>
    <n v="63"/>
    <n v="63"/>
    <n v="4"/>
    <s v="PCCP"/>
    <s v="Urban Other Principal Arterial Other"/>
    <s v="4035 - Maintenance - Gillette"/>
    <s v="4030 - District #4 Maintenance Staff"/>
    <s v="6720 - Materials - Bituminous"/>
    <s v="Urban"/>
    <s v="4"/>
    <s v="Y"/>
    <n v="40"/>
    <s v="J1"/>
    <s v="SOUTH GILLETTE-FORCE/4J RD"/>
    <n v="7"/>
    <n v="8"/>
    <s v="No"/>
    <s v="S"/>
    <n v="196.578"/>
    <n v="2741.2914999999998"/>
    <n v="350.63029999999998"/>
    <n v="100"/>
    <n v="3.8908999999999998"/>
    <n v="3.7909000000000002"/>
    <n v="77"/>
    <n v="66"/>
    <m/>
    <n v="0.1341"/>
    <n v="7.3800000000000004E-2"/>
    <n v="79.885000000000005"/>
    <n v="4.2599999999999999E-2"/>
    <m/>
    <n v="0"/>
    <n v="0"/>
    <n v="0"/>
    <n v="41.8"/>
    <s v="Reconstruct"/>
    <n v="2011"/>
    <n v="22.333300000000001"/>
    <n v="6.3333000000000004"/>
    <s v="AG Base"/>
    <x v="3"/>
    <s v="4R Asphalt"/>
    <m/>
    <n v="43890"/>
    <n v="5"/>
    <n v="1"/>
    <s v="Plain PCC"/>
    <n v="2011"/>
    <m/>
    <s v="2009"/>
    <s v="2014"/>
    <s v="2013"/>
    <s v="2013"/>
    <s v="2013"/>
    <s v="2013"/>
    <s v="2006"/>
    <s v="Non IH"/>
    <m/>
    <m/>
    <n v="0"/>
    <s v="No"/>
    <n v="98"/>
    <n v="77.817999999999998"/>
    <n v="75.817999999999998"/>
    <s v="AFREEM"/>
    <m/>
    <m/>
    <n v="7"/>
    <d v="2015-02-23T13:05:03"/>
    <m/>
    <n v="2013"/>
    <n v="4"/>
  </r>
  <r>
    <s v="ML300"/>
    <s v="Both"/>
    <s v="All"/>
    <n v="3.09"/>
    <n v="5.07"/>
    <m/>
    <n v="1.98"/>
    <n v="36"/>
    <n v="36"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LAKEWAY RD S(GILLETTE SOUTH)"/>
    <n v="6"/>
    <n v="6.5713999999999997"/>
    <s v="No"/>
    <s v="S"/>
    <n v="268.13869999999997"/>
    <n v="2575.1604000000002"/>
    <n v="310.40350000000001"/>
    <n v="98"/>
    <n v="3.6261999999999999"/>
    <n v="3.4163999999999999"/>
    <n v="80.395300000000006"/>
    <n v="67.055199999999999"/>
    <n v="73.201599999999999"/>
    <n v="0.19350000000000001"/>
    <n v="7.9500000000000001E-2"/>
    <n v="70.974999999999994"/>
    <n v="1.7399999999999999E-2"/>
    <n v="0.13880000000000001"/>
    <n v="0"/>
    <n v="1"/>
    <n v="0"/>
    <n v="34"/>
    <s v="Overlaid"/>
    <n v="2009"/>
    <n v="21.666699999999999"/>
    <n v="9"/>
    <s v="AG Base"/>
    <x v="3"/>
    <s v="2R Asphalt"/>
    <m/>
    <n v="43890"/>
    <n v="3"/>
    <n v="1"/>
    <s v="HPM over Base"/>
    <n v="2009"/>
    <m/>
    <s v="2013"/>
    <s v="2014"/>
    <s v="2013"/>
    <s v="2013"/>
    <s v="2013"/>
    <s v="2013"/>
    <s v="2006"/>
    <s v="Non IH"/>
    <m/>
    <m/>
    <n v="0"/>
    <s v="No"/>
    <n v="98"/>
    <n v="72.524000000000001"/>
    <n v="68.328000000000003"/>
    <m/>
    <m/>
    <m/>
    <n v="6"/>
    <m/>
    <m/>
    <n v="2013"/>
    <n v="6"/>
  </r>
  <r>
    <s v="ML300"/>
    <s v="Both"/>
    <s v="All"/>
    <n v="5.07"/>
    <n v="9.91"/>
    <m/>
    <n v="4.84"/>
    <n v="32"/>
    <n v="32"/>
    <n v="32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GILLETTE-SAVAGETON"/>
    <n v="4"/>
    <n v="5.3333000000000004"/>
    <s v="No"/>
    <s v="S"/>
    <n v="138.60769999999999"/>
    <n v="1484.7011"/>
    <n v="161.3767"/>
    <n v="99"/>
    <n v="3.9112"/>
    <n v="3.7702"/>
    <n v="63.743600000000001"/>
    <n v="54.008400000000002"/>
    <n v="78.752099999999999"/>
    <n v="0.1666"/>
    <n v="3.78E-2"/>
    <n v="75.010000000000005"/>
    <n v="1.35E-2"/>
    <n v="2.4400000000000002E-2"/>
    <n v="0"/>
    <n v="0.5"/>
    <n v="0"/>
    <n v="38.177799999999998"/>
    <s v="Overlaid"/>
    <n v="2009"/>
    <n v="21.217400000000001"/>
    <n v="9"/>
    <s v="AG Base"/>
    <x v="3"/>
    <s v="2R Asphalt"/>
    <m/>
    <n v="43893"/>
    <n v="3"/>
    <n v="1"/>
    <s v="HPM over Base"/>
    <n v="2009"/>
    <m/>
    <s v="2013"/>
    <s v="2014"/>
    <s v="2013"/>
    <s v="2013"/>
    <s v="2013"/>
    <s v="2013"/>
    <s v="2009"/>
    <s v="Non IH"/>
    <m/>
    <m/>
    <n v="0"/>
    <s v="No"/>
    <n v="99"/>
    <n v="78.224000000000004"/>
    <n v="75.403999999999996"/>
    <m/>
    <m/>
    <m/>
    <n v="4"/>
    <m/>
    <m/>
    <n v="2013"/>
    <n v="6"/>
  </r>
  <r>
    <s v="ML300"/>
    <s v="Both"/>
    <s v="All"/>
    <n v="9.91"/>
    <n v="15.1"/>
    <m/>
    <n v="5.19"/>
    <n v="32"/>
    <m/>
    <n v="32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CLARK SEC(GILLETTE-SAVEGTON)"/>
    <n v="4"/>
    <m/>
    <s v="No"/>
    <s v="S"/>
    <n v="135.23349999999999"/>
    <n v="907"/>
    <n v="154.19890000000001"/>
    <n v="100"/>
    <n v="4.0636999999999999"/>
    <n v="3.9619"/>
    <n v="56.994999999999997"/>
    <n v="47.413800000000002"/>
    <n v="81.0017"/>
    <n v="0.1595"/>
    <n v="3.39E-2"/>
    <n v="76.075000000000003"/>
    <n v="1.4E-2"/>
    <n v="1.06E-2"/>
    <n v="0"/>
    <n v="0"/>
    <n v="0"/>
    <n v="43"/>
    <s v="Overlaid"/>
    <n v="2009"/>
    <n v="20.2"/>
    <n v="7.6"/>
    <s v="AG Base"/>
    <x v="3"/>
    <s v="2R Asphalt"/>
    <m/>
    <n v="40520"/>
    <n v="3"/>
    <n v="1"/>
    <s v="HPM over Base"/>
    <n v="2009"/>
    <m/>
    <s v="2013"/>
    <s v="2014"/>
    <s v="2013"/>
    <s v="2013"/>
    <s v="2013"/>
    <s v="2013"/>
    <s v="2009"/>
    <s v="Non IH"/>
    <m/>
    <m/>
    <n v="0"/>
    <s v="No"/>
    <n v="100"/>
    <n v="81.274000000000001"/>
    <n v="79.238"/>
    <m/>
    <m/>
    <m/>
    <m/>
    <m/>
    <m/>
    <n v="2013"/>
    <n v="6"/>
  </r>
  <r>
    <s v="ML300"/>
    <s v="Both"/>
    <s v="All"/>
    <n v="15.1"/>
    <n v="20.382999999999999"/>
    <m/>
    <n v="5.2830000000000004"/>
    <n v="32"/>
    <n v="32"/>
    <n v="32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CABALLO(GILLETTE-SAVAGETON)"/>
    <n v="4"/>
    <n v="4"/>
    <s v="No"/>
    <s v="S"/>
    <n v="109.74250000000001"/>
    <n v="907"/>
    <n v="126.1588"/>
    <n v="99.333299999999994"/>
    <n v="3.5404"/>
    <n v="3.3831000000000002"/>
    <n v="82.480900000000005"/>
    <n v="71.182400000000001"/>
    <n v="72.506399999999999"/>
    <n v="0.18529999999999999"/>
    <n v="8.6900000000000005E-2"/>
    <n v="72.204999999999998"/>
    <n v="1.7999999999999999E-2"/>
    <n v="6.5299999999999997E-2"/>
    <n v="0"/>
    <n v="0.33329999999999999"/>
    <n v="0"/>
    <n v="42.190899999999999"/>
    <s v="Reconstruct"/>
    <n v="2002"/>
    <n v="22"/>
    <n v="4"/>
    <s v="AG Base"/>
    <x v="0"/>
    <s v="4R Asphalt"/>
    <m/>
    <n v="40520"/>
    <n v="4"/>
    <n v="1"/>
    <s v="HPM over Base"/>
    <n v="2002"/>
    <m/>
    <s v="2013"/>
    <s v="2014"/>
    <s v="2013"/>
    <s v="2013"/>
    <s v="2013"/>
    <s v="2013"/>
    <s v="2009"/>
    <s v="Non IH"/>
    <m/>
    <m/>
    <n v="0"/>
    <s v="No"/>
    <n v="99.333299999999994"/>
    <n v="70.808000000000007"/>
    <n v="67.662000000000006"/>
    <m/>
    <m/>
    <m/>
    <n v="4"/>
    <m/>
    <m/>
    <n v="2013"/>
    <n v="13"/>
  </r>
  <r>
    <s v="ML300"/>
    <s v="Both"/>
    <s v="All"/>
    <n v="20.382999999999999"/>
    <n v="25.19"/>
    <m/>
    <n v="4.8070000000000004"/>
    <n v="32"/>
    <m/>
    <n v="32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HOE SPRINGS(GILLETTE-SAVAGETON)"/>
    <n v="4"/>
    <m/>
    <s v="No"/>
    <s v="S"/>
    <n v="135.23349999999999"/>
    <n v="907"/>
    <n v="154.19890000000001"/>
    <n v="98.666700000000006"/>
    <n v="3.3456000000000001"/>
    <n v="2.6059999999999999"/>
    <n v="95.992500000000007"/>
    <n v="80.937899999999999"/>
    <n v="68.002499999999998"/>
    <n v="0.41220000000000001"/>
    <n v="0.31119999999999998"/>
    <n v="38.17"/>
    <n v="2.29E-2"/>
    <n v="8.9399999999999993E-2"/>
    <n v="0"/>
    <n v="0.66669999999999996"/>
    <n v="0"/>
    <n v="41.144399999999997"/>
    <s v="Reconstruct"/>
    <n v="2002"/>
    <n v="26"/>
    <n v="4"/>
    <s v="AG Base"/>
    <x v="0"/>
    <s v="4R Asphalt"/>
    <m/>
    <n v="40570"/>
    <n v="4"/>
    <n v="1"/>
    <s v="HPM over Base"/>
    <n v="2002"/>
    <m/>
    <s v="2013"/>
    <s v="2014"/>
    <s v="2013"/>
    <s v="2013"/>
    <s v="2013"/>
    <s v="2013"/>
    <s v="2009"/>
    <s v="Non IH"/>
    <m/>
    <m/>
    <n v="0"/>
    <s v="No"/>
    <n v="98"/>
    <n v="66.912000000000006"/>
    <n v="52.12"/>
    <m/>
    <m/>
    <m/>
    <m/>
    <m/>
    <m/>
    <n v="2007"/>
    <n v="13"/>
  </r>
  <r>
    <s v="ML300"/>
    <s v="Both"/>
    <s v="All"/>
    <n v="25.19"/>
    <n v="31.898"/>
    <m/>
    <n v="6.7080000000000002"/>
    <n v="24"/>
    <n v="24"/>
    <n v="24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4J RD SEC(GILLETTE-SAVAGETON)"/>
    <n v="1"/>
    <n v="1"/>
    <s v="No"/>
    <s v="S"/>
    <n v="84.098500000000001"/>
    <n v="789.74800000000005"/>
    <n v="97.246799999999993"/>
    <n v="100"/>
    <n v="3.9586000000000001"/>
    <n v="3.7865000000000002"/>
    <n v="64.193700000000007"/>
    <n v="51.932000000000002"/>
    <n v="78.602099999999993"/>
    <n v="0.2074"/>
    <n v="0.14610000000000001"/>
    <n v="68.89"/>
    <n v="1.6199999999999999E-2"/>
    <n v="3.78E-2"/>
    <n v="0"/>
    <n v="0"/>
    <n v="0"/>
    <n v="41.838500000000003"/>
    <s v="Overlaid"/>
    <n v="2004"/>
    <n v="23.052600000000002"/>
    <n v="6"/>
    <s v="AG Base"/>
    <x v="4"/>
    <s v="2R Asphalt"/>
    <m/>
    <n v="40600"/>
    <n v="3"/>
    <n v="1"/>
    <s v="HPM over Base"/>
    <n v="2007"/>
    <m/>
    <s v="2013"/>
    <s v="2014"/>
    <s v="2013"/>
    <s v="2013"/>
    <s v="2013"/>
    <s v="2013"/>
    <s v="2009"/>
    <s v="Non IH"/>
    <m/>
    <m/>
    <n v="0"/>
    <s v="No"/>
    <n v="100"/>
    <n v="79.171999999999997"/>
    <n v="75.73"/>
    <m/>
    <m/>
    <m/>
    <n v="1"/>
    <m/>
    <m/>
    <n v="2013"/>
    <n v="8"/>
  </r>
  <r>
    <s v="ML300"/>
    <s v="Both"/>
    <s v="All"/>
    <n v="31.898"/>
    <n v="36"/>
    <m/>
    <n v="4.1020000000000003"/>
    <n v="32"/>
    <n v="32"/>
    <n v="32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SAVAGETON SECTION"/>
    <n v="4"/>
    <n v="4"/>
    <s v="No"/>
    <s v="S"/>
    <n v="117.75149999999999"/>
    <n v="789.74800000000005"/>
    <n v="134.26509999999999"/>
    <n v="93.5"/>
    <n v="3.9544000000000001"/>
    <n v="3.7107000000000001"/>
    <n v="61.727899999999998"/>
    <n v="52.114199999999997"/>
    <n v="79.424000000000007"/>
    <n v="0.1103"/>
    <n v="5.1299999999999998E-2"/>
    <n v="83.454999999999998"/>
    <n v="1.6299999999999999E-2"/>
    <n v="7.1999999999999998E-3"/>
    <n v="0"/>
    <n v="3"/>
    <n v="0"/>
    <n v="38.412500000000001"/>
    <s v="Overlaid"/>
    <n v="2007"/>
    <n v="14.4"/>
    <n v="4.8"/>
    <s v="AG Base"/>
    <x v="4"/>
    <s v="2R Asphalt"/>
    <m/>
    <n v="42385"/>
    <n v="3"/>
    <n v="1"/>
    <s v="HPM over Base"/>
    <n v="2007"/>
    <m/>
    <s v="2013"/>
    <s v="2014"/>
    <s v="2013"/>
    <s v="2013"/>
    <s v="2013"/>
    <s v="2013"/>
    <s v="2009"/>
    <s v="Non IH"/>
    <m/>
    <m/>
    <n v="0"/>
    <s v="No"/>
    <n v="93.5"/>
    <n v="79.087999999999994"/>
    <n v="74.213999999999999"/>
    <m/>
    <m/>
    <m/>
    <n v="4"/>
    <m/>
    <m/>
    <n v="2013"/>
    <n v="8"/>
  </r>
  <r>
    <s v="ML300"/>
    <s v="Both"/>
    <s v="All"/>
    <n v="36"/>
    <n v="45.253999999999998"/>
    <m/>
    <n v="9.2539999999999996"/>
    <n v="28"/>
    <n v="28"/>
    <n v="28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CRAZY HORSE DR(MUD SPRING CRK)"/>
    <n v="2"/>
    <n v="2"/>
    <s v="No"/>
    <s v="S"/>
    <n v="99.182000000000002"/>
    <n v="651.74400000000003"/>
    <n v="113.0107"/>
    <n v="96.166700000000006"/>
    <n v="3.0430999999999999"/>
    <n v="2.6876000000000002"/>
    <n v="114.7794"/>
    <n v="97.276899999999998"/>
    <n v="61.740200000000002"/>
    <n v="0.1585"/>
    <n v="7.6899999999999996E-2"/>
    <n v="76.224999999999994"/>
    <n v="2.52E-2"/>
    <n v="0.12570000000000001"/>
    <n v="0"/>
    <n v="2"/>
    <n v="0"/>
    <n v="62.085000000000001"/>
    <s v="Overlaid"/>
    <n v="1986"/>
    <n v="13.666700000000001"/>
    <n v="4.6666999999999996"/>
    <s v="CT Base"/>
    <x v="4"/>
    <s v="2R Asphalt"/>
    <m/>
    <n v="39983"/>
    <n v="3"/>
    <n v="1"/>
    <s v="HPM over Base"/>
    <n v="2007"/>
    <m/>
    <s v="2013"/>
    <s v="2014"/>
    <s v="2013"/>
    <s v="2013"/>
    <s v="2013"/>
    <s v="2013"/>
    <s v="2009"/>
    <s v="Non IH"/>
    <m/>
    <m/>
    <n v="0"/>
    <s v="No"/>
    <n v="91.5"/>
    <n v="60.862000000000002"/>
    <n v="53.752000000000002"/>
    <m/>
    <m/>
    <m/>
    <n v="2"/>
    <m/>
    <m/>
    <n v="2011"/>
    <n v="8"/>
  </r>
  <r>
    <s v="ML300"/>
    <s v="Both"/>
    <s v="All"/>
    <n v="45.253999999999998"/>
    <n v="52.664999999999999"/>
    <m/>
    <n v="7.4109999999999996"/>
    <n v="28"/>
    <m/>
    <n v="28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PINE TREE SEC(PINE TREE NORTH)"/>
    <n v="2"/>
    <m/>
    <s v="No"/>
    <s v="S"/>
    <n v="97.174999999999997"/>
    <n v="651.74400000000003"/>
    <n v="110.803"/>
    <n v="93.75"/>
    <n v="2.9636"/>
    <n v="2.4"/>
    <n v="116.6241"/>
    <n v="101.8443"/>
    <n v="61.125300000000003"/>
    <n v="0.14460000000000001"/>
    <n v="5.4199999999999998E-2"/>
    <n v="78.31"/>
    <n v="2.46E-2"/>
    <n v="7.5999999999999998E-2"/>
    <n v="0"/>
    <n v="3"/>
    <n v="0"/>
    <n v="62.75"/>
    <s v="Reconstruct"/>
    <n v="1986"/>
    <n v="13"/>
    <n v="4"/>
    <s v="CT Base"/>
    <x v="0"/>
    <s v="4R Asphalt"/>
    <m/>
    <n v="39983"/>
    <n v="4"/>
    <n v="1"/>
    <s v="HPM over Base"/>
    <n v="1986"/>
    <m/>
    <s v="2013"/>
    <s v="2014"/>
    <s v="2013"/>
    <s v="2013"/>
    <s v="2013"/>
    <s v="2013"/>
    <s v="2009"/>
    <s v="Non IH"/>
    <m/>
    <m/>
    <n v="0"/>
    <s v="No"/>
    <n v="84"/>
    <n v="59.271999999999998"/>
    <n v="48"/>
    <m/>
    <m/>
    <m/>
    <m/>
    <m/>
    <m/>
    <n v="2003"/>
    <n v="29"/>
  </r>
  <r>
    <s v="ML302"/>
    <s v="Both"/>
    <s v="All"/>
    <n v="0"/>
    <n v="0.27900000000000003"/>
    <m/>
    <n v="0.27900000000000003"/>
    <n v="64"/>
    <n v="64"/>
    <n v="64"/>
    <n v="4"/>
    <s v="ASP"/>
    <s v="Urban Other Principal Arterial Other"/>
    <s v="4033 - Maintenance - Sheridan"/>
    <s v="4030 - District #4 Maintenance Staff"/>
    <s v="6720 - Materials - Bituminous"/>
    <s v="Urban"/>
    <s v="4"/>
    <s v="Y"/>
    <n v="60"/>
    <s v="G2"/>
    <s v="EAST SHERIDAN"/>
    <n v="8"/>
    <n v="8"/>
    <s v="No"/>
    <s v="P"/>
    <n v="467.99849999999998"/>
    <n v="5485.76"/>
    <n v="828.51199999999994"/>
    <n v="99"/>
    <n v="2.8719000000000001"/>
    <n v="2.4885000000000002"/>
    <n v="117.29470000000001"/>
    <n v="107.2597"/>
    <n v="60.901800000000001"/>
    <n v="0.28270000000000001"/>
    <n v="0.1694"/>
    <n v="57.594999999999999"/>
    <n v="2.7E-2"/>
    <n v="0.63180000000000003"/>
    <n v="0"/>
    <n v="0.5"/>
    <n v="0"/>
    <n v="32.933300000000003"/>
    <s v="Overlaid"/>
    <n v="1965"/>
    <n v="29.4"/>
    <n v="4.8"/>
    <s v="AG Base"/>
    <x v="1"/>
    <s v="1R Asphalt"/>
    <m/>
    <n v="39060"/>
    <n v="1"/>
    <n v="1"/>
    <s v="HPM over Base"/>
    <n v="2000"/>
    <m/>
    <s v="2013"/>
    <s v="2014"/>
    <s v="2013"/>
    <s v="2013"/>
    <s v="2013"/>
    <s v="2013"/>
    <s v="2009"/>
    <s v="Non IH"/>
    <m/>
    <m/>
    <n v="0"/>
    <s v="No"/>
    <n v="97.8767"/>
    <n v="57.438000000000002"/>
    <n v="49.77"/>
    <m/>
    <m/>
    <m/>
    <n v="8"/>
    <m/>
    <m/>
    <n v="2011"/>
    <n v="15"/>
  </r>
  <r>
    <s v="ML302"/>
    <s v="Both"/>
    <s v="All"/>
    <n v="0.27900000000000003"/>
    <n v="1.61"/>
    <m/>
    <n v="1.331"/>
    <n v="40"/>
    <n v="40"/>
    <n v="40"/>
    <n v="2"/>
    <s v="ASP"/>
    <s v="Urban Other Principal Arterial Other"/>
    <s v="4033 - Maintenance - Sheridan"/>
    <s v="4030 - District #4 Maintenance Staff"/>
    <s v="6720 - Materials - Bituminous"/>
    <s v="Urban"/>
    <s v="4"/>
    <s v="Y"/>
    <n v="50"/>
    <s v="G1"/>
    <s v="EAST SHERIDAN(I90/US 14 INT)"/>
    <n v="8"/>
    <n v="5"/>
    <s v="No"/>
    <s v="U"/>
    <n v="58.398699999999998"/>
    <n v="684.5059"/>
    <n v="103.3848"/>
    <n v="87"/>
    <n v="3.6951000000000001"/>
    <n v="3.1640999999999999"/>
    <n v="75.422300000000007"/>
    <n v="63.808999999999997"/>
    <n v="74.859200000000001"/>
    <n v="0.14230000000000001"/>
    <n v="5.9799999999999999E-2"/>
    <n v="78.655000000000001"/>
    <n v="1.9900000000000001E-2"/>
    <n v="0.1067"/>
    <n v="0"/>
    <n v="7"/>
    <n v="0"/>
    <n v="35.325000000000003"/>
    <s v="Overlaid"/>
    <n v="1986"/>
    <n v="26.714300000000001"/>
    <n v="5.8571"/>
    <s v="AG Base"/>
    <x v="1"/>
    <s v="2R Asphalt"/>
    <m/>
    <n v="40423"/>
    <n v="3"/>
    <n v="1"/>
    <s v="HPM over Base"/>
    <n v="2006"/>
    <m/>
    <s v="2013"/>
    <s v="2014"/>
    <s v="2013"/>
    <s v="2013"/>
    <s v="2013"/>
    <s v="2013"/>
    <s v="2009"/>
    <s v="Non IH"/>
    <m/>
    <m/>
    <n v="0"/>
    <s v="No"/>
    <n v="85"/>
    <n v="73.902000000000001"/>
    <n v="63.281999999999996"/>
    <m/>
    <m/>
    <m/>
    <n v="5"/>
    <m/>
    <m/>
    <n v="2009"/>
    <n v="9"/>
  </r>
  <r>
    <s v="ML302"/>
    <s v="Both"/>
    <s v="All"/>
    <n v="1.61"/>
    <n v="6.0810000000000004"/>
    <m/>
    <n v="4.4710000000000001"/>
    <n v="32"/>
    <m/>
    <n v="32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SHERIDAN EAST"/>
    <n v="4"/>
    <m/>
    <s v="No"/>
    <s v="S"/>
    <n v="59.491500000000002"/>
    <n v="697.37599999999998"/>
    <n v="69.624899999999997"/>
    <n v="92"/>
    <n v="4.0926"/>
    <n v="3.7934000000000001"/>
    <n v="55.790599999999998"/>
    <n v="46.192"/>
    <n v="81.403099999999995"/>
    <n v="0.1217"/>
    <n v="5.2400000000000002E-2"/>
    <n v="81.745000000000005"/>
    <n v="1.54E-2"/>
    <n v="4.6600000000000003E-2"/>
    <n v="0"/>
    <n v="3.5"/>
    <n v="0"/>
    <n v="50.044400000000003"/>
    <s v="Overlaid"/>
    <n v="2006"/>
    <n v="15.375"/>
    <n v="4.875"/>
    <s v="AG Base"/>
    <x v="4"/>
    <s v="2R Asphalt"/>
    <m/>
    <n v="41714"/>
    <n v="3"/>
    <n v="1"/>
    <s v="HPM over Base"/>
    <n v="2006"/>
    <m/>
    <s v="2013"/>
    <s v="2014"/>
    <s v="2013"/>
    <s v="2013"/>
    <s v="2013"/>
    <s v="2013"/>
    <s v="2009"/>
    <s v="Non IH"/>
    <m/>
    <m/>
    <n v="0"/>
    <s v="No"/>
    <n v="92"/>
    <n v="81.852000000000004"/>
    <n v="75.867999999999995"/>
    <m/>
    <m/>
    <m/>
    <m/>
    <m/>
    <m/>
    <n v="2013"/>
    <n v="9"/>
  </r>
  <r>
    <s v="ML302"/>
    <s v="Both"/>
    <s v="All"/>
    <n v="6.0810000000000004"/>
    <n v="14.292"/>
    <m/>
    <n v="8.1519999999999992"/>
    <n v="32"/>
    <n v="32"/>
    <n v="32"/>
    <n v="2"/>
    <s v="ASP"/>
    <s v="Rural Major Collector"/>
    <s v="4033 - Maintenance - Sheridan"/>
    <s v="4030 - District #4 Maintenance Staff"/>
    <s v="6720 - Materials - Bituminous"/>
    <s v="Non NHS"/>
    <s v="4"/>
    <s v="N"/>
    <n v="50"/>
    <s v="G1"/>
    <s v="MURPHY GULCH(SHERIDAN-UCROSS)"/>
    <n v="4"/>
    <n v="4"/>
    <s v="No"/>
    <s v="S"/>
    <n v="77.989000000000004"/>
    <n v="428.9914"/>
    <n v="88.361800000000002"/>
    <n v="99.5"/>
    <n v="3.4066000000000001"/>
    <n v="3.2351000000000001"/>
    <n v="96.573499999999996"/>
    <n v="77.822699999999998"/>
    <n v="67.808800000000005"/>
    <n v="0.18809999999999999"/>
    <n v="0.1182"/>
    <n v="71.784999999999997"/>
    <n v="1.9699999999999999E-2"/>
    <n v="2.53E-2"/>
    <n v="0"/>
    <n v="0.25"/>
    <n v="0"/>
    <n v="51.888199999999998"/>
    <s v="Reconstruct"/>
    <n v="2006"/>
    <n v="18"/>
    <n v="4"/>
    <s v="AG Base"/>
    <x v="4"/>
    <s v="4R Asphalt"/>
    <m/>
    <n v="40571"/>
    <n v="4"/>
    <n v="1"/>
    <s v="HPM over Base"/>
    <n v="2006"/>
    <m/>
    <s v="2013"/>
    <s v="2014"/>
    <s v="2013"/>
    <s v="2013"/>
    <s v="2013"/>
    <s v="2013"/>
    <s v="2009"/>
    <s v="Non IH"/>
    <m/>
    <m/>
    <n v="0"/>
    <s v="No"/>
    <n v="99"/>
    <n v="68.132000000000005"/>
    <n v="64.701999999999998"/>
    <s v="AFREEM"/>
    <m/>
    <m/>
    <n v="4"/>
    <d v="2015-02-24T11:44:01"/>
    <m/>
    <n v="2009"/>
    <n v="9"/>
  </r>
  <r>
    <s v="ML302"/>
    <s v="Both"/>
    <s v="All"/>
    <n v="14.292"/>
    <n v="20.274999999999999"/>
    <m/>
    <n v="5.9829999999999997"/>
    <n v="32"/>
    <m/>
    <n v="32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JIM CRK HILL(SHERIDAN-UCROSS JCT)"/>
    <n v="4"/>
    <m/>
    <s v="No"/>
    <s v="S"/>
    <n v="46.838500000000003"/>
    <n v="307.52"/>
    <n v="53.3675"/>
    <n v="94.5"/>
    <n v="3.2591999999999999"/>
    <n v="2.8384"/>
    <n v="105.6942"/>
    <n v="85.448899999999995"/>
    <n v="64.768600000000006"/>
    <n v="0.25290000000000001"/>
    <n v="0.14080000000000001"/>
    <n v="62.064999999999998"/>
    <n v="2.4299999999999999E-2"/>
    <n v="7.1199999999999999E-2"/>
    <n v="0"/>
    <n v="2.75"/>
    <n v="0"/>
    <n v="56.7"/>
    <s v="Reconstruct"/>
    <n v="2001"/>
    <n v="13.333299999999999"/>
    <n v="4"/>
    <s v="AG Base"/>
    <x v="0"/>
    <s v="4R Asphalt"/>
    <m/>
    <n v="39062"/>
    <n v="4"/>
    <n v="1"/>
    <s v="HPM over Base"/>
    <n v="2001"/>
    <m/>
    <s v="2013"/>
    <s v="2014"/>
    <s v="2013"/>
    <s v="2013"/>
    <s v="2013"/>
    <s v="2013"/>
    <s v="2009"/>
    <s v="Non IH"/>
    <m/>
    <m/>
    <n v="0"/>
    <s v="No"/>
    <n v="94.5"/>
    <n v="65.183999999999997"/>
    <n v="56.768000000000001"/>
    <m/>
    <m/>
    <m/>
    <m/>
    <m/>
    <m/>
    <n v="2013"/>
    <n v="14"/>
  </r>
  <r>
    <s v="ML302"/>
    <s v="Both"/>
    <s v="All"/>
    <n v="20.274999999999999"/>
    <n v="27.64"/>
    <m/>
    <n v="7.3120000000000003"/>
    <n v="32"/>
    <n v="32"/>
    <n v="32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UCROSS JCT WEST SECTION"/>
    <n v="4"/>
    <n v="4"/>
    <s v="No"/>
    <s v="S"/>
    <n v="35.4495"/>
    <n v="253.08199999999999"/>
    <n v="40.512900000000002"/>
    <n v="95.75"/>
    <n v="3.9007999999999998"/>
    <n v="3.6269"/>
    <n v="67.141800000000003"/>
    <n v="54.466099999999997"/>
    <n v="77.619399999999999"/>
    <n v="0.1913"/>
    <n v="8.0600000000000005E-2"/>
    <n v="71.305000000000007"/>
    <n v="1.7399999999999999E-2"/>
    <n v="4.9200000000000001E-2"/>
    <n v="0"/>
    <n v="1.5"/>
    <n v="0"/>
    <n v="57.721400000000003"/>
    <s v="Overlaid"/>
    <n v="2007"/>
    <n v="21.318200000000001"/>
    <n v="4.8182"/>
    <s v="AG Base"/>
    <x v="4"/>
    <s v="2R Asphalt"/>
    <m/>
    <n v="40185"/>
    <n v="2"/>
    <n v="1"/>
    <s v="HPM over Base"/>
    <n v="2007"/>
    <m/>
    <s v="2013"/>
    <s v="2014"/>
    <s v="2013"/>
    <s v="2013"/>
    <s v="2013"/>
    <s v="2013"/>
    <s v="2009"/>
    <s v="Non IH"/>
    <m/>
    <m/>
    <n v="0"/>
    <s v="No"/>
    <n v="95.75"/>
    <n v="78.016000000000005"/>
    <n v="72.537999999999997"/>
    <s v="AFREEM"/>
    <m/>
    <m/>
    <n v="4"/>
    <d v="2015-02-24T11:44:16"/>
    <m/>
    <n v="2013"/>
    <n v="8"/>
  </r>
  <r>
    <s v="ML302"/>
    <s v="Both"/>
    <s v="All"/>
    <n v="27.64"/>
    <n v="33.497"/>
    <m/>
    <n v="5.8570000000000002"/>
    <n v="38"/>
    <n v="32"/>
    <n v="38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UCROSS JCT NE(JCT US16)"/>
    <n v="7"/>
    <n v="5"/>
    <s v="No"/>
    <s v="S"/>
    <n v="49.774299999999997"/>
    <n v="329.61660000000001"/>
    <n v="56.729399999999998"/>
    <n v="88.333299999999994"/>
    <n v="3.4975999999999998"/>
    <n v="3.0642999999999998"/>
    <n v="88.968999999999994"/>
    <n v="73.277799999999999"/>
    <n v="70.343699999999998"/>
    <n v="0.14430000000000001"/>
    <n v="5.2200000000000003E-2"/>
    <n v="78.355000000000004"/>
    <n v="2.4E-2"/>
    <n v="0.1295"/>
    <n v="0"/>
    <n v="5"/>
    <n v="0"/>
    <n v="50.216700000000003"/>
    <s v="Overlaid"/>
    <n v="2007"/>
    <n v="11"/>
    <n v="5.2222"/>
    <s v="AG Base"/>
    <x v="4"/>
    <s v="2R Asphalt"/>
    <m/>
    <n v="40149"/>
    <n v="2"/>
    <n v="1"/>
    <s v="HPM over Base"/>
    <n v="2007"/>
    <m/>
    <s v="2013"/>
    <s v="2014"/>
    <s v="2013"/>
    <s v="2013"/>
    <s v="2013"/>
    <s v="2013"/>
    <s v="2009"/>
    <s v="Non IH"/>
    <m/>
    <m/>
    <n v="0"/>
    <s v="No"/>
    <n v="88.333299999999994"/>
    <n v="69.951999999999998"/>
    <n v="61.286000000000001"/>
    <m/>
    <m/>
    <m/>
    <n v="5"/>
    <m/>
    <m/>
    <n v="2013"/>
    <n v="8"/>
  </r>
  <r>
    <s v="ML302"/>
    <s v="Both"/>
    <s v="All"/>
    <n v="33.497"/>
    <n v="38.1"/>
    <m/>
    <n v="4.6029999999999998"/>
    <n v="32"/>
    <n v="32"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50"/>
    <s v="G1"/>
    <s v="UCROSS JCT-CLEARMONT SOUTH"/>
    <n v="4"/>
    <n v="4"/>
    <s v="No"/>
    <s v="S"/>
    <n v="42.087000000000003"/>
    <n v="276.27199999999999"/>
    <n v="47.953299999999999"/>
    <n v="88.333299999999994"/>
    <n v="3.5432000000000001"/>
    <n v="3.1000999999999999"/>
    <n v="86.584000000000003"/>
    <n v="71.044399999999996"/>
    <n v="71.1387"/>
    <n v="0.15260000000000001"/>
    <n v="4.36E-2"/>
    <n v="77.11"/>
    <n v="2.1899999999999999E-2"/>
    <n v="0.11899999999999999"/>
    <n v="0"/>
    <n v="6.3333000000000004"/>
    <n v="0"/>
    <n v="51.8444"/>
    <s v="Overlaid"/>
    <n v="1987"/>
    <n v="12.8"/>
    <n v="5.2"/>
    <s v="CT Base"/>
    <x v="0"/>
    <s v="2R Asphalt"/>
    <m/>
    <n v="40050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88.333299999999994"/>
    <n v="70.864000000000004"/>
    <n v="62.002000000000002"/>
    <m/>
    <m/>
    <m/>
    <n v="4"/>
    <m/>
    <m/>
    <n v="2013"/>
    <n v="14"/>
  </r>
  <r>
    <s v="ML302"/>
    <s v="Both"/>
    <s v="All"/>
    <n v="38.1"/>
    <n v="38.700000000000003"/>
    <m/>
    <n v="0.6"/>
    <n v="40"/>
    <n v="40"/>
    <n v="40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CLEARMONT"/>
    <n v="8"/>
    <n v="8"/>
    <s v="No"/>
    <s v="S"/>
    <n v="71.351500000000001"/>
    <n v="468.72"/>
    <n v="81.299000000000007"/>
    <n v="88.333299999999994"/>
    <n v="3.6484000000000001"/>
    <n v="3.1472000000000002"/>
    <n v="77"/>
    <n v="66"/>
    <m/>
    <n v="0.19439999999999999"/>
    <n v="0.1099"/>
    <n v="70.84"/>
    <n v="3.5400000000000001E-2"/>
    <m/>
    <n v="0"/>
    <n v="6.3333000000000004"/>
    <n v="0"/>
    <n v="42.2"/>
    <s v="Reconstruct"/>
    <n v="2000"/>
    <n v="22.5"/>
    <n v="3"/>
    <s v="AG Base"/>
    <x v="0"/>
    <s v="4R Asphalt"/>
    <m/>
    <n v="40050"/>
    <n v="2"/>
    <n v="1"/>
    <s v="HPM over Base"/>
    <n v="2000"/>
    <m/>
    <s v="2013"/>
    <s v="2014"/>
    <s v="2013"/>
    <s v="2013"/>
    <s v="2013"/>
    <s v="2013"/>
    <s v="2009"/>
    <s v="Non IH"/>
    <m/>
    <m/>
    <n v="0"/>
    <s v="No"/>
    <n v="88.333299999999994"/>
    <n v="72.968000000000004"/>
    <n v="62.944000000000003"/>
    <s v="AFREEM"/>
    <m/>
    <m/>
    <n v="8"/>
    <d v="2015-02-23T13:05:04"/>
    <m/>
    <n v="2013"/>
    <n v="15"/>
  </r>
  <r>
    <s v="ML302"/>
    <s v="Both"/>
    <s v="All"/>
    <n v="38.700000000000003"/>
    <n v="42.442999999999998"/>
    <m/>
    <n v="3.7429999999999999"/>
    <n v="32"/>
    <m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CLEARMONT WEST SECTION"/>
    <n v="4"/>
    <m/>
    <s v="No"/>
    <s v="S"/>
    <n v="31.430499999999999"/>
    <n v="210.8"/>
    <n v="35.8384"/>
    <n v="99"/>
    <n v="3.4891000000000001"/>
    <n v="3.2029000000000001"/>
    <n v="90.377700000000004"/>
    <n v="73.699700000000007"/>
    <n v="69.874099999999999"/>
    <n v="0.23780000000000001"/>
    <n v="9.5500000000000002E-2"/>
    <n v="64.33"/>
    <n v="2.18E-2"/>
    <n v="1.55E-2"/>
    <n v="0"/>
    <n v="0.5"/>
    <n v="0"/>
    <n v="56.755600000000001"/>
    <s v="Reconstruct"/>
    <n v="2000"/>
    <n v="35"/>
    <n v="4"/>
    <s v="AG Base"/>
    <x v="0"/>
    <s v="4R Asphalt"/>
    <m/>
    <n v="40458"/>
    <n v="4"/>
    <n v="1"/>
    <s v="HPM over Base"/>
    <n v="2000"/>
    <m/>
    <s v="2013"/>
    <s v="2014"/>
    <s v="2013"/>
    <s v="2013"/>
    <s v="2013"/>
    <s v="2013"/>
    <s v="2009"/>
    <s v="Non IH"/>
    <m/>
    <m/>
    <n v="0"/>
    <s v="No"/>
    <n v="98"/>
    <n v="69.781999999999996"/>
    <n v="64.058000000000007"/>
    <m/>
    <m/>
    <m/>
    <m/>
    <m/>
    <m/>
    <n v="2006"/>
    <n v="15"/>
  </r>
  <r>
    <s v="ML302"/>
    <s v="Both"/>
    <s v="All"/>
    <n v="42.442999999999998"/>
    <n v="42.954000000000001"/>
    <m/>
    <n v="0.51100000000000001"/>
    <n v="32"/>
    <m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CLEARMONT-LEITER"/>
    <n v="4"/>
    <m/>
    <s v="No"/>
    <s v="S"/>
    <n v="32.055500000000002"/>
    <n v="210.8"/>
    <n v="36.5259"/>
    <n v="98"/>
    <n v="3.5287000000000002"/>
    <n v="3.2635000000000001"/>
    <n v="87.630099999999999"/>
    <n v="71.754400000000004"/>
    <n v="70.790000000000006"/>
    <n v="0.22650000000000001"/>
    <n v="8.1600000000000006E-2"/>
    <n v="66.025000000000006"/>
    <n v="2.1899999999999999E-2"/>
    <n v="5.8500000000000003E-2"/>
    <n v="0"/>
    <n v="1"/>
    <n v="0"/>
    <n v="39"/>
    <s v="Reconstruct"/>
    <n v="2000"/>
    <n v="35"/>
    <n v="4"/>
    <s v="AG Base"/>
    <x v="0"/>
    <s v="4R Asphalt"/>
    <m/>
    <n v="40458"/>
    <n v="4"/>
    <n v="1"/>
    <s v="HPM over Base"/>
    <n v="2000"/>
    <m/>
    <s v="2013"/>
    <s v="2014"/>
    <s v="2013"/>
    <s v="2013"/>
    <s v="2013"/>
    <m/>
    <s v="2009"/>
    <s v="Non IH"/>
    <m/>
    <m/>
    <n v="0"/>
    <s v="No"/>
    <n v="98"/>
    <n v="70.573999999999998"/>
    <n v="65.27"/>
    <s v="AFREEM"/>
    <m/>
    <m/>
    <m/>
    <d v="2015-02-18T14:57:57"/>
    <m/>
    <n v="2013"/>
    <n v="15"/>
  </r>
  <r>
    <s v="ML302"/>
    <s v="Both"/>
    <s v="All"/>
    <n v="42.954000000000001"/>
    <n v="45.98"/>
    <m/>
    <n v="3.0259999999999998"/>
    <n v="32"/>
    <m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CLEARMONT-LEITER"/>
    <n v="4"/>
    <m/>
    <s v="No"/>
    <s v="S"/>
    <n v="31.430499999999999"/>
    <n v="210.8"/>
    <n v="35.8384"/>
    <n v="100"/>
    <n v="3.3805000000000001"/>
    <n v="3.1158000000000001"/>
    <n v="95.644999999999996"/>
    <n v="79.152500000000003"/>
    <n v="68.118300000000005"/>
    <n v="0.22620000000000001"/>
    <n v="0.1014"/>
    <n v="66.069999999999993"/>
    <n v="2.3E-2"/>
    <n v="4.7500000000000001E-2"/>
    <n v="0"/>
    <n v="0"/>
    <n v="0"/>
    <n v="60.933300000000003"/>
    <s v="Reconstruct"/>
    <n v="2000"/>
    <n v="35"/>
    <n v="4"/>
    <s v="AG Base"/>
    <x v="0"/>
    <s v="4R Asphalt"/>
    <m/>
    <n v="40458"/>
    <n v="4"/>
    <n v="1"/>
    <s v="HPM over Base"/>
    <n v="2000"/>
    <m/>
    <s v="2013"/>
    <s v="2014"/>
    <s v="2013"/>
    <s v="2013"/>
    <s v="2013"/>
    <s v="2013"/>
    <s v="2009"/>
    <s v="Non IH"/>
    <m/>
    <m/>
    <n v="0"/>
    <s v="No"/>
    <n v="98"/>
    <n v="67.61"/>
    <n v="62.316000000000003"/>
    <m/>
    <m/>
    <m/>
    <m/>
    <m/>
    <m/>
    <n v="2006"/>
    <n v="15"/>
  </r>
  <r>
    <s v="ML302"/>
    <s v="Both"/>
    <s v="All"/>
    <n v="45.98"/>
    <n v="46.95"/>
    <m/>
    <n v="0.97"/>
    <n v="32"/>
    <m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LEITER WEST"/>
    <n v="4"/>
    <m/>
    <s v="No"/>
    <s v="S"/>
    <n v="31.430499999999999"/>
    <n v="210.8"/>
    <n v="35.8384"/>
    <n v="95.5"/>
    <n v="3.1762999999999999"/>
    <n v="2.9034"/>
    <n v="105.9753"/>
    <n v="89.891400000000004"/>
    <n v="64.674899999999994"/>
    <n v="0.1857"/>
    <n v="6.4399999999999999E-2"/>
    <n v="72.144999999999996"/>
    <n v="2.35E-2"/>
    <n v="0.18770000000000001"/>
    <n v="0"/>
    <n v="1"/>
    <n v="0"/>
    <n v="61.6"/>
    <s v="Reconstruct"/>
    <n v="2000"/>
    <n v="18.75"/>
    <n v="4"/>
    <s v="AG Base"/>
    <x v="0"/>
    <s v="4R Asphalt"/>
    <m/>
    <n v="39755"/>
    <n v="4"/>
    <n v="1"/>
    <s v="HPM over Base"/>
    <n v="2000"/>
    <m/>
    <s v="2013"/>
    <s v="2014"/>
    <s v="2013"/>
    <s v="2013"/>
    <s v="2013"/>
    <s v="2013"/>
    <s v="2009"/>
    <s v="Non IH"/>
    <m/>
    <m/>
    <n v="0"/>
    <s v="No"/>
    <n v="95.5"/>
    <n v="63.526000000000003"/>
    <n v="58.067999999999998"/>
    <m/>
    <m/>
    <m/>
    <m/>
    <m/>
    <m/>
    <n v="2013"/>
    <n v="15"/>
  </r>
  <r>
    <s v="ML302"/>
    <s v="Both"/>
    <s v="All"/>
    <n v="46.95"/>
    <n v="50.988"/>
    <m/>
    <n v="4.0380000000000003"/>
    <n v="32"/>
    <n v="32"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LEITER-SPOTTED HORSE"/>
    <n v="4"/>
    <n v="4"/>
    <s v="No"/>
    <s v="S"/>
    <n v="29.387499999999999"/>
    <n v="192.94399999999999"/>
    <n v="33.483899999999998"/>
    <n v="100"/>
    <n v="3.2292999999999998"/>
    <n v="2.6951000000000001"/>
    <n v="100.75020000000001"/>
    <n v="87.042100000000005"/>
    <n v="66.416600000000003"/>
    <n v="0.28470000000000001"/>
    <n v="0.13550000000000001"/>
    <n v="57.295000000000002"/>
    <n v="2.2100000000000002E-2"/>
    <n v="0.1147"/>
    <n v="0"/>
    <n v="0"/>
    <n v="0"/>
    <n v="56.387500000000003"/>
    <s v="Reconstruct"/>
    <n v="1998"/>
    <n v="14"/>
    <n v="4"/>
    <s v="AG Base"/>
    <x v="0"/>
    <s v="4R Asphalt"/>
    <m/>
    <n v="40310"/>
    <n v="4"/>
    <n v="1"/>
    <s v="HPM over Base"/>
    <n v="1998"/>
    <m/>
    <s v="2013"/>
    <s v="2014"/>
    <s v="2013"/>
    <s v="2013"/>
    <s v="2013"/>
    <s v="2013"/>
    <s v="2009"/>
    <s v="Non IH"/>
    <m/>
    <m/>
    <n v="0"/>
    <s v="No"/>
    <n v="93"/>
    <n v="64.585999999999999"/>
    <n v="53.902000000000001"/>
    <m/>
    <m/>
    <m/>
    <n v="4"/>
    <m/>
    <m/>
    <n v="2006"/>
    <n v="17"/>
  </r>
  <r>
    <s v="ML302"/>
    <s v="Both"/>
    <s v="All"/>
    <n v="50.988"/>
    <n v="60.595999999999997"/>
    <m/>
    <n v="9.6219999999999999"/>
    <n v="32"/>
    <m/>
    <n v="32"/>
    <n v="2"/>
    <s v="ASP"/>
    <s v="Rural Major Collector"/>
    <s v="4036 - Maintenance - Buffalo"/>
    <s v="4030 - District #4 Maintenance Staff"/>
    <s v="6720 - Materials - Bituminous"/>
    <s v="Non NHS"/>
    <s v="4"/>
    <s v="N"/>
    <n v="60"/>
    <s v="G1"/>
    <s v="LEITER-SPOT(JCT WY341)SH/CL CO"/>
    <n v="4"/>
    <m/>
    <s v="No"/>
    <s v="S"/>
    <n v="19.788499999999999"/>
    <n v="129.952"/>
    <n v="22.5471"/>
    <n v="86.4"/>
    <n v="3.4333"/>
    <n v="2.9352"/>
    <n v="90.772599999999997"/>
    <n v="76.479900000000001"/>
    <n v="69.742500000000007"/>
    <n v="0.15010000000000001"/>
    <n v="5.6599999999999998E-2"/>
    <n v="77.484999999999999"/>
    <n v="2.41E-2"/>
    <n v="8.3900000000000002E-2"/>
    <n v="0"/>
    <n v="7"/>
    <n v="0"/>
    <n v="57.72"/>
    <s v="Overlaid"/>
    <n v="2013"/>
    <n v="16.928599999999999"/>
    <n v="3.9285999999999999"/>
    <s v="AG Base"/>
    <x v="0"/>
    <s v="2R Asphalt"/>
    <m/>
    <n v="38985"/>
    <n v="2"/>
    <n v="1"/>
    <s v="HPM over Base"/>
    <n v="2013"/>
    <m/>
    <s v="2013"/>
    <s v="2014"/>
    <s v="2013"/>
    <s v="2013"/>
    <s v="2013"/>
    <s v="2013"/>
    <s v="2009"/>
    <s v="Non IH"/>
    <m/>
    <m/>
    <n v="0"/>
    <s v="No"/>
    <n v="86.4"/>
    <n v="68.665999999999997"/>
    <n v="58.704000000000001"/>
    <s v="AFREEM"/>
    <m/>
    <m/>
    <m/>
    <d v="2015-03-02T10:40:15"/>
    <m/>
    <n v="2014"/>
    <n v="2"/>
  </r>
  <r>
    <s v="ML302"/>
    <s v="Both"/>
    <s v="All"/>
    <n v="60.595999999999997"/>
    <n v="70.120999999999995"/>
    <m/>
    <n v="9.3960000000000008"/>
    <n v="26"/>
    <n v="26"/>
    <n v="26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SPOTTED HORSE WEST"/>
    <n v="1"/>
    <n v="1"/>
    <s v="No"/>
    <s v="S"/>
    <n v="42.313000000000002"/>
    <n v="128"/>
    <n v="47.3123"/>
    <n v="91.2"/>
    <n v="2.7932000000000001"/>
    <n v="2.2724000000000002"/>
    <n v="139.23990000000001"/>
    <n v="112.0518"/>
    <n v="53.5867"/>
    <n v="0.25340000000000001"/>
    <n v="0.2238"/>
    <n v="61.99"/>
    <n v="3.4799999999999998E-2"/>
    <n v="0.32290000000000002"/>
    <n v="0"/>
    <n v="4.2"/>
    <n v="0"/>
    <n v="56.045000000000002"/>
    <s v="Overlaid"/>
    <n v="2013"/>
    <n v="21.3462"/>
    <n v="4.5"/>
    <s v="AG Base"/>
    <x v="5"/>
    <s v="2R Asphalt"/>
    <m/>
    <n v="40151"/>
    <n v="3"/>
    <n v="1"/>
    <s v="HPM over Base"/>
    <n v="2013"/>
    <m/>
    <s v="2013"/>
    <s v="2014"/>
    <s v="2013"/>
    <s v="2013"/>
    <s v="2013"/>
    <s v="2013"/>
    <s v="2009"/>
    <s v="Non IH"/>
    <m/>
    <m/>
    <n v="0"/>
    <s v="No"/>
    <n v="91.2"/>
    <n v="55.863999999999997"/>
    <n v="45.448"/>
    <s v="AFREEM"/>
    <m/>
    <m/>
    <n v="1"/>
    <d v="2015-03-02T10:40:16"/>
    <m/>
    <n v="2014"/>
    <n v="2"/>
  </r>
  <r>
    <s v="ML302"/>
    <s v="Both"/>
    <s v="All"/>
    <n v="70.120999999999995"/>
    <n v="80.06"/>
    <m/>
    <n v="9.9390000000000001"/>
    <n v="36"/>
    <n v="36"/>
    <n v="36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HORSE CRK(SPOTTED HORSE EAST)"/>
    <n v="6"/>
    <n v="6"/>
    <s v="No"/>
    <s v="S"/>
    <n v="27.228000000000002"/>
    <n v="126.0515"/>
    <n v="30.707100000000001"/>
    <n v="99.6"/>
    <n v="3.3845000000000001"/>
    <n v="3.2078000000000002"/>
    <n v="91.723399999999998"/>
    <n v="78.946399999999997"/>
    <n v="69.4255"/>
    <n v="0.1915"/>
    <n v="0.1358"/>
    <n v="71.275000000000006"/>
    <n v="2.1000000000000001E-2"/>
    <n v="3.78E-2"/>
    <n v="0"/>
    <n v="0.2"/>
    <n v="0"/>
    <n v="54.84"/>
    <s v="Reconstruct"/>
    <n v="2005"/>
    <n v="24"/>
    <n v="4"/>
    <s v="AG Base"/>
    <x v="5"/>
    <s v="4R Asphalt"/>
    <m/>
    <n v="42864"/>
    <n v="4"/>
    <n v="1"/>
    <s v="HPM over Base"/>
    <n v="2005"/>
    <m/>
    <s v="2013"/>
    <s v="2014"/>
    <s v="2013"/>
    <s v="2013"/>
    <s v="2013"/>
    <s v="2013"/>
    <s v="2009"/>
    <s v="Non IH"/>
    <m/>
    <m/>
    <n v="0"/>
    <s v="No"/>
    <n v="99"/>
    <n v="67.69"/>
    <n v="64.156000000000006"/>
    <s v="AFREEM"/>
    <m/>
    <m/>
    <n v="6"/>
    <d v="2015-02-24T11:44:42"/>
    <m/>
    <n v="2011"/>
    <n v="10"/>
  </r>
  <r>
    <s v="ML302"/>
    <s v="Both"/>
    <s v="All"/>
    <n v="80.06"/>
    <n v="89.259"/>
    <m/>
    <n v="9.1989999999999998"/>
    <n v="36"/>
    <m/>
    <n v="36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MIDDLE PRONG(WILDCAT CRK AREA)"/>
    <n v="6"/>
    <m/>
    <s v="No"/>
    <s v="S"/>
    <n v="44.726500000000001"/>
    <n v="239.5505"/>
    <n v="50.636499999999998"/>
    <n v="100"/>
    <n v="4.0118999999999998"/>
    <n v="3.9763000000000002"/>
    <n v="61.067"/>
    <n v="49.624299999999998"/>
    <n v="79.644300000000001"/>
    <n v="9.4299999999999995E-2"/>
    <n v="3.3500000000000002E-2"/>
    <n v="85.855000000000004"/>
    <n v="1.4800000000000001E-2"/>
    <n v="2.4899999999999999E-2"/>
    <n v="0"/>
    <n v="0"/>
    <n v="0"/>
    <n v="68.078900000000004"/>
    <s v="Overlaid"/>
    <n v="2005"/>
    <n v="19.125"/>
    <n v="6.625"/>
    <s v="AG Base"/>
    <x v="5"/>
    <s v="2R Asphalt"/>
    <m/>
    <n v="42864"/>
    <n v="1.5"/>
    <n v="1"/>
    <s v="HPM over Base"/>
    <n v="2012"/>
    <m/>
    <s v="2013"/>
    <s v="2014"/>
    <s v="2013"/>
    <s v="2013"/>
    <s v="2013"/>
    <s v="2013"/>
    <s v="2009"/>
    <s v="Non IH"/>
    <m/>
    <m/>
    <n v="0"/>
    <s v="No"/>
    <n v="100"/>
    <n v="80.238"/>
    <n v="79.525999999999996"/>
    <m/>
    <m/>
    <m/>
    <m/>
    <m/>
    <m/>
    <n v="2013"/>
    <n v="3"/>
  </r>
  <r>
    <s v="ML302"/>
    <s v="Both"/>
    <s v="All"/>
    <n v="89.259"/>
    <n v="98.4"/>
    <m/>
    <n v="9.141"/>
    <n v="26"/>
    <n v="26"/>
    <n v="26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2"/>
    <s v="RAWHIDE CRK NW(GILL-SHER)"/>
    <n v="1"/>
    <n v="1"/>
    <s v="No"/>
    <s v="S"/>
    <n v="120.3775"/>
    <n v="790.62400000000002"/>
    <n v="137.15899999999999"/>
    <n v="91.798500000000004"/>
    <n v="3.3288000000000002"/>
    <n v="2.8782999999999999"/>
    <n v="98.158500000000004"/>
    <n v="81.809399999999997"/>
    <n v="67.280500000000004"/>
    <n v="0.2261"/>
    <n v="0.1343"/>
    <n v="66.084999999999994"/>
    <n v="2.35E-2"/>
    <n v="0.2331"/>
    <n v="0"/>
    <n v="86.207300000000004"/>
    <n v="0"/>
    <n v="50.35"/>
    <s v="Overlaid"/>
    <n v="1969"/>
    <n v="18.642900000000001"/>
    <n v="8.6428999999999991"/>
    <s v="AG Base"/>
    <x v="4"/>
    <s v="1R Asphalt"/>
    <m/>
    <n v="40528"/>
    <n v="1.5"/>
    <n v="1"/>
    <s v="HPM over Base"/>
    <n v="2013"/>
    <m/>
    <s v="2013"/>
    <s v="2014"/>
    <s v="2013"/>
    <s v="2013"/>
    <s v="2013"/>
    <s v="2013"/>
    <s v="2009"/>
    <s v="Non IH"/>
    <m/>
    <m/>
    <n v="0"/>
    <s v="No"/>
    <n v="91.798500000000004"/>
    <n v="66.575999999999993"/>
    <n v="57.566000000000003"/>
    <m/>
    <m/>
    <m/>
    <n v="1"/>
    <m/>
    <m/>
    <n v="2013"/>
    <n v="2"/>
  </r>
  <r>
    <s v="ML302"/>
    <s v="Both"/>
    <s v="All"/>
    <n v="98.4"/>
    <n v="100.77"/>
    <m/>
    <n v="2.4"/>
    <n v="40"/>
    <n v="40"/>
    <n v="40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GILLETTE NORTH"/>
    <n v="8"/>
    <n v="8"/>
    <s v="No"/>
    <s v="S"/>
    <n v="85.5"/>
    <n v="1078"/>
    <n v="100.518"/>
    <n v="94.5"/>
    <n v="3.6484000000000001"/>
    <n v="3.3456000000000001"/>
    <n v="77"/>
    <n v="66"/>
    <m/>
    <n v="0.18559999999999999"/>
    <n v="9.8799999999999999E-2"/>
    <n v="72.16"/>
    <n v="1.8800000000000001E-2"/>
    <m/>
    <n v="0"/>
    <n v="0"/>
    <n v="0"/>
    <n v="47.05"/>
    <s v="Overlaid"/>
    <n v="2009"/>
    <n v="14"/>
    <n v="5.6"/>
    <s v="AG Base"/>
    <x v="4"/>
    <s v="2R Asphalt"/>
    <m/>
    <n v="39665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94.5"/>
    <n v="72.968000000000004"/>
    <n v="66.912000000000006"/>
    <s v="AFREEM"/>
    <m/>
    <m/>
    <n v="8"/>
    <d v="2015-02-23T13:05:04"/>
    <m/>
    <n v="2013"/>
    <n v="6"/>
  </r>
  <r>
    <s v="ML302"/>
    <s v="Both"/>
    <s v="All"/>
    <n v="100.77"/>
    <n v="102.07"/>
    <m/>
    <n v="1.3"/>
    <n v="40"/>
    <m/>
    <n v="40"/>
    <n v="2"/>
    <s v="ASP"/>
    <s v="Urban Collector"/>
    <s v="4035 - Maintenance - Gillette"/>
    <s v="4030 - District #4 Maintenance Staff"/>
    <s v="6720 - Materials - Bituminous"/>
    <s v="Urban"/>
    <s v="4"/>
    <s v="N"/>
    <n v="50"/>
    <s v="G1"/>
    <s v="NORTH GILLETTE(JCT WY59 N)"/>
    <n v="8"/>
    <m/>
    <s v="No"/>
    <s v="U"/>
    <n v="83.5"/>
    <n v="1541.6324999999999"/>
    <n v="101.0998"/>
    <n v="100"/>
    <n v="4.1273999999999997"/>
    <n v="4.0064000000000002"/>
    <n v="57.256799999999998"/>
    <n v="44.733400000000003"/>
    <n v="80.914400000000001"/>
    <n v="0.1739"/>
    <n v="7.4499999999999997E-2"/>
    <n v="73.915000000000006"/>
    <n v="1.32E-2"/>
    <n v="2.18E-2"/>
    <n v="0"/>
    <n v="0"/>
    <n v="0"/>
    <n v="43.15"/>
    <s v="Reconstruct"/>
    <n v="2009"/>
    <n v="14"/>
    <n v="8"/>
    <s v="AG Base"/>
    <x v="3"/>
    <s v="4R Asphalt"/>
    <m/>
    <n v="43669"/>
    <n v="8"/>
    <n v="1"/>
    <s v="HPM over Base"/>
    <n v="2009"/>
    <m/>
    <s v="2013"/>
    <s v="2014"/>
    <s v="2013"/>
    <s v="2013"/>
    <s v="2013"/>
    <s v="2013"/>
    <s v="2006"/>
    <s v="Non IH"/>
    <m/>
    <m/>
    <n v="0"/>
    <s v="No"/>
    <n v="100"/>
    <n v="82.548000000000002"/>
    <n v="80.128"/>
    <m/>
    <m/>
    <m/>
    <m/>
    <m/>
    <m/>
    <n v="2013"/>
    <n v="6"/>
  </r>
  <r>
    <s v="ML303"/>
    <s v="Both"/>
    <s v="All"/>
    <n v="126.22"/>
    <n v="126.369"/>
    <m/>
    <n v="0.14899999999999999"/>
    <n v="50"/>
    <n v="50"/>
    <n v="50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30"/>
    <s v="G2"/>
    <s v="GILLETTE(E 2ND STR)JCT WY59 EAST"/>
    <n v="1"/>
    <n v="4"/>
    <s v="No"/>
    <s v="P"/>
    <n v="271.13600000000002"/>
    <n v="3781.0079999999998"/>
    <n v="483.61720000000003"/>
    <n v="100"/>
    <n v="3.5"/>
    <n v="2.9563999999999999"/>
    <n v="134.80600000000001"/>
    <n v="102.92910000000001"/>
    <n v="55.064700000000002"/>
    <n v="0.31369999999999998"/>
    <n v="0.24010000000000001"/>
    <n v="52.945"/>
    <n v="2.9899999999999999E-2"/>
    <n v="0.16750000000000001"/>
    <n v="0"/>
    <n v="0"/>
    <n v="0"/>
    <n v="37.1"/>
    <s v="Overlaid"/>
    <n v="2000"/>
    <n v="4.5"/>
    <n v="4.5"/>
    <s v="CT Base"/>
    <x v="3"/>
    <s v="2R Asphalt"/>
    <m/>
    <n v="38677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5"/>
    <n v="70"/>
    <n v="59.128"/>
    <m/>
    <m/>
    <m/>
    <n v="1"/>
    <m/>
    <m/>
    <n v="2006"/>
    <n v="15"/>
  </r>
  <r>
    <s v="ML303"/>
    <s v="Both"/>
    <s v="All"/>
    <n v="126.369"/>
    <n v="127.16500000000001"/>
    <m/>
    <n v="0.79600000000000004"/>
    <n v="50"/>
    <n v="48"/>
    <n v="50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40"/>
    <s v="G2"/>
    <s v="GILL(E 2ND STR)GARNER LAKE RD"/>
    <n v="1"/>
    <n v="1"/>
    <s v="No"/>
    <s v="P"/>
    <n v="322.58449999999999"/>
    <n v="3781.0079999999998"/>
    <n v="571.0797"/>
    <n v="92.276600000000002"/>
    <n v="3.8729"/>
    <n v="3.2875999999999999"/>
    <n v="69.144199999999998"/>
    <n v="55.704799999999999"/>
    <n v="76.951899999999995"/>
    <n v="0.29730000000000001"/>
    <n v="0.2021"/>
    <n v="55.405000000000001"/>
    <n v="1.95E-2"/>
    <n v="0.1004"/>
    <n v="0"/>
    <n v="3.5106000000000002"/>
    <n v="0"/>
    <n v="34.866700000000002"/>
    <s v="Overlaid"/>
    <n v="1959"/>
    <n v="7"/>
    <n v="7"/>
    <s v="CT Base"/>
    <x v="3"/>
    <s v="2R Asphalt"/>
    <m/>
    <n v="38677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2.276600000000002"/>
    <n v="77.457999999999998"/>
    <n v="65.751999999999995"/>
    <m/>
    <m/>
    <m/>
    <n v="1"/>
    <m/>
    <m/>
    <n v="2013"/>
    <n v="15"/>
  </r>
  <r>
    <s v="ML303"/>
    <s v="Both"/>
    <s v="All"/>
    <n v="127.16500000000001"/>
    <n v="127.241"/>
    <m/>
    <n v="7.5999999999999998E-2"/>
    <n v="50"/>
    <m/>
    <n v="50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40"/>
    <s v="G2"/>
    <s v="GILLETTE(E 2ND STR)WYODAK"/>
    <n v="1"/>
    <m/>
    <s v="No"/>
    <s v="P"/>
    <n v="271.13600000000002"/>
    <n v="3781.0079999999998"/>
    <n v="483.61720000000003"/>
    <n v="92.736800000000002"/>
    <n v="3.9110999999999998"/>
    <n v="3.4390000000000001"/>
    <n v="68.217100000000002"/>
    <n v="54.013199999999998"/>
    <n v="77.260999999999996"/>
    <n v="0.25209999999999999"/>
    <n v="0.1366"/>
    <n v="62.185000000000002"/>
    <n v="1.7600000000000001E-2"/>
    <n v="0"/>
    <n v="0"/>
    <n v="3.5053000000000001"/>
    <n v="0"/>
    <n v="46"/>
    <s v="Overlaid"/>
    <n v="1981"/>
    <n v="14.5"/>
    <n v="6.5"/>
    <s v="CT Base"/>
    <x v="3"/>
    <s v="2R Asphalt"/>
    <m/>
    <n v="38677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2.736800000000002"/>
    <n v="78.221999999999994"/>
    <n v="68.78"/>
    <m/>
    <m/>
    <m/>
    <m/>
    <m/>
    <m/>
    <n v="2013"/>
    <n v="15"/>
  </r>
  <r>
    <s v="ML303"/>
    <s v="Both"/>
    <s v="All"/>
    <n v="127.241"/>
    <n v="127.571"/>
    <m/>
    <n v="0.33"/>
    <n v="54"/>
    <n v="54"/>
    <n v="54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40"/>
    <s v="G2"/>
    <s v="GILL(E 2ND STR)I90 E GILL &amp; US14/16"/>
    <n v="3"/>
    <n v="5.5"/>
    <s v="No"/>
    <s v="P"/>
    <n v="271.13600000000002"/>
    <n v="3781.0079999999998"/>
    <n v="483.61720000000003"/>
    <n v="95.231300000000005"/>
    <n v="4.0685000000000002"/>
    <n v="3.6892"/>
    <n v="58.344200000000001"/>
    <n v="47.210700000000003"/>
    <n v="80.551900000000003"/>
    <n v="0.22320000000000001"/>
    <n v="0.11849999999999999"/>
    <n v="66.52"/>
    <n v="1.7000000000000001E-2"/>
    <n v="0"/>
    <n v="0"/>
    <n v="2.3843999999999999"/>
    <n v="0"/>
    <n v="36.4"/>
    <s v="Overlaid"/>
    <n v="1981"/>
    <n v="16.5"/>
    <n v="8.5"/>
    <s v="AG Base"/>
    <x v="3"/>
    <s v="3R Asphalt"/>
    <m/>
    <n v="38679"/>
    <n v="5"/>
    <n v="1"/>
    <s v="HPM over Base"/>
    <n v="2000"/>
    <m/>
    <s v="2013"/>
    <s v="2014"/>
    <s v="2013"/>
    <s v="2013"/>
    <s v="2013"/>
    <s v="2013"/>
    <s v="2009"/>
    <s v="Non IH"/>
    <m/>
    <m/>
    <n v="0"/>
    <s v="No"/>
    <n v="94"/>
    <n v="81.37"/>
    <n v="73.784000000000006"/>
    <m/>
    <m/>
    <m/>
    <n v="3"/>
    <m/>
    <m/>
    <n v="2011"/>
    <n v="15"/>
  </r>
  <r>
    <s v="ML303"/>
    <s v="Both"/>
    <s v="All"/>
    <n v="127.571"/>
    <n v="127.733"/>
    <m/>
    <n v="0.16200000000000001"/>
    <n v="62"/>
    <n v="62"/>
    <n v="62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60"/>
    <s v="G2"/>
    <s v="EAST GILLETTE"/>
    <n v="7"/>
    <n v="7"/>
    <s v="No"/>
    <s v="U"/>
    <n v="338.47149999999999"/>
    <n v="3967.5039999999999"/>
    <n v="599.20659999999998"/>
    <n v="94"/>
    <n v="3.7675999999999998"/>
    <n v="3.3751000000000002"/>
    <n v="71.863500000000002"/>
    <n v="60.457000000000001"/>
    <n v="76.045500000000004"/>
    <n v="0.23050000000000001"/>
    <n v="0.14760000000000001"/>
    <n v="65.424999999999997"/>
    <n v="1.9E-2"/>
    <n v="0"/>
    <n v="0"/>
    <n v="3"/>
    <n v="0"/>
    <n v="49.8"/>
    <s v="Overlaid"/>
    <n v="1974"/>
    <n v="18.5"/>
    <n v="10.5"/>
    <s v="AG Base"/>
    <x v="3"/>
    <s v="3R Asphalt"/>
    <m/>
    <n v="38679"/>
    <n v="5"/>
    <n v="1"/>
    <s v="HPM over Base"/>
    <n v="2000"/>
    <m/>
    <s v="2013"/>
    <s v="2014"/>
    <s v="2013"/>
    <s v="2013"/>
    <s v="2013"/>
    <s v="2009"/>
    <s v="2006"/>
    <s v="Non IH"/>
    <m/>
    <m/>
    <n v="0"/>
    <s v="No"/>
    <n v="94"/>
    <n v="75.352000000000004"/>
    <n v="67.501999999999995"/>
    <m/>
    <m/>
    <m/>
    <n v="7"/>
    <m/>
    <m/>
    <n v="2013"/>
    <n v="15"/>
  </r>
  <r>
    <s v="ML303"/>
    <s v="Both"/>
    <s v="All"/>
    <n v="127.733"/>
    <n v="128.41499999999999"/>
    <m/>
    <n v="0.68200000000000005"/>
    <n v="52"/>
    <n v="52"/>
    <n v="52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60"/>
    <s v="G2"/>
    <s v="GILLETTE EAST"/>
    <n v="2"/>
    <n v="5"/>
    <s v="No"/>
    <s v="U"/>
    <n v="229.898"/>
    <n v="2694.768"/>
    <n v="406.99520000000001"/>
    <n v="90.64"/>
    <n v="3.8715999999999999"/>
    <n v="3.3935"/>
    <n v="70.669399999999996"/>
    <n v="55.763199999999998"/>
    <n v="76.4435"/>
    <n v="0.21099999999999999"/>
    <n v="0.1106"/>
    <n v="68.349999999999994"/>
    <n v="2.1399999999999999E-2"/>
    <n v="0.1757"/>
    <n v="0"/>
    <n v="5.52"/>
    <n v="0"/>
    <n v="39.25"/>
    <s v="Overlaid"/>
    <n v="1987"/>
    <n v="19.166699999999999"/>
    <n v="11.666700000000001"/>
    <s v="AG Base"/>
    <x v="3"/>
    <s v="2R Asphalt"/>
    <m/>
    <n v="38679"/>
    <n v="3"/>
    <n v="1"/>
    <s v="HPM over Base"/>
    <n v="2000"/>
    <m/>
    <s v="2013"/>
    <s v="2014"/>
    <s v="2013"/>
    <s v="2013"/>
    <s v="2013"/>
    <s v="2013"/>
    <s v="2006"/>
    <s v="Non IH"/>
    <m/>
    <m/>
    <n v="0"/>
    <s v="No"/>
    <n v="90"/>
    <n v="77.432000000000002"/>
    <n v="67.87"/>
    <m/>
    <m/>
    <m/>
    <n v="2"/>
    <m/>
    <m/>
    <n v="2009"/>
    <n v="15"/>
  </r>
  <r>
    <s v="ML303"/>
    <s v="Both"/>
    <s v="All"/>
    <n v="128.41499999999999"/>
    <n v="128.49100000000001"/>
    <m/>
    <n v="7.5999999999999998E-2"/>
    <n v="64"/>
    <n v="64"/>
    <n v="64"/>
    <n v="4"/>
    <s v="PCCP"/>
    <s v="Urban Minor Arterial"/>
    <s v="4035 - Maintenance - Gillette"/>
    <s v="4030 - District #4 Maintenance Staff"/>
    <s v="6720 - Materials - Bituminous"/>
    <s v="Urban"/>
    <s v="4"/>
    <s v="Y"/>
    <n v="60"/>
    <s v="J1"/>
    <s v="GILLETTE EAST(GARNER LAKE RD)"/>
    <n v="8"/>
    <n v="8"/>
    <s v="No"/>
    <s v="U"/>
    <n v="156.53550000000001"/>
    <n v="2182.8960000000002"/>
    <n v="279.20769999999999"/>
    <n v="100"/>
    <n v="2.0882999999999998"/>
    <n v="2.0882999999999998"/>
    <n v="248.602"/>
    <n v="229.76320000000001"/>
    <n v="17.1327"/>
    <n v="0.18870000000000001"/>
    <n v="6.8599999999999994E-2"/>
    <n v="71.694999999999993"/>
    <n v="5.1900000000000002E-2"/>
    <n v="0.86509999999999998"/>
    <n v="0"/>
    <n v="0"/>
    <n v="0"/>
    <n v="39"/>
    <s v="Overlaid"/>
    <n v="1987"/>
    <n v="20.5"/>
    <n v="10.75"/>
    <s v="AG Base"/>
    <x v="3"/>
    <s v="2R Asphalt"/>
    <m/>
    <n v="40054"/>
    <n v="2.5"/>
    <n v="1"/>
    <s v="Plain PCC"/>
    <n v="2014"/>
    <m/>
    <s v="2013"/>
    <s v="2014"/>
    <s v="2013"/>
    <s v="2013"/>
    <s v="2013"/>
    <m/>
    <s v="2006"/>
    <s v="Non IH"/>
    <m/>
    <m/>
    <n v="0"/>
    <s v="No"/>
    <n v="100"/>
    <n v="41.765999999999998"/>
    <n v="41.765999999999998"/>
    <s v="AFREEM"/>
    <m/>
    <m/>
    <n v="8"/>
    <d v="2015-02-18T14:57:58"/>
    <m/>
    <m/>
    <n v="1"/>
  </r>
  <r>
    <s v="ML303"/>
    <s v="Both"/>
    <s v="All"/>
    <n v="128.49100000000001"/>
    <n v="128.608"/>
    <m/>
    <n v="0.11700000000000001"/>
    <n v="52"/>
    <n v="52"/>
    <n v="52"/>
    <n v="4"/>
    <s v="ASP"/>
    <s v="Urban Minor Arterial"/>
    <s v="4035 - Maintenance - Gillette"/>
    <s v="4030 - District #4 Maintenance Staff"/>
    <s v="6720 - Materials - Bituminous"/>
    <s v="Urban"/>
    <s v="4"/>
    <s v="N"/>
    <n v="60"/>
    <s v="G2"/>
    <s v="GILLETTE EAST(WYODAK)"/>
    <n v="2"/>
    <n v="2"/>
    <s v="No"/>
    <s v="U"/>
    <n v="156.53550000000001"/>
    <n v="2182.8960000000002"/>
    <n v="185.28639999999999"/>
    <n v="94.72"/>
    <n v="2.5510000000000002"/>
    <n v="2.2505000000000002"/>
    <n v="149.96789999999999"/>
    <n v="127.6923"/>
    <n v="50.0107"/>
    <n v="0.1885"/>
    <n v="9.9900000000000003E-2"/>
    <n v="71.724999999999994"/>
    <n v="3.4599999999999999E-2"/>
    <n v="0.156"/>
    <n v="0"/>
    <n v="2.4"/>
    <n v="0"/>
    <n v="39"/>
    <s v="Overlaid"/>
    <n v="1952"/>
    <n v="23"/>
    <n v="14.5"/>
    <s v="CT Base"/>
    <x v="0"/>
    <s v="2R Asphalt"/>
    <m/>
    <n v="45809"/>
    <n v="2.5"/>
    <n v="1"/>
    <s v="HPM over Base"/>
    <n v="2014"/>
    <m/>
    <s v="2013"/>
    <s v="2014"/>
    <s v="2013"/>
    <s v="2013"/>
    <s v="2013"/>
    <m/>
    <s v="2006"/>
    <s v="Non IH"/>
    <m/>
    <m/>
    <n v="0"/>
    <s v="No"/>
    <n v="94.72"/>
    <n v="51.02"/>
    <n v="45.01"/>
    <s v="AFREEM"/>
    <m/>
    <m/>
    <n v="2"/>
    <d v="2015-02-18T14:57:58"/>
    <m/>
    <m/>
    <n v="1"/>
  </r>
  <r>
    <s v="ML303"/>
    <s v="Both"/>
    <s v="All"/>
    <n v="128.608"/>
    <n v="130.28"/>
    <m/>
    <n v="1.6719999999999999"/>
    <n v="28"/>
    <n v="28"/>
    <n v="28"/>
    <n v="2"/>
    <s v="ASP"/>
    <s v="Urban Minor Arterial"/>
    <s v="4035 - Maintenance - Gillette"/>
    <s v="4030 - District #4 Maintenance Staff"/>
    <s v="6720 - Materials - Bituminous"/>
    <s v="Urban"/>
    <s v="4"/>
    <s v="N"/>
    <n v="60"/>
    <s v="G2"/>
    <s v="GILLETTE EAST(WYODAK)"/>
    <n v="2"/>
    <n v="2"/>
    <s v="No"/>
    <s v="U"/>
    <n v="186.20949999999999"/>
    <n v="2182.8960000000002"/>
    <n v="217.92779999999999"/>
    <n v="88.343199999999996"/>
    <n v="3.2296"/>
    <n v="2.7075"/>
    <n v="100.61450000000001"/>
    <n v="87.0214"/>
    <n v="66.461799999999997"/>
    <n v="0.20760000000000001"/>
    <n v="9.1600000000000001E-2"/>
    <n v="68.86"/>
    <n v="2.35E-2"/>
    <n v="1.4500000000000001E-2"/>
    <n v="0"/>
    <n v="4.9814999999999996"/>
    <n v="0"/>
    <n v="35.85"/>
    <s v="Overlaid"/>
    <n v="1952"/>
    <n v="21.916699999999999"/>
    <n v="10.916700000000001"/>
    <s v="CT Base"/>
    <x v="0"/>
    <s v="2R Asphalt"/>
    <m/>
    <n v="39885"/>
    <n v="2"/>
    <n v="1"/>
    <s v="HPM over Base"/>
    <n v="2014"/>
    <m/>
    <s v="2013"/>
    <s v="2014"/>
    <s v="2013"/>
    <s v="2013"/>
    <s v="2013"/>
    <s v="2013"/>
    <s v="2009"/>
    <s v="Non IH"/>
    <m/>
    <m/>
    <n v="0"/>
    <s v="No"/>
    <n v="88.343199999999996"/>
    <n v="64.591999999999999"/>
    <n v="54.15"/>
    <s v="AFREEM"/>
    <m/>
    <m/>
    <n v="2"/>
    <d v="2015-02-18T10:56:57"/>
    <m/>
    <m/>
    <n v="1"/>
  </r>
  <r>
    <s v="ML303"/>
    <s v="Both"/>
    <s v="All"/>
    <n v="130.28"/>
    <n v="131.54900000000001"/>
    <m/>
    <n v="1.2689999999999999"/>
    <n v="32"/>
    <n v="32"/>
    <n v="32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GILLETTE-MOORCROFT(WYODAK)"/>
    <n v="4"/>
    <n v="4"/>
    <s v="No"/>
    <s v="S"/>
    <n v="138.29849999999999"/>
    <n v="1620.9280000000001"/>
    <n v="161.85390000000001"/>
    <n v="82"/>
    <n v="2.9969000000000001"/>
    <n v="1.9613"/>
    <n v="113.46939999999999"/>
    <n v="99.915199999999999"/>
    <n v="62.176900000000003"/>
    <n v="0.35199999999999998"/>
    <n v="0.24940000000000001"/>
    <n v="47.2"/>
    <n v="2.5999999999999999E-2"/>
    <n v="0.10829999999999999"/>
    <n v="0"/>
    <n v="12"/>
    <n v="0"/>
    <n v="34.35"/>
    <s v="Overlaid"/>
    <n v="2014"/>
    <n v="21"/>
    <n v="9.1667000000000005"/>
    <s v="AG Base"/>
    <x v="0"/>
    <s v="2R Asphalt"/>
    <m/>
    <n v="45812"/>
    <n v="2"/>
    <n v="1"/>
    <s v="HPM over Base"/>
    <n v="2014"/>
    <m/>
    <s v="2009"/>
    <s v="2014"/>
    <s v="2013"/>
    <s v="2013"/>
    <s v="2013"/>
    <s v="2013"/>
    <s v="2009"/>
    <s v="Non IH"/>
    <m/>
    <m/>
    <n v="0"/>
    <s v="No"/>
    <n v="82"/>
    <n v="59.938000000000002"/>
    <n v="39.225999999999999"/>
    <s v="AFREEM"/>
    <m/>
    <m/>
    <n v="4"/>
    <d v="2015-02-18T10:56:58"/>
    <m/>
    <m/>
    <n v="1"/>
  </r>
  <r>
    <s v="ML303"/>
    <s v="Both"/>
    <s v="All"/>
    <n v="131.54900000000001"/>
    <n v="133.41499999999999"/>
    <m/>
    <n v="1.8979999999999999"/>
    <n v="28"/>
    <m/>
    <n v="28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GILLETTE-MOORCROFT(WYODAK)"/>
    <n v="2"/>
    <m/>
    <s v="No"/>
    <s v="S"/>
    <n v="97.912999999999997"/>
    <n v="656.69449999999995"/>
    <n v="111.64449999999999"/>
    <n v="83"/>
    <n v="2.3521000000000001"/>
    <n v="1.3353999999999999"/>
    <n v="165.7646"/>
    <n v="141.69"/>
    <n v="44.745100000000001"/>
    <n v="0.35589999999999999"/>
    <n v="0.2482"/>
    <n v="46.615000000000002"/>
    <n v="3.2800000000000003E-2"/>
    <n v="0.14549999999999999"/>
    <n v="0"/>
    <n v="11"/>
    <n v="0"/>
    <n v="32.325000000000003"/>
    <s v="Overlaid"/>
    <n v="2003"/>
    <n v="20.8"/>
    <n v="9.3000000000000007"/>
    <s v="AG Base"/>
    <x v="0"/>
    <s v="2R Asphalt"/>
    <m/>
    <n v="45814"/>
    <n v="2"/>
    <n v="1"/>
    <s v="HPM over Base"/>
    <n v="2014"/>
    <m/>
    <s v="2013"/>
    <s v="2014"/>
    <s v="2013"/>
    <s v="2013"/>
    <s v="2013"/>
    <s v="2013"/>
    <s v="2009"/>
    <s v="Non IH"/>
    <m/>
    <m/>
    <n v="0"/>
    <s v="No"/>
    <n v="83"/>
    <n v="47.042000000000002"/>
    <n v="26.707999999999998"/>
    <s v="AFREEM"/>
    <m/>
    <m/>
    <m/>
    <d v="2015-02-24T11:45:04"/>
    <m/>
    <m/>
    <n v="1"/>
  </r>
  <r>
    <s v="ML303"/>
    <s v="Both"/>
    <s v="All"/>
    <n v="133.41499999999999"/>
    <n v="143.86000000000001"/>
    <m/>
    <n v="10.445"/>
    <n v="26"/>
    <n v="26"/>
    <n v="26"/>
    <n v="2"/>
    <s v="ASP"/>
    <s v="Rural Major Collector"/>
    <s v="4035 - Maintenance - Gillette"/>
    <s v="4030 - District #4 Maintenance Staff"/>
    <s v="6720 - Materials - Bituminous"/>
    <s v="Non NHS"/>
    <s v="4"/>
    <s v="N"/>
    <n v="60"/>
    <s v="G1"/>
    <s v="GILLETTE-MOORCROFT(ROZET)"/>
    <n v="1"/>
    <n v="2.6"/>
    <s v="No"/>
    <s v="S"/>
    <n v="241.7474"/>
    <n v="654.73900000000003"/>
    <n v="269.85059999999999"/>
    <n v="85.5"/>
    <n v="2.9102000000000001"/>
    <n v="2.2519999999999998"/>
    <n v="122.8875"/>
    <n v="104.976"/>
    <n v="59.037500000000001"/>
    <n v="0.23619999999999999"/>
    <n v="0.12230000000000001"/>
    <n v="64.569999999999993"/>
    <n v="2.98E-2"/>
    <n v="0.1784"/>
    <n v="0"/>
    <n v="8"/>
    <n v="0"/>
    <n v="42.4"/>
    <s v="Overlaid"/>
    <n v="2014"/>
    <n v="19.75"/>
    <n v="9.0625"/>
    <s v="AG Base"/>
    <x v="0"/>
    <s v="2R Asphalt"/>
    <m/>
    <n v="40056"/>
    <n v="2.5"/>
    <n v="1"/>
    <s v="HPM over Base"/>
    <n v="2014"/>
    <m/>
    <s v="2013"/>
    <s v="2014"/>
    <s v="2013"/>
    <s v="2013"/>
    <s v="2013"/>
    <s v="2013"/>
    <s v="2009"/>
    <s v="Non IH"/>
    <m/>
    <m/>
    <n v="0"/>
    <s v="No"/>
    <n v="85.5"/>
    <n v="58.204000000000001"/>
    <n v="45.04"/>
    <s v="AFREEM"/>
    <m/>
    <m/>
    <n v="1"/>
    <d v="2015-02-18T10:56:59"/>
    <m/>
    <m/>
    <n v="1"/>
  </r>
  <r>
    <s v="ML303"/>
    <s v="Both"/>
    <s v="All"/>
    <n v="143.86000000000001"/>
    <n v="144.97999999999999"/>
    <m/>
    <n v="1.1200000000000001"/>
    <n v="26"/>
    <n v="26"/>
    <n v="26"/>
    <n v="2"/>
    <s v="ASP"/>
    <s v="Rural Major Collector"/>
    <s v="4040 - Maintenance - Moorcroft"/>
    <s v="4030 - District #4 Maintenance Staff"/>
    <s v="6720 - Materials - Bituminous"/>
    <s v="Non NHS"/>
    <s v="4"/>
    <s v="N"/>
    <n v="60"/>
    <s v="G1"/>
    <s v="MOORCROFT WEST-CL/CR CO LN"/>
    <n v="1"/>
    <n v="1"/>
    <s v="No"/>
    <s v="S"/>
    <n v="96.915000000000006"/>
    <n v="650"/>
    <n v="110.5065"/>
    <n v="88"/>
    <n v="3.0581999999999998"/>
    <n v="2.3942999999999999"/>
    <n v="112.98820000000001"/>
    <n v="96.4251"/>
    <n v="62.337299999999999"/>
    <n v="0.1802"/>
    <n v="0.1164"/>
    <n v="72.97"/>
    <n v="2.53E-2"/>
    <n v="0.10680000000000001"/>
    <n v="0"/>
    <n v="6"/>
    <n v="0"/>
    <n v="45.7"/>
    <s v="Overlaid"/>
    <n v="2010"/>
    <n v="32.466700000000003"/>
    <n v="6.5332999999999997"/>
    <s v="AG Base"/>
    <x v="3"/>
    <s v="2R Asphalt"/>
    <m/>
    <n v="40056"/>
    <n v="3"/>
    <n v="1"/>
    <s v="HPM over Base"/>
    <n v="2010"/>
    <m/>
    <s v="2009"/>
    <s v="2014"/>
    <s v="2013"/>
    <s v="2013"/>
    <s v="2013"/>
    <s v="2013"/>
    <s v="2009"/>
    <s v="Non IH"/>
    <m/>
    <m/>
    <n v="0"/>
    <s v="No"/>
    <n v="82.2"/>
    <n v="61.164000000000001"/>
    <n v="47.886000000000003"/>
    <m/>
    <m/>
    <m/>
    <n v="1"/>
    <m/>
    <m/>
    <n v="2011"/>
    <n v="5"/>
  </r>
  <r>
    <s v="ML303"/>
    <s v="Both"/>
    <s v="All"/>
    <n v="144.97999999999999"/>
    <n v="152.876"/>
    <m/>
    <n v="7.8959999999999999"/>
    <n v="26"/>
    <n v="24"/>
    <n v="26"/>
    <n v="2"/>
    <s v="ASP"/>
    <s v="Rural Major Collector"/>
    <s v="4040 - Maintenance - Moorcroft"/>
    <s v="4030 - District #4 Maintenance Staff"/>
    <s v="6720 - Materials - Bituminous"/>
    <s v="Non NHS"/>
    <s v="4"/>
    <s v="N"/>
    <n v="60"/>
    <s v="G1"/>
    <s v="WEST MOORCROFT(US 14/16 BUS)"/>
    <n v="1"/>
    <n v="2"/>
    <s v="No"/>
    <s v="S"/>
    <n v="105.1035"/>
    <n v="690.43200000000002"/>
    <n v="119.7564"/>
    <n v="85"/>
    <n v="2.9864999999999999"/>
    <n v="2.3372999999999999"/>
    <n v="119.19289999999999"/>
    <n v="100.51439999999999"/>
    <n v="60.268999999999998"/>
    <n v="0.16969999999999999"/>
    <n v="6.7400000000000002E-2"/>
    <n v="74.545000000000002"/>
    <n v="3.0599999999999999E-2"/>
    <n v="0.18579999999999999"/>
    <n v="0"/>
    <n v="9.25"/>
    <n v="0"/>
    <n v="47.705300000000001"/>
    <s v="Overlaid"/>
    <n v="1987"/>
    <n v="9"/>
    <n v="5.4"/>
    <s v="AG Base"/>
    <x v="0"/>
    <s v="2R Asphalt"/>
    <m/>
    <n v="38805"/>
    <n v="3"/>
    <n v="1"/>
    <s v="HPM over Base"/>
    <n v="1987"/>
    <m/>
    <s v="2013"/>
    <s v="2014"/>
    <s v="2013"/>
    <s v="2013"/>
    <s v="2013"/>
    <s v="2013"/>
    <s v="2009"/>
    <s v="Non IH"/>
    <m/>
    <m/>
    <n v="0"/>
    <s v="No"/>
    <n v="82.2"/>
    <n v="59.73"/>
    <n v="46.746000000000002"/>
    <m/>
    <m/>
    <m/>
    <n v="1"/>
    <m/>
    <m/>
    <n v="2011"/>
    <n v="28"/>
  </r>
  <r>
    <s v="ML31"/>
    <s v="Both"/>
    <s v="All"/>
    <n v="0"/>
    <n v="10.247999999999999"/>
    <m/>
    <n v="10.247999999999999"/>
    <n v="46"/>
    <n v="36"/>
    <n v="46"/>
    <n v="3"/>
    <s v="ASP"/>
    <s v="Rural Principal Arterial Other"/>
    <s v="5032 - Maintenance - Cody"/>
    <s v="5030 - District #5 Maintenance Staff"/>
    <s v="6720 - Materials - Bituminous"/>
    <s v="NHS Routes"/>
    <s v="5"/>
    <s v="Y"/>
    <n v="60"/>
    <s v="G2"/>
    <s v="PAHASKA E(YLWSTN PARK BNRY EAST)"/>
    <n v="4"/>
    <n v="5.3333000000000004"/>
    <s v="No"/>
    <s v="P"/>
    <n v="131.96899999999999"/>
    <n v="918.65899999999999"/>
    <n v="229.85929999999999"/>
    <n v="98.331900000000005"/>
    <n v="3.4815"/>
    <n v="3.2574999999999998"/>
    <n v="90.331999999999994"/>
    <n v="74.075100000000006"/>
    <n v="69.889300000000006"/>
    <n v="0.183"/>
    <m/>
    <n v="72.55"/>
    <n v="2.1000000000000001E-2"/>
    <n v="0.1124"/>
    <n v="0"/>
    <n v="0.83409999999999995"/>
    <n v="0"/>
    <n v="54.4955"/>
    <s v="Overlaid"/>
    <n v="1997"/>
    <n v="15"/>
    <n v="7"/>
    <s v="PM Base"/>
    <x v="3"/>
    <s v="3R Asphalt"/>
    <m/>
    <n v="41840"/>
    <n v="3"/>
    <n v="1"/>
    <s v="HPM over Base"/>
    <n v="2000"/>
    <m/>
    <s v="2014"/>
    <s v="2014"/>
    <s v="2013"/>
    <s v="2014"/>
    <s v="2014"/>
    <s v="2013"/>
    <s v="2009"/>
    <s v="Non IH"/>
    <m/>
    <m/>
    <n v="0"/>
    <s v="No"/>
    <n v="97"/>
    <n v="69.63"/>
    <n v="65.150000000000006"/>
    <m/>
    <m/>
    <m/>
    <n v="4"/>
    <m/>
    <m/>
    <n v="2001"/>
    <n v="15"/>
  </r>
  <r>
    <s v="ML31"/>
    <s v="Both"/>
    <s v="All"/>
    <n v="10.247999999999999"/>
    <n v="20"/>
    <m/>
    <n v="9.58"/>
    <n v="36"/>
    <n v="36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PALISADES(YELLOWSTONE-CODY)"/>
    <n v="6"/>
    <n v="5.5"/>
    <s v="No"/>
    <s v="P"/>
    <n v="73.710999999999999"/>
    <n v="512.97199999999998"/>
    <n v="128.38650000000001"/>
    <n v="100"/>
    <n v="3.7963"/>
    <n v="3.7115"/>
    <n v="70.290800000000004"/>
    <n v="59.151699999999998"/>
    <n v="76.569699999999997"/>
    <n v="0.1171"/>
    <m/>
    <n v="82.435000000000002"/>
    <n v="2.06E-2"/>
    <n v="0.1221"/>
    <n v="0"/>
    <n v="0"/>
    <n v="0"/>
    <n v="56.883299999999998"/>
    <s v="Reconstruct"/>
    <n v="2000"/>
    <n v="10.333299999999999"/>
    <n v="3.3332999999999999"/>
    <s v="AG Base"/>
    <x v="0"/>
    <s v="4R Asphalt"/>
    <m/>
    <n v="38596"/>
    <n v="3"/>
    <n v="1"/>
    <s v="HPM over Base"/>
    <n v="2000"/>
    <m/>
    <s v="2014"/>
    <s v="2014"/>
    <s v="2013"/>
    <s v="2014"/>
    <s v="2014"/>
    <s v="2013"/>
    <s v="2009"/>
    <s v="Non IH"/>
    <m/>
    <m/>
    <n v="0"/>
    <s v="No"/>
    <n v="99"/>
    <n v="75.926000000000002"/>
    <n v="74.23"/>
    <s v="AFREEM"/>
    <m/>
    <m/>
    <n v="5.5"/>
    <d v="2015-02-24T11:45:17"/>
    <m/>
    <n v="2002"/>
    <n v="15"/>
  </r>
  <r>
    <s v="ML31"/>
    <s v="Both"/>
    <s v="All"/>
    <n v="20"/>
    <n v="27.471"/>
    <m/>
    <n v="7.4710000000000001"/>
    <n v="36"/>
    <n v="36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HANGING ROCK(YELLOWSTONE-CODY)"/>
    <n v="6"/>
    <n v="5"/>
    <s v="No"/>
    <s v="P"/>
    <n v="76.135499999999993"/>
    <n v="512.97199999999998"/>
    <n v="132.50819999999999"/>
    <n v="100"/>
    <n v="3.6692"/>
    <n v="3.5358000000000001"/>
    <n v="78.454499999999996"/>
    <n v="65.022900000000007"/>
    <n v="73.848500000000001"/>
    <n v="0.13550000000000001"/>
    <m/>
    <n v="79.674999999999997"/>
    <n v="1.72E-2"/>
    <n v="9.9599999999999994E-2"/>
    <n v="0"/>
    <n v="0"/>
    <n v="0"/>
    <n v="42.456299999999999"/>
    <s v="Reconstruct"/>
    <n v="1998"/>
    <n v="10"/>
    <n v="4"/>
    <s v="AG Base"/>
    <x v="0"/>
    <s v="4R Asphalt"/>
    <m/>
    <n v="38599"/>
    <n v="4"/>
    <n v="1"/>
    <s v="HPM over Base"/>
    <n v="1998"/>
    <m/>
    <s v="2014"/>
    <s v="2014"/>
    <s v="2013"/>
    <s v="2014"/>
    <s v="2014"/>
    <s v="2013"/>
    <s v="2009"/>
    <s v="Non IH"/>
    <m/>
    <m/>
    <n v="0"/>
    <s v="No"/>
    <n v="98"/>
    <n v="73.384"/>
    <n v="70.715999999999994"/>
    <m/>
    <m/>
    <m/>
    <n v="5"/>
    <m/>
    <m/>
    <n v="2002"/>
    <n v="17"/>
  </r>
  <r>
    <s v="ML31"/>
    <s v="Both"/>
    <s v="All"/>
    <n v="27.471"/>
    <n v="36.405000000000001"/>
    <m/>
    <n v="8.9339999999999993"/>
    <n v="36"/>
    <n v="36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2"/>
    <s v="WAPITI SEC(YELLOWSTONE-CODY)"/>
    <n v="6"/>
    <n v="6"/>
    <s v="No"/>
    <s v="P"/>
    <n v="159.22720000000001"/>
    <n v="1108.3688"/>
    <n v="277.3365"/>
    <n v="96.8"/>
    <n v="3.2894999999999999"/>
    <n v="2.9939"/>
    <n v="107.16540000000001"/>
    <n v="83.857299999999995"/>
    <n v="64.278199999999998"/>
    <n v="0.22339999999999999"/>
    <m/>
    <n v="66.489999999999995"/>
    <n v="2.2800000000000001E-2"/>
    <n v="0.10199999999999999"/>
    <n v="0"/>
    <n v="1.6"/>
    <n v="0"/>
    <n v="53.255600000000001"/>
    <s v="Overlaid"/>
    <n v="2014"/>
    <n v="12.863"/>
    <n v="4.8856999999999999"/>
    <s v="AG Base"/>
    <x v="0"/>
    <s v="1R Asphalt"/>
    <m/>
    <n v="37860"/>
    <n v="2"/>
    <n v="1"/>
    <s v="HPM over Base"/>
    <n v="2014"/>
    <m/>
    <s v="2014"/>
    <s v="2014"/>
    <s v="2013"/>
    <s v="2014"/>
    <s v="2014"/>
    <s v="2013"/>
    <s v="2009"/>
    <s v="Non IH"/>
    <m/>
    <m/>
    <n v="0"/>
    <s v="No"/>
    <n v="96.8"/>
    <n v="65.790000000000006"/>
    <n v="59.878"/>
    <s v="AFREEM"/>
    <m/>
    <m/>
    <n v="6"/>
    <d v="2015-02-18T10:56:59"/>
    <m/>
    <m/>
    <n v="1"/>
  </r>
  <r>
    <s v="ML31"/>
    <s v="Both"/>
    <s v="All"/>
    <n v="36.405000000000001"/>
    <n v="41.689"/>
    <m/>
    <n v="5.2839999999999998"/>
    <n v="40"/>
    <n v="40"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BUFFALO BILL RES(CODY-YLWSTN)"/>
    <n v="8"/>
    <n v="7.4286000000000003"/>
    <s v="No"/>
    <s v="P"/>
    <n v="153.0855"/>
    <n v="1031.433"/>
    <n v="266.43389999999999"/>
    <n v="96.666700000000006"/>
    <n v="3.5253000000000001"/>
    <n v="3.3033999999999999"/>
    <n v="85.204499999999996"/>
    <n v="71.921400000000006"/>
    <n v="71.598500000000001"/>
    <n v="0.1023"/>
    <m/>
    <n v="84.655000000000001"/>
    <n v="2.1999999999999999E-2"/>
    <n v="4.5900000000000003E-2"/>
    <n v="0"/>
    <n v="1.6667000000000001"/>
    <n v="0"/>
    <n v="67.260000000000005"/>
    <s v="Overlaid"/>
    <n v="1992"/>
    <n v="11.2941"/>
    <n v="5.6"/>
    <s v="AG Base"/>
    <x v="0"/>
    <s v="2R Asphalt"/>
    <m/>
    <n v="37860"/>
    <n v="3"/>
    <n v="1"/>
    <s v="HPM over Base"/>
    <n v="2002"/>
    <m/>
    <s v="2014"/>
    <s v="2014"/>
    <s v="2013"/>
    <s v="2014"/>
    <s v="2014"/>
    <s v="2013"/>
    <s v="2009"/>
    <s v="Non IH"/>
    <m/>
    <m/>
    <n v="0"/>
    <s v="No"/>
    <n v="94"/>
    <n v="70.506"/>
    <n v="66.067999999999998"/>
    <m/>
    <m/>
    <m/>
    <n v="7.4286000000000003"/>
    <m/>
    <m/>
    <n v="2012"/>
    <n v="13"/>
  </r>
  <r>
    <s v="ML31"/>
    <s v="Both"/>
    <s v="All"/>
    <n v="41.689"/>
    <n v="44.82"/>
    <m/>
    <n v="3.0880000000000001"/>
    <n v="36"/>
    <n v="36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NORTH SHORE BAY(CODY-YLWSTN)"/>
    <n v="6"/>
    <n v="6"/>
    <s v="No"/>
    <s v="P"/>
    <n v="40"/>
    <n v="1074.5"/>
    <n v="74.447000000000003"/>
    <n v="100"/>
    <n v="3.9512999999999998"/>
    <n v="3.8996"/>
    <n v="65.149000000000001"/>
    <n v="52.251899999999999"/>
    <n v="78.283699999999996"/>
    <n v="0.1137"/>
    <m/>
    <n v="82.944999999999993"/>
    <n v="1.78E-2"/>
    <n v="5.4300000000000001E-2"/>
    <n v="0"/>
    <n v="0"/>
    <n v="0"/>
    <n v="65.433300000000003"/>
    <s v="Overlaid"/>
    <n v="1971"/>
    <n v="12"/>
    <n v="7.125"/>
    <s v="AG Base"/>
    <x v="0"/>
    <s v="2R Asphalt"/>
    <m/>
    <n v="38681"/>
    <n v="3"/>
    <n v="1"/>
    <s v="HPM over Base"/>
    <n v="2002"/>
    <m/>
    <s v="2014"/>
    <s v="2014"/>
    <s v="2013"/>
    <s v="2014"/>
    <s v="2014"/>
    <s v="2013"/>
    <s v="2009"/>
    <s v="Non IH"/>
    <m/>
    <m/>
    <n v="0"/>
    <s v="No"/>
    <n v="100"/>
    <n v="79.025999999999996"/>
    <n v="77.992000000000004"/>
    <s v="AFREEM"/>
    <m/>
    <m/>
    <n v="6"/>
    <d v="2015-02-24T11:45:24"/>
    <m/>
    <n v="2014"/>
    <n v="13"/>
  </r>
  <r>
    <s v="ML31"/>
    <s v="Both"/>
    <s v="All"/>
    <n v="44.82"/>
    <n v="45.893000000000001"/>
    <m/>
    <n v="0.83099999999999996"/>
    <n v="26"/>
    <n v="26"/>
    <n v="26"/>
    <n v="2"/>
    <s v="PCCP"/>
    <s v="Rural Principal Arterial Other"/>
    <s v="5032 - Maintenance - Cody"/>
    <s v="5030 - District #5 Maintenance Staff"/>
    <s v="6720 - Materials - Bituminous"/>
    <s v="NHS Routes"/>
    <s v="5"/>
    <s v="Y"/>
    <n v="60"/>
    <s v="J1"/>
    <s v="TUNNEL(CODY-YELLOWSTONE)"/>
    <n v="1"/>
    <n v="4.3333000000000004"/>
    <s v="No"/>
    <s v="P"/>
    <n v="39.5"/>
    <n v="1074.5"/>
    <n v="73.596999999999994"/>
    <n v="100"/>
    <n v="3.6886000000000001"/>
    <n v="3.6886000000000001"/>
    <n v="94.653999999999996"/>
    <n v="80.048699999999997"/>
    <n v="68.448700000000002"/>
    <n v="0.1588"/>
    <m/>
    <n v="76.180000000000007"/>
    <n v="2.47E-2"/>
    <n v="6.7199999999999996E-2"/>
    <m/>
    <m/>
    <m/>
    <n v="54.65"/>
    <s v="Overlaid"/>
    <n v="1960"/>
    <n v="11.8889"/>
    <n v="6.3333000000000004"/>
    <s v="AG Base"/>
    <x v="0"/>
    <s v="1R Concrete"/>
    <m/>
    <n v="36935"/>
    <n v="3"/>
    <n v="1"/>
    <s v="Plain PCC"/>
    <n v="2005"/>
    <m/>
    <s v="2014"/>
    <s v="2014"/>
    <s v="2013"/>
    <s v="2014"/>
    <s v="2014"/>
    <s v="2013"/>
    <s v="2009"/>
    <s v="Non IH"/>
    <m/>
    <m/>
    <n v="1"/>
    <s v="No"/>
    <n v="100"/>
    <n v="73.772000000000006"/>
    <n v="73.772000000000006"/>
    <s v="AFREEM"/>
    <m/>
    <m/>
    <n v="1"/>
    <d v="2015-04-10T06:16:33"/>
    <m/>
    <n v="2010"/>
    <n v="10"/>
  </r>
  <r>
    <s v="ML31"/>
    <s v="Both"/>
    <s v="All"/>
    <n v="45.893000000000001"/>
    <n v="49.02"/>
    <m/>
    <n v="3.1269999999999998"/>
    <n v="36"/>
    <n v="33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50"/>
    <s v="G2"/>
    <s v="SHOSHONI CNYN(CODY-YLWSTN)JCT WY291"/>
    <n v="6"/>
    <n v="5.5"/>
    <s v="No"/>
    <s v="P"/>
    <n v="378.64"/>
    <n v="2635.7179999999998"/>
    <n v="659.50229999999999"/>
    <n v="100"/>
    <n v="3.9177"/>
    <n v="3.7528000000000001"/>
    <n v="65.084400000000002"/>
    <n v="53.720999999999997"/>
    <n v="78.305199999999999"/>
    <n v="0.106"/>
    <m/>
    <n v="84.1"/>
    <n v="2.06E-2"/>
    <n v="5.3800000000000001E-2"/>
    <n v="0"/>
    <n v="0"/>
    <n v="0"/>
    <n v="64.716700000000003"/>
    <s v="Overlaid"/>
    <n v="2002"/>
    <n v="11.8421"/>
    <n v="4.4211"/>
    <s v="AG Base"/>
    <x v="0"/>
    <s v="3R Asphalt"/>
    <m/>
    <n v="36942"/>
    <n v="3"/>
    <n v="1"/>
    <s v="HPM over Base"/>
    <n v="2005"/>
    <m/>
    <s v="2014"/>
    <s v="2014"/>
    <s v="2013"/>
    <s v="2014"/>
    <s v="2014"/>
    <s v="2013"/>
    <s v="2009"/>
    <s v="Non IH"/>
    <m/>
    <m/>
    <n v="0"/>
    <s v="No"/>
    <n v="96"/>
    <n v="78.353999999999999"/>
    <n v="75.055999999999997"/>
    <m/>
    <m/>
    <m/>
    <n v="5.5"/>
    <m/>
    <m/>
    <n v="2008"/>
    <n v="10"/>
  </r>
  <r>
    <s v="ML31"/>
    <s v="Both"/>
    <s v="All"/>
    <n v="49.02"/>
    <n v="50.67"/>
    <m/>
    <n v="1.65"/>
    <n v="64"/>
    <n v="64"/>
    <n v="64"/>
    <n v="5"/>
    <s v="ASP"/>
    <s v="Urban Other Principal Arterial Other"/>
    <s v="5032 - Maintenance - Cody"/>
    <s v="5030 - District #5 Maintenance Staff"/>
    <s v="6720 - Materials - Bituminous"/>
    <s v="Urban"/>
    <s v="5"/>
    <s v="Y"/>
    <n v="30"/>
    <s v="G2"/>
    <s v="WEST CODY"/>
    <n v="2"/>
    <n v="1.6667000000000001"/>
    <s v="No"/>
    <s v="U"/>
    <n v="430.54629999999997"/>
    <n v="2636.5135"/>
    <n v="747.74779999999998"/>
    <n v="95"/>
    <n v="3.5"/>
    <n v="3.0222000000000002"/>
    <n v="76.284899999999993"/>
    <n v="63.118299999999998"/>
    <n v="74.571700000000007"/>
    <n v="0.1716"/>
    <m/>
    <n v="74.260000000000005"/>
    <n v="2.5899999999999999E-2"/>
    <n v="6.9500000000000006E-2"/>
    <n v="0"/>
    <n v="2"/>
    <n v="0"/>
    <n v="51.785699999999999"/>
    <s v="Overlaid"/>
    <n v="1982"/>
    <n v="12.5"/>
    <n v="5.5"/>
    <s v="AG Base"/>
    <x v="0"/>
    <s v="1R Asphalt"/>
    <m/>
    <n v="38389"/>
    <n v="1"/>
    <n v="1"/>
    <s v="HPM over Base"/>
    <n v="1994"/>
    <m/>
    <s v="2014"/>
    <s v="2014"/>
    <s v="2013"/>
    <s v="2014"/>
    <s v="2014"/>
    <s v="2013"/>
    <s v="2009"/>
    <s v="Non IH"/>
    <m/>
    <m/>
    <n v="0"/>
    <s v="No"/>
    <n v="88"/>
    <n v="70"/>
    <n v="60.444000000000003"/>
    <m/>
    <m/>
    <m/>
    <n v="1.6667000000000001"/>
    <m/>
    <m/>
    <n v="2001"/>
    <n v="21"/>
  </r>
  <r>
    <s v="ML31"/>
    <s v="Both"/>
    <s v="All"/>
    <n v="50.67"/>
    <n v="51.8"/>
    <m/>
    <n v="1.1299999999999999"/>
    <n v="60"/>
    <n v="60"/>
    <n v="60"/>
    <n v="5"/>
    <s v="ASP"/>
    <s v="Urban Other Principal Arterial Other"/>
    <s v="5032 - Maintenance - Cody"/>
    <s v="5030 - District #5 Maintenance Staff"/>
    <s v="6720 - Materials - Bituminous"/>
    <s v="Urban"/>
    <s v="5"/>
    <s v="Y"/>
    <n v="30"/>
    <s v="G2"/>
    <s v="WEST CODY"/>
    <n v="2"/>
    <n v="4"/>
    <s v="No"/>
    <s v="U"/>
    <n v="660.86519999999996"/>
    <n v="7546.6715999999997"/>
    <n v="1168.7509"/>
    <n v="91"/>
    <n v="3.5"/>
    <n v="2.7551000000000001"/>
    <n v="135.77770000000001"/>
    <n v="113.80710000000001"/>
    <n v="54.7408"/>
    <n v="0.1903"/>
    <m/>
    <n v="71.454999999999998"/>
    <n v="3.8600000000000002E-2"/>
    <n v="0.23089999999999999"/>
    <n v="0"/>
    <n v="4"/>
    <n v="0"/>
    <n v="45.16"/>
    <s v="Overlaid"/>
    <n v="1994"/>
    <n v="10.75"/>
    <n v="3.75"/>
    <s v="AG Base"/>
    <x v="0"/>
    <s v="1R Asphalt"/>
    <m/>
    <n v="38389"/>
    <n v="1"/>
    <n v="1"/>
    <s v="HPM over Base"/>
    <n v="1994"/>
    <m/>
    <s v="2014"/>
    <s v="2014"/>
    <s v="2013"/>
    <s v="2014"/>
    <s v="2014"/>
    <s v="2013"/>
    <s v="2009"/>
    <s v="Non IH"/>
    <m/>
    <m/>
    <n v="0"/>
    <s v="No"/>
    <n v="80"/>
    <n v="70"/>
    <n v="55.101999999999997"/>
    <m/>
    <m/>
    <m/>
    <n v="2"/>
    <m/>
    <m/>
    <n v="2008"/>
    <n v="21"/>
  </r>
  <r>
    <s v="ML31"/>
    <s v="Both"/>
    <s v="All"/>
    <n v="51.8"/>
    <n v="52.962000000000003"/>
    <m/>
    <n v="1.1619999999999999"/>
    <n v="70"/>
    <n v="48"/>
    <n v="70"/>
    <n v="5"/>
    <s v="PCCP"/>
    <s v="Urban Other Principal Arterial Other"/>
    <s v="5032 - Maintenance - Cody"/>
    <s v="5030 - District #5 Maintenance Staff"/>
    <s v="6720 - Materials - Bituminous"/>
    <s v="Urban"/>
    <s v="5"/>
    <s v="Y"/>
    <n v="30"/>
    <s v="J1"/>
    <s v="CODY(SHERIDAN STR)"/>
    <n v="5"/>
    <n v="3"/>
    <s v="No"/>
    <s v="U"/>
    <n v="548.52589999999998"/>
    <n v="5800.6954999999998"/>
    <n v="967.29819999999995"/>
    <n v="89"/>
    <n v="3.5"/>
    <n v="2.2000000000000002"/>
    <n v="258.48660000000001"/>
    <n v="247.0034"/>
    <n v="13.8378"/>
    <n v="0.20030000000000001"/>
    <m/>
    <n v="69.954999999999998"/>
    <n v="6.1699999999999998E-2"/>
    <n v="0.34920000000000001"/>
    <n v="0"/>
    <n v="0"/>
    <n v="14"/>
    <n v="34.075000000000003"/>
    <s v="Overlaid"/>
    <n v="1994"/>
    <n v="11.6"/>
    <n v="3.6"/>
    <s v="AG Base"/>
    <x v="0"/>
    <s v="1R Asphalt"/>
    <m/>
    <n v="38137"/>
    <n v="1"/>
    <n v="1"/>
    <s v="Plain PCC"/>
    <n v="1994"/>
    <m/>
    <s v="2014"/>
    <s v="2014"/>
    <s v="2013"/>
    <s v="2014"/>
    <s v="2014"/>
    <s v="2013"/>
    <s v="2009"/>
    <s v="Non IH"/>
    <m/>
    <m/>
    <n v="0"/>
    <s v="No"/>
    <n v="74"/>
    <n v="70"/>
    <n v="44"/>
    <m/>
    <m/>
    <m/>
    <n v="3"/>
    <m/>
    <m/>
    <n v="2008"/>
    <n v="21"/>
  </r>
  <r>
    <s v="ML31"/>
    <s v="Both"/>
    <s v="All"/>
    <n v="52.962000000000003"/>
    <n v="54.8"/>
    <m/>
    <n v="1.8380000000000001"/>
    <n v="84"/>
    <n v="76"/>
    <n v="84"/>
    <n v="5"/>
    <s v="ASP"/>
    <s v="Urban Other Principal Arterial Other"/>
    <s v="5032 - Maintenance - Cody"/>
    <s v="5030 - District #5 Maintenance Staff"/>
    <s v="6720 - Materials - Bituminous"/>
    <s v="Urban"/>
    <s v="5"/>
    <s v="Y"/>
    <n v="40"/>
    <s v="G2"/>
    <s v="EAST CODY(JCT WY120)"/>
    <n v="10"/>
    <n v="8"/>
    <s v="No"/>
    <s v="U"/>
    <n v="323.10980000000001"/>
    <n v="3787.4461999999999"/>
    <n v="572.01130000000001"/>
    <n v="98"/>
    <n v="4.1479999999999997"/>
    <n v="4.0179999999999998"/>
    <n v="52.135199999999998"/>
    <n v="43.872500000000002"/>
    <n v="82.621600000000001"/>
    <n v="0.1323"/>
    <m/>
    <n v="80.155000000000001"/>
    <n v="1.7399999999999999E-2"/>
    <n v="0.10349999999999999"/>
    <n v="0"/>
    <n v="1"/>
    <n v="0"/>
    <n v="52.075000000000003"/>
    <s v="Overlaid"/>
    <n v="2004"/>
    <n v="14.933299999999999"/>
    <n v="7.3333000000000004"/>
    <s v="AG Base"/>
    <x v="1"/>
    <s v="1R Asphalt"/>
    <m/>
    <n v="38390"/>
    <n v="1"/>
    <n v="1"/>
    <s v="HPM over Base"/>
    <n v="2009"/>
    <m/>
    <s v="2014"/>
    <s v="2014"/>
    <s v="2013"/>
    <s v="2014"/>
    <s v="2014"/>
    <s v="2013"/>
    <s v="2009"/>
    <s v="Non IH"/>
    <m/>
    <m/>
    <n v="0"/>
    <s v="No"/>
    <n v="98"/>
    <n v="82.96"/>
    <n v="80.36"/>
    <m/>
    <m/>
    <m/>
    <n v="8"/>
    <m/>
    <m/>
    <n v="2014"/>
    <n v="6"/>
  </r>
  <r>
    <s v="ML31"/>
    <s v="Both"/>
    <s v="All"/>
    <n v="54.8"/>
    <n v="57.25"/>
    <m/>
    <n v="2.4500000000000002"/>
    <n v="44"/>
    <m/>
    <n v="44"/>
    <n v="2"/>
    <s v="ASP"/>
    <s v="Urban Other Principal Arterial Other"/>
    <s v="5032 - Maintenance - Cody"/>
    <s v="5030 - District #5 Maintenance Staff"/>
    <s v="6720 - Materials - Bituminous"/>
    <s v="Urban"/>
    <s v="5"/>
    <s v="Y"/>
    <n v="60"/>
    <s v="G1"/>
    <s v="SAGE CREEK(CODY-GREYBULL)"/>
    <n v="10"/>
    <m/>
    <s v="No"/>
    <s v="P"/>
    <n v="137.61940000000001"/>
    <n v="1613.0510999999999"/>
    <n v="243.63130000000001"/>
    <n v="100"/>
    <n v="3.7473999999999998"/>
    <n v="3.665"/>
    <n v="77.575699999999998"/>
    <n v="61.384099999999997"/>
    <n v="74.141400000000004"/>
    <n v="0.14349999999999999"/>
    <m/>
    <n v="78.474999999999994"/>
    <n v="2.4899999999999999E-2"/>
    <n v="9.8599999999999993E-2"/>
    <n v="0"/>
    <n v="0"/>
    <n v="0"/>
    <n v="51.533299999999997"/>
    <s v="Overlaid"/>
    <n v="2004"/>
    <n v="16.857099999999999"/>
    <n v="6.7142999999999997"/>
    <s v="AG Base"/>
    <x v="0"/>
    <s v="2R Asphalt"/>
    <m/>
    <n v="38760"/>
    <n v="5"/>
    <n v="1"/>
    <s v="HPM over Base"/>
    <n v="2004"/>
    <m/>
    <s v="2014"/>
    <s v="2014"/>
    <s v="2013"/>
    <s v="2014"/>
    <s v="2014"/>
    <s v="2013"/>
    <s v="2009"/>
    <s v="Non IH"/>
    <m/>
    <m/>
    <n v="0"/>
    <s v="No"/>
    <n v="100"/>
    <n v="74.947999999999993"/>
    <n v="73.3"/>
    <m/>
    <m/>
    <m/>
    <m/>
    <m/>
    <m/>
    <n v="2014"/>
    <n v="11"/>
  </r>
  <r>
    <s v="ML31"/>
    <s v="Both"/>
    <s v="All"/>
    <n v="57.25"/>
    <n v="60.901000000000003"/>
    <m/>
    <n v="3.6509999999999998"/>
    <n v="44"/>
    <n v="44"/>
    <n v="44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SAGE CREEK EAST(CODY-GREYBULL)"/>
    <n v="10"/>
    <n v="10"/>
    <s v="No"/>
    <s v="P"/>
    <n v="48.5989"/>
    <n v="664.90039999999999"/>
    <n v="86.607500000000002"/>
    <n v="96.5"/>
    <n v="4.0444000000000004"/>
    <n v="3.8952"/>
    <n v="59.179200000000002"/>
    <n v="48.235199999999999"/>
    <n v="80.273600000000002"/>
    <n v="0.1051"/>
    <m/>
    <n v="84.234999999999999"/>
    <n v="1.7600000000000001E-2"/>
    <n v="9.01E-2"/>
    <n v="0"/>
    <n v="1.5"/>
    <n v="0"/>
    <n v="55.85"/>
    <s v="Overlaid"/>
    <n v="1980"/>
    <n v="11"/>
    <n v="4.8"/>
    <s v="AG Base"/>
    <x v="3"/>
    <s v="2R Asphalt"/>
    <m/>
    <n v="37776"/>
    <n v="3"/>
    <n v="1"/>
    <s v="HPM over Base"/>
    <n v="2006"/>
    <m/>
    <s v="2014"/>
    <s v="2014"/>
    <s v="2013"/>
    <s v="2014"/>
    <s v="2014"/>
    <s v="2013"/>
    <s v="2009"/>
    <s v="Non IH"/>
    <m/>
    <m/>
    <n v="0"/>
    <s v="No"/>
    <n v="96.5"/>
    <n v="80.888000000000005"/>
    <n v="77.903999999999996"/>
    <m/>
    <m/>
    <m/>
    <n v="10"/>
    <m/>
    <m/>
    <n v="2014"/>
    <n v="9"/>
  </r>
  <r>
    <s v="ML31"/>
    <s v="Both"/>
    <s v="All"/>
    <n v="60.901000000000003"/>
    <n v="63.81"/>
    <m/>
    <n v="2.7669999999999999"/>
    <n v="40"/>
    <n v="40"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CODY-GREYBULL"/>
    <n v="8"/>
    <n v="8"/>
    <s v="No"/>
    <s v="P"/>
    <n v="92.911000000000001"/>
    <n v="626"/>
    <n v="161.7047"/>
    <n v="95"/>
    <n v="3.3167"/>
    <n v="3.0518999999999998"/>
    <n v="99.381100000000004"/>
    <n v="82.436000000000007"/>
    <n v="66.873000000000005"/>
    <n v="0.1171"/>
    <m/>
    <n v="82.435000000000002"/>
    <n v="2.4799999999999999E-2"/>
    <n v="0.23630000000000001"/>
    <n v="0"/>
    <n v="2"/>
    <n v="0"/>
    <n v="59.283299999999997"/>
    <s v="Overlaid"/>
    <n v="1935"/>
    <n v="8.3332999999999995"/>
    <n v="4.3333000000000004"/>
    <s v="AG Base"/>
    <x v="0"/>
    <s v="2R Asphalt"/>
    <m/>
    <n v="36469"/>
    <n v="2"/>
    <n v="1"/>
    <s v="HPM over Base"/>
    <n v="1996"/>
    <m/>
    <s v="2014"/>
    <s v="2014"/>
    <s v="2013"/>
    <s v="2014"/>
    <s v="2014"/>
    <s v="2013"/>
    <s v="2009"/>
    <s v="Non IH"/>
    <m/>
    <m/>
    <n v="0"/>
    <s v="No"/>
    <n v="93"/>
    <n v="66.334000000000003"/>
    <n v="61.037999999999997"/>
    <s v="AFREEM"/>
    <m/>
    <m/>
    <n v="8"/>
    <d v="2015-02-24T11:46:47"/>
    <m/>
    <n v="2012"/>
    <n v="19"/>
  </r>
  <r>
    <s v="ML31"/>
    <s v="Both"/>
    <s v="All"/>
    <n v="63.81"/>
    <n v="66.935000000000002"/>
    <m/>
    <n v="3.125"/>
    <n v="40"/>
    <n v="47"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EAGLE PASS SEC(CODY-GREYBULL)"/>
    <n v="8"/>
    <n v="3"/>
    <s v="No"/>
    <s v="P"/>
    <n v="92.911000000000001"/>
    <n v="626"/>
    <n v="161.7047"/>
    <n v="96.5"/>
    <n v="3.6863999999999999"/>
    <n v="3.5135999999999998"/>
    <n v="80.836100000000002"/>
    <n v="64.215500000000006"/>
    <n v="73.054599999999994"/>
    <n v="9.7199999999999995E-2"/>
    <m/>
    <n v="85.42"/>
    <n v="2.1399999999999999E-2"/>
    <n v="3.7199999999999997E-2"/>
    <n v="0"/>
    <n v="1.5"/>
    <n v="0"/>
    <n v="61.2333"/>
    <s v="Overlaid"/>
    <n v="1974"/>
    <n v="10.166700000000001"/>
    <n v="5.3333000000000004"/>
    <s v="AG Base"/>
    <x v="0"/>
    <s v="2R Asphalt"/>
    <m/>
    <n v="36469"/>
    <n v="3"/>
    <n v="1"/>
    <s v="HPM over Base"/>
    <n v="2001"/>
    <m/>
    <s v="2014"/>
    <s v="2014"/>
    <s v="2013"/>
    <s v="2014"/>
    <s v="2014"/>
    <s v="2013"/>
    <s v="2009"/>
    <s v="Non IH"/>
    <m/>
    <m/>
    <n v="0"/>
    <s v="No"/>
    <n v="95.5"/>
    <n v="73.727999999999994"/>
    <n v="70.272000000000006"/>
    <m/>
    <m/>
    <m/>
    <n v="3"/>
    <m/>
    <m/>
    <n v="2012"/>
    <n v="14"/>
  </r>
  <r>
    <s v="ML31"/>
    <s v="Both"/>
    <s v="All"/>
    <n v="66.935000000000002"/>
    <n v="69.643000000000001"/>
    <m/>
    <n v="2.7080000000000002"/>
    <n v="40"/>
    <m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DRY CREEK SEC(CODY-GREYBULL)"/>
    <n v="8"/>
    <m/>
    <s v="No"/>
    <s v="P"/>
    <n v="92.911000000000001"/>
    <n v="626"/>
    <n v="161.7047"/>
    <n v="93.5"/>
    <n v="3.7547000000000001"/>
    <n v="3.4956999999999998"/>
    <n v="76.613299999999995"/>
    <n v="61.051000000000002"/>
    <n v="74.462199999999996"/>
    <n v="0.1265"/>
    <m/>
    <n v="81.025000000000006"/>
    <n v="2.1899999999999999E-2"/>
    <n v="8.0699999999999994E-2"/>
    <n v="0"/>
    <n v="3"/>
    <n v="0"/>
    <n v="57.916699999999999"/>
    <s v="Overlaid"/>
    <n v="1974"/>
    <n v="11.666700000000001"/>
    <n v="7"/>
    <s v="AG Base"/>
    <x v="0"/>
    <s v="2R Asphalt"/>
    <m/>
    <n v="38449"/>
    <n v="2"/>
    <n v="1"/>
    <s v="HPM over Base"/>
    <n v="2001"/>
    <m/>
    <s v="2014"/>
    <s v="2014"/>
    <s v="2013"/>
    <s v="2014"/>
    <s v="2014"/>
    <s v="2013"/>
    <s v="2009"/>
    <s v="Non IH"/>
    <m/>
    <m/>
    <n v="0"/>
    <s v="No"/>
    <n v="93.5"/>
    <n v="75.093999999999994"/>
    <n v="69.914000000000001"/>
    <m/>
    <m/>
    <m/>
    <m/>
    <m/>
    <m/>
    <n v="2014"/>
    <n v="14"/>
  </r>
  <r>
    <s v="ML31"/>
    <s v="Both"/>
    <s v="All"/>
    <n v="69.643000000000001"/>
    <n v="72.710999999999999"/>
    <m/>
    <n v="3.0680000000000001"/>
    <n v="40"/>
    <m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CODY-EMBLEM"/>
    <n v="8"/>
    <m/>
    <s v="No"/>
    <s v="P"/>
    <n v="105.053"/>
    <n v="626"/>
    <n v="182.34610000000001"/>
    <n v="90.5"/>
    <n v="3.8028"/>
    <n v="3.3816999999999999"/>
    <n v="74.983000000000004"/>
    <n v="58.854500000000002"/>
    <n v="75.005700000000004"/>
    <n v="0.1236"/>
    <m/>
    <n v="81.459999999999994"/>
    <n v="2.1100000000000001E-2"/>
    <n v="0.1007"/>
    <n v="0"/>
    <n v="4.5"/>
    <n v="0"/>
    <n v="58.183300000000003"/>
    <s v="Overlaid"/>
    <n v="1935"/>
    <n v="9.6667000000000005"/>
    <n v="5.6666999999999996"/>
    <s v="AG Base"/>
    <x v="0"/>
    <s v="2R Asphalt"/>
    <m/>
    <n v="38449"/>
    <n v="2"/>
    <n v="1"/>
    <s v="HPM over Base"/>
    <n v="1996"/>
    <m/>
    <s v="2014"/>
    <s v="2014"/>
    <s v="2013"/>
    <s v="2014"/>
    <s v="2014"/>
    <s v="2013"/>
    <s v="2009"/>
    <s v="Non IH"/>
    <m/>
    <m/>
    <n v="0"/>
    <s v="No"/>
    <n v="88"/>
    <n v="76.055999999999997"/>
    <n v="67.634"/>
    <m/>
    <m/>
    <m/>
    <m/>
    <m/>
    <m/>
    <n v="2010"/>
    <n v="19"/>
  </r>
  <r>
    <s v="ML31"/>
    <s v="Both"/>
    <s v="All"/>
    <n v="72.710999999999999"/>
    <n v="75.718000000000004"/>
    <m/>
    <n v="3.0070000000000001"/>
    <n v="40"/>
    <m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CODY-PA/BH CO W(CODY-EMBLEM)"/>
    <n v="8"/>
    <m/>
    <s v="No"/>
    <s v="P"/>
    <n v="92.911000000000001"/>
    <n v="626"/>
    <n v="161.7047"/>
    <n v="90"/>
    <n v="3.7639999999999998"/>
    <n v="3.3439000000000001"/>
    <n v="77.447599999999994"/>
    <n v="60.6218"/>
    <n v="74.184100000000001"/>
    <n v="0.1226"/>
    <m/>
    <n v="81.61"/>
    <n v="2.1000000000000001E-2"/>
    <n v="4.5699999999999998E-2"/>
    <n v="0"/>
    <n v="4.5"/>
    <n v="0"/>
    <n v="58.2"/>
    <s v="Overlaid"/>
    <n v="1960"/>
    <n v="12.2"/>
    <n v="5"/>
    <s v="AG Base"/>
    <x v="0"/>
    <s v="2R Asphalt"/>
    <m/>
    <n v="36944"/>
    <n v="2"/>
    <n v="1"/>
    <s v="HPM over Base"/>
    <n v="1996"/>
    <m/>
    <s v="2014"/>
    <s v="2014"/>
    <s v="2013"/>
    <s v="2014"/>
    <s v="2014"/>
    <s v="2013"/>
    <s v="2009"/>
    <s v="Non IH"/>
    <m/>
    <m/>
    <n v="0"/>
    <s v="No"/>
    <n v="88"/>
    <n v="75.28"/>
    <n v="66.878"/>
    <m/>
    <m/>
    <m/>
    <m/>
    <m/>
    <m/>
    <n v="2010"/>
    <n v="19"/>
  </r>
  <r>
    <s v="ML31"/>
    <s v="Both"/>
    <s v="All"/>
    <n v="75.718000000000004"/>
    <n v="78.015000000000001"/>
    <m/>
    <n v="2.2970000000000002"/>
    <n v="40"/>
    <m/>
    <n v="40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1"/>
    <s v="PA/BH CO(CODY-EMBLEM)"/>
    <n v="8"/>
    <m/>
    <s v="No"/>
    <s v="P"/>
    <n v="92.911000000000001"/>
    <n v="626"/>
    <n v="161.7047"/>
    <n v="94"/>
    <n v="3.8369"/>
    <n v="3.5127999999999999"/>
    <n v="71.604200000000006"/>
    <n v="57.313600000000001"/>
    <n v="76.131900000000002"/>
    <n v="0.16889999999999999"/>
    <m/>
    <n v="74.665000000000006"/>
    <n v="2.0799999999999999E-2"/>
    <n v="8.5699999999999998E-2"/>
    <n v="0"/>
    <n v="3"/>
    <n v="0"/>
    <n v="58.225000000000001"/>
    <s v="Overlaid"/>
    <n v="1960"/>
    <n v="12.333299999999999"/>
    <n v="7"/>
    <s v="AG Base"/>
    <x v="0"/>
    <s v="3R Asphalt"/>
    <m/>
    <n v="38453"/>
    <n v="4"/>
    <n v="1"/>
    <s v="HPM over Base"/>
    <n v="1996"/>
    <m/>
    <s v="2014"/>
    <s v="2014"/>
    <s v="2013"/>
    <s v="2014"/>
    <s v="2014"/>
    <s v="2013"/>
    <s v="2009"/>
    <s v="Non IH"/>
    <m/>
    <m/>
    <n v="0"/>
    <s v="No"/>
    <n v="93"/>
    <n v="76.738"/>
    <n v="70.256"/>
    <m/>
    <m/>
    <m/>
    <m/>
    <m/>
    <m/>
    <n v="2010"/>
    <n v="19"/>
  </r>
  <r>
    <s v="ML31"/>
    <s v="Both"/>
    <s v="All"/>
    <n v="78.015000000000001"/>
    <n v="83.33"/>
    <m/>
    <n v="5.3150000000000004"/>
    <n v="40"/>
    <n v="40"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EMBLEM BENCH-WEST(EMBLEM-CODY)"/>
    <n v="8"/>
    <n v="8"/>
    <s v="No"/>
    <s v="P"/>
    <n v="37.145499999999998"/>
    <n v="258.48200000000003"/>
    <n v="64.6982"/>
    <n v="93"/>
    <n v="3.9102000000000001"/>
    <n v="3.5503999999999998"/>
    <n v="69.572999999999993"/>
    <n v="54.052100000000003"/>
    <n v="76.808999999999997"/>
    <n v="0.16569999999999999"/>
    <m/>
    <n v="75.144999999999996"/>
    <n v="2.1299999999999999E-2"/>
    <n v="3.78E-2"/>
    <n v="0"/>
    <n v="3"/>
    <n v="0"/>
    <n v="65.308300000000003"/>
    <s v="Overlaid"/>
    <n v="1983"/>
    <n v="12.333299999999999"/>
    <n v="7"/>
    <s v="AG Base"/>
    <x v="0"/>
    <s v="2R Asphalt"/>
    <m/>
    <n v="38453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91.666700000000006"/>
    <n v="78.203999999999994"/>
    <n v="71.007999999999996"/>
    <m/>
    <m/>
    <m/>
    <n v="8"/>
    <m/>
    <m/>
    <n v="2012"/>
    <n v="17"/>
  </r>
  <r>
    <s v="ML31"/>
    <s v="Both"/>
    <s v="All"/>
    <n v="83.33"/>
    <n v="87.786000000000001"/>
    <m/>
    <n v="4.4560000000000004"/>
    <n v="40"/>
    <m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EMBL BNCH-MID(EMBL-CODY)JCT WY30/32"/>
    <n v="8"/>
    <m/>
    <s v="No"/>
    <s v="P"/>
    <n v="58.910699999999999"/>
    <n v="410.10829999999999"/>
    <n v="102.6088"/>
    <n v="85.5"/>
    <n v="3.3717999999999999"/>
    <n v="2.7290000000000001"/>
    <n v="103.396"/>
    <n v="79.593100000000007"/>
    <n v="65.534700000000001"/>
    <n v="0.1822"/>
    <m/>
    <n v="72.67"/>
    <n v="2.69E-2"/>
    <n v="4.5499999999999999E-2"/>
    <n v="0"/>
    <n v="9"/>
    <n v="0"/>
    <n v="66.525000000000006"/>
    <s v="Reconstruct"/>
    <n v="1985"/>
    <n v="9"/>
    <n v="3"/>
    <s v="AG Base"/>
    <x v="0"/>
    <s v="4R Asphalt"/>
    <m/>
    <n v="37978"/>
    <n v="3"/>
    <n v="1"/>
    <s v="HPM over Base"/>
    <n v="1985"/>
    <m/>
    <s v="2014"/>
    <s v="2014"/>
    <s v="2013"/>
    <s v="2014"/>
    <s v="2014"/>
    <s v="2013"/>
    <s v="2009"/>
    <s v="Non IH"/>
    <m/>
    <m/>
    <n v="0"/>
    <s v="No"/>
    <n v="83"/>
    <n v="67.436000000000007"/>
    <n v="54.58"/>
    <m/>
    <m/>
    <m/>
    <m/>
    <m/>
    <m/>
    <n v="2004"/>
    <n v="30"/>
  </r>
  <r>
    <s v="ML31"/>
    <s v="Both"/>
    <s v="All"/>
    <n v="87.786000000000001"/>
    <n v="93.352999999999994"/>
    <m/>
    <n v="5.5670000000000002"/>
    <n v="40"/>
    <m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EMBLEM BENCH-EAST(EMBLEM EAST)"/>
    <n v="8"/>
    <m/>
    <s v="No"/>
    <s v="P"/>
    <n v="113.46850000000001"/>
    <n v="789.91700000000003"/>
    <n v="197.636"/>
    <n v="88.333299999999994"/>
    <n v="3.4114"/>
    <n v="2.7225999999999999"/>
    <n v="93.369500000000002"/>
    <n v="77.5822"/>
    <n v="68.876800000000003"/>
    <n v="0.2339"/>
    <m/>
    <n v="64.915000000000006"/>
    <n v="2.1600000000000001E-2"/>
    <n v="5.91E-2"/>
    <n v="0"/>
    <n v="5"/>
    <n v="0"/>
    <n v="63.308300000000003"/>
    <s v="Overlaid"/>
    <n v="1992"/>
    <n v="7.5"/>
    <n v="3.5"/>
    <s v="AG Base"/>
    <x v="0"/>
    <s v="1R Asphalt"/>
    <m/>
    <n v="37978"/>
    <n v="1"/>
    <n v="1"/>
    <s v="HPM over Base"/>
    <n v="1992"/>
    <m/>
    <s v="2014"/>
    <s v="2014"/>
    <s v="2013"/>
    <s v="2014"/>
    <s v="2014"/>
    <s v="2013"/>
    <s v="2009"/>
    <s v="Non IH"/>
    <m/>
    <m/>
    <n v="0"/>
    <s v="No"/>
    <n v="84.333299999999994"/>
    <n v="68.227999999999994"/>
    <n v="54.451999999999998"/>
    <m/>
    <m/>
    <m/>
    <m/>
    <m/>
    <m/>
    <n v="2012"/>
    <n v="23"/>
  </r>
  <r>
    <s v="ML31"/>
    <s v="Both"/>
    <s v="All"/>
    <n v="93.352999999999994"/>
    <n v="100.746"/>
    <m/>
    <n v="7.298"/>
    <n v="37"/>
    <n v="37"/>
    <n v="37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DRY CRK(EMBL-GREY)JCTUS310/WY789"/>
    <n v="6"/>
    <n v="6.5"/>
    <s v="No"/>
    <s v="P"/>
    <n v="44.037999999999997"/>
    <n v="306.38600000000002"/>
    <n v="76.7029"/>
    <n v="89.25"/>
    <n v="3.2145999999999999"/>
    <n v="2.6459000000000001"/>
    <n v="106.49550000000001"/>
    <n v="87.827200000000005"/>
    <n v="64.501499999999993"/>
    <n v="0.1928"/>
    <m/>
    <n v="71.08"/>
    <n v="2.24E-2"/>
    <n v="8.6900000000000005E-2"/>
    <n v="0"/>
    <n v="4.75"/>
    <n v="0"/>
    <n v="50.762500000000003"/>
    <s v="Overlaid"/>
    <n v="1986"/>
    <n v="10.461499999999999"/>
    <n v="3.5385"/>
    <s v="AG Base"/>
    <x v="0"/>
    <s v="1R Asphalt"/>
    <m/>
    <n v="38116"/>
    <n v="1"/>
    <n v="1"/>
    <s v="HPM over Base"/>
    <n v="1992"/>
    <m/>
    <s v="2014"/>
    <s v="2014"/>
    <s v="2013"/>
    <s v="2014"/>
    <s v="2014"/>
    <s v="2013"/>
    <s v="2009"/>
    <s v="Non IH"/>
    <m/>
    <m/>
    <n v="0"/>
    <s v="No"/>
    <n v="86"/>
    <n v="64.292000000000002"/>
    <n v="52.917999999999999"/>
    <s v="AFREEM"/>
    <m/>
    <m/>
    <n v="6"/>
    <d v="2015-02-24T11:47:17"/>
    <m/>
    <n v="2005"/>
    <n v="23"/>
  </r>
  <r>
    <s v="ML312"/>
    <s v="Both"/>
    <s v="All"/>
    <n v="0"/>
    <n v="7.0810000000000004"/>
    <m/>
    <n v="7.0810000000000004"/>
    <n v="21"/>
    <n v="21"/>
    <n v="21"/>
    <n v="2"/>
    <s v="ASP"/>
    <s v="Rural Minor Collector"/>
    <s v="2039 - Maintenance - Wheatland"/>
    <s v="2030 - District #2 Maintenance Staff"/>
    <s v="6720 - Materials - Bituminous"/>
    <s v="Non NHS"/>
    <s v="2"/>
    <s v="N"/>
    <n v="50"/>
    <s v="G1"/>
    <s v="WHEATLAND(JCT WY34)"/>
    <n v="1"/>
    <n v="1"/>
    <s v="No"/>
    <s v="SH"/>
    <n v="49.2943"/>
    <n v="332.70940000000002"/>
    <n v="56.22"/>
    <n v="83.5"/>
    <n v="3.0352999999999999"/>
    <n v="2.3872"/>
    <n v="120.30119999999999"/>
    <n v="97.719700000000003"/>
    <n v="59.8996"/>
    <n v="0.18579999999999999"/>
    <n v="5.9200000000000003E-2"/>
    <n v="72.13"/>
    <n v="3.49E-2"/>
    <n v="9.8799999999999999E-2"/>
    <n v="0"/>
    <n v="4.25"/>
    <n v="0"/>
    <n v="54.394100000000002"/>
    <s v="Reconstruct"/>
    <n v="1976"/>
    <n v="6"/>
    <n v="2"/>
    <s v="AG Base"/>
    <x v="0"/>
    <s v="4R Asphalt"/>
    <m/>
    <n v="38812"/>
    <n v="2"/>
    <n v="1"/>
    <s v="HPM over Base"/>
    <n v="1976"/>
    <m/>
    <s v="2013"/>
    <s v="2014"/>
    <s v="2013"/>
    <s v="2013"/>
    <s v="2013"/>
    <s v="2014"/>
    <s v="2009"/>
    <s v="Non IH"/>
    <m/>
    <m/>
    <n v="0"/>
    <s v="No"/>
    <n v="83"/>
    <n v="60.706000000000003"/>
    <n v="47.744"/>
    <m/>
    <m/>
    <m/>
    <n v="1"/>
    <m/>
    <m/>
    <n v="2007"/>
    <n v="39"/>
  </r>
  <r>
    <s v="ML312"/>
    <s v="Both"/>
    <s v="All"/>
    <n v="7.0810000000000004"/>
    <n v="7.3"/>
    <m/>
    <n v="0.219"/>
    <n v="32"/>
    <n v="32"/>
    <n v="32"/>
    <n v="2"/>
    <s v="ASP"/>
    <s v="Rural Minor Collector"/>
    <s v="2039 - Maintenance - Wheatland"/>
    <s v="2030 - District #2 Maintenance Staff"/>
    <s v="6720 - Materials - Bituminous"/>
    <s v="Non NHS"/>
    <s v="2"/>
    <s v="N"/>
    <n v="30"/>
    <s v="G1"/>
    <s v="WHEATLAND(WEST SR)"/>
    <n v="4"/>
    <n v="5"/>
    <s v="No"/>
    <s v="SH"/>
    <n v="189.91300000000001"/>
    <n v="1273.7280000000001"/>
    <n v="216.54669999999999"/>
    <n v="87"/>
    <n v="3.5"/>
    <n v="2.6240000000000001"/>
    <n v="136.70670000000001"/>
    <n v="118.9074"/>
    <n v="54.431100000000001"/>
    <n v="0.19750000000000001"/>
    <n v="6.9000000000000006E-2"/>
    <n v="70.375"/>
    <n v="4.0800000000000003E-2"/>
    <n v="0.25009999999999999"/>
    <n v="0"/>
    <n v="6"/>
    <n v="0"/>
    <n v="47.25"/>
    <s v="Reconstruct"/>
    <n v="1983"/>
    <n v="10"/>
    <n v="2"/>
    <s v="AG Base"/>
    <x v="0"/>
    <s v="4R Asphalt"/>
    <m/>
    <n v="39757"/>
    <n v="2"/>
    <n v="1"/>
    <s v="HPM over Base"/>
    <n v="1983"/>
    <m/>
    <s v="2013"/>
    <s v="2014"/>
    <s v="2013"/>
    <s v="2013"/>
    <s v="2013"/>
    <s v="2014"/>
    <s v="2009"/>
    <s v="Non IH"/>
    <m/>
    <m/>
    <n v="0"/>
    <s v="No"/>
    <n v="76"/>
    <n v="70"/>
    <n v="52.48"/>
    <m/>
    <m/>
    <m/>
    <n v="4"/>
    <m/>
    <m/>
    <n v="2007"/>
    <n v="32"/>
  </r>
  <r>
    <s v="ML314"/>
    <s v="Both"/>
    <s v="All"/>
    <n v="0"/>
    <n v="7.6959999999999997"/>
    <m/>
    <n v="7.6959999999999997"/>
    <n v="22"/>
    <n v="21"/>
    <n v="22"/>
    <n v="2"/>
    <s v="ASP"/>
    <s v="Rural Minor Collector"/>
    <s v="2033 - Maintenance - Chugwater"/>
    <s v="2030 - District #2 Maintenance Staff"/>
    <s v="6720 - Materials - Bituminous"/>
    <s v="Non NHS"/>
    <s v="2"/>
    <s v="N"/>
    <n v="50"/>
    <s v="G1"/>
    <s v="SLATER AREA(I25 SLATER RD INT EAST)"/>
    <n v="1"/>
    <n v="1"/>
    <s v="No"/>
    <s v="SH"/>
    <n v="7.1829000000000001"/>
    <n v="54.645699999999998"/>
    <n v="8.2291000000000007"/>
    <n v="92.333299999999994"/>
    <n v="3.3519000000000001"/>
    <n v="2.9470000000000001"/>
    <n v="96.538399999999996"/>
    <n v="80.615399999999994"/>
    <n v="67.820499999999996"/>
    <n v="0.1968"/>
    <n v="3.7699999999999997E-2"/>
    <n v="70.48"/>
    <n v="2.9700000000000001E-2"/>
    <n v="0.19139999999999999"/>
    <n v="0"/>
    <n v="3.6667000000000001"/>
    <n v="0"/>
    <n v="63.305900000000001"/>
    <s v="Overlaid"/>
    <n v="1952"/>
    <n v="5"/>
    <n v="2"/>
    <s v="AG Base"/>
    <x v="0"/>
    <s v="2R Asphalt"/>
    <m/>
    <n v="40036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91.666700000000006"/>
    <n v="67.037999999999997"/>
    <n v="58.94"/>
    <m/>
    <m/>
    <m/>
    <n v="1"/>
    <m/>
    <m/>
    <n v="2011"/>
    <n v="29"/>
  </r>
  <r>
    <s v="ML314"/>
    <s v="Both"/>
    <s v="All"/>
    <n v="7.6959999999999997"/>
    <n v="8.5660000000000007"/>
    <m/>
    <n v="0.87"/>
    <n v="20"/>
    <n v="20"/>
    <n v="20"/>
    <n v="2"/>
    <s v="ASP"/>
    <s v="Rural Minor Collector"/>
    <s v="2033 - Maintenance - Chugwater"/>
    <s v="2030 - District #2 Maintenance Staff"/>
    <s v="6720 - Materials - Bituminous"/>
    <s v="Non NHS"/>
    <s v="2"/>
    <s v="N"/>
    <n v="50"/>
    <s v="G1"/>
    <s v="SLATER RD-I25 EAST(JCT WY315)"/>
    <n v="1"/>
    <n v="1"/>
    <s v="No"/>
    <s v="SH"/>
    <n v="4.3635000000000002"/>
    <n v="29.263999999999999"/>
    <n v="4.9753999999999996"/>
    <n v="92"/>
    <n v="2.9009999999999998"/>
    <n v="2.0988000000000002"/>
    <n v="126.7788"/>
    <n v="105.5218"/>
    <n v="57.740400000000001"/>
    <n v="0.33250000000000002"/>
    <n v="0.1285"/>
    <n v="50.125"/>
    <n v="3.8699999999999998E-2"/>
    <n v="0.15820000000000001"/>
    <n v="0"/>
    <n v="4"/>
    <n v="0"/>
    <n v="68.075000000000003"/>
    <s v="Overlaid"/>
    <n v="1952"/>
    <n v="3.6667000000000001"/>
    <n v="2"/>
    <s v="AG Base"/>
    <x v="0"/>
    <s v="2R Asphalt"/>
    <m/>
    <n v="40036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88"/>
    <n v="58.02"/>
    <n v="41.975999999999999"/>
    <m/>
    <m/>
    <m/>
    <n v="1"/>
    <m/>
    <m/>
    <n v="2002"/>
    <n v="29"/>
  </r>
  <r>
    <s v="ML317"/>
    <s v="Both"/>
    <s v="All"/>
    <n v="0"/>
    <n v="1.66"/>
    <m/>
    <n v="1.66"/>
    <n v="32"/>
    <n v="25"/>
    <n v="32"/>
    <n v="2"/>
    <s v="ASP"/>
    <s v="Rural Minor Collector"/>
    <s v="2039 - Maintenance - Wheatland"/>
    <s v="2030 - District #2 Maintenance Staff"/>
    <s v="6720 - Materials - Bituminous"/>
    <s v="Non NHS"/>
    <s v="2"/>
    <s v="N"/>
    <n v="40"/>
    <s v="G1"/>
    <s v="LAKE GUERNSEY(JCT US26 NORTH)"/>
    <n v="4"/>
    <n v="2.5"/>
    <s v="No"/>
    <s v="SH"/>
    <n v="25.041"/>
    <n v="164.672"/>
    <n v="28.533100000000001"/>
    <n v="92"/>
    <n v="3.0798000000000001"/>
    <n v="2.7913999999999999"/>
    <n v="112.7077"/>
    <n v="95.214399999999998"/>
    <n v="62.430799999999998"/>
    <n v="0.11"/>
    <n v="3.6999999999999998E-2"/>
    <n v="83.5"/>
    <n v="3.0499999999999999E-2"/>
    <n v="0.1406"/>
    <n v="0"/>
    <n v="4"/>
    <n v="0"/>
    <n v="66.618200000000002"/>
    <s v="Overlaid"/>
    <n v="1939"/>
    <n v="8.6667000000000005"/>
    <n v="5.6666999999999996"/>
    <s v="AG Base"/>
    <x v="0"/>
    <s v="2R Asphalt"/>
    <m/>
    <n v="40532"/>
    <n v="2"/>
    <n v="1"/>
    <s v="HPM over Base"/>
    <n v="2002"/>
    <m/>
    <s v="2013"/>
    <s v="2014"/>
    <s v="2013"/>
    <s v="2013"/>
    <s v="2013"/>
    <s v="2014"/>
    <s v="2009"/>
    <s v="Non IH"/>
    <m/>
    <m/>
    <n v="0"/>
    <s v="No"/>
    <n v="92"/>
    <n v="61.595999999999997"/>
    <n v="55.828000000000003"/>
    <m/>
    <m/>
    <m/>
    <n v="2.5"/>
    <m/>
    <m/>
    <n v="2013"/>
    <n v="13"/>
  </r>
  <r>
    <s v="ML318"/>
    <s v="Both"/>
    <s v="All"/>
    <n v="4.5289999999999999"/>
    <n v="5.6230000000000002"/>
    <m/>
    <n v="1.0940000000000001"/>
    <n v="24"/>
    <n v="24"/>
    <n v="24"/>
    <n v="2"/>
    <s v="ASP"/>
    <s v="Rural Major Collector"/>
    <s v="2039 - Maintenance - Wheatland"/>
    <s v="2030 - District #2 Maintenance Staff"/>
    <s v="6720 - Materials - Bituminous"/>
    <s v="Non NHS"/>
    <s v="2"/>
    <s v="N"/>
    <n v="30"/>
    <s v="G1"/>
    <s v="HARTVILLE WEST-SUNRISE"/>
    <n v="1"/>
    <n v="4.5"/>
    <s v="No"/>
    <s v="SH"/>
    <n v="14.029"/>
    <n v="92.256"/>
    <n v="15.9854"/>
    <n v="92"/>
    <n v="3.5"/>
    <n v="2.9548000000000001"/>
    <n v="194.9939"/>
    <n v="159.6183"/>
    <n v="35.002000000000002"/>
    <n v="0.26229999999999998"/>
    <n v="0.14099999999999999"/>
    <n v="60.655000000000001"/>
    <n v="4.9099999999999998E-2"/>
    <n v="0.2424"/>
    <n v="0"/>
    <n v="4"/>
    <n v="0"/>
    <n v="67.05"/>
    <s v="Reconstruct"/>
    <n v="1959"/>
    <n v="10"/>
    <n v="2"/>
    <s v="AG Base"/>
    <x v="0"/>
    <s v="4R Asphalt"/>
    <m/>
    <n v="39347"/>
    <n v="2"/>
    <n v="1"/>
    <s v="HPM over Base"/>
    <n v="1959"/>
    <m/>
    <s v="2013"/>
    <s v="2014"/>
    <s v="2013"/>
    <s v="2013"/>
    <s v="2013"/>
    <s v="2014"/>
    <s v="2009"/>
    <s v="Non IH"/>
    <m/>
    <m/>
    <n v="0"/>
    <s v="No"/>
    <n v="91"/>
    <n v="70"/>
    <n v="59.095999999999997"/>
    <m/>
    <m/>
    <m/>
    <n v="1"/>
    <m/>
    <m/>
    <n v="2003"/>
    <n v="56"/>
  </r>
  <r>
    <s v="ML319"/>
    <s v="Both"/>
    <s v="All"/>
    <n v="100.125"/>
    <n v="103.7"/>
    <m/>
    <n v="3.5750000000000002"/>
    <n v="21"/>
    <n v="24"/>
    <n v="21"/>
    <n v="2"/>
    <s v="ASP"/>
    <s v="Rural Minor Collector"/>
    <s v="2039 - Maintenance - Wheatland"/>
    <s v="2030 - District #2 Maintenance Staff"/>
    <s v="6720 - Materials - Bituminous"/>
    <s v="Non NHS"/>
    <s v="2"/>
    <s v="N"/>
    <n v="30"/>
    <s v="G1"/>
    <s v="I25 CASSA INT-GLENDO(CONN RD)"/>
    <n v="1"/>
    <n v="1"/>
    <s v="No"/>
    <s v="SH"/>
    <n v="4.827"/>
    <n v="50.344000000000001"/>
    <n v="5.6117999999999997"/>
    <n v="91"/>
    <n v="3.5"/>
    <n v="3.1326999999999998"/>
    <n v="105.3394"/>
    <n v="90.502799999999993"/>
    <n v="64.886899999999997"/>
    <n v="0.156"/>
    <n v="7.4800000000000005E-2"/>
    <n v="76.599999999999994"/>
    <n v="2.6700000000000002E-2"/>
    <n v="0.1484"/>
    <n v="0"/>
    <n v="3"/>
    <n v="0"/>
    <n v="58.9375"/>
    <s v="Overlaid"/>
    <n v="1962"/>
    <n v="8"/>
    <n v="2"/>
    <s v="AG Base"/>
    <x v="0"/>
    <s v="2R Asphalt"/>
    <m/>
    <n v="45699"/>
    <n v="1"/>
    <n v="1"/>
    <s v="HPM over Base"/>
    <n v="2013"/>
    <m/>
    <s v="2013"/>
    <s v="2014"/>
    <s v="2013"/>
    <s v="2013"/>
    <s v="2013"/>
    <s v="2014"/>
    <s v="2009"/>
    <s v="Non IH"/>
    <m/>
    <m/>
    <n v="0"/>
    <s v="No"/>
    <n v="91"/>
    <n v="70"/>
    <n v="62.654000000000003"/>
    <s v="AFREEM"/>
    <m/>
    <m/>
    <n v="1"/>
    <d v="2015-03-02T10:40:16"/>
    <m/>
    <n v="2014"/>
    <n v="2"/>
  </r>
  <r>
    <s v="ML319"/>
    <s v="Both"/>
    <s v="All"/>
    <n v="103.7"/>
    <n v="109.039"/>
    <m/>
    <n v="5.3390000000000004"/>
    <n v="21"/>
    <n v="21"/>
    <n v="21"/>
    <n v="2"/>
    <s v="ASP"/>
    <s v="Rural Minor Collector"/>
    <s v="2039 - Maintenance - Wheatland"/>
    <s v="2030 - District #2 Maintenance Staff"/>
    <s v="6720 - Materials - Bituminous"/>
    <s v="Non NHS"/>
    <s v="2"/>
    <s v="N"/>
    <n v="60"/>
    <s v="G1"/>
    <s v="CASSA-GLENDO"/>
    <n v="1"/>
    <n v="1"/>
    <s v="No"/>
    <s v="SH"/>
    <n v="10.3535"/>
    <n v="69.44"/>
    <n v="11.8055"/>
    <n v="89.5"/>
    <n v="2.6558999999999999"/>
    <n v="2.0594999999999999"/>
    <n v="148.75800000000001"/>
    <n v="120.7414"/>
    <n v="50.414000000000001"/>
    <n v="0.21"/>
    <n v="0.113"/>
    <n v="68.5"/>
    <n v="4.1700000000000001E-2"/>
    <n v="0.1714"/>
    <n v="0"/>
    <n v="5.25"/>
    <n v="0"/>
    <n v="62.827300000000001"/>
    <s v="Reconstruct"/>
    <n v="1932"/>
    <n v="4"/>
    <n v="3"/>
    <s v="AG Base"/>
    <x v="0"/>
    <s v="4R Asphalt"/>
    <m/>
    <n v="38786"/>
    <m/>
    <n v="1"/>
    <s v="HPM over Base"/>
    <n v="1932"/>
    <m/>
    <s v="2013"/>
    <s v="2014"/>
    <s v="2013"/>
    <s v="2013"/>
    <s v="2013"/>
    <s v="2014"/>
    <s v="2009"/>
    <s v="Non IH"/>
    <m/>
    <m/>
    <n v="0"/>
    <s v="No"/>
    <n v="86"/>
    <n v="53.118000000000002"/>
    <n v="41.19"/>
    <s v="AFREEM"/>
    <m/>
    <m/>
    <n v="1"/>
    <d v="2015-04-16T07:52:39"/>
    <m/>
    <n v="2003"/>
    <n v="83"/>
  </r>
  <r>
    <s v="ML319"/>
    <s v="Both"/>
    <s v="All"/>
    <n v="109.039"/>
    <n v="114.622"/>
    <m/>
    <n v="5.5830000000000002"/>
    <n v="24"/>
    <n v="22"/>
    <n v="24"/>
    <n v="2"/>
    <s v="ASP"/>
    <s v="Rural Minor Collector"/>
    <s v="2039 - Maintenance - Wheatland"/>
    <s v="2030 - District #2 Maintenance Staff"/>
    <s v="6720 - Materials - Bituminous"/>
    <s v="Non NHS"/>
    <s v="2"/>
    <s v="N"/>
    <n v="40"/>
    <s v="G1"/>
    <s v="HORSESHOE CRK RD(CASSA-GLENDO)"/>
    <n v="1"/>
    <n v="2.75"/>
    <s v="No"/>
    <s v="SH"/>
    <n v="16.560300000000002"/>
    <n v="108.872"/>
    <n v="18.869599999999998"/>
    <n v="89"/>
    <n v="2.7174"/>
    <n v="2.2747999999999999"/>
    <n v="142.01130000000001"/>
    <n v="116.79900000000001"/>
    <n v="52.6629"/>
    <n v="0.1678"/>
    <n v="8.1000000000000003E-2"/>
    <n v="74.83"/>
    <n v="3.2099999999999997E-2"/>
    <n v="0.13700000000000001"/>
    <n v="0.66669999999999996"/>
    <n v="2"/>
    <n v="0"/>
    <n v="61.169199999999996"/>
    <s v="Overlaid"/>
    <n v="2011"/>
    <n v="10.0909"/>
    <n v="4.5"/>
    <s v="AG Base"/>
    <x v="0"/>
    <s v="2R Asphalt"/>
    <m/>
    <n v="38786"/>
    <n v="2"/>
    <n v="1"/>
    <s v="HPM over Base"/>
    <n v="2011"/>
    <m/>
    <s v="2013"/>
    <s v="2014"/>
    <s v="2013"/>
    <s v="2013"/>
    <s v="2013"/>
    <s v="2014"/>
    <s v="2009"/>
    <s v="Non IH"/>
    <m/>
    <m/>
    <n v="0"/>
    <s v="No"/>
    <n v="89"/>
    <n v="54.347999999999999"/>
    <n v="45.496000000000002"/>
    <m/>
    <m/>
    <m/>
    <n v="1"/>
    <m/>
    <m/>
    <n v="2013"/>
    <n v="4"/>
  </r>
  <r>
    <s v="ML319"/>
    <s v="Both"/>
    <s v="All"/>
    <n v="211.876"/>
    <n v="212.15199999999999"/>
    <m/>
    <n v="0.27600000000000002"/>
    <n v="36"/>
    <m/>
    <n v="36"/>
    <n v="2"/>
    <s v="ASP"/>
    <s v="Rural Minor Collector"/>
    <s v="2034 - Maintenance - Douglas"/>
    <s v="2030 - District #2 Maintenance Staff"/>
    <s v="6720 - Materials - Bituminous"/>
    <s v="Non NHS"/>
    <s v="2"/>
    <s v="N"/>
    <n v="30"/>
    <s v="G1"/>
    <s v="GLENDO"/>
    <n v="6"/>
    <m/>
    <s v="No"/>
    <s v="SH"/>
    <n v="61.825000000000003"/>
    <n v="414.65600000000001"/>
    <n v="70.495400000000004"/>
    <n v="92"/>
    <n v="3.5"/>
    <n v="0.33119999999999999"/>
    <n v="169.2422"/>
    <n v="143.58199999999999"/>
    <n v="43.585900000000002"/>
    <n v="0.2054"/>
    <n v="0.15579999999999999"/>
    <n v="69.19"/>
    <n v="3.7499999999999999E-2"/>
    <n v="0.18790000000000001"/>
    <n v="0"/>
    <n v="3"/>
    <n v="0"/>
    <n v="54.7"/>
    <s v="Overlaid"/>
    <n v="1958"/>
    <n v="16"/>
    <n v="4"/>
    <s v="AG Base"/>
    <x v="0"/>
    <s v="2R Asphalt"/>
    <m/>
    <n v="39322"/>
    <n v="2"/>
    <n v="1"/>
    <s v="HPM over Base"/>
    <n v="1988"/>
    <m/>
    <s v="2009"/>
    <s v="2014"/>
    <s v="2013"/>
    <s v="2013"/>
    <s v="2013"/>
    <s v="2014"/>
    <s v="2009"/>
    <s v="Non IH"/>
    <m/>
    <m/>
    <n v="0"/>
    <s v="No"/>
    <n v="0"/>
    <n v="70"/>
    <n v="6.6239999999999997"/>
    <m/>
    <m/>
    <m/>
    <m/>
    <m/>
    <m/>
    <n v="2007"/>
    <n v="27"/>
  </r>
  <r>
    <s v="ML319"/>
    <s v="Both"/>
    <s v="All"/>
    <n v="212.15199999999999"/>
    <n v="219.20099999999999"/>
    <m/>
    <n v="7.0490000000000004"/>
    <n v="32"/>
    <n v="32"/>
    <n v="32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GLENDO-ORIN JCT"/>
    <n v="4"/>
    <n v="4"/>
    <s v="No"/>
    <s v="SH"/>
    <n v="27.62"/>
    <n v="181.52340000000001"/>
    <n v="31.4711"/>
    <n v="90"/>
    <n v="2.9217"/>
    <n v="2.1764999999999999"/>
    <n v="131.31460000000001"/>
    <n v="104.29689999999999"/>
    <n v="56.228499999999997"/>
    <n v="0.29799999999999999"/>
    <n v="0.20860000000000001"/>
    <n v="55.3"/>
    <n v="2.81E-2"/>
    <n v="0.1658"/>
    <n v="0"/>
    <n v="4.25"/>
    <n v="0"/>
    <n v="62.942900000000002"/>
    <s v="Overlaid"/>
    <n v="1958"/>
    <n v="17"/>
    <n v="2.75"/>
    <s v="AG Base"/>
    <x v="0"/>
    <s v="2R Asphalt"/>
    <m/>
    <n v="39141"/>
    <n v="2"/>
    <n v="1"/>
    <s v="HPM over Base"/>
    <n v="1958"/>
    <m/>
    <s v="2013"/>
    <s v="2014"/>
    <s v="2013"/>
    <s v="2013"/>
    <s v="2013"/>
    <s v="2014"/>
    <s v="2009"/>
    <s v="Non IH"/>
    <m/>
    <m/>
    <n v="0"/>
    <s v="No"/>
    <n v="87"/>
    <n v="58.433999999999997"/>
    <n v="43.53"/>
    <m/>
    <m/>
    <m/>
    <n v="4"/>
    <m/>
    <m/>
    <n v="2006"/>
    <n v="57"/>
  </r>
  <r>
    <s v="ML319"/>
    <s v="Both"/>
    <s v="All"/>
    <n v="219.20099999999999"/>
    <n v="221.49100000000001"/>
    <m/>
    <n v="2.29"/>
    <n v="24"/>
    <n v="24"/>
    <n v="24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GLENDO-ORIN JCT(PL/CO CO LN)"/>
    <n v="1"/>
    <n v="1"/>
    <s v="No"/>
    <s v="SH"/>
    <n v="23.812999999999999"/>
    <n v="159.71199999999999"/>
    <n v="27.1526"/>
    <n v="91"/>
    <n v="3.2589000000000001"/>
    <n v="2.64"/>
    <n v="108.3058"/>
    <n v="85.469300000000004"/>
    <n v="63.898099999999999"/>
    <n v="0.2392"/>
    <n v="0.1196"/>
    <n v="64.12"/>
    <n v="3.2300000000000002E-2"/>
    <n v="0.1017"/>
    <n v="0"/>
    <n v="4"/>
    <n v="0"/>
    <n v="60.44"/>
    <s v="Overlaid"/>
    <n v="1951"/>
    <n v="14.5"/>
    <n v="2"/>
    <s v="AG Base"/>
    <x v="0"/>
    <s v="2R Asphalt"/>
    <m/>
    <n v="39141"/>
    <n v="2"/>
    <n v="1"/>
    <s v="HPM over Base"/>
    <n v="1951"/>
    <m/>
    <s v="2013"/>
    <s v="2014"/>
    <s v="2013"/>
    <s v="2013"/>
    <s v="2013"/>
    <s v="2014"/>
    <s v="2009"/>
    <s v="Non IH"/>
    <m/>
    <m/>
    <n v="0"/>
    <s v="No"/>
    <n v="87"/>
    <n v="65.177999999999997"/>
    <n v="52.8"/>
    <m/>
    <m/>
    <m/>
    <n v="1"/>
    <m/>
    <m/>
    <n v="2002"/>
    <n v="64"/>
  </r>
  <r>
    <s v="ML319"/>
    <s v="Both"/>
    <s v="All"/>
    <n v="221.49100000000001"/>
    <n v="223.90299999999999"/>
    <m/>
    <n v="2.4119999999999999"/>
    <n v="26"/>
    <n v="26"/>
    <n v="26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ORIN JCT-GLENDO"/>
    <n v="1"/>
    <n v="1"/>
    <s v="No"/>
    <s v="SH"/>
    <n v="13.35"/>
    <n v="112.081"/>
    <n v="15.3575"/>
    <n v="94"/>
    <n v="3.5213000000000001"/>
    <n v="2.9062999999999999"/>
    <n v="88.92"/>
    <n v="72.116399999999999"/>
    <n v="70.36"/>
    <n v="0.16200000000000001"/>
    <n v="7.4499999999999997E-2"/>
    <n v="75.7"/>
    <n v="2.8899999999999999E-2"/>
    <n v="6.3899999999999998E-2"/>
    <n v="0"/>
    <n v="3"/>
    <n v="0"/>
    <n v="58.424999999999997"/>
    <s v="Overlaid"/>
    <n v="1951"/>
    <n v="16"/>
    <n v="2"/>
    <s v="AG Base"/>
    <x v="0"/>
    <s v="2R Asphalt"/>
    <m/>
    <n v="39141"/>
    <n v="2"/>
    <n v="1"/>
    <s v="HPM over Base"/>
    <n v="1951"/>
    <m/>
    <s v="2013"/>
    <s v="2014"/>
    <s v="2013"/>
    <s v="2013"/>
    <s v="2013"/>
    <s v="2014"/>
    <s v="2009"/>
    <s v="Non IH"/>
    <m/>
    <m/>
    <n v="0"/>
    <s v="No"/>
    <n v="83"/>
    <n v="70.426000000000002"/>
    <n v="58.125999999999998"/>
    <m/>
    <m/>
    <m/>
    <n v="1"/>
    <m/>
    <m/>
    <n v="2002"/>
    <n v="64"/>
  </r>
  <r>
    <s v="ML319"/>
    <s v="Both"/>
    <s v="All"/>
    <n v="223.90299999999999"/>
    <n v="225.43"/>
    <m/>
    <n v="1.5269999999999999"/>
    <n v="24"/>
    <n v="24"/>
    <n v="24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ORIN JCT-GLENDO"/>
    <n v="1"/>
    <n v="1"/>
    <s v="No"/>
    <s v="SH"/>
    <n v="16.711500000000001"/>
    <n v="112.081"/>
    <n v="19.055099999999999"/>
    <n v="89"/>
    <n v="3.1061000000000001"/>
    <n v="2.3334000000000001"/>
    <n v="118.98269999999999"/>
    <n v="93.745800000000003"/>
    <n v="60.339100000000002"/>
    <n v="0.27050000000000002"/>
    <n v="0.1636"/>
    <n v="59.424999999999997"/>
    <n v="3.4299999999999997E-2"/>
    <n v="0.13519999999999999"/>
    <n v="0"/>
    <n v="4"/>
    <n v="0"/>
    <n v="55.25"/>
    <s v="Overlaid"/>
    <n v="1951"/>
    <n v="20"/>
    <n v="2"/>
    <s v="AG Base"/>
    <x v="0"/>
    <s v="2R Asphalt"/>
    <m/>
    <n v="39141"/>
    <n v="2"/>
    <n v="1"/>
    <s v="HPM over Base"/>
    <n v="1952"/>
    <m/>
    <s v="2013"/>
    <s v="2014"/>
    <s v="2013"/>
    <s v="2013"/>
    <s v="2013"/>
    <s v="2014"/>
    <s v="2009"/>
    <s v="Non IH"/>
    <m/>
    <m/>
    <n v="0"/>
    <s v="No"/>
    <n v="84"/>
    <n v="62.122"/>
    <n v="46.667999999999999"/>
    <m/>
    <m/>
    <m/>
    <n v="1"/>
    <m/>
    <m/>
    <n v="2002"/>
    <n v="63"/>
  </r>
  <r>
    <s v="ML319"/>
    <s v="Both"/>
    <s v="All"/>
    <n v="225.43"/>
    <n v="226.13300000000001"/>
    <m/>
    <n v="0.70299999999999996"/>
    <n v="26"/>
    <n v="26"/>
    <n v="26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ORIN JCT(JCT US18/20)"/>
    <n v="1"/>
    <n v="1"/>
    <s v="No"/>
    <s v="SH"/>
    <n v="16.711500000000001"/>
    <n v="112.081"/>
    <n v="19.055099999999999"/>
    <n v="93"/>
    <n v="2.0373000000000001"/>
    <n v="1.488"/>
    <n v="191.70160000000001"/>
    <n v="166.46250000000001"/>
    <n v="36.099499999999999"/>
    <n v="0.17979999999999999"/>
    <n v="6.8099999999999994E-2"/>
    <n v="73.03"/>
    <n v="4.7300000000000002E-2"/>
    <n v="0.51629999999999998"/>
    <n v="0"/>
    <n v="3"/>
    <n v="0"/>
    <n v="57.25"/>
    <s v="Overlaid"/>
    <n v="1951"/>
    <n v="24"/>
    <n v="2"/>
    <s v="AG Base"/>
    <x v="0"/>
    <s v="2R Asphalt"/>
    <m/>
    <n v="39142"/>
    <n v="2"/>
    <n v="1"/>
    <s v="HPM over Base"/>
    <n v="1952"/>
    <m/>
    <s v="2009"/>
    <s v="2014"/>
    <s v="2013"/>
    <s v="2013"/>
    <s v="2013"/>
    <s v="2014"/>
    <s v="2009"/>
    <s v="Non IH"/>
    <m/>
    <m/>
    <n v="0"/>
    <s v="No"/>
    <n v="86"/>
    <n v="40.746000000000002"/>
    <n v="29.76"/>
    <m/>
    <m/>
    <m/>
    <n v="1"/>
    <m/>
    <m/>
    <n v="2002"/>
    <n v="63"/>
  </r>
  <r>
    <s v="ML32"/>
    <s v="Both"/>
    <s v="All"/>
    <n v="29.57"/>
    <n v="34.165999999999997"/>
    <m/>
    <n v="4.5960000000000001"/>
    <n v="52"/>
    <n v="40"/>
    <n v="52"/>
    <n v="3"/>
    <s v="ASP"/>
    <s v="Rural Principal Arterial Other"/>
    <s v="5035 - Maintenance - Lovell"/>
    <s v="5030 - District #5 Maintenance Staff"/>
    <s v="6720 - Materials - Bituminous"/>
    <s v="NHS Routes"/>
    <s v="5"/>
    <s v="Y"/>
    <n v="60"/>
    <s v="G1"/>
    <s v="GARLAND NORTH"/>
    <n v="8"/>
    <n v="8"/>
    <s v="No"/>
    <s v="P"/>
    <n v="94"/>
    <n v="650"/>
    <n v="163.69999999999999"/>
    <n v="100"/>
    <n v="3.8723000000000001"/>
    <n v="3.7919999999999998"/>
    <n v="69.716399999999993"/>
    <n v="55.733600000000003"/>
    <n v="76.761200000000002"/>
    <n v="0.11210000000000001"/>
    <m/>
    <n v="83.185000000000002"/>
    <n v="1.9199999999999998E-2"/>
    <n v="2.7099999999999999E-2"/>
    <n v="0"/>
    <n v="0"/>
    <n v="0"/>
    <n v="56.327300000000001"/>
    <s v="Overlaid"/>
    <n v="2004"/>
    <n v="15.25"/>
    <n v="4.25"/>
    <s v="AG Base"/>
    <x v="3"/>
    <s v="2R Asphalt"/>
    <m/>
    <n v="41845"/>
    <n v="2"/>
    <n v="1"/>
    <s v="HPM over Base"/>
    <n v="2004"/>
    <m/>
    <s v="2014"/>
    <s v="2014"/>
    <s v="2013"/>
    <s v="2014"/>
    <s v="2014"/>
    <s v="2013"/>
    <s v="2009"/>
    <s v="Non IH"/>
    <m/>
    <m/>
    <n v="0"/>
    <s v="No"/>
    <n v="99"/>
    <n v="77.445999999999998"/>
    <n v="75.84"/>
    <s v="AFREEM"/>
    <m/>
    <m/>
    <n v="8"/>
    <d v="2015-02-23T14:44:16"/>
    <m/>
    <n v="2010"/>
    <n v="11"/>
  </r>
  <r>
    <s v="ML32"/>
    <s v="Both"/>
    <s v="All"/>
    <n v="34.165999999999997"/>
    <n v="40.619999999999997"/>
    <m/>
    <n v="6.4550000000000001"/>
    <n v="32"/>
    <n v="32"/>
    <n v="32"/>
    <n v="2"/>
    <s v="ASP"/>
    <s v="Rural Principal Arterial Other"/>
    <s v="5035 - Maintenance - Lovell"/>
    <s v="5030 - District #5 Maintenance Staff"/>
    <s v="6720 - Materials - Bituminous"/>
    <s v="NHS Routes"/>
    <s v="5"/>
    <s v="Y"/>
    <n v="60"/>
    <s v="G1"/>
    <s v="GARLAND-DEAVER(JCT US310)"/>
    <n v="4"/>
    <n v="4"/>
    <s v="No"/>
    <s v="P"/>
    <n v="94.677999999999997"/>
    <n v="659.17899999999997"/>
    <n v="164.90770000000001"/>
    <n v="90.666700000000006"/>
    <n v="3.8083999999999998"/>
    <n v="3.4824999999999999"/>
    <n v="74.245599999999996"/>
    <n v="58.601300000000002"/>
    <n v="75.251499999999993"/>
    <n v="0.1071"/>
    <m/>
    <n v="83.935000000000002"/>
    <n v="2.0500000000000001E-2"/>
    <n v="0.13450000000000001"/>
    <n v="0"/>
    <n v="4.6666999999999996"/>
    <n v="0"/>
    <n v="54.707099999999997"/>
    <s v="Overlaid"/>
    <n v="1953"/>
    <n v="13.666700000000001"/>
    <n v="5.6666999999999996"/>
    <s v="AG Base"/>
    <x v="3"/>
    <s v="2R Asphalt"/>
    <m/>
    <n v="38639"/>
    <n v="2"/>
    <n v="1"/>
    <s v="HPM over Base"/>
    <n v="2004"/>
    <m/>
    <s v="2014"/>
    <s v="2014"/>
    <s v="2013"/>
    <s v="2014"/>
    <s v="2014"/>
    <s v="2013"/>
    <s v="2009"/>
    <s v="Non IH"/>
    <m/>
    <m/>
    <n v="0"/>
    <s v="No"/>
    <n v="90.666700000000006"/>
    <n v="76.168000000000006"/>
    <n v="69.650000000000006"/>
    <m/>
    <m/>
    <m/>
    <n v="4"/>
    <m/>
    <m/>
    <n v="2014"/>
    <n v="11"/>
  </r>
  <r>
    <s v="ML321"/>
    <s v="Both"/>
    <s v="All"/>
    <n v="54.59"/>
    <n v="54.987000000000002"/>
    <m/>
    <n v="0.39700000000000002"/>
    <n v="28"/>
    <m/>
    <n v="28"/>
    <n v="2"/>
    <s v="ASP"/>
    <s v="Rural Local"/>
    <s v="2033 - Maintenance - Chugwater"/>
    <s v="2030 - District #2 Maintenance Staff"/>
    <s v="6720 - Materials - Bituminous"/>
    <s v="Non NHS"/>
    <s v="2"/>
    <s v="N"/>
    <n v="30"/>
    <s v="G1"/>
    <s v="CHUG STR(TY BSN INT CONN)"/>
    <m/>
    <m/>
    <s v="No"/>
    <s v="S"/>
    <n v="105.97150000000001"/>
    <n v="696.38400000000001"/>
    <n v="120.747"/>
    <n v="86"/>
    <n v="3.5"/>
    <n v="2.5912000000000002"/>
    <n v="157.8098"/>
    <n v="126.3001"/>
    <n v="47.396700000000003"/>
    <n v="0.26400000000000001"/>
    <n v="0.12470000000000001"/>
    <n v="60.4"/>
    <n v="3.7699999999999997E-2"/>
    <n v="0.32369999999999999"/>
    <n v="0"/>
    <n v="8"/>
    <n v="0"/>
    <n v="53.4"/>
    <s v="Reconstruct"/>
    <n v="1970"/>
    <n v="9"/>
    <n v="3"/>
    <s v="PM Base"/>
    <x v="0"/>
    <s v="4R Asphalt"/>
    <m/>
    <n v="33286"/>
    <n v="3"/>
    <n v="1"/>
    <s v="HPM over Base"/>
    <n v="1970"/>
    <m/>
    <s v="2013"/>
    <s v="2014"/>
    <s v="2013"/>
    <s v="2013"/>
    <s v="2013"/>
    <s v="2014"/>
    <m/>
    <s v="Non IH"/>
    <m/>
    <m/>
    <n v="0"/>
    <s v="No"/>
    <n v="79"/>
    <n v="70"/>
    <n v="51.823999999999998"/>
    <s v="AFREEM"/>
    <m/>
    <m/>
    <m/>
    <d v="2015-02-24T08:28:00"/>
    <m/>
    <n v="2003"/>
    <n v="45"/>
  </r>
  <r>
    <s v="ML321"/>
    <s v="Both"/>
    <s v="All"/>
    <n v="54.987000000000002"/>
    <n v="55.18"/>
    <m/>
    <n v="0.193"/>
    <n v="28"/>
    <m/>
    <n v="28"/>
    <n v="2"/>
    <s v="ASP"/>
    <s v="Rural Local"/>
    <s v="2033 - Maintenance - Chugwater"/>
    <s v="2030 - District #2 Maintenance Staff"/>
    <s v="6720 - Materials - Bituminous"/>
    <s v="Non NHS"/>
    <s v="2"/>
    <s v="N"/>
    <n v="30"/>
    <s v="G1"/>
    <s v="N CHUGWATER STR(CHUG CONN)"/>
    <m/>
    <m/>
    <s v="No"/>
    <s v="S"/>
    <n v="55.738500000000002"/>
    <n v="366.048"/>
    <n v="63.508600000000001"/>
    <n v="87"/>
    <n v="3.5"/>
    <n v="2.9904000000000002"/>
    <n v="119.3562"/>
    <n v="101.2021"/>
    <n v="60.214599999999997"/>
    <n v="0.1729"/>
    <n v="3.9800000000000002E-2"/>
    <n v="74.064999999999998"/>
    <n v="3.5000000000000003E-2"/>
    <n v="0.2213"/>
    <n v="0"/>
    <n v="5"/>
    <n v="0"/>
    <n v="68.900000000000006"/>
    <s v="Reconstruct"/>
    <n v="1991"/>
    <n v="10.5"/>
    <n v="3.5"/>
    <s v="AG Base"/>
    <x v="0"/>
    <s v="4R Asphalt"/>
    <m/>
    <n v="33287"/>
    <n v="3"/>
    <n v="1"/>
    <s v="HPM over Base"/>
    <n v="1991"/>
    <m/>
    <s v="2009"/>
    <s v="2014"/>
    <s v="2013"/>
    <s v="2013"/>
    <s v="2013"/>
    <s v="2014"/>
    <m/>
    <s v="Non IH"/>
    <m/>
    <m/>
    <n v="0"/>
    <s v="No"/>
    <n v="87"/>
    <n v="70"/>
    <n v="59.808"/>
    <s v="AFREEM"/>
    <m/>
    <m/>
    <m/>
    <d v="2015-02-24T08:28:00"/>
    <m/>
    <n v="2009"/>
    <n v="24"/>
  </r>
  <r>
    <s v="ML321"/>
    <s v="Both"/>
    <s v="All"/>
    <n v="55.18"/>
    <n v="57.780999999999999"/>
    <m/>
    <n v="2.601"/>
    <n v="32"/>
    <n v="32"/>
    <n v="32"/>
    <n v="2"/>
    <s v="ASP"/>
    <s v="Rural Local"/>
    <s v="2033 - Maintenance - Chugwater"/>
    <s v="2030 - District #2 Maintenance Staff"/>
    <s v="6720 - Materials - Bituminous"/>
    <s v="Non NHS"/>
    <s v="2"/>
    <s v="N"/>
    <n v="40"/>
    <s v="G1"/>
    <s v="CHUG NW-TY BASIN INT(JCT WY313)"/>
    <n v="4"/>
    <n v="6"/>
    <s v="No"/>
    <s v="SH"/>
    <n v="2.3239999999999998"/>
    <n v="103.16800000000001"/>
    <n v="3.1753999999999998"/>
    <n v="90"/>
    <n v="3.0735999999999999"/>
    <n v="2.2879999999999998"/>
    <n v="119.47709999999999"/>
    <n v="95.561999999999998"/>
    <n v="60.174300000000002"/>
    <n v="0.19719999999999999"/>
    <n v="9.11E-2"/>
    <n v="70.42"/>
    <n v="3.4099999999999998E-2"/>
    <n v="0.16650000000000001"/>
    <n v="0"/>
    <n v="6"/>
    <n v="0"/>
    <n v="62.2545"/>
    <s v="Reconstruct"/>
    <n v="1991"/>
    <n v="12"/>
    <n v="4"/>
    <s v="AG Base"/>
    <x v="0"/>
    <s v="4R Asphalt"/>
    <m/>
    <n v="40166"/>
    <n v="4"/>
    <n v="1"/>
    <s v="HPM over Base"/>
    <n v="1991"/>
    <m/>
    <s v="2013"/>
    <s v="2014"/>
    <s v="2013"/>
    <s v="2013"/>
    <s v="2013"/>
    <s v="2014"/>
    <s v="2009"/>
    <s v="Non IH"/>
    <m/>
    <m/>
    <n v="0"/>
    <s v="No"/>
    <n v="79"/>
    <n v="61.472000000000001"/>
    <n v="45.76"/>
    <m/>
    <m/>
    <m/>
    <n v="4"/>
    <m/>
    <m/>
    <n v="2006"/>
    <n v="24"/>
  </r>
  <r>
    <s v="ML321"/>
    <s v="Both"/>
    <s v="All"/>
    <n v="57.780999999999999"/>
    <n v="57.927"/>
    <m/>
    <n v="8.8999999999999996E-2"/>
    <n v="24"/>
    <n v="24"/>
    <n v="24"/>
    <n v="2"/>
    <s v="ASP"/>
    <s v="Rural Local"/>
    <s v="2033 - Maintenance - Chugwater"/>
    <s v="2030 - District #2 Maintenance Staff"/>
    <s v="6720 - Materials - Bituminous"/>
    <s v="Non NHS"/>
    <s v="2"/>
    <s v="N"/>
    <n v="30"/>
    <s v="G1"/>
    <s v="N CHUGWATER-I25 TY BASIN INT"/>
    <n v="1"/>
    <n v="1"/>
    <s v="No"/>
    <s v="SH"/>
    <n v="2"/>
    <n v="100"/>
    <n v="2.8"/>
    <n v="85"/>
    <n v="3.5"/>
    <n v="2.7905000000000002"/>
    <n v="187.3125"/>
    <n v="164.77979999999999"/>
    <n v="37.5625"/>
    <n v="0.14099999999999999"/>
    <n v="4.9299999999999997E-2"/>
    <n v="78.849999999999994"/>
    <n v="4.8500000000000001E-2"/>
    <n v="0.37069999999999997"/>
    <m/>
    <n v="0"/>
    <m/>
    <n v="41.4"/>
    <s v="Overlaid"/>
    <n v="1970"/>
    <n v="13"/>
    <n v="3"/>
    <s v="PM Base"/>
    <x v="0"/>
    <s v="2R Asphalt"/>
    <m/>
    <n v="40794"/>
    <n v="3"/>
    <n v="1"/>
    <s v="HPM over Base"/>
    <n v="1970"/>
    <m/>
    <s v="2009"/>
    <s v="2014"/>
    <s v="2013"/>
    <s v="2013"/>
    <s v="2013"/>
    <s v="2012"/>
    <s v="2009"/>
    <s v="Non IH"/>
    <m/>
    <m/>
    <n v="0"/>
    <s v="No"/>
    <n v="79"/>
    <n v="70"/>
    <n v="55.81"/>
    <s v="AFREEM"/>
    <m/>
    <m/>
    <n v="1"/>
    <d v="2015-02-24T11:47:43"/>
    <m/>
    <n v="2006"/>
    <n v="45"/>
  </r>
  <r>
    <s v="ML33"/>
    <s v="Both"/>
    <s v="All"/>
    <n v="0"/>
    <n v="0.67400000000000004"/>
    <m/>
    <n v="0.67400000000000004"/>
    <n v="77"/>
    <n v="77"/>
    <n v="77"/>
    <n v="5"/>
    <s v="ASP"/>
    <s v="Rural Principal Arterial Other"/>
    <s v="5040 - Maintenance - Thermopolis"/>
    <s v="5030 - District #5 Maintenance Staff"/>
    <s v="6720 - Materials - Bituminous"/>
    <s v="NHS Routes"/>
    <s v="5"/>
    <s v="Y"/>
    <n v="30"/>
    <s v="G2"/>
    <s v="WEST THERMOPOLIS(BROADWAY)"/>
    <n v="8"/>
    <n v="9.75"/>
    <s v="No"/>
    <s v="P"/>
    <n v="213.44300000000001"/>
    <n v="1485.5229999999999"/>
    <n v="371.76620000000003"/>
    <n v="92"/>
    <n v="3.5"/>
    <n v="3.0377999999999998"/>
    <n v="89.874600000000001"/>
    <n v="77.009"/>
    <n v="70.041799999999995"/>
    <n v="0.23569999999999999"/>
    <m/>
    <n v="64.644999999999996"/>
    <n v="3.2399999999999998E-2"/>
    <n v="4.7399999999999998E-2"/>
    <n v="0"/>
    <n v="0"/>
    <n v="10"/>
    <n v="47.575000000000003"/>
    <s v="Overlaid"/>
    <n v="2003"/>
    <n v="6.4286000000000003"/>
    <n v="5.2857000000000003"/>
    <s v="AG Base"/>
    <x v="3"/>
    <s v="2R Asphalt"/>
    <m/>
    <n v="42094"/>
    <n v="3"/>
    <n v="1"/>
    <s v="HPM over Base"/>
    <n v="2003"/>
    <m/>
    <s v="2014"/>
    <s v="2014"/>
    <s v="2013"/>
    <s v="2014"/>
    <s v="2014"/>
    <s v="2013"/>
    <s v="2009"/>
    <s v="Non IH"/>
    <m/>
    <m/>
    <n v="0"/>
    <s v="No"/>
    <n v="92"/>
    <n v="70"/>
    <n v="60.756"/>
    <m/>
    <m/>
    <m/>
    <n v="8"/>
    <m/>
    <m/>
    <n v="2014"/>
    <n v="12"/>
  </r>
  <r>
    <s v="ML33"/>
    <s v="Both"/>
    <s v="All"/>
    <n v="0.67400000000000004"/>
    <n v="4.2080000000000002"/>
    <m/>
    <n v="3.5339999999999998"/>
    <n v="36"/>
    <n v="36"/>
    <n v="36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THERMOPOLIS WEST"/>
    <n v="6"/>
    <n v="5.25"/>
    <s v="No"/>
    <s v="P"/>
    <n v="108.5"/>
    <n v="782.5"/>
    <n v="189.14500000000001"/>
    <n v="95"/>
    <n v="3.9188000000000001"/>
    <n v="3.7121"/>
    <n v="66.182400000000001"/>
    <n v="53.676499999999997"/>
    <n v="77.9392"/>
    <n v="0.1191"/>
    <m/>
    <n v="82.135000000000005"/>
    <n v="1.5599999999999999E-2"/>
    <n v="3.7400000000000003E-2"/>
    <n v="0"/>
    <n v="2.3332999999999999"/>
    <n v="0"/>
    <n v="63.24"/>
    <s v="Overlaid"/>
    <n v="2012"/>
    <n v="8.7407000000000004"/>
    <n v="4.2962999999999996"/>
    <s v="AG Base"/>
    <x v="3"/>
    <s v="2R Asphalt"/>
    <m/>
    <n v="42094"/>
    <n v="3"/>
    <n v="1"/>
    <s v="HPM over Base"/>
    <n v="2012"/>
    <m/>
    <s v="2014"/>
    <s v="2014"/>
    <s v="2013"/>
    <s v="2014"/>
    <s v="2014"/>
    <s v="2013"/>
    <s v="2009"/>
    <s v="Non IH"/>
    <m/>
    <m/>
    <n v="0"/>
    <s v="No"/>
    <n v="95"/>
    <n v="78.376000000000005"/>
    <n v="74.242000000000004"/>
    <m/>
    <m/>
    <m/>
    <n v="5.25"/>
    <m/>
    <m/>
    <n v="2014"/>
    <n v="3"/>
  </r>
  <r>
    <s v="ML33"/>
    <s v="Both"/>
    <s v="All"/>
    <n v="4.2080000000000002"/>
    <n v="8.1780000000000008"/>
    <m/>
    <n v="4.9050000000000002"/>
    <n v="41"/>
    <n v="36"/>
    <n v="41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OWL CRK(TMOP-MEET)JCT WY170"/>
    <n v="8"/>
    <n v="5.5"/>
    <s v="No"/>
    <s v="P"/>
    <n v="108.39"/>
    <n v="754.48800000000006"/>
    <n v="188.78989999999999"/>
    <n v="89"/>
    <n v="3.7496"/>
    <n v="3.3502000000000001"/>
    <n v="77.928600000000003"/>
    <n v="61.285400000000003"/>
    <n v="74.023799999999994"/>
    <n v="0.13170000000000001"/>
    <m/>
    <n v="80.245000000000005"/>
    <n v="2.0400000000000001E-2"/>
    <n v="6.3500000000000001E-2"/>
    <n v="0"/>
    <n v="5"/>
    <n v="0"/>
    <n v="61.125"/>
    <s v="Overlaid"/>
    <n v="2012"/>
    <n v="11.571400000000001"/>
    <n v="4.7142999999999997"/>
    <s v="AG Base"/>
    <x v="0"/>
    <s v="2R Asphalt"/>
    <m/>
    <n v="38527"/>
    <n v="3"/>
    <n v="1"/>
    <s v="HPM over Base"/>
    <n v="2012"/>
    <m/>
    <s v="2014"/>
    <s v="2014"/>
    <s v="2013"/>
    <s v="2014"/>
    <s v="2014"/>
    <s v="2013"/>
    <s v="2009"/>
    <s v="Non IH"/>
    <m/>
    <m/>
    <n v="0"/>
    <s v="No"/>
    <n v="89"/>
    <n v="74.992000000000004"/>
    <n v="67.004000000000005"/>
    <s v="AFREEM"/>
    <m/>
    <m/>
    <n v="5.5"/>
    <d v="2015-02-24T11:47:54"/>
    <m/>
    <n v="2014"/>
    <n v="3"/>
  </r>
  <r>
    <s v="ML33"/>
    <s v="Both"/>
    <s v="All"/>
    <n v="8.1780000000000008"/>
    <n v="13.784000000000001"/>
    <m/>
    <n v="5.6059999999999999"/>
    <n v="41"/>
    <n v="41"/>
    <n v="41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SPRING DRAW(TMOP-MEETEETSE)"/>
    <n v="8"/>
    <n v="9"/>
    <s v="No"/>
    <s v="P"/>
    <n v="85.391499999999994"/>
    <n v="594.30899999999997"/>
    <n v="148.73140000000001"/>
    <n v="93"/>
    <n v="3.8105000000000002"/>
    <n v="3.4460000000000002"/>
    <n v="74.740700000000004"/>
    <n v="58.508000000000003"/>
    <n v="75.086399999999998"/>
    <n v="0.127"/>
    <m/>
    <n v="80.95"/>
    <n v="2.23E-2"/>
    <n v="3.3099999999999997E-2"/>
    <n v="0"/>
    <n v="3"/>
    <n v="0"/>
    <n v="59.4"/>
    <s v="Overlaid"/>
    <n v="1988"/>
    <n v="16"/>
    <n v="6"/>
    <s v="CT Base"/>
    <x v="0"/>
    <s v="2R Asphalt"/>
    <m/>
    <n v="38527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90"/>
    <n v="76.209999999999994"/>
    <n v="68.92"/>
    <m/>
    <m/>
    <m/>
    <n v="8"/>
    <m/>
    <m/>
    <n v="1999"/>
    <n v="17"/>
  </r>
  <r>
    <s v="ML33"/>
    <s v="Both"/>
    <s v="All"/>
    <n v="13.784000000000001"/>
    <n v="20.847000000000001"/>
    <m/>
    <n v="7.0629999999999997"/>
    <n v="40"/>
    <n v="40"/>
    <n v="40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COTTONWOOD CRK(TMOP-MEET)"/>
    <n v="8"/>
    <n v="6.75"/>
    <s v="No"/>
    <s v="P"/>
    <n v="79.515000000000001"/>
    <n v="553.39099999999996"/>
    <n v="138.4958"/>
    <n v="89.25"/>
    <n v="3.6183000000000001"/>
    <n v="3.1638999999999999"/>
    <n v="83.863100000000003"/>
    <n v="67.431100000000001"/>
    <n v="72.045599999999993"/>
    <n v="0.12690000000000001"/>
    <m/>
    <n v="80.965000000000003"/>
    <n v="2.4500000000000001E-2"/>
    <n v="6.4199999999999993E-2"/>
    <n v="0"/>
    <n v="4.75"/>
    <n v="0"/>
    <n v="60.95"/>
    <s v="Overlaid"/>
    <n v="2003"/>
    <n v="12.875"/>
    <n v="5.875"/>
    <s v="CT Base"/>
    <x v="0"/>
    <s v="2R Asphalt"/>
    <m/>
    <n v="38527"/>
    <n v="3"/>
    <n v="1"/>
    <s v="HPM over Base"/>
    <n v="2003"/>
    <m/>
    <s v="2014"/>
    <s v="2014"/>
    <s v="2013"/>
    <s v="2014"/>
    <s v="2014"/>
    <s v="2013"/>
    <s v="2009"/>
    <s v="Non IH"/>
    <m/>
    <m/>
    <n v="0"/>
    <s v="No"/>
    <n v="87"/>
    <n v="72.366"/>
    <n v="63.277999999999999"/>
    <m/>
    <m/>
    <m/>
    <n v="6.75"/>
    <m/>
    <m/>
    <n v="2010"/>
    <n v="12"/>
  </r>
  <r>
    <s v="ML33"/>
    <s v="Both"/>
    <s v="All"/>
    <n v="20.847000000000001"/>
    <n v="27.5"/>
    <m/>
    <n v="6.6529999999999996"/>
    <n v="48"/>
    <n v="40"/>
    <n v="48"/>
    <n v="3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GRASS CRK(TMOP-MEET)JCT WY171"/>
    <n v="4"/>
    <n v="7"/>
    <s v="No"/>
    <s v="P"/>
    <n v="79.515000000000001"/>
    <n v="553.39099999999996"/>
    <n v="138.4958"/>
    <n v="88.25"/>
    <n v="3.6705999999999999"/>
    <n v="3.2292000000000001"/>
    <n v="81.031400000000005"/>
    <n v="64.953100000000006"/>
    <n v="72.989500000000007"/>
    <n v="0.1134"/>
    <m/>
    <n v="82.99"/>
    <n v="2.53E-2"/>
    <n v="0.1069"/>
    <n v="0"/>
    <n v="6.5"/>
    <n v="0"/>
    <n v="62.721400000000003"/>
    <s v="Overlaid"/>
    <n v="1990"/>
    <n v="14.333299999999999"/>
    <n v="7"/>
    <s v="CT Base"/>
    <x v="0"/>
    <s v="2R Asphalt"/>
    <m/>
    <n v="38689"/>
    <n v="3"/>
    <n v="1"/>
    <s v="HPM over Base"/>
    <n v="2003"/>
    <m/>
    <s v="2014"/>
    <s v="2014"/>
    <s v="2013"/>
    <s v="2014"/>
    <s v="2014"/>
    <s v="2013"/>
    <s v="2009"/>
    <s v="Non IH"/>
    <m/>
    <m/>
    <n v="0"/>
    <s v="No"/>
    <n v="87"/>
    <n v="73.412000000000006"/>
    <n v="64.584000000000003"/>
    <m/>
    <m/>
    <m/>
    <n v="4"/>
    <m/>
    <m/>
    <n v="2010"/>
    <n v="12"/>
  </r>
  <r>
    <s v="ML33"/>
    <s v="Both"/>
    <s v="All"/>
    <n v="27.5"/>
    <n v="31.95"/>
    <m/>
    <n v="4.45"/>
    <n v="48"/>
    <n v="40"/>
    <n v="48"/>
    <n v="3"/>
    <s v="ASP"/>
    <s v="Rural Principal Arterial Other"/>
    <s v="5036 - Maintenance - Meeteetse"/>
    <s v="5030 - District #5 Maintenance Staff"/>
    <s v="6720 - Materials - Bituminous"/>
    <s v="NHS Routes"/>
    <s v="5"/>
    <s v="Y"/>
    <n v="60"/>
    <s v="G1"/>
    <s v="DRY CRK(THERMOPOLIS-MEETEESE)"/>
    <n v="4"/>
    <n v="8"/>
    <s v="No"/>
    <s v="P"/>
    <n v="78.063999999999993"/>
    <n v="543.41099999999994"/>
    <n v="135.9693"/>
    <n v="95"/>
    <n v="4.1581999999999999"/>
    <n v="3.9803999999999999"/>
    <n v="54.033999999999999"/>
    <n v="43.452100000000002"/>
    <n v="81.988699999999994"/>
    <n v="8.3299999999999999E-2"/>
    <m/>
    <n v="87.504999999999995"/>
    <n v="1.54E-2"/>
    <n v="2.93E-2"/>
    <n v="0"/>
    <n v="2"/>
    <n v="0"/>
    <n v="62.287500000000001"/>
    <s v="Overlaid"/>
    <n v="1991"/>
    <n v="15.571400000000001"/>
    <n v="7.4286000000000003"/>
    <s v="CT Base"/>
    <x v="0"/>
    <s v="2R Asphalt"/>
    <m/>
    <n v="38689"/>
    <n v="3"/>
    <n v="1"/>
    <s v="HPM over Base"/>
    <n v="2010"/>
    <m/>
    <s v="2014"/>
    <s v="2014"/>
    <s v="2013"/>
    <s v="2014"/>
    <s v="2014"/>
    <s v="2013"/>
    <s v="2009"/>
    <s v="Non IH"/>
    <m/>
    <m/>
    <n v="0"/>
    <s v="No"/>
    <n v="95"/>
    <n v="83.164000000000001"/>
    <n v="79.608000000000004"/>
    <m/>
    <m/>
    <m/>
    <n v="4"/>
    <m/>
    <m/>
    <n v="2014"/>
    <n v="5"/>
  </r>
  <r>
    <s v="ML33"/>
    <s v="Both"/>
    <s v="All"/>
    <n v="31.95"/>
    <n v="38.156999999999996"/>
    <m/>
    <n v="6.2069999999999999"/>
    <n v="48"/>
    <n v="40"/>
    <n v="48"/>
    <n v="3"/>
    <s v="ASP"/>
    <s v="Rural Principal Arterial Other"/>
    <s v="5036 - Maintenance - Meeteetse"/>
    <s v="5030 - District #5 Maintenance Staff"/>
    <s v="6720 - Materials - Bituminous"/>
    <s v="NHS Routes"/>
    <s v="5"/>
    <s v="Y"/>
    <n v="60"/>
    <s v="G1"/>
    <s v="GOOSEBERRY CRK(JCT WY431)"/>
    <n v="4"/>
    <n v="7.2"/>
    <s v="No"/>
    <s v="P"/>
    <n v="83.07"/>
    <n v="578.34100000000001"/>
    <n v="144.68899999999999"/>
    <n v="88.75"/>
    <n v="3.3304999999999998"/>
    <n v="2.7229000000000001"/>
    <n v="105.126"/>
    <n v="81.718900000000005"/>
    <n v="64.957999999999998"/>
    <n v="0.16209999999999999"/>
    <m/>
    <n v="75.685000000000002"/>
    <n v="2.9000000000000001E-2"/>
    <n v="8.6599999999999996E-2"/>
    <n v="0"/>
    <n v="6"/>
    <n v="0"/>
    <n v="57.307699999999997"/>
    <s v="Overlaid"/>
    <n v="1994"/>
    <n v="13.96"/>
    <n v="5.04"/>
    <s v="CT Base"/>
    <x v="0"/>
    <s v="2R Asphalt"/>
    <m/>
    <n v="38289"/>
    <n v="3"/>
    <n v="1"/>
    <s v="HPM over Base"/>
    <n v="2010"/>
    <m/>
    <s v="2014"/>
    <s v="2014"/>
    <s v="2013"/>
    <s v="2014"/>
    <s v="2014"/>
    <s v="2013"/>
    <s v="2009"/>
    <s v="Non IH"/>
    <m/>
    <m/>
    <n v="0"/>
    <s v="No"/>
    <n v="83.25"/>
    <n v="66.61"/>
    <n v="54.457999999999998"/>
    <m/>
    <m/>
    <m/>
    <n v="4"/>
    <m/>
    <m/>
    <n v="2012"/>
    <n v="5"/>
  </r>
  <r>
    <s v="ML33"/>
    <s v="Both"/>
    <s v="All"/>
    <n v="38.156999999999996"/>
    <n v="43.122"/>
    <m/>
    <n v="4.9649999999999999"/>
    <n v="40"/>
    <n v="40"/>
    <n v="40"/>
    <n v="2"/>
    <s v="ASP"/>
    <s v="Rural Principal Arterial Other"/>
    <s v="5036 - Maintenance - Meeteetse"/>
    <s v="5030 - District #5 Maintenance Staff"/>
    <s v="6720 - Materials - Bituminous"/>
    <s v="NHS Routes"/>
    <s v="5"/>
    <s v="Y"/>
    <n v="60"/>
    <s v="G2"/>
    <s v="BUFFALO CRK(TMOP-HS/PA CO)"/>
    <n v="8"/>
    <n v="6"/>
    <s v="No"/>
    <s v="P"/>
    <n v="80.836299999999994"/>
    <n v="562.54830000000004"/>
    <n v="140.797"/>
    <n v="93.5"/>
    <n v="3.3031999999999999"/>
    <n v="2.7755999999999998"/>
    <n v="98.4512"/>
    <n v="83.137699999999995"/>
    <n v="67.182900000000004"/>
    <n v="0.1855"/>
    <m/>
    <n v="72.174999999999997"/>
    <n v="2.9399999999999999E-2"/>
    <n v="0.10929999999999999"/>
    <n v="0"/>
    <n v="3"/>
    <n v="0"/>
    <n v="58.46"/>
    <s v="Reconstruct"/>
    <n v="1994"/>
    <n v="14.2857"/>
    <n v="5"/>
    <s v="CT Base"/>
    <x v="0"/>
    <s v="4R Asphalt"/>
    <m/>
    <n v="38392"/>
    <n v="5"/>
    <n v="1"/>
    <s v="HPM over Base"/>
    <n v="1994"/>
    <m/>
    <s v="2014"/>
    <s v="2014"/>
    <s v="2013"/>
    <s v="2014"/>
    <s v="2014"/>
    <s v="2013"/>
    <s v="2009"/>
    <s v="Non IH"/>
    <m/>
    <m/>
    <n v="0"/>
    <s v="No"/>
    <n v="87"/>
    <n v="66.063999999999993"/>
    <n v="55.512"/>
    <m/>
    <m/>
    <m/>
    <n v="6"/>
    <m/>
    <m/>
    <n v="2005"/>
    <n v="21"/>
  </r>
  <r>
    <s v="ML33"/>
    <s v="Both"/>
    <s v="All"/>
    <n v="43.122"/>
    <n v="51.311999999999998"/>
    <m/>
    <n v="8.19"/>
    <n v="40"/>
    <n v="40"/>
    <n v="40"/>
    <n v="2"/>
    <s v="ASP"/>
    <s v="Rural Principal Arterial Other"/>
    <s v="5036 - Maintenance - Meeteetse"/>
    <s v="5030 - District #5 Maintenance Staff"/>
    <s v="6720 - Materials - Bituminous"/>
    <s v="NHS Routes"/>
    <s v="5"/>
    <s v="Y"/>
    <n v="50"/>
    <s v="G2"/>
    <s v="PA/HS CO(MEETEETSE SOUTHEAST)"/>
    <n v="8"/>
    <n v="7.2"/>
    <s v="No"/>
    <s v="P"/>
    <n v="96.419499999999999"/>
    <n v="671.15499999999997"/>
    <n v="167.9401"/>
    <n v="90.5"/>
    <n v="3.4348000000000001"/>
    <n v="2.8136000000000001"/>
    <n v="92.720799999999997"/>
    <n v="76.401600000000002"/>
    <n v="69.093100000000007"/>
    <n v="0.14249999999999999"/>
    <m/>
    <n v="78.625"/>
    <n v="2.3099999999999999E-2"/>
    <n v="8.7599999999999997E-2"/>
    <n v="0"/>
    <n v="5"/>
    <n v="0"/>
    <n v="58.929400000000001"/>
    <s v="Reconstruct"/>
    <n v="1996"/>
    <n v="15.0769"/>
    <n v="5"/>
    <s v="AG Base"/>
    <x v="0"/>
    <s v="4R Asphalt"/>
    <m/>
    <n v="38395"/>
    <n v="5"/>
    <n v="1"/>
    <s v="HPM over Base"/>
    <n v="1996"/>
    <m/>
    <s v="2014"/>
    <s v="2014"/>
    <s v="2013"/>
    <s v="2014"/>
    <s v="2014"/>
    <s v="2013"/>
    <s v="2009"/>
    <s v="Non IH"/>
    <m/>
    <m/>
    <n v="0"/>
    <s v="No"/>
    <n v="82"/>
    <n v="68.695999999999998"/>
    <n v="56.271999999999998"/>
    <m/>
    <m/>
    <m/>
    <n v="7.2"/>
    <m/>
    <m/>
    <n v="2004"/>
    <n v="19"/>
  </r>
  <r>
    <s v="ML33"/>
    <s v="Both"/>
    <s v="All"/>
    <n v="51.311999999999998"/>
    <n v="57.658000000000001"/>
    <m/>
    <n v="6.3609999999999998"/>
    <n v="36"/>
    <n v="32"/>
    <n v="36"/>
    <n v="2"/>
    <s v="ASP"/>
    <s v="Rural Principal Arterial Other"/>
    <s v="5036 - Maintenance - Meeteetse"/>
    <s v="5030 - District #5 Maintenance Staff"/>
    <s v="6720 - Materials - Bituminous"/>
    <s v="NHS Routes"/>
    <s v="5"/>
    <s v="Y"/>
    <n v="50"/>
    <s v="G1"/>
    <s v="SETTLEMENT(MEET NO)JCT WY290"/>
    <n v="6"/>
    <n v="6.75"/>
    <s v="No"/>
    <s v="P"/>
    <n v="134.82660000000001"/>
    <n v="938.29390000000001"/>
    <n v="234.83500000000001"/>
    <n v="88.333299999999994"/>
    <n v="3.085"/>
    <n v="2.5779999999999998"/>
    <n v="117.5164"/>
    <n v="94.924099999999996"/>
    <n v="60.8279"/>
    <n v="0.17100000000000001"/>
    <m/>
    <n v="74.349999999999994"/>
    <n v="2.52E-2"/>
    <n v="0.13500000000000001"/>
    <n v="0"/>
    <n v="6"/>
    <n v="0"/>
    <n v="49.330800000000004"/>
    <s v="Overlaid"/>
    <n v="2004"/>
    <n v="22.5"/>
    <n v="3.8"/>
    <s v="AG Base"/>
    <x v="0"/>
    <s v="2R Asphalt"/>
    <m/>
    <n v="38139"/>
    <n v="2"/>
    <n v="1"/>
    <s v="HPM over Base"/>
    <n v="2004"/>
    <m/>
    <s v="2014"/>
    <s v="2014"/>
    <s v="2013"/>
    <s v="2014"/>
    <s v="2014"/>
    <s v="2013"/>
    <s v="2009"/>
    <s v="Non IH"/>
    <m/>
    <m/>
    <n v="0"/>
    <s v="No"/>
    <n v="87"/>
    <n v="61.7"/>
    <n v="51.56"/>
    <m/>
    <m/>
    <m/>
    <n v="6"/>
    <m/>
    <m/>
    <n v="2010"/>
    <n v="11"/>
  </r>
  <r>
    <s v="ML33"/>
    <s v="Both"/>
    <s v="All"/>
    <n v="57.658000000000001"/>
    <n v="62.978999999999999"/>
    <m/>
    <n v="5.3209999999999997"/>
    <n v="34"/>
    <n v="34"/>
    <n v="34"/>
    <n v="2"/>
    <s v="ASP"/>
    <s v="Rural Principal Arterial Other"/>
    <s v="5036 - Maintenance - Meeteetse"/>
    <s v="5030 - District #5 Maintenance Staff"/>
    <s v="6720 - Materials - Bituminous"/>
    <s v="NHS Routes"/>
    <s v="5"/>
    <s v="Y"/>
    <n v="60"/>
    <s v="G1"/>
    <s v="MEETEETSE-CODY(GREYBULL RVR RD)"/>
    <n v="5"/>
    <n v="4"/>
    <s v="No"/>
    <s v="P"/>
    <n v="116.298"/>
    <n v="809.37800000000004"/>
    <n v="202.56290000000001"/>
    <n v="88.333299999999994"/>
    <n v="3.2949000000000002"/>
    <n v="2.7427000000000001"/>
    <n v="106.1482"/>
    <n v="83.570599999999999"/>
    <n v="64.6173"/>
    <n v="0.21920000000000001"/>
    <m/>
    <n v="67.12"/>
    <n v="2.1499999999999998E-2"/>
    <n v="0.1099"/>
    <n v="0"/>
    <n v="5.3333000000000004"/>
    <n v="0"/>
    <n v="56.54"/>
    <s v="Overlaid"/>
    <n v="1965"/>
    <n v="11"/>
    <n v="4.75"/>
    <s v="AG Base"/>
    <x v="0"/>
    <s v="1R Asphalt"/>
    <m/>
    <n v="37066"/>
    <n v="1"/>
    <n v="1"/>
    <s v="HPM over Base"/>
    <n v="1995"/>
    <m/>
    <s v="2014"/>
    <s v="2014"/>
    <s v="2013"/>
    <s v="2014"/>
    <s v="2014"/>
    <s v="2013"/>
    <s v="2009"/>
    <s v="Non IH"/>
    <m/>
    <m/>
    <n v="0"/>
    <s v="No"/>
    <n v="88"/>
    <n v="65.897999999999996"/>
    <n v="54.853999999999999"/>
    <m/>
    <m/>
    <m/>
    <n v="4"/>
    <m/>
    <m/>
    <n v="2010"/>
    <n v="20"/>
  </r>
  <r>
    <s v="ML33"/>
    <s v="Both"/>
    <s v="All"/>
    <n v="62.978999999999999"/>
    <n v="72.909000000000006"/>
    <m/>
    <n v="9.93"/>
    <n v="34"/>
    <n v="32"/>
    <n v="34"/>
    <n v="2"/>
    <s v="ASP"/>
    <s v="Rural Principal Arterial Other"/>
    <s v="5036 - Maintenance - Meeteetse"/>
    <s v="5030 - District #5 Maintenance Staff"/>
    <s v="6720 - Materials - Bituminous"/>
    <s v="NHS Routes"/>
    <s v="5"/>
    <s v="Y"/>
    <n v="60"/>
    <s v="G1"/>
    <s v="MEETEETSE-CODY"/>
    <n v="5"/>
    <n v="4.5"/>
    <s v="No"/>
    <s v="P"/>
    <n v="118.47450000000001"/>
    <n v="824.84699999999998"/>
    <n v="206.35570000000001"/>
    <n v="93"/>
    <n v="3.5272000000000001"/>
    <n v="3.0632999999999999"/>
    <n v="89.603300000000004"/>
    <n v="71.827100000000002"/>
    <n v="70.132199999999997"/>
    <n v="0.13589999999999999"/>
    <m/>
    <n v="79.614999999999995"/>
    <n v="1.9E-2"/>
    <n v="8.0399999999999999E-2"/>
    <n v="0"/>
    <n v="3.2"/>
    <n v="0"/>
    <n v="58.07"/>
    <s v="Overlaid"/>
    <n v="1980"/>
    <n v="25.2364"/>
    <n v="5.1455000000000002"/>
    <s v="AG Base"/>
    <x v="0"/>
    <s v="1R Asphalt"/>
    <m/>
    <n v="38436"/>
    <n v="1"/>
    <n v="1"/>
    <s v="HPM over Base"/>
    <n v="1995"/>
    <m/>
    <s v="2014"/>
    <s v="2014"/>
    <s v="2013"/>
    <s v="2014"/>
    <s v="2014"/>
    <s v="2013"/>
    <s v="2009"/>
    <s v="Non IH"/>
    <m/>
    <m/>
    <n v="0"/>
    <s v="No"/>
    <n v="87"/>
    <n v="70.543999999999997"/>
    <n v="61.265999999999998"/>
    <m/>
    <m/>
    <m/>
    <n v="4.5"/>
    <m/>
    <m/>
    <n v="2008"/>
    <n v="20"/>
  </r>
  <r>
    <s v="ML33"/>
    <s v="Both"/>
    <s v="All"/>
    <n v="72.909000000000006"/>
    <n v="81.209000000000003"/>
    <m/>
    <n v="7.9260000000000002"/>
    <n v="36"/>
    <n v="36"/>
    <n v="36"/>
    <n v="2"/>
    <s v="ASP"/>
    <s v="Rural Principal Arterial Other"/>
    <s v="5032 - Maintenance - Cody"/>
    <s v="5030 - District #5 Maintenance Staff"/>
    <s v="6720 - Materials - Bituminous"/>
    <s v="NHS Routes"/>
    <s v="5"/>
    <s v="Y"/>
    <n v="60"/>
    <s v="G2"/>
    <s v="MEETEETSE-CODY(JCT US14/16/20)"/>
    <n v="6"/>
    <n v="6"/>
    <s v="No"/>
    <s v="P"/>
    <n v="137.9905"/>
    <n v="960.57500000000005"/>
    <n v="240.34729999999999"/>
    <n v="92.25"/>
    <n v="2.8448000000000002"/>
    <n v="2.2725"/>
    <n v="139.3039"/>
    <n v="108.89790000000001"/>
    <n v="53.565399999999997"/>
    <n v="0.23039999999999999"/>
    <m/>
    <n v="65.44"/>
    <n v="2.9000000000000001E-2"/>
    <n v="0.2011"/>
    <n v="0"/>
    <n v="3"/>
    <n v="0"/>
    <n v="55.321100000000001"/>
    <s v="Overlaid"/>
    <n v="1992"/>
    <n v="17.176500000000001"/>
    <n v="3.7646999999999999"/>
    <s v="AG Base"/>
    <x v="0"/>
    <s v="1R Asphalt"/>
    <m/>
    <n v="37435"/>
    <n v="1"/>
    <n v="1"/>
    <s v="HPM over Base"/>
    <n v="1995"/>
    <m/>
    <s v="2014"/>
    <s v="2014"/>
    <s v="2013"/>
    <s v="2014"/>
    <s v="2014"/>
    <s v="2013"/>
    <s v="2009"/>
    <s v="Non IH"/>
    <m/>
    <m/>
    <n v="0"/>
    <s v="No"/>
    <n v="88"/>
    <n v="56.896000000000001"/>
    <n v="45.45"/>
    <m/>
    <m/>
    <m/>
    <n v="6"/>
    <m/>
    <m/>
    <n v="2008"/>
    <n v="20"/>
  </r>
  <r>
    <s v="ML330"/>
    <s v="Both"/>
    <s v="All"/>
    <n v="0"/>
    <n v="0.6"/>
    <m/>
    <n v="0.6"/>
    <n v="39"/>
    <n v="39"/>
    <n v="39"/>
    <n v="2"/>
    <s v="ASP"/>
    <s v="Urban Minor Arterial"/>
    <s v="4033 - Maintenance - Sheridan"/>
    <s v="4030 - District #4 Maintenance Staff"/>
    <s v="6720 - Materials - Bituminous"/>
    <s v="Urban"/>
    <s v="4"/>
    <s v="N"/>
    <n v="30"/>
    <s v="G2"/>
    <s v="SHERIDAN(WEST 5TH STREET)"/>
    <n v="7"/>
    <n v="9"/>
    <s v="No"/>
    <s v="U"/>
    <n v="241.26669999999999"/>
    <n v="3803.4477000000002"/>
    <n v="288.21409999999997"/>
    <n v="100"/>
    <n v="3.5"/>
    <n v="3.2564000000000002"/>
    <n v="118.01690000000001"/>
    <n v="103.575"/>
    <n v="60.661000000000001"/>
    <n v="0.153"/>
    <n v="0.1071"/>
    <n v="77.05"/>
    <n v="3.1099999999999999E-2"/>
    <n v="0.21210000000000001"/>
    <n v="0"/>
    <n v="0"/>
    <n v="0"/>
    <n v="52.383299999999998"/>
    <s v="Overlaid"/>
    <n v="2003"/>
    <n v="14.571400000000001"/>
    <n v="3.1429"/>
    <s v="AG Base"/>
    <x v="0"/>
    <s v="1R Asphalt"/>
    <m/>
    <n v="41335"/>
    <n v="1"/>
    <n v="1"/>
    <s v="HPM over Base"/>
    <n v="2003"/>
    <m/>
    <s v="2013"/>
    <s v="2014"/>
    <s v="2013"/>
    <s v="2013"/>
    <s v="2013"/>
    <s v="2013"/>
    <s v="2009"/>
    <s v="Non IH"/>
    <m/>
    <m/>
    <n v="0"/>
    <s v="No"/>
    <n v="95"/>
    <n v="70"/>
    <n v="65.128"/>
    <m/>
    <m/>
    <m/>
    <n v="7"/>
    <m/>
    <m/>
    <n v="2011"/>
    <n v="12"/>
  </r>
  <r>
    <s v="ML330"/>
    <s v="Both"/>
    <s v="All"/>
    <n v="0.6"/>
    <n v="1.1100000000000001"/>
    <m/>
    <n v="0.51"/>
    <n v="28"/>
    <n v="48"/>
    <n v="28"/>
    <n v="2"/>
    <s v="ASP"/>
    <s v="Urban Minor Arterial"/>
    <s v="4033 - Maintenance - Sheridan"/>
    <s v="4030 - District #4 Maintenance Staff"/>
    <s v="6720 - Materials - Bituminous"/>
    <s v="Urban"/>
    <s v="4"/>
    <s v="N"/>
    <n v="30"/>
    <s v="G2"/>
    <s v="SHERIDAN(WEST 5TH STREET)"/>
    <m/>
    <n v="1"/>
    <s v="No"/>
    <s v="U"/>
    <n v="189.875"/>
    <n v="3218.1208000000001"/>
    <n v="228.1712"/>
    <n v="98"/>
    <n v="3.5"/>
    <n v="2.9771999999999998"/>
    <n v="120.9931"/>
    <n v="103.1091"/>
    <n v="59.668999999999997"/>
    <n v="0.25140000000000001"/>
    <n v="0.1928"/>
    <n v="62.29"/>
    <n v="3.1800000000000002E-2"/>
    <n v="0.1865"/>
    <n v="0"/>
    <n v="1"/>
    <n v="0"/>
    <n v="51.12"/>
    <s v="Overlaid"/>
    <n v="1991"/>
    <n v="28.666699999999999"/>
    <n v="5.6666999999999996"/>
    <s v="AG Base"/>
    <x v="0"/>
    <s v="1R Asphalt"/>
    <m/>
    <n v="40898"/>
    <n v="1"/>
    <n v="1"/>
    <s v="HPM over Base"/>
    <n v="2003"/>
    <m/>
    <s v="2009"/>
    <s v="2014"/>
    <s v="2013"/>
    <s v="2013"/>
    <s v="2013"/>
    <s v="2013"/>
    <s v="2009"/>
    <s v="Non IH"/>
    <m/>
    <m/>
    <n v="0"/>
    <s v="No"/>
    <n v="91"/>
    <n v="70"/>
    <n v="59.543999999999997"/>
    <s v="AFREEM"/>
    <m/>
    <m/>
    <m/>
    <d v="2015-02-24T08:28:00"/>
    <m/>
    <n v="2007"/>
    <n v="12"/>
  </r>
  <r>
    <s v="ML332"/>
    <s v="Both"/>
    <s v="All"/>
    <n v="0.55700000000000005"/>
    <n v="1.351"/>
    <m/>
    <n v="0.79400000000000004"/>
    <n v="40"/>
    <n v="36"/>
    <n v="40"/>
    <n v="2"/>
    <s v="ASP"/>
    <s v="Urban Minor Arterial"/>
    <s v="4033 - Maintenance - Sheridan"/>
    <s v="4030 - District #4 Maintenance Staff"/>
    <s v="6720 - Materials - Bituminous"/>
    <s v="Urban"/>
    <s v="4"/>
    <s v="N"/>
    <n v="30"/>
    <s v="G1"/>
    <s v="SHER S(BIGHORN)JCT US14,87,I90 BUS"/>
    <n v="8"/>
    <n v="7.3333000000000004"/>
    <s v="No"/>
    <s v="U"/>
    <n v="209"/>
    <n v="3053.9715000000001"/>
    <n v="248.22380000000001"/>
    <n v="94"/>
    <n v="3.5"/>
    <n v="3.2343000000000002"/>
    <n v="102.5692"/>
    <n v="90.082499999999996"/>
    <n v="65.810299999999998"/>
    <n v="0.1464"/>
    <n v="6.8400000000000002E-2"/>
    <n v="78.040000000000006"/>
    <n v="2.7699999999999999E-2"/>
    <n v="8.8200000000000001E-2"/>
    <n v="0"/>
    <n v="3"/>
    <n v="0"/>
    <n v="55.633299999999998"/>
    <s v="Overlaid"/>
    <n v="1995"/>
    <n v="13.75"/>
    <n v="4.75"/>
    <s v="AG Base"/>
    <x v="5"/>
    <s v="2R Asphalt"/>
    <m/>
    <n v="39667"/>
    <n v="3"/>
    <n v="1"/>
    <s v="HPM over Base"/>
    <n v="1998"/>
    <m/>
    <s v="2013"/>
    <s v="2014"/>
    <s v="2013"/>
    <s v="2013"/>
    <s v="2013"/>
    <s v="2013"/>
    <s v="2009"/>
    <s v="Non IH"/>
    <m/>
    <m/>
    <n v="0"/>
    <s v="No"/>
    <n v="94"/>
    <n v="70"/>
    <n v="64.686000000000007"/>
    <m/>
    <m/>
    <m/>
    <n v="7.3333000000000004"/>
    <m/>
    <m/>
    <n v="2013"/>
    <n v="17"/>
  </r>
  <r>
    <s v="ML332"/>
    <s v="Both"/>
    <s v="All"/>
    <n v="1.351"/>
    <n v="5.44"/>
    <m/>
    <n v="4.0890000000000004"/>
    <n v="28"/>
    <n v="44"/>
    <n v="28"/>
    <n v="2"/>
    <s v="ASP"/>
    <s v="Urban Minor Arterial"/>
    <s v="4033 - Maintenance - Sheridan"/>
    <s v="4030 - District #4 Maintenance Staff"/>
    <s v="6720 - Materials - Bituminous"/>
    <s v="Urban"/>
    <s v="4"/>
    <s v="N"/>
    <n v="70"/>
    <s v="G1"/>
    <s v="SHERIDAN(BIGHORN)JCT WY334/335"/>
    <m/>
    <n v="6.6"/>
    <s v="No"/>
    <s v="U"/>
    <n v="96.006699999999995"/>
    <n v="1051.1729"/>
    <n v="111.9144"/>
    <n v="91.333299999999994"/>
    <n v="2.8014999999999999"/>
    <n v="2.3820000000000001"/>
    <n v="133.08920000000001"/>
    <n v="111.54389999999999"/>
    <n v="55.636899999999997"/>
    <n v="0.19969999999999999"/>
    <n v="9.0499999999999997E-2"/>
    <n v="70.045000000000002"/>
    <n v="3.5499999999999997E-2"/>
    <n v="0.16689999999999999"/>
    <n v="0"/>
    <n v="4.6666999999999996"/>
    <n v="0"/>
    <n v="52.138500000000001"/>
    <s v="Reconstruct"/>
    <n v="1998"/>
    <n v="24"/>
    <n v="5.6"/>
    <s v="AG Base"/>
    <x v="2"/>
    <s v="4R Asphalt"/>
    <m/>
    <n v="40257"/>
    <n v="4"/>
    <n v="1"/>
    <s v="HPM over Base"/>
    <n v="1998"/>
    <m/>
    <s v="2013"/>
    <s v="2014"/>
    <s v="2013"/>
    <s v="2013"/>
    <s v="2013"/>
    <s v="2013"/>
    <s v="2009"/>
    <s v="Non IH"/>
    <m/>
    <m/>
    <n v="0"/>
    <s v="No"/>
    <n v="91.333299999999994"/>
    <n v="56.03"/>
    <n v="47.64"/>
    <s v="AFREEM"/>
    <m/>
    <m/>
    <m/>
    <d v="2015-02-24T08:28:06"/>
    <m/>
    <n v="2013"/>
    <n v="17"/>
  </r>
  <r>
    <s v="ML334"/>
    <s v="Both"/>
    <s v="All"/>
    <n v="0"/>
    <n v="0.74"/>
    <m/>
    <n v="0.74"/>
    <n v="48"/>
    <n v="24"/>
    <n v="48"/>
    <n v="3"/>
    <s v="ASP"/>
    <s v="Urban Minor Arterial"/>
    <s v="4033 - Maintenance - Sheridan"/>
    <s v="4030 - District #4 Maintenance Staff"/>
    <s v="6720 - Materials - Bituminous"/>
    <s v="Urban"/>
    <s v="4"/>
    <s v="N"/>
    <n v="40"/>
    <s v="G2"/>
    <s v="BIGHORN-GIRLS SCH(JCT WY332)"/>
    <n v="6"/>
    <n v="3.3332999999999999"/>
    <s v="No"/>
    <s v="U"/>
    <n v="154.5"/>
    <n v="2850.9029999999998"/>
    <n v="187.05539999999999"/>
    <n v="100"/>
    <n v="2.9763000000000002"/>
    <n v="2.8626999999999998"/>
    <n v="112.9545"/>
    <n v="101.10899999999999"/>
    <n v="62.348500000000001"/>
    <n v="0.16850000000000001"/>
    <n v="0.10630000000000001"/>
    <n v="74.724999999999994"/>
    <n v="2.7699999999999999E-2"/>
    <n v="0.21879999999999999"/>
    <n v="0"/>
    <n v="0"/>
    <n v="0"/>
    <n v="42.575000000000003"/>
    <s v="Overlaid"/>
    <n v="2009"/>
    <n v="20.25"/>
    <n v="5"/>
    <s v="AG Base"/>
    <x v="5"/>
    <s v="2R Asphalt"/>
    <m/>
    <n v="39937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100"/>
    <n v="59.526000000000003"/>
    <n v="57.253999999999998"/>
    <m/>
    <m/>
    <m/>
    <n v="3.3332999999999999"/>
    <m/>
    <m/>
    <n v="2013"/>
    <n v="6"/>
  </r>
  <r>
    <s v="ML34"/>
    <s v="Both"/>
    <s v="All"/>
    <n v="0"/>
    <n v="1.1000000000000001"/>
    <m/>
    <n v="1.1599999999999999"/>
    <n v="52"/>
    <n v="52"/>
    <n v="52"/>
    <n v="4"/>
    <s v="ASP"/>
    <s v="Urban Other Principal Arterial Other"/>
    <s v="2042 - Maintenance - Casper"/>
    <s v="2030 - District #2 Maintenance Staff"/>
    <s v="6720 - Materials - Bituminous"/>
    <s v="Urban"/>
    <s v="2"/>
    <s v="Y"/>
    <n v="30"/>
    <s v="G2"/>
    <s v="CASPER(YELLOWSTONE HWY)"/>
    <n v="2"/>
    <n v="2"/>
    <s v="No"/>
    <s v="U"/>
    <n v="436.24869999999999"/>
    <n v="5113.4970999999996"/>
    <n v="772.30380000000002"/>
    <n v="94"/>
    <n v="3.5"/>
    <n v="3.2237"/>
    <n v="138.69120000000001"/>
    <n v="120.994"/>
    <n v="53.769599999999997"/>
    <n v="0.1552"/>
    <m/>
    <n v="76.72"/>
    <n v="3.9199999999999999E-2"/>
    <n v="0.1719"/>
    <n v="0"/>
    <n v="3"/>
    <n v="0"/>
    <n v="44.48"/>
    <s v="Overlaid"/>
    <n v="1969"/>
    <n v="14.6"/>
    <n v="4.2667000000000002"/>
    <s v="AG Base"/>
    <x v="1"/>
    <s v="2R Asphalt"/>
    <m/>
    <n v="38600"/>
    <n v="3"/>
    <n v="1"/>
    <s v="HPM over Base"/>
    <n v="1999"/>
    <n v="542.55999999999995"/>
    <s v="2011"/>
    <s v="2014"/>
    <s v="2013"/>
    <s v="2014"/>
    <s v="2014"/>
    <s v="2013"/>
    <s v="2009"/>
    <s v="Non IH"/>
    <m/>
    <m/>
    <n v="0"/>
    <s v="No"/>
    <n v="94"/>
    <n v="70"/>
    <n v="64.474000000000004"/>
    <m/>
    <m/>
    <m/>
    <n v="2"/>
    <m/>
    <m/>
    <n v="2011"/>
    <n v="16"/>
  </r>
  <r>
    <s v="ML34"/>
    <s v="Both"/>
    <s v="All"/>
    <n v="1.1000000000000001"/>
    <n v="3.8740000000000001"/>
    <m/>
    <n v="2.621"/>
    <n v="78"/>
    <n v="53"/>
    <n v="78"/>
    <n v="5"/>
    <s v="PCCP"/>
    <s v="Urban Other Principal Arterial Other"/>
    <s v="2042 - Maintenance - Casper"/>
    <s v="2030 - District #2 Maintenance Staff"/>
    <s v="6720 - Materials - Bituminous"/>
    <s v="Urban"/>
    <s v="2"/>
    <s v="Y"/>
    <n v="30"/>
    <s v="J1"/>
    <s v="CASPER(1ST STR)JCT WY251/255"/>
    <n v="15"/>
    <n v="7.2222"/>
    <s v="No"/>
    <s v="U"/>
    <n v="535.40089999999998"/>
    <n v="6014.1561000000002"/>
    <n v="946.26649999999995"/>
    <n v="99.751800000000003"/>
    <n v="3.5"/>
    <n v="3.4876"/>
    <n v="186.90170000000001"/>
    <n v="170.00319999999999"/>
    <n v="37.699399999999997"/>
    <n v="7.4399999999999994E-2"/>
    <m/>
    <n v="88.84"/>
    <n v="4.2999999999999997E-2"/>
    <n v="0.3165"/>
    <n v="0"/>
    <n v="0"/>
    <n v="0.31019999999999998"/>
    <n v="39.872700000000002"/>
    <s v="Overlaid"/>
    <n v="1992"/>
    <n v="17.031300000000002"/>
    <n v="8"/>
    <s v="AG Base"/>
    <x v="1"/>
    <s v="1R Asphalt"/>
    <m/>
    <n v="37782"/>
    <n v="1"/>
    <n v="1"/>
    <s v="Plain PCC"/>
    <n v="2009"/>
    <n v="666.5"/>
    <s v="2011"/>
    <s v="2014"/>
    <s v="2013"/>
    <s v="2014"/>
    <s v="2014"/>
    <s v="2013"/>
    <s v="2009"/>
    <s v="Non IH"/>
    <m/>
    <m/>
    <n v="0"/>
    <s v="No"/>
    <n v="99.751800000000003"/>
    <n v="70"/>
    <n v="69.751999999999995"/>
    <m/>
    <m/>
    <m/>
    <n v="7.2222"/>
    <m/>
    <m/>
    <n v="2011"/>
    <n v="6"/>
  </r>
  <r>
    <s v="ML34"/>
    <s v="Both"/>
    <s v="All"/>
    <n v="3.8740000000000001"/>
    <n v="10.365"/>
    <m/>
    <n v="6.4909999999999997"/>
    <n v="80"/>
    <n v="34"/>
    <n v="80"/>
    <n v="5"/>
    <s v="ASP"/>
    <s v="Urban Other Principal Arterial Other"/>
    <s v="2042 - Maintenance - Casper"/>
    <s v="2030 - District #2 Maintenance Staff"/>
    <s v="6720 - Materials - Bituminous"/>
    <s v="Urban"/>
    <s v="2"/>
    <s v="Y"/>
    <n v="50"/>
    <s v="G2"/>
    <s v="CASPER WEST(MILLS STR)JCT WY220"/>
    <n v="8"/>
    <n v="8.8000000000000007"/>
    <s v="No"/>
    <s v="P"/>
    <n v="487.71940000000001"/>
    <n v="5716.8716000000004"/>
    <n v="863.42420000000004"/>
    <n v="97.5"/>
    <n v="3.2168999999999999"/>
    <n v="2.8025000000000002"/>
    <n v="107.1108"/>
    <n v="87.702299999999994"/>
    <n v="64.296400000000006"/>
    <n v="0.1166"/>
    <m/>
    <n v="82.51"/>
    <n v="3.32E-2"/>
    <n v="0.11509999999999999"/>
    <n v="0"/>
    <n v="1.25"/>
    <n v="0"/>
    <n v="51.4619"/>
    <s v="Overlaid"/>
    <n v="1990"/>
    <n v="13.7073"/>
    <n v="5.5853999999999999"/>
    <s v="AG Base"/>
    <x v="3"/>
    <s v="2R Asphalt"/>
    <m/>
    <n v="37874"/>
    <n v="2"/>
    <n v="1"/>
    <s v="HPM over Base"/>
    <n v="2002"/>
    <n v="583.70000000000005"/>
    <s v="2014"/>
    <s v="2014"/>
    <s v="2013"/>
    <s v="2014"/>
    <s v="2014"/>
    <s v="2013"/>
    <s v="2009"/>
    <s v="Non IH"/>
    <m/>
    <m/>
    <n v="0"/>
    <s v="No"/>
    <n v="88"/>
    <n v="64.337999999999994"/>
    <n v="56.05"/>
    <m/>
    <m/>
    <m/>
    <n v="8"/>
    <m/>
    <m/>
    <n v="2011"/>
    <n v="13"/>
  </r>
  <r>
    <s v="ML34"/>
    <s v="Both"/>
    <s v="All"/>
    <n v="10.365"/>
    <n v="21.236999999999998"/>
    <m/>
    <n v="10.88"/>
    <n v="40"/>
    <n v="40"/>
    <n v="40"/>
    <n v="2"/>
    <s v="ASP"/>
    <s v="Rural Principal Arterial Other"/>
    <s v="2042 - Maintenance - Casper"/>
    <s v="2030 - District #2 Maintenance Staff"/>
    <s v="6720 - Materials - Bituminous"/>
    <s v="NHS Routes"/>
    <s v="2"/>
    <s v="Y"/>
    <n v="60"/>
    <s v="G2"/>
    <s v="CASPER-NATRONA"/>
    <n v="8"/>
    <n v="4.8571"/>
    <s v="No"/>
    <s v="P"/>
    <n v="176.6105"/>
    <n v="1503.8985"/>
    <n v="309.26119999999997"/>
    <n v="93.6"/>
    <n v="4.0544000000000002"/>
    <n v="3.7753000000000001"/>
    <n v="59.262300000000003"/>
    <n v="47.807499999999997"/>
    <n v="80.245900000000006"/>
    <n v="9.8900000000000002E-2"/>
    <m/>
    <n v="85.165000000000006"/>
    <n v="2.1499999999999998E-2"/>
    <n v="6.0299999999999999E-2"/>
    <n v="0"/>
    <n v="2.8"/>
    <n v="0"/>
    <n v="56.759099999999997"/>
    <s v="Overlaid"/>
    <n v="2002"/>
    <n v="21.117599999999999"/>
    <n v="7.9412000000000003"/>
    <s v="AG Base"/>
    <x v="3"/>
    <s v="2R Asphalt"/>
    <m/>
    <n v="38691"/>
    <n v="6"/>
    <n v="1"/>
    <s v="HPM over Base"/>
    <n v="2002"/>
    <n v="217.68"/>
    <s v="2014"/>
    <s v="2014"/>
    <s v="2013"/>
    <s v="2014"/>
    <s v="2014"/>
    <s v="2013"/>
    <s v="2009"/>
    <s v="Non IH"/>
    <m/>
    <m/>
    <n v="0"/>
    <s v="No"/>
    <n v="92"/>
    <n v="81.087999999999994"/>
    <n v="75.506"/>
    <s v="AFREEM"/>
    <m/>
    <m/>
    <n v="4.8571"/>
    <d v="2015-02-24T11:48:21"/>
    <m/>
    <n v="2010"/>
    <n v="13"/>
  </r>
  <r>
    <s v="ML34"/>
    <s v="Both"/>
    <s v="All"/>
    <n v="21.236999999999998"/>
    <n v="30.058"/>
    <m/>
    <n v="8.8209999999999997"/>
    <n v="40"/>
    <n v="40"/>
    <n v="40"/>
    <n v="2"/>
    <s v="ASP"/>
    <s v="Rural Principal Arterial Other"/>
    <s v="2042 - Maintenance - Casper"/>
    <s v="2030 - District #2 Maintenance Staff"/>
    <s v="6720 - Materials - Bituminous"/>
    <s v="NHS Routes"/>
    <s v="2"/>
    <s v="Y"/>
    <n v="60"/>
    <s v="G1"/>
    <s v="CASPER-NATRONA EAST"/>
    <n v="8"/>
    <n v="5.6"/>
    <s v="No"/>
    <s v="P"/>
    <n v="187.17949999999999"/>
    <n v="1302.8889999999999"/>
    <n v="326.02249999999998"/>
    <n v="89.75"/>
    <n v="3.0175000000000001"/>
    <n v="2.4706000000000001"/>
    <n v="118.6371"/>
    <n v="98.736999999999995"/>
    <n v="60.454300000000003"/>
    <n v="9.6000000000000002E-2"/>
    <m/>
    <n v="85.6"/>
    <n v="2.7E-2"/>
    <n v="0.18509999999999999"/>
    <n v="0"/>
    <n v="5.25"/>
    <n v="0"/>
    <n v="57.823500000000003"/>
    <s v="Overlaid"/>
    <n v="2002"/>
    <n v="21.2"/>
    <n v="7"/>
    <s v="AG Base"/>
    <x v="3"/>
    <s v="1R Asphalt"/>
    <m/>
    <n v="38398"/>
    <n v="2"/>
    <n v="1"/>
    <s v="HPM over Base"/>
    <n v="2002"/>
    <n v="368.68"/>
    <s v="2014"/>
    <s v="2014"/>
    <s v="2013"/>
    <s v="2014"/>
    <s v="2014"/>
    <s v="2013"/>
    <s v="2009"/>
    <s v="Non IH"/>
    <m/>
    <m/>
    <n v="0"/>
    <s v="No"/>
    <n v="83"/>
    <n v="60.35"/>
    <n v="49.411999999999999"/>
    <m/>
    <m/>
    <m/>
    <n v="5.6"/>
    <m/>
    <m/>
    <n v="2006"/>
    <n v="13"/>
  </r>
  <r>
    <s v="ML34"/>
    <s v="Both"/>
    <s v="All"/>
    <n v="30.058"/>
    <n v="39.6"/>
    <m/>
    <n v="9.5419999999999998"/>
    <n v="40"/>
    <n v="40"/>
    <n v="40"/>
    <n v="2"/>
    <s v="ASP"/>
    <s v="Rural Principal Arterial Other"/>
    <s v="2042 - Maintenance - Casper"/>
    <s v="2030 - District #2 Maintenance Staff"/>
    <s v="6720 - Materials - Bituminous"/>
    <s v="NHS Routes"/>
    <s v="2"/>
    <s v="Y"/>
    <n v="60"/>
    <s v="G1"/>
    <s v="NATRONA WEST-POWDER RIVER"/>
    <n v="8"/>
    <n v="8"/>
    <s v="No"/>
    <s v="P"/>
    <n v="148.63470000000001"/>
    <n v="1027.1328000000001"/>
    <n v="258.84179999999998"/>
    <n v="91.75"/>
    <n v="3.2473000000000001"/>
    <n v="2.8521000000000001"/>
    <n v="104.41240000000001"/>
    <n v="86.080200000000005"/>
    <n v="65.195899999999995"/>
    <n v="9.3799999999999994E-2"/>
    <m/>
    <n v="85.93"/>
    <n v="2.47E-2"/>
    <n v="0.13300000000000001"/>
    <n v="0"/>
    <n v="4.25"/>
    <n v="0"/>
    <n v="57.7684"/>
    <s v="Overlaid"/>
    <n v="1985"/>
    <n v="12.818199999999999"/>
    <n v="5.9090999999999996"/>
    <s v="AG Base"/>
    <x v="2"/>
    <s v="1R Asphalt"/>
    <m/>
    <n v="38158"/>
    <n v="2"/>
    <n v="1"/>
    <s v="HPM over Base"/>
    <n v="1999"/>
    <n v="327"/>
    <s v="2014"/>
    <s v="2014"/>
    <s v="2013"/>
    <s v="2014"/>
    <s v="2014"/>
    <s v="2013"/>
    <s v="2009"/>
    <s v="Non IH"/>
    <m/>
    <m/>
    <n v="0"/>
    <s v="No"/>
    <n v="88"/>
    <n v="64.945999999999998"/>
    <n v="57.042000000000002"/>
    <m/>
    <m/>
    <m/>
    <n v="8"/>
    <m/>
    <m/>
    <n v="2006"/>
    <n v="16"/>
  </r>
  <r>
    <s v="ML34"/>
    <s v="Both"/>
    <s v="All"/>
    <n v="39.6"/>
    <n v="41.854999999999997"/>
    <m/>
    <n v="2.2549999999999999"/>
    <n v="39"/>
    <n v="39"/>
    <n v="39"/>
    <n v="2"/>
    <s v="ASP"/>
    <s v="Rural Principal Arterial Other"/>
    <s v="2042 - Maintenance - Casper"/>
    <s v="2030 - District #2 Maintenance Staff"/>
    <s v="6720 - Materials - Bituminous"/>
    <s v="NHS Routes"/>
    <s v="2"/>
    <s v="Y"/>
    <n v="60"/>
    <s v="G1"/>
    <s v="POWDER RVR WEST-HELLS 1/2 ACRE"/>
    <n v="7"/>
    <n v="8"/>
    <s v="No"/>
    <s v="P"/>
    <n v="140.93899999999999"/>
    <n v="949.59699999999998"/>
    <n v="245.29390000000001"/>
    <n v="96"/>
    <n v="4.0749000000000004"/>
    <n v="3.9445000000000001"/>
    <n v="59.38"/>
    <n v="46.938699999999997"/>
    <n v="80.206699999999998"/>
    <n v="5.0900000000000001E-2"/>
    <m/>
    <n v="92.364999999999995"/>
    <n v="2.06E-2"/>
    <n v="0.1129"/>
    <n v="0"/>
    <n v="2"/>
    <n v="0"/>
    <n v="44.933300000000003"/>
    <s v="Overlaid"/>
    <n v="1988"/>
    <n v="14.2857"/>
    <n v="8.1428999999999991"/>
    <s v="AG Base"/>
    <x v="0"/>
    <s v="2R Asphalt"/>
    <m/>
    <n v="45511"/>
    <n v="3"/>
    <n v="1"/>
    <s v="HPM over Base"/>
    <n v="2012"/>
    <n v="1395.87"/>
    <s v="2014"/>
    <s v="2014"/>
    <s v="2013"/>
    <s v="2014"/>
    <s v="2014"/>
    <s v="2013"/>
    <s v="2009"/>
    <s v="Non IH"/>
    <m/>
    <m/>
    <n v="0"/>
    <s v="No"/>
    <n v="96"/>
    <n v="81.498000000000005"/>
    <n v="78.89"/>
    <m/>
    <m/>
    <m/>
    <n v="7"/>
    <m/>
    <m/>
    <n v="2014"/>
    <n v="3"/>
  </r>
  <r>
    <s v="ML34"/>
    <s v="Both"/>
    <s v="All"/>
    <n v="41.854999999999997"/>
    <n v="50.69"/>
    <m/>
    <n v="8.8350000000000009"/>
    <n v="36"/>
    <n v="36"/>
    <n v="36"/>
    <n v="2"/>
    <s v="ASP"/>
    <s v="Rural Principal Arterial Other"/>
    <s v="2042 - Maintenance - Casper"/>
    <s v="2030 - District #2 Maintenance Staff"/>
    <s v="6720 - Materials - Bituminous"/>
    <s v="NHS Routes"/>
    <s v="2"/>
    <s v="Y"/>
    <n v="60"/>
    <s v="G1"/>
    <s v="HELLS 1/2 E-WLTMN (DIST BNRY)"/>
    <n v="6"/>
    <n v="6"/>
    <s v="No"/>
    <s v="P"/>
    <n v="152.90020000000001"/>
    <n v="1064.2572"/>
    <n v="266.3159"/>
    <n v="96.4"/>
    <n v="4.3045"/>
    <n v="4.1871999999999998"/>
    <n v="48.116999999999997"/>
    <n v="37.490499999999997"/>
    <n v="83.960999999999999"/>
    <n v="4.8099999999999997E-2"/>
    <m/>
    <n v="92.784999999999997"/>
    <n v="2.0500000000000001E-2"/>
    <n v="1.66E-2"/>
    <n v="0"/>
    <n v="1.8"/>
    <n v="0"/>
    <n v="46.333300000000001"/>
    <s v="Overlaid"/>
    <n v="1985"/>
    <n v="35.192300000000003"/>
    <n v="9.1153999999999993"/>
    <s v="AG Base"/>
    <x v="0"/>
    <s v="2R Asphalt"/>
    <m/>
    <n v="45511"/>
    <n v="3"/>
    <n v="1"/>
    <s v="HPM over Base"/>
    <n v="2012"/>
    <n v="366.3"/>
    <s v="2014"/>
    <s v="2014"/>
    <s v="2013"/>
    <s v="2014"/>
    <s v="2014"/>
    <s v="2013"/>
    <s v="2009"/>
    <s v="Non IH"/>
    <m/>
    <m/>
    <n v="0"/>
    <s v="No"/>
    <n v="96.4"/>
    <n v="86.09"/>
    <n v="83.744"/>
    <m/>
    <m/>
    <m/>
    <n v="6"/>
    <m/>
    <m/>
    <n v="2014"/>
    <n v="3"/>
  </r>
  <r>
    <s v="ML34"/>
    <s v="Both"/>
    <s v="All"/>
    <n v="50.69"/>
    <n v="59.055"/>
    <m/>
    <n v="8.3650000000000002"/>
    <n v="33"/>
    <n v="33"/>
    <n v="33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WLTMN-HILAND"/>
    <n v="4"/>
    <n v="5"/>
    <s v="No"/>
    <s v="P"/>
    <n v="158.4615"/>
    <n v="1102.79"/>
    <n v="276.00130000000001"/>
    <n v="93.75"/>
    <n v="4.0335000000000001"/>
    <n v="3.8327"/>
    <n v="64.072299999999998"/>
    <n v="48.7"/>
    <n v="78.642600000000002"/>
    <n v="5.7599999999999998E-2"/>
    <m/>
    <n v="91.36"/>
    <n v="1.77E-2"/>
    <n v="9.4899999999999998E-2"/>
    <n v="0"/>
    <n v="2.75"/>
    <n v="0"/>
    <n v="46.594099999999997"/>
    <s v="Overlaid"/>
    <n v="1990"/>
    <n v="27.142900000000001"/>
    <n v="10.571400000000001"/>
    <s v="AG Base"/>
    <x v="3"/>
    <s v="2R Asphalt"/>
    <m/>
    <n v="41852"/>
    <n v="3"/>
    <n v="1"/>
    <s v="HPM over Base"/>
    <n v="2006"/>
    <n v="436.65"/>
    <s v="2014"/>
    <s v="2014"/>
    <s v="2013"/>
    <s v="2014"/>
    <s v="2014"/>
    <s v="2013"/>
    <s v="2009"/>
    <s v="Non IH"/>
    <m/>
    <m/>
    <n v="0"/>
    <s v="No"/>
    <n v="93.75"/>
    <n v="80.67"/>
    <n v="76.653999999999996"/>
    <m/>
    <m/>
    <m/>
    <n v="4"/>
    <m/>
    <m/>
    <n v="2014"/>
    <n v="9"/>
  </r>
  <r>
    <s v="ML34"/>
    <s v="Both"/>
    <s v="All"/>
    <n v="59.055"/>
    <n v="68.352000000000004"/>
    <m/>
    <n v="9.2970000000000006"/>
    <n v="40"/>
    <n v="40"/>
    <n v="40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HILAND-NA/FR CO(HILAND-MONETA)"/>
    <n v="8"/>
    <n v="8"/>
    <s v="No"/>
    <s v="P"/>
    <n v="130.95349999999999"/>
    <n v="911.673"/>
    <n v="228.09100000000001"/>
    <n v="91.8"/>
    <n v="3.7513000000000001"/>
    <n v="3.4756"/>
    <n v="74.582099999999997"/>
    <n v="61.208100000000002"/>
    <n v="75.139300000000006"/>
    <n v="8.6099999999999996E-2"/>
    <m/>
    <n v="87.084999999999994"/>
    <n v="2.4299999999999999E-2"/>
    <n v="0.11260000000000001"/>
    <n v="0"/>
    <n v="3.6"/>
    <n v="0"/>
    <n v="61.173699999999997"/>
    <s v="Overlaid"/>
    <n v="2003"/>
    <n v="17.368400000000001"/>
    <n v="7.4737"/>
    <s v="AG Base"/>
    <x v="3"/>
    <s v="2R Asphalt"/>
    <m/>
    <n v="38740"/>
    <n v="3"/>
    <n v="1"/>
    <s v="HPM over Base"/>
    <n v="2004"/>
    <n v="13675.12"/>
    <s v="2014"/>
    <s v="2014"/>
    <s v="2013"/>
    <s v="2014"/>
    <s v="2014"/>
    <s v="2013"/>
    <s v="2009"/>
    <s v="Non IH"/>
    <m/>
    <m/>
    <n v="0"/>
    <s v="No"/>
    <n v="91.8"/>
    <n v="75.025999999999996"/>
    <n v="69.512"/>
    <m/>
    <m/>
    <m/>
    <n v="8"/>
    <m/>
    <m/>
    <n v="2014"/>
    <n v="11"/>
  </r>
  <r>
    <s v="ML34"/>
    <s v="Both"/>
    <s v="All"/>
    <n v="68.352000000000004"/>
    <n v="71.215000000000003"/>
    <m/>
    <n v="2.863"/>
    <n v="31"/>
    <n v="31"/>
    <n v="31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FR/NA CO SEC(HILAND-MONETA)"/>
    <n v="3"/>
    <n v="4"/>
    <s v="No"/>
    <s v="P"/>
    <n v="163.1575"/>
    <n v="1099.297"/>
    <n v="283.96350000000001"/>
    <n v="94"/>
    <n v="3.4544999999999999"/>
    <n v="3.2418"/>
    <n v="91.527299999999997"/>
    <n v="75.415099999999995"/>
    <n v="69.490899999999996"/>
    <n v="9.0399999999999994E-2"/>
    <m/>
    <n v="86.44"/>
    <n v="2.5999999999999999E-2"/>
    <n v="8.3299999999999999E-2"/>
    <n v="0"/>
    <n v="3"/>
    <n v="0"/>
    <n v="56.56"/>
    <s v="Reconstruct"/>
    <n v="2003"/>
    <n v="18"/>
    <n v="4"/>
    <s v="AG Base"/>
    <x v="0"/>
    <s v="4R Asphalt"/>
    <m/>
    <n v="38740"/>
    <n v="4"/>
    <n v="1"/>
    <s v="HPM over Base"/>
    <n v="2003"/>
    <n v="5090.82"/>
    <s v="2014"/>
    <s v="2014"/>
    <s v="2013"/>
    <s v="2014"/>
    <s v="2014"/>
    <s v="2013"/>
    <s v="2009"/>
    <s v="Non IH"/>
    <m/>
    <m/>
    <n v="0"/>
    <s v="No"/>
    <n v="94"/>
    <n v="69.09"/>
    <n v="64.835999999999999"/>
    <m/>
    <m/>
    <m/>
    <n v="3"/>
    <m/>
    <m/>
    <n v="2014"/>
    <n v="12"/>
  </r>
  <r>
    <s v="ML34"/>
    <s v="Both"/>
    <s v="All"/>
    <n v="71.215000000000003"/>
    <n v="78.533000000000001"/>
    <m/>
    <n v="7.3179999999999996"/>
    <n v="34"/>
    <n v="34"/>
    <n v="34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MONETA EAST"/>
    <n v="5"/>
    <n v="5"/>
    <s v="No"/>
    <s v="P"/>
    <n v="157.94200000000001"/>
    <n v="1099.297"/>
    <n v="275.09719999999999"/>
    <n v="97.5"/>
    <n v="3.5244"/>
    <n v="3.3391999999999999"/>
    <n v="85.677300000000002"/>
    <n v="71.962199999999996"/>
    <n v="71.440899999999999"/>
    <n v="8.3199999999999996E-2"/>
    <m/>
    <n v="87.52"/>
    <n v="2.3699999999999999E-2"/>
    <n v="9.3299999999999994E-2"/>
    <n v="0"/>
    <n v="1.25"/>
    <n v="0"/>
    <n v="58.4"/>
    <s v="Reconstruct"/>
    <n v="2003"/>
    <n v="24.666699999999999"/>
    <n v="4"/>
    <s v="AG Base"/>
    <x v="0"/>
    <s v="4R Asphalt"/>
    <m/>
    <n v="38740"/>
    <n v="4"/>
    <n v="1"/>
    <s v="HPM over Base"/>
    <n v="2003"/>
    <n v="2142.1799999999998"/>
    <s v="2014"/>
    <s v="2014"/>
    <s v="2013"/>
    <s v="2014"/>
    <s v="2014"/>
    <s v="2013"/>
    <s v="2009"/>
    <s v="Non IH"/>
    <m/>
    <m/>
    <n v="0"/>
    <s v="No"/>
    <n v="94.75"/>
    <n v="70.488"/>
    <n v="66.784000000000006"/>
    <m/>
    <m/>
    <m/>
    <n v="5"/>
    <m/>
    <m/>
    <n v="2012"/>
    <n v="12"/>
  </r>
  <r>
    <s v="ML34"/>
    <s v="Both"/>
    <s v="All"/>
    <n v="78.533000000000001"/>
    <n v="92.91"/>
    <m/>
    <n v="14.377000000000001"/>
    <n v="38"/>
    <n v="38"/>
    <n v="38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60"/>
    <s v="G1"/>
    <s v="MONETA W SEC(MONETA-SHOSHONI)"/>
    <n v="7"/>
    <n v="7"/>
    <s v="No"/>
    <s v="P"/>
    <n v="218"/>
    <n v="1312.5"/>
    <n v="378.47500000000002"/>
    <n v="92.714299999999994"/>
    <n v="3.8239999999999998"/>
    <n v="3.581"/>
    <n v="68.701400000000007"/>
    <n v="57.8962"/>
    <n v="77.099500000000006"/>
    <n v="7.8200000000000006E-2"/>
    <m/>
    <n v="88.27"/>
    <n v="1.8599999999999998E-2"/>
    <n v="8.7900000000000006E-2"/>
    <n v="0"/>
    <n v="3.2856999999999998"/>
    <n v="0"/>
    <n v="59.95"/>
    <s v="Overlaid"/>
    <n v="2003"/>
    <n v="18.884599999999999"/>
    <n v="5.5"/>
    <s v="AG Base"/>
    <x v="0"/>
    <s v="2R Asphalt"/>
    <m/>
    <n v="38159"/>
    <n v="2"/>
    <n v="1"/>
    <s v="HPM over Base"/>
    <n v="2009"/>
    <n v="499.22"/>
    <s v="2014"/>
    <s v="2014"/>
    <s v="2013"/>
    <s v="2014"/>
    <s v="2014"/>
    <s v="2013"/>
    <s v="2009"/>
    <s v="Non IH"/>
    <m/>
    <m/>
    <n v="0"/>
    <s v="No"/>
    <n v="92.714299999999994"/>
    <n v="76.48"/>
    <n v="71.62"/>
    <m/>
    <m/>
    <m/>
    <n v="7"/>
    <m/>
    <m/>
    <n v="2014"/>
    <n v="6"/>
  </r>
  <r>
    <s v="ML34"/>
    <s v="Both"/>
    <s v="All"/>
    <n v="92.91"/>
    <n v="99.643000000000001"/>
    <m/>
    <n v="6.7329999999999997"/>
    <n v="36"/>
    <n v="36"/>
    <n v="36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40"/>
    <s v="G1"/>
    <s v="MONETA-SHOSHONI EAST"/>
    <n v="6"/>
    <n v="4.5"/>
    <s v="No"/>
    <s v="P"/>
    <n v="203.958"/>
    <n v="1419.655"/>
    <n v="355.24650000000003"/>
    <n v="90"/>
    <n v="3.7610999999999999"/>
    <n v="3.3672"/>
    <n v="76.686400000000006"/>
    <n v="60.758099999999999"/>
    <n v="74.437899999999999"/>
    <n v="0.14480000000000001"/>
    <m/>
    <n v="78.28"/>
    <n v="2.23E-2"/>
    <n v="7.8700000000000006E-2"/>
    <n v="0"/>
    <n v="4.3333000000000004"/>
    <n v="0"/>
    <n v="55.8"/>
    <s v="Overlaid"/>
    <n v="1972"/>
    <n v="12.75"/>
    <n v="4.75"/>
    <s v="AG Base"/>
    <x v="0"/>
    <s v="2R Asphalt"/>
    <m/>
    <n v="38604"/>
    <n v="3"/>
    <n v="1"/>
    <s v="HPM over Base"/>
    <n v="1999"/>
    <n v="2626.67"/>
    <s v="2014"/>
    <s v="2014"/>
    <s v="2013"/>
    <s v="2014"/>
    <s v="2014"/>
    <s v="2013"/>
    <s v="2009"/>
    <s v="Non IH"/>
    <m/>
    <m/>
    <n v="0"/>
    <s v="No"/>
    <n v="89.666700000000006"/>
    <n v="75.221999999999994"/>
    <n v="67.343999999999994"/>
    <m/>
    <m/>
    <m/>
    <n v="4.5"/>
    <m/>
    <m/>
    <n v="2012"/>
    <n v="16"/>
  </r>
  <r>
    <s v="ML34"/>
    <s v="Both"/>
    <s v="All"/>
    <n v="99.643000000000001"/>
    <n v="99.981999999999999"/>
    <m/>
    <n v="0.33900000000000002"/>
    <n v="48"/>
    <n v="48"/>
    <n v="48"/>
    <n v="3"/>
    <s v="ASP"/>
    <s v="Rural Principal Arterial Other"/>
    <s v="5037 - Maintenance - Shoshoni"/>
    <s v="5030 - District #5 Maintenance Staff"/>
    <s v="6720 - Materials - Bituminous"/>
    <s v="NHS Routes"/>
    <s v="5"/>
    <s v="Y"/>
    <n v="30"/>
    <s v="G1"/>
    <s v="SHOS(2ND)JCT US26(BONNEVILLE RD)"/>
    <n v="7"/>
    <n v="4"/>
    <s v="No"/>
    <s v="P"/>
    <n v="203.43100000000001"/>
    <n v="1416.162"/>
    <n v="354.3297"/>
    <n v="84"/>
    <n v="3.5"/>
    <n v="2.9310999999999998"/>
    <n v="106.9948"/>
    <n v="87.951300000000003"/>
    <n v="64.335099999999997"/>
    <n v="0.14910000000000001"/>
    <m/>
    <n v="77.635000000000005"/>
    <n v="2.76E-2"/>
    <n v="0.11070000000000001"/>
    <n v="0"/>
    <n v="9"/>
    <n v="0"/>
    <n v="47.8"/>
    <s v="Overlaid"/>
    <n v="1988"/>
    <n v="13.333299999999999"/>
    <n v="6"/>
    <s v="AG Base"/>
    <x v="0"/>
    <s v="1R Asphalt"/>
    <m/>
    <n v="38187"/>
    <n v="1"/>
    <n v="1"/>
    <s v="HPM over Base"/>
    <n v="1999"/>
    <n v="52328.6"/>
    <s v="2014"/>
    <s v="2014"/>
    <s v="2013"/>
    <s v="2014"/>
    <s v="2014"/>
    <s v="2013"/>
    <s v="2009"/>
    <s v="Non IH"/>
    <m/>
    <m/>
    <n v="0"/>
    <s v="No"/>
    <n v="84"/>
    <n v="70"/>
    <n v="58.622"/>
    <m/>
    <m/>
    <m/>
    <n v="4"/>
    <m/>
    <m/>
    <n v="2014"/>
    <n v="16"/>
  </r>
  <r>
    <s v="ML34"/>
    <s v="Both"/>
    <s v="All"/>
    <n v="99.981999999999999"/>
    <n v="100.092"/>
    <m/>
    <n v="0.11"/>
    <n v="48"/>
    <m/>
    <n v="48"/>
    <n v="4"/>
    <s v="PCCP"/>
    <s v="Rural Principal Arterial Other"/>
    <s v="5037 - Maintenance - Shoshoni"/>
    <s v="5030 - District #5 Maintenance Staff"/>
    <s v="6720 - Materials - Bituminous"/>
    <s v="NHS Routes"/>
    <s v="5"/>
    <s v="Y"/>
    <n v="30"/>
    <s v="J1"/>
    <s v="NORTH SHOSHONI"/>
    <n v="1"/>
    <m/>
    <s v="No"/>
    <s v="P"/>
    <n v="210.18700000000001"/>
    <n v="1416.162"/>
    <n v="365.81490000000002"/>
    <n v="79"/>
    <n v="3.5"/>
    <n v="2.4500000000000002"/>
    <n v="188.64320000000001"/>
    <n v="179.06360000000001"/>
    <n v="37.118899999999996"/>
    <n v="7.6700000000000004E-2"/>
    <m/>
    <n v="88.495000000000005"/>
    <n v="6.4299999999999996E-2"/>
    <n v="0.39100000000000001"/>
    <n v="0"/>
    <n v="0"/>
    <n v="26"/>
    <n v="34.1"/>
    <s v="Reconstruct"/>
    <n v="1988"/>
    <n v="12.333299999999999"/>
    <n v="6.3333000000000004"/>
    <s v="AG Base"/>
    <x v="0"/>
    <s v="4R Asphalt"/>
    <m/>
    <n v="37382"/>
    <n v="3"/>
    <n v="1"/>
    <s v="Plain PCC"/>
    <n v="1988"/>
    <n v="66851.5"/>
    <s v="2014"/>
    <s v="2014"/>
    <s v="2013"/>
    <s v="2014"/>
    <s v="2014"/>
    <s v="2013"/>
    <s v="2009"/>
    <s v="Non IH"/>
    <m/>
    <m/>
    <n v="0"/>
    <s v="No"/>
    <n v="79"/>
    <n v="70"/>
    <n v="49"/>
    <m/>
    <m/>
    <m/>
    <m/>
    <m/>
    <m/>
    <n v="2014"/>
    <n v="27"/>
  </r>
  <r>
    <s v="ML34"/>
    <s v="Both"/>
    <s v="All"/>
    <n v="100.092"/>
    <n v="108.824"/>
    <m/>
    <n v="8.7319999999999993"/>
    <n v="37"/>
    <n v="37"/>
    <n v="37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40"/>
    <s v="G1"/>
    <s v="BADWATER CRK BRDG-BONNEVILLE RD"/>
    <n v="6"/>
    <n v="7.75"/>
    <s v="No"/>
    <s v="P"/>
    <n v="190.09960000000001"/>
    <n v="1323.3010999999999"/>
    <n v="331.10910000000001"/>
    <n v="84.760800000000003"/>
    <n v="3.7050000000000001"/>
    <n v="3.2115"/>
    <n v="81.266599999999997"/>
    <n v="63.346499999999999"/>
    <n v="72.911100000000005"/>
    <n v="9.5299999999999996E-2"/>
    <m/>
    <n v="85.704999999999998"/>
    <n v="2.6800000000000001E-2"/>
    <n v="7.7399999999999997E-2"/>
    <n v="0"/>
    <n v="7.3117999999999999"/>
    <n v="2.9565999999999999"/>
    <n v="53.865000000000002"/>
    <s v="Overlaid"/>
    <n v="1999"/>
    <n v="15.05"/>
    <n v="5.6"/>
    <s v="AG Base"/>
    <x v="0"/>
    <s v="2R Asphalt"/>
    <m/>
    <n v="36529"/>
    <n v="3"/>
    <n v="1"/>
    <s v="HPM over Base"/>
    <n v="1999"/>
    <n v="2092"/>
    <s v="2014"/>
    <s v="2014"/>
    <s v="2013"/>
    <s v="2014"/>
    <s v="2014"/>
    <s v="2013"/>
    <s v="2009"/>
    <s v="Non IH"/>
    <m/>
    <m/>
    <n v="0"/>
    <s v="No"/>
    <n v="84.760800000000003"/>
    <n v="74.099999999999994"/>
    <n v="64.23"/>
    <m/>
    <m/>
    <m/>
    <n v="6"/>
    <m/>
    <m/>
    <n v="2014"/>
    <n v="16"/>
  </r>
  <r>
    <s v="ML34"/>
    <s v="Both"/>
    <s v="All"/>
    <n v="108.824"/>
    <n v="116.13800000000001"/>
    <m/>
    <n v="7.2359999999999998"/>
    <n v="40"/>
    <n v="36"/>
    <n v="40"/>
    <n v="2"/>
    <s v="ASP"/>
    <s v="Rural Principal Arterial Other"/>
    <s v="5037 - Maintenance - Shoshoni"/>
    <s v="5030 - District #5 Maintenance Staff"/>
    <s v="6720 - Materials - Bituminous"/>
    <s v="NHS Routes"/>
    <s v="5"/>
    <s v="Y"/>
    <n v="50"/>
    <s v="G1"/>
    <s v="BOYSEN(BIGHORN RVR CNYN RD)"/>
    <n v="8"/>
    <n v="6"/>
    <s v="No"/>
    <s v="P"/>
    <n v="191.46"/>
    <n v="1332.829"/>
    <n v="333.47899999999998"/>
    <n v="97"/>
    <n v="3.9731000000000001"/>
    <n v="3.8462999999999998"/>
    <n v="63.414999999999999"/>
    <n v="51.302399999999999"/>
    <n v="78.861699999999999"/>
    <n v="9.5899999999999999E-2"/>
    <m/>
    <n v="85.614999999999995"/>
    <n v="1.7899999999999999E-2"/>
    <n v="3.4299999999999997E-2"/>
    <n v="0"/>
    <n v="1.25"/>
    <n v="0"/>
    <n v="54.673299999999998"/>
    <s v="Overlaid"/>
    <n v="1974"/>
    <n v="15.625"/>
    <n v="9.8125"/>
    <s v="AG Base"/>
    <x v="0"/>
    <s v="2R Asphalt"/>
    <m/>
    <n v="44809"/>
    <n v="3"/>
    <n v="1"/>
    <s v="HPM over Base"/>
    <n v="2010"/>
    <n v="1177.02"/>
    <s v="2014"/>
    <s v="2014"/>
    <s v="2013"/>
    <s v="2014"/>
    <s v="2014"/>
    <s v="2013"/>
    <s v="2009"/>
    <s v="Non IH"/>
    <m/>
    <m/>
    <n v="0"/>
    <s v="No"/>
    <n v="97"/>
    <n v="79.462000000000003"/>
    <n v="76.926000000000002"/>
    <s v="AFREEM"/>
    <m/>
    <m/>
    <n v="6"/>
    <d v="2015-02-24T11:48:38"/>
    <m/>
    <n v="2014"/>
    <n v="5"/>
  </r>
  <r>
    <s v="ML34"/>
    <s v="Both"/>
    <s v="All"/>
    <n v="116.13800000000001"/>
    <n v="116.435"/>
    <m/>
    <n v="0.29699999999999999"/>
    <n v="30"/>
    <n v="30"/>
    <n v="30"/>
    <n v="2"/>
    <s v="PCCP"/>
    <s v="Rural Principal Arterial Other"/>
    <s v="5040 - Maintenance - Thermopolis"/>
    <s v="5030 - District #5 Maintenance Staff"/>
    <s v="6720 - Materials - Bituminous"/>
    <s v="NHS Routes"/>
    <s v="5"/>
    <s v="Y"/>
    <n v="40"/>
    <s v="J1"/>
    <s v="TUNNELS(SHOSHONI-THERMOPOLIS)"/>
    <n v="3"/>
    <n v="3"/>
    <s v="No"/>
    <s v="P"/>
    <n v="197.8185"/>
    <n v="1332.829"/>
    <n v="344.28840000000002"/>
    <n v="100"/>
    <n v="3.5141"/>
    <n v="3.5141"/>
    <n v="112.96550000000001"/>
    <n v="92.801299999999998"/>
    <n v="62.344799999999999"/>
    <n v="8.72E-2"/>
    <m/>
    <n v="86.92"/>
    <n v="3.1199999999999999E-2"/>
    <n v="5.1700000000000003E-2"/>
    <n v="0"/>
    <n v="0"/>
    <n v="0"/>
    <n v="39"/>
    <s v="Overlaid"/>
    <n v="1974"/>
    <n v="14.4444"/>
    <n v="8.7777999999999992"/>
    <s v="AG Base"/>
    <x v="5"/>
    <s v="2R Asphalt"/>
    <m/>
    <n v="44809"/>
    <m/>
    <n v="1"/>
    <s v="Plain PCC"/>
    <n v="2013"/>
    <n v="210297.52"/>
    <s v="2010"/>
    <s v="2014"/>
    <s v="2013"/>
    <s v="2014"/>
    <s v="2014"/>
    <s v="2013"/>
    <s v="2009"/>
    <s v="Non IH"/>
    <m/>
    <m/>
    <n v="0"/>
    <s v="No"/>
    <n v="100"/>
    <n v="70.281999999999996"/>
    <n v="70.281999999999996"/>
    <s v="AFREEM"/>
    <m/>
    <m/>
    <n v="3"/>
    <d v="2015-02-18T11:56:01"/>
    <m/>
    <n v="2014"/>
    <n v="2"/>
  </r>
  <r>
    <s v="ML34"/>
    <s v="Both"/>
    <s v="All"/>
    <n v="116.435"/>
    <n v="128.32"/>
    <m/>
    <n v="11.885"/>
    <n v="36"/>
    <n v="36"/>
    <n v="36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50"/>
    <s v="G1"/>
    <s v="WIND RVR CNYN CORR(FR/HS CO SEC)"/>
    <n v="6"/>
    <n v="6"/>
    <s v="No"/>
    <s v="P"/>
    <n v="183.5"/>
    <n v="1276"/>
    <n v="319.60599999999999"/>
    <n v="97.333299999999994"/>
    <n v="3.8773"/>
    <n v="3.7664"/>
    <n v="69.445499999999996"/>
    <n v="55.511000000000003"/>
    <n v="76.851500000000001"/>
    <n v="8.7900000000000006E-2"/>
    <m/>
    <n v="86.814999999999998"/>
    <n v="2.4299999999999999E-2"/>
    <n v="8.5900000000000004E-2"/>
    <n v="0"/>
    <n v="1.3332999999999999"/>
    <n v="0"/>
    <n v="54.387500000000003"/>
    <s v="Overlaid"/>
    <n v="1962"/>
    <n v="18.954499999999999"/>
    <n v="7.8635999999999999"/>
    <s v="AG Base"/>
    <x v="5"/>
    <s v="2R Asphalt"/>
    <m/>
    <n v="37633"/>
    <n v="2"/>
    <n v="1"/>
    <s v="HPM over Base"/>
    <n v="2013"/>
    <n v="5596.23"/>
    <s v="2014"/>
    <s v="2014"/>
    <s v="2013"/>
    <s v="2014"/>
    <s v="2014"/>
    <s v="2013"/>
    <s v="2009"/>
    <s v="Non IH"/>
    <m/>
    <m/>
    <n v="0"/>
    <s v="No"/>
    <n v="97.333299999999994"/>
    <n v="77.546000000000006"/>
    <n v="75.328000000000003"/>
    <s v="AFREEM"/>
    <m/>
    <m/>
    <n v="6"/>
    <d v="2015-02-18T10:57:03"/>
    <m/>
    <n v="2014"/>
    <n v="2"/>
  </r>
  <r>
    <s v="ML34"/>
    <s v="Both"/>
    <s v="All"/>
    <n v="128.32"/>
    <n v="133.19999999999999"/>
    <m/>
    <n v="4.88"/>
    <n v="36"/>
    <n v="36"/>
    <n v="36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40"/>
    <s v="G1"/>
    <s v="BUFF CRK RD(TMOP-SHOS)JCT WY173"/>
    <n v="6"/>
    <n v="6.875"/>
    <s v="No"/>
    <s v="P"/>
    <n v="276.81209999999999"/>
    <n v="1926.8598"/>
    <n v="482.14170000000001"/>
    <n v="96"/>
    <n v="3.4609000000000001"/>
    <n v="3.3"/>
    <n v="90.830299999999994"/>
    <n v="75.099800000000002"/>
    <n v="69.723200000000006"/>
    <n v="0.1011"/>
    <m/>
    <n v="84.834999999999994"/>
    <n v="2.3E-2"/>
    <n v="0.1222"/>
    <n v="0"/>
    <n v="2"/>
    <n v="0"/>
    <n v="54.066699999999997"/>
    <s v="Overlaid"/>
    <n v="2000"/>
    <n v="18"/>
    <n v="7.5332999999999997"/>
    <s v="AG Base"/>
    <x v="3"/>
    <s v="2R Asphalt"/>
    <m/>
    <n v="37633"/>
    <n v="2"/>
    <n v="1"/>
    <s v="HPM over Base"/>
    <n v="2012"/>
    <n v="107.14"/>
    <s v="2014"/>
    <s v="2014"/>
    <s v="2013"/>
    <s v="2014"/>
    <s v="2014"/>
    <s v="2013"/>
    <s v="2009"/>
    <s v="Non IH"/>
    <m/>
    <m/>
    <n v="0"/>
    <s v="No"/>
    <n v="96"/>
    <n v="69.218000000000004"/>
    <n v="66"/>
    <m/>
    <m/>
    <m/>
    <n v="6"/>
    <m/>
    <m/>
    <n v="2014"/>
    <n v="3"/>
  </r>
  <r>
    <s v="ML34"/>
    <s v="Both"/>
    <s v="All"/>
    <n v="133.19999999999999"/>
    <n v="136.34299999999999"/>
    <m/>
    <n v="3.1429999999999998"/>
    <n v="44"/>
    <n v="40"/>
    <n v="44"/>
    <n v="3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N THMOP(HOT SPRINGS ST PARK)"/>
    <n v="4"/>
    <n v="6"/>
    <s v="No"/>
    <s v="P"/>
    <n v="250.4922"/>
    <n v="1743.4984999999999"/>
    <n v="436.29770000000002"/>
    <n v="94.5"/>
    <n v="3.8706999999999998"/>
    <n v="3.6920999999999999"/>
    <n v="71.718699999999998"/>
    <n v="55.802999999999997"/>
    <n v="76.093800000000002"/>
    <n v="5.8400000000000001E-2"/>
    <m/>
    <n v="91.24"/>
    <n v="1.8100000000000002E-2"/>
    <n v="5.3800000000000001E-2"/>
    <n v="0"/>
    <n v="2.5"/>
    <n v="0"/>
    <n v="53.7"/>
    <s v="Overlaid"/>
    <n v="1989"/>
    <n v="15.375"/>
    <n v="7.875"/>
    <s v="AG Base"/>
    <x v="0"/>
    <s v="2R Asphalt"/>
    <m/>
    <n v="38013"/>
    <n v="2"/>
    <n v="1"/>
    <s v="HPM over Base"/>
    <n v="2010"/>
    <n v="5401.19"/>
    <s v="2014"/>
    <s v="2014"/>
    <s v="2013"/>
    <s v="2014"/>
    <s v="2014"/>
    <s v="2013"/>
    <s v="2009"/>
    <s v="Non IH"/>
    <m/>
    <m/>
    <n v="0"/>
    <s v="No"/>
    <n v="94.5"/>
    <n v="77.414000000000001"/>
    <n v="73.841999999999999"/>
    <m/>
    <m/>
    <m/>
    <n v="4"/>
    <m/>
    <m/>
    <n v="2014"/>
    <n v="5"/>
  </r>
  <r>
    <s v="ML34"/>
    <s v="Both"/>
    <s v="All"/>
    <n v="136.34299999999999"/>
    <n v="142"/>
    <m/>
    <n v="5.6689999999999996"/>
    <n v="32"/>
    <n v="32"/>
    <n v="32"/>
    <n v="2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LUCERN(THMOP-KIRBY)JCT WY172/175"/>
    <n v="4"/>
    <n v="4"/>
    <s v="No"/>
    <s v="P"/>
    <n v="168.46289999999999"/>
    <n v="1172.6152"/>
    <n v="293.42259999999999"/>
    <n v="94.333299999999994"/>
    <n v="4.0473999999999997"/>
    <n v="3.8662000000000001"/>
    <n v="63.1417"/>
    <n v="48.1081"/>
    <n v="78.952799999999996"/>
    <n v="5.2999999999999999E-2"/>
    <m/>
    <n v="92.05"/>
    <n v="1.77E-2"/>
    <n v="5.3999999999999999E-2"/>
    <n v="0"/>
    <n v="2.3332999999999999"/>
    <n v="0"/>
    <n v="55.07"/>
    <s v="Overlaid"/>
    <n v="1989"/>
    <n v="18.333300000000001"/>
    <n v="7.0667"/>
    <s v="AG Base"/>
    <x v="0"/>
    <s v="2R Asphalt"/>
    <m/>
    <n v="44920"/>
    <n v="3"/>
    <n v="1"/>
    <s v="HPM over Base"/>
    <n v="2010"/>
    <n v="3810.06"/>
    <s v="2014"/>
    <s v="2014"/>
    <s v="2013"/>
    <s v="2014"/>
    <s v="2014"/>
    <s v="2013"/>
    <s v="2009"/>
    <s v="Non IH"/>
    <m/>
    <m/>
    <n v="0"/>
    <s v="No"/>
    <n v="94.333299999999994"/>
    <n v="80.947999999999993"/>
    <n v="77.323999999999998"/>
    <s v="AFREEM"/>
    <m/>
    <m/>
    <n v="4"/>
    <d v="2015-02-24T11:48:49"/>
    <m/>
    <n v="2014"/>
    <n v="5"/>
  </r>
  <r>
    <s v="ML34"/>
    <s v="Both"/>
    <s v="All"/>
    <n v="142"/>
    <n v="146.5"/>
    <m/>
    <n v="4.5"/>
    <n v="54"/>
    <n v="32"/>
    <n v="32"/>
    <n v="4"/>
    <s v="ASP"/>
    <s v="Rural Principal Arterial Other"/>
    <s v="5040 - Maintenance - Thermopolis"/>
    <s v="5030 - District #5 Maintenance Staff"/>
    <s v="6720 - Materials - Bituminous"/>
    <s v="NHS Routes"/>
    <s v="5"/>
    <s v="Y"/>
    <n v="60"/>
    <s v="G1"/>
    <s v="LUCERN(THMOP-KIRBY)JCT WY172/175"/>
    <n v="3"/>
    <n v="3.8182"/>
    <s v="No"/>
    <s v="P"/>
    <n v="168.46289999999999"/>
    <n v="1172.6152"/>
    <n v="293.42259999999999"/>
    <n v="88"/>
    <n v="3.4588999999999999"/>
    <n v="3.0670999999999999"/>
    <n v="93.612399999999994"/>
    <n v="75.195499999999996"/>
    <n v="68.795900000000003"/>
    <n v="8.9200000000000002E-2"/>
    <m/>
    <n v="86.62"/>
    <n v="1.77E-2"/>
    <n v="5.3999999999999999E-2"/>
    <n v="0"/>
    <n v="3"/>
    <n v="0"/>
    <n v="55.9636"/>
    <s v="Overlaid"/>
    <n v="1973"/>
    <n v="17.3462"/>
    <n v="6.5"/>
    <s v="AG Base"/>
    <x v="0"/>
    <s v="2R Asphalt"/>
    <m/>
    <n v="37399"/>
    <n v="2"/>
    <n v="1"/>
    <s v="HPM over Base"/>
    <n v="1989"/>
    <n v="2060.89"/>
    <s v="2014"/>
    <s v="2014"/>
    <s v="2013"/>
    <s v="2014"/>
    <s v="2014"/>
    <s v="2013"/>
    <s v="2009"/>
    <s v="Non IH"/>
    <m/>
    <m/>
    <n v="0"/>
    <s v="No"/>
    <n v="88"/>
    <n v="69.177999999999997"/>
    <n v="61.341999999999999"/>
    <s v="AFREEM"/>
    <m/>
    <m/>
    <n v="4"/>
    <d v="2015-04-10T06:40:15"/>
    <m/>
    <n v="2008"/>
    <n v="26"/>
  </r>
  <r>
    <s v="ML34"/>
    <s v="Both"/>
    <s v="All"/>
    <n v="146.5"/>
    <n v="156.79599999999999"/>
    <m/>
    <n v="10.295999999999999"/>
    <n v="40"/>
    <n v="36"/>
    <n v="40"/>
    <n v="2"/>
    <s v="ASP"/>
    <s v="Rural Principal Arterial Other"/>
    <s v="5041 - Maintenance - Worland"/>
    <s v="5030 - District #5 Maintenance Staff"/>
    <s v="6720 - Materials - Bituminous"/>
    <s v="NHS Routes"/>
    <s v="5"/>
    <s v="Y"/>
    <n v="60"/>
    <s v="G1"/>
    <s v="KIRBY N-NEIBER(WINCHESTER)HS/WA CO"/>
    <n v="8"/>
    <n v="8.6667000000000005"/>
    <s v="No"/>
    <s v="P"/>
    <n v="141.2535"/>
    <n v="985.50250000000005"/>
    <n v="246.04400000000001"/>
    <n v="90"/>
    <n v="3.9335"/>
    <n v="3.6690999999999998"/>
    <n v="66.156800000000004"/>
    <n v="53.028700000000001"/>
    <n v="77.947699999999998"/>
    <n v="0.10299999999999999"/>
    <m/>
    <n v="84.55"/>
    <n v="2.24E-2"/>
    <n v="0.1125"/>
    <n v="0"/>
    <n v="3.8"/>
    <n v="0"/>
    <n v="56.7"/>
    <s v="Overlaid"/>
    <n v="2000"/>
    <n v="13.3"/>
    <n v="5.8"/>
    <s v="AG Base"/>
    <x v="0"/>
    <s v="2R Asphalt"/>
    <m/>
    <n v="37399"/>
    <n v="2"/>
    <n v="1"/>
    <s v="HPM over Base"/>
    <n v="2002"/>
    <n v="119.97"/>
    <s v="2014"/>
    <s v="2014"/>
    <s v="2013"/>
    <s v="2014"/>
    <s v="2014"/>
    <s v="2013"/>
    <s v="2009"/>
    <s v="Non IH"/>
    <m/>
    <m/>
    <n v="0"/>
    <s v="No"/>
    <n v="92.6"/>
    <n v="78.67"/>
    <n v="73.382000000000005"/>
    <s v="AFREEM"/>
    <m/>
    <m/>
    <n v="4.8571"/>
    <d v="2015-04-15T08:12:30"/>
    <m/>
    <n v="2014"/>
    <n v="13"/>
  </r>
  <r>
    <s v="ML34"/>
    <s v="Both"/>
    <s v="All"/>
    <n v="156.79599999999999"/>
    <n v="162.10400000000001"/>
    <m/>
    <n v="5.3079999999999998"/>
    <n v="40"/>
    <n v="40"/>
    <n v="40"/>
    <n v="2"/>
    <s v="ASP"/>
    <s v="Rural Principal Arterial Other"/>
    <s v="5041 - Maintenance - Worland"/>
    <s v="5030 - District #5 Maintenance Staff"/>
    <s v="6720 - Materials - Bituminous"/>
    <s v="NHS Routes"/>
    <s v="5"/>
    <s v="Y"/>
    <n v="60"/>
    <s v="G1"/>
    <s v="GOOSEBERRY CRK/BIGHORN CANAL"/>
    <n v="8"/>
    <n v="9.6667000000000005"/>
    <s v="No"/>
    <s v="P"/>
    <n v="151.7851"/>
    <n v="1056.4245000000001"/>
    <n v="264.3732"/>
    <n v="95.666700000000006"/>
    <n v="4.0289000000000001"/>
    <n v="3.7565"/>
    <n v="61.041400000000003"/>
    <n v="48.899000000000001"/>
    <n v="79.652900000000002"/>
    <n v="0.10299999999999999"/>
    <m/>
    <n v="84.55"/>
    <n v="2.0899999999999998E-2"/>
    <n v="6.0400000000000002E-2"/>
    <n v="0"/>
    <n v="2"/>
    <n v="0"/>
    <n v="50.9636"/>
    <s v="Overlaid"/>
    <n v="1972"/>
    <n v="24.8"/>
    <n v="6.6"/>
    <s v="AG Base"/>
    <x v="0"/>
    <s v="3R Asphalt"/>
    <m/>
    <n v="38702"/>
    <n v="4"/>
    <n v="1"/>
    <s v="HPM over Base"/>
    <n v="2002"/>
    <n v="764.95"/>
    <s v="2014"/>
    <s v="2014"/>
    <s v="2013"/>
    <s v="2014"/>
    <s v="2014"/>
    <s v="2013"/>
    <s v="2009"/>
    <s v="Non IH"/>
    <m/>
    <m/>
    <n v="0"/>
    <s v="No"/>
    <n v="92.333299999999994"/>
    <n v="80.578000000000003"/>
    <n v="75.13"/>
    <m/>
    <m/>
    <m/>
    <n v="8"/>
    <m/>
    <m/>
    <n v="2012"/>
    <n v="13"/>
  </r>
  <r>
    <s v="ML34"/>
    <s v="Both"/>
    <s v="All"/>
    <n v="162.10400000000001"/>
    <n v="163.77000000000001"/>
    <m/>
    <n v="1.6479999999999999"/>
    <n v="40"/>
    <m/>
    <n v="40"/>
    <n v="2"/>
    <s v="ASP"/>
    <s v="Rural Principal Arterial Other"/>
    <s v="5041 - Maintenance - Worland"/>
    <s v="5030 - District #5 Maintenance Staff"/>
    <s v="6720 - Materials - Bituminous"/>
    <s v="NHS Routes"/>
    <s v="5"/>
    <s v="Y"/>
    <n v="50"/>
    <s v="G1"/>
    <s v="NEIBER-WORLAND"/>
    <n v="8"/>
    <m/>
    <s v="No"/>
    <s v="P"/>
    <n v="173.23"/>
    <n v="1167.1610000000001"/>
    <n v="301.49400000000003"/>
    <n v="96"/>
    <n v="3.8601999999999999"/>
    <n v="3.6770999999999998"/>
    <n v="69.615099999999998"/>
    <n v="56.274000000000001"/>
    <n v="76.795000000000002"/>
    <n v="0.12559999999999999"/>
    <m/>
    <n v="81.16"/>
    <n v="2.3400000000000001E-2"/>
    <n v="9.3700000000000006E-2"/>
    <n v="0"/>
    <n v="2"/>
    <n v="0"/>
    <n v="43.7667"/>
    <s v="Overlaid"/>
    <n v="1940"/>
    <n v="18.5"/>
    <n v="10.5"/>
    <s v="AG Base"/>
    <x v="5"/>
    <s v="2R Asphalt"/>
    <m/>
    <n v="38703"/>
    <n v="3"/>
    <n v="1"/>
    <s v="HPM over Base"/>
    <n v="2006"/>
    <n v="3892.04"/>
    <s v="2014"/>
    <s v="2014"/>
    <s v="2013"/>
    <s v="2014"/>
    <s v="2014"/>
    <s v="2013"/>
    <s v="2009"/>
    <s v="Non IH"/>
    <m/>
    <m/>
    <n v="0"/>
    <s v="No"/>
    <n v="96"/>
    <n v="77.203999999999994"/>
    <n v="73.542000000000002"/>
    <s v="AFREEM"/>
    <m/>
    <m/>
    <m/>
    <d v="2015-02-24T11:49:01"/>
    <m/>
    <n v="2014"/>
    <n v="9"/>
  </r>
  <r>
    <s v="ML34"/>
    <s v="Both"/>
    <s v="All"/>
    <n v="163.77000000000001"/>
    <n v="164.584"/>
    <m/>
    <n v="0.81399999999999995"/>
    <n v="37"/>
    <n v="37"/>
    <n v="37"/>
    <n v="2"/>
    <s v="ASP"/>
    <s v="Rural Principal Arterial Other"/>
    <s v="5041 - Maintenance - Worland"/>
    <s v="5030 - District #5 Maintenance Staff"/>
    <s v="6720 - Materials - Bituminous"/>
    <s v="NHS Routes"/>
    <s v="5"/>
    <s v="Y"/>
    <n v="50"/>
    <s v="G2"/>
    <s v="WEST WORLAND"/>
    <n v="5"/>
    <n v="8"/>
    <s v="No"/>
    <s v="P"/>
    <n v="110.0124"/>
    <n v="1289.5543"/>
    <n v="194.75839999999999"/>
    <n v="98"/>
    <n v="3.3224999999999998"/>
    <n v="3.1257000000000001"/>
    <n v="96.078299999999999"/>
    <n v="82.131799999999998"/>
    <n v="67.9739"/>
    <n v="6.4899999999999999E-2"/>
    <m/>
    <n v="90.265000000000001"/>
    <n v="2.4E-2"/>
    <n v="0.14729999999999999"/>
    <n v="0"/>
    <n v="1"/>
    <n v="0"/>
    <n v="44.033299999999997"/>
    <s v="Overlaid"/>
    <n v="2005"/>
    <n v="22"/>
    <n v="8"/>
    <s v="AG Base"/>
    <x v="5"/>
    <s v="2R Asphalt"/>
    <m/>
    <n v="42041"/>
    <n v="3"/>
    <n v="1"/>
    <s v="HPM over Base"/>
    <n v="2006"/>
    <n v="318.74"/>
    <s v="2014"/>
    <s v="2014"/>
    <s v="2013"/>
    <s v="2014"/>
    <s v="2014"/>
    <s v="2013"/>
    <s v="2009"/>
    <s v="Non IH"/>
    <m/>
    <m/>
    <n v="0"/>
    <s v="No"/>
    <n v="94"/>
    <n v="66.45"/>
    <n v="62.514000000000003"/>
    <m/>
    <m/>
    <m/>
    <n v="5"/>
    <m/>
    <m/>
    <n v="2012"/>
    <n v="9"/>
  </r>
  <r>
    <s v="ML34"/>
    <s v="Both"/>
    <s v="All"/>
    <n v="164.584"/>
    <n v="165.38"/>
    <m/>
    <n v="0.70499999999999996"/>
    <n v="46"/>
    <n v="46"/>
    <n v="46"/>
    <n v="3"/>
    <s v="ASP"/>
    <s v="Rural Principal Arterial Other"/>
    <s v="5041 - Maintenance - Worland"/>
    <s v="5030 - District #5 Maintenance Staff"/>
    <s v="6720 - Materials - Bituminous"/>
    <s v="NHS Routes"/>
    <s v="5"/>
    <s v="Y"/>
    <n v="40"/>
    <s v="G2"/>
    <s v="15 MI CRK(BIGHORN RVR)JCT WY433"/>
    <n v="5"/>
    <n v="8"/>
    <s v="No"/>
    <s v="U"/>
    <n v="207.59800000000001"/>
    <n v="2433.2253999999998"/>
    <n v="367.51600000000002"/>
    <n v="98"/>
    <n v="3.0034000000000001"/>
    <n v="2.9235000000000002"/>
    <n v="117.07129999999999"/>
    <n v="99.542299999999997"/>
    <n v="60.976199999999999"/>
    <n v="7.0599999999999996E-2"/>
    <m/>
    <n v="89.41"/>
    <n v="3.0700000000000002E-2"/>
    <n v="0.24"/>
    <m/>
    <n v="0"/>
    <m/>
    <n v="43.35"/>
    <s v="Overlaid"/>
    <n v="2005"/>
    <n v="15.333299999999999"/>
    <n v="7"/>
    <s v="AG Base"/>
    <x v="1"/>
    <s v="2R Asphalt"/>
    <m/>
    <n v="38704"/>
    <n v="3"/>
    <n v="1"/>
    <s v="HPM over Base"/>
    <n v="2006"/>
    <n v="605.23"/>
    <s v="2010"/>
    <s v="2014"/>
    <s v="2013"/>
    <s v="2014"/>
    <s v="2014"/>
    <s v="2013"/>
    <s v="2009"/>
    <s v="Non IH"/>
    <m/>
    <m/>
    <n v="0"/>
    <s v="No"/>
    <n v="98"/>
    <n v="60.067999999999998"/>
    <n v="58.47"/>
    <s v="AFREEM"/>
    <m/>
    <m/>
    <n v="5"/>
    <d v="2015-02-24T11:49:13"/>
    <m/>
    <n v="2010"/>
    <n v="9"/>
  </r>
  <r>
    <s v="ML34"/>
    <s v="Both"/>
    <s v="All"/>
    <n v="165.38"/>
    <n v="165.773"/>
    <m/>
    <n v="0.39300000000000002"/>
    <n v="46"/>
    <n v="70"/>
    <n v="46"/>
    <n v="3"/>
    <s v="PCCP"/>
    <s v="Rural Principal Arterial Other"/>
    <s v="5041 - Maintenance - Worland"/>
    <s v="5030 - District #5 Maintenance Staff"/>
    <s v="6720 - Materials - Bituminous"/>
    <s v="NHS Routes"/>
    <s v="5"/>
    <s v="Y"/>
    <n v="30"/>
    <s v="J1"/>
    <s v="BIGHORN AVE/MAIN(JCT WY432&amp;US16)"/>
    <n v="5"/>
    <n v="6"/>
    <s v="No"/>
    <s v="U"/>
    <n v="352.51850000000002"/>
    <n v="4132.1760000000004"/>
    <n v="624.07449999999994"/>
    <n v="98"/>
    <n v="3.5"/>
    <n v="3.3"/>
    <n v="229.2697"/>
    <n v="214.6069"/>
    <n v="23.576799999999999"/>
    <n v="5.6399999999999999E-2"/>
    <m/>
    <n v="91.54"/>
    <n v="5.0900000000000001E-2"/>
    <n v="0.27100000000000002"/>
    <n v="0"/>
    <n v="0"/>
    <n v="3"/>
    <n v="32.950000000000003"/>
    <s v="Overlaid"/>
    <n v="1999"/>
    <n v="9.75"/>
    <n v="6.75"/>
    <s v="AG Base"/>
    <x v="1"/>
    <s v="2R Asphalt"/>
    <m/>
    <n v="37880"/>
    <n v="3"/>
    <n v="1"/>
    <s v="Plain PCC"/>
    <n v="2000"/>
    <n v="3258.2"/>
    <s v="2014"/>
    <s v="2014"/>
    <s v="2013"/>
    <s v="2014"/>
    <s v="2014"/>
    <s v="2013"/>
    <s v="2009"/>
    <s v="Non IH"/>
    <m/>
    <m/>
    <n v="0"/>
    <s v="No"/>
    <n v="96"/>
    <n v="70"/>
    <n v="66"/>
    <m/>
    <m/>
    <m/>
    <n v="5"/>
    <m/>
    <m/>
    <n v="2010"/>
    <n v="15"/>
  </r>
  <r>
    <s v="ML34"/>
    <s v="Both"/>
    <s v="All"/>
    <n v="165.773"/>
    <n v="166.03100000000001"/>
    <m/>
    <n v="0.25800000000000001"/>
    <n v="70"/>
    <n v="70"/>
    <n v="70"/>
    <n v="4"/>
    <s v="ASP"/>
    <s v="Rural Principal Arterial Other"/>
    <s v="5041 - Maintenance - Worland"/>
    <s v="5030 - District #5 Maintenance Staff"/>
    <s v="6720 - Materials - Bituminous"/>
    <s v="NHS Routes"/>
    <s v="5"/>
    <s v="Y"/>
    <n v="30"/>
    <s v="G2"/>
    <s v="WORLAND(10TH STREET NORTH)"/>
    <n v="6"/>
    <n v="8.5"/>
    <s v="No"/>
    <s v="U"/>
    <n v="177.2715"/>
    <n v="2472.0639999999999"/>
    <n v="316.19389999999999"/>
    <n v="96"/>
    <n v="3.5"/>
    <n v="2.7522000000000002"/>
    <n v="95.814899999999994"/>
    <n v="78.168599999999998"/>
    <n v="68.061700000000002"/>
    <n v="8.3299999999999999E-2"/>
    <m/>
    <n v="87.504999999999995"/>
    <n v="2.9000000000000001E-2"/>
    <n v="0.18149999999999999"/>
    <n v="0"/>
    <n v="2"/>
    <n v="0"/>
    <n v="41.5"/>
    <s v="Overlaid"/>
    <n v="1985"/>
    <n v="11"/>
    <n v="4.3333000000000004"/>
    <s v="AG Base"/>
    <x v="1"/>
    <s v="2R Asphalt"/>
    <m/>
    <n v="38705"/>
    <n v="3"/>
    <n v="1"/>
    <s v="HPM over Base"/>
    <n v="2000"/>
    <n v="4963.08"/>
    <s v="2014"/>
    <s v="2014"/>
    <s v="2013"/>
    <s v="2014"/>
    <s v="2014"/>
    <s v="2013"/>
    <s v="2009"/>
    <s v="Non IH"/>
    <m/>
    <m/>
    <n v="0"/>
    <s v="No"/>
    <n v="76"/>
    <n v="70"/>
    <n v="55.043999999999997"/>
    <m/>
    <m/>
    <m/>
    <n v="6"/>
    <m/>
    <m/>
    <n v="2001"/>
    <n v="15"/>
  </r>
  <r>
    <s v="ML34"/>
    <s v="Both"/>
    <s v="All"/>
    <n v="166.03100000000001"/>
    <n v="176.691"/>
    <m/>
    <n v="10.66"/>
    <n v="40"/>
    <n v="40"/>
    <n v="40"/>
    <n v="2"/>
    <s v="ASP"/>
    <s v="Rural Principal Arterial Other"/>
    <s v="5041 - Maintenance - Worland"/>
    <s v="5030 - District #5 Maintenance Staff"/>
    <s v="6720 - Materials - Bituminous"/>
    <s v="NHS Routes"/>
    <s v="5"/>
    <s v="Y"/>
    <n v="50"/>
    <s v="G1"/>
    <s v="WORLAND NORTH"/>
    <n v="8"/>
    <n v="8"/>
    <s v="No"/>
    <s v="P"/>
    <n v="101.63330000000001"/>
    <n v="1191.4368999999999"/>
    <n v="179.92519999999999"/>
    <n v="93.166700000000006"/>
    <n v="3.9965999999999999"/>
    <n v="3.7593000000000001"/>
    <n v="63.938099999999999"/>
    <n v="50.284300000000002"/>
    <n v="78.687299999999993"/>
    <n v="8.9800000000000005E-2"/>
    <m/>
    <n v="86.53"/>
    <n v="1.8499999999999999E-2"/>
    <n v="4.5999999999999999E-2"/>
    <n v="0"/>
    <n v="3"/>
    <n v="0"/>
    <n v="49.865200000000002"/>
    <s v="Overlaid"/>
    <n v="1984"/>
    <n v="19.782599999999999"/>
    <n v="6.0869999999999997"/>
    <s v="AG Base"/>
    <x v="1"/>
    <s v="2R Asphalt"/>
    <m/>
    <n v="38160"/>
    <n v="2.5"/>
    <n v="1"/>
    <s v="HPM over Base"/>
    <n v="2013"/>
    <n v="13.7"/>
    <s v="2014"/>
    <s v="2014"/>
    <s v="2013"/>
    <s v="2014"/>
    <s v="2014"/>
    <s v="2013"/>
    <s v="2009"/>
    <s v="Non IH"/>
    <m/>
    <m/>
    <n v="0"/>
    <s v="No"/>
    <n v="93.166700000000006"/>
    <n v="79.932000000000002"/>
    <n v="75.186000000000007"/>
    <s v="AFREEM"/>
    <m/>
    <m/>
    <n v="8"/>
    <d v="2015-02-18T10:57:03"/>
    <m/>
    <n v="2014"/>
    <n v="2"/>
  </r>
  <r>
    <s v="ML34"/>
    <s v="Both"/>
    <s v="All"/>
    <n v="176.691"/>
    <n v="184.26300000000001"/>
    <m/>
    <n v="7.5720000000000001"/>
    <n v="40"/>
    <n v="41"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WORL-MAND(WA/BH CO)"/>
    <n v="8"/>
    <n v="9"/>
    <s v="No"/>
    <s v="P"/>
    <n v="165.73310000000001"/>
    <n v="1153.3939"/>
    <n v="288.66660000000002"/>
    <n v="99.333299999999994"/>
    <n v="4.0765000000000002"/>
    <n v="4.0399000000000003"/>
    <n v="58.407400000000003"/>
    <n v="46.872399999999999"/>
    <n v="80.530900000000003"/>
    <n v="6.4399999999999999E-2"/>
    <m/>
    <n v="90.34"/>
    <n v="2.4E-2"/>
    <n v="5.3600000000000002E-2"/>
    <n v="0"/>
    <n v="0.33329999999999999"/>
    <n v="0"/>
    <n v="54.856299999999997"/>
    <s v="Overlaid"/>
    <n v="1971"/>
    <n v="22.633299999999998"/>
    <n v="7.6333000000000002"/>
    <s v="AG Base"/>
    <x v="0"/>
    <s v="2R Asphalt"/>
    <m/>
    <n v="38163"/>
    <n v="2.5"/>
    <n v="1"/>
    <s v="HPM over Base"/>
    <n v="2013"/>
    <n v="28.53"/>
    <s v="2014"/>
    <s v="2014"/>
    <s v="2013"/>
    <s v="2014"/>
    <s v="2014"/>
    <s v="2013"/>
    <s v="2009"/>
    <s v="Non IH"/>
    <m/>
    <m/>
    <n v="0"/>
    <s v="No"/>
    <n v="99.333299999999994"/>
    <n v="81.53"/>
    <n v="80.798000000000002"/>
    <s v="AFREEM"/>
    <m/>
    <m/>
    <n v="8"/>
    <d v="2015-02-18T10:57:04"/>
    <m/>
    <n v="2014"/>
    <n v="2"/>
  </r>
  <r>
    <s v="ML34"/>
    <s v="Both"/>
    <s v="All"/>
    <n v="184.26300000000001"/>
    <n v="185.86199999999999"/>
    <m/>
    <n v="1.599"/>
    <n v="40"/>
    <n v="40"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MANDERSON S(JCT WY31/WY433)"/>
    <n v="8"/>
    <n v="8.1428999999999991"/>
    <s v="No"/>
    <s v="P"/>
    <n v="138.57159999999999"/>
    <n v="964.59640000000002"/>
    <n v="241.35929999999999"/>
    <n v="95"/>
    <n v="3.6271"/>
    <n v="3.4506999999999999"/>
    <n v="80.506600000000006"/>
    <n v="67.010599999999997"/>
    <n v="73.164500000000004"/>
    <n v="8.1299999999999997E-2"/>
    <m/>
    <n v="87.805000000000007"/>
    <n v="2.0199999999999999E-2"/>
    <n v="0.14560000000000001"/>
    <n v="0"/>
    <n v="2"/>
    <n v="0"/>
    <n v="50.7333"/>
    <s v="Overlaid"/>
    <n v="2002"/>
    <n v="12.571400000000001"/>
    <n v="6.8571"/>
    <s v="AG Base"/>
    <x v="0"/>
    <s v="2R Asphalt"/>
    <m/>
    <n v="38641"/>
    <n v="2"/>
    <n v="1"/>
    <s v="HPM over Base"/>
    <n v="2009"/>
    <n v="88.84"/>
    <s v="2014"/>
    <s v="2014"/>
    <s v="2013"/>
    <s v="2014"/>
    <s v="2014"/>
    <s v="2013"/>
    <s v="2009"/>
    <s v="Non IH"/>
    <m/>
    <m/>
    <n v="0"/>
    <s v="No"/>
    <n v="95"/>
    <n v="72.542000000000002"/>
    <n v="69.013999999999996"/>
    <m/>
    <m/>
    <m/>
    <n v="8"/>
    <m/>
    <m/>
    <n v="2014"/>
    <n v="6"/>
  </r>
  <r>
    <s v="ML34"/>
    <s v="Both"/>
    <s v="All"/>
    <n v="185.86199999999999"/>
    <n v="197.7"/>
    <m/>
    <n v="11.39"/>
    <n v="36"/>
    <n v="35"/>
    <n v="36"/>
    <n v="2"/>
    <s v="ASP"/>
    <s v="Rural Principal Arterial Other"/>
    <s v="5031 - Maintenance - Basin"/>
    <s v="5030 - District #5 Maintenance Staff"/>
    <s v="6720 - Materials - Bituminous"/>
    <s v="NHS Routes"/>
    <s v="5"/>
    <s v="Y"/>
    <n v="40"/>
    <s v="G2"/>
    <s v="MANDERSON-BASIN(BASIN STR)"/>
    <n v="6"/>
    <n v="6.3333000000000004"/>
    <s v="No"/>
    <s v="P"/>
    <n v="111.62690000000001"/>
    <n v="776.04229999999995"/>
    <n v="194.422"/>
    <n v="92.5"/>
    <n v="3.9986000000000002"/>
    <n v="3.7418"/>
    <n v="63.006599999999999"/>
    <n v="50.197600000000001"/>
    <n v="78.997799999999998"/>
    <n v="8.9200000000000002E-2"/>
    <m/>
    <n v="86.62"/>
    <n v="1.8200000000000001E-2"/>
    <n v="3.5200000000000002E-2"/>
    <n v="0"/>
    <n v="3.5"/>
    <n v="0"/>
    <n v="53.264299999999999"/>
    <s v="Overlaid"/>
    <n v="1994"/>
    <n v="27.858699999999999"/>
    <n v="10.010899999999999"/>
    <s v="AG Base"/>
    <x v="3"/>
    <s v="1R Asphalt"/>
    <m/>
    <n v="38332"/>
    <n v="1.5"/>
    <n v="1"/>
    <s v="HPM over Base"/>
    <n v="2011"/>
    <n v="14.44"/>
    <s v="2014"/>
    <s v="2014"/>
    <s v="2013"/>
    <s v="2014"/>
    <s v="2014"/>
    <s v="2013"/>
    <s v="2009"/>
    <s v="Non IH"/>
    <m/>
    <m/>
    <n v="0"/>
    <s v="No"/>
    <n v="92.5"/>
    <n v="79.971999999999994"/>
    <n v="74.835999999999999"/>
    <s v="AFREEM"/>
    <m/>
    <m/>
    <n v="6"/>
    <d v="2015-02-24T11:49:33"/>
    <m/>
    <n v="2014"/>
    <n v="4"/>
  </r>
  <r>
    <s v="ML34"/>
    <s v="Both"/>
    <s v="All"/>
    <n v="197.7"/>
    <n v="202.62"/>
    <m/>
    <n v="4.92"/>
    <n v="44"/>
    <n v="34"/>
    <n v="44"/>
    <n v="4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BASIN-GREYBULL(JCT WY30/36)"/>
    <n v="4"/>
    <n v="4.4286000000000003"/>
    <s v="No"/>
    <s v="P"/>
    <n v="169.2304"/>
    <n v="1629.3163"/>
    <n v="297.4676"/>
    <n v="93.333299999999994"/>
    <n v="4.1332000000000004"/>
    <n v="3.9075000000000002"/>
    <n v="57.472999999999999"/>
    <n v="44.489699999999999"/>
    <n v="80.842299999999994"/>
    <n v="8.0100000000000005E-2"/>
    <m/>
    <n v="87.984999999999999"/>
    <n v="1.7100000000000001E-2"/>
    <n v="2.3900000000000001E-2"/>
    <n v="0"/>
    <n v="3"/>
    <n v="0"/>
    <n v="52.43"/>
    <s v="Overlaid"/>
    <n v="1960"/>
    <n v="22.941199999999998"/>
    <n v="9.7058999999999997"/>
    <s v="AG Base"/>
    <x v="3"/>
    <s v="2R Asphalt"/>
    <m/>
    <n v="43449"/>
    <n v="3"/>
    <n v="1"/>
    <s v="HPM over Base"/>
    <n v="2009"/>
    <n v="30.21"/>
    <s v="2014"/>
    <s v="2014"/>
    <s v="2013"/>
    <s v="2014"/>
    <s v="2014"/>
    <s v="2013"/>
    <s v="2009"/>
    <s v="Non IH"/>
    <m/>
    <m/>
    <n v="0"/>
    <s v="No"/>
    <n v="93.333299999999994"/>
    <n v="82.664000000000001"/>
    <n v="78.150000000000006"/>
    <m/>
    <m/>
    <m/>
    <n v="4"/>
    <m/>
    <m/>
    <n v="2014"/>
    <n v="6"/>
  </r>
  <r>
    <s v="ML34"/>
    <s v="Both"/>
    <s v="All"/>
    <n v="202.62"/>
    <n v="203.9"/>
    <m/>
    <n v="1.28"/>
    <n v="59"/>
    <n v="48"/>
    <n v="59"/>
    <n v="4"/>
    <s v="ASP"/>
    <s v="Rural Principal Arterial Other"/>
    <s v="5031 - Maintenance - Basin"/>
    <s v="5030 - District #5 Maintenance Staff"/>
    <s v="6720 - Materials - Bituminous"/>
    <s v="NHS Routes"/>
    <s v="5"/>
    <s v="Y"/>
    <n v="50"/>
    <s v="G2"/>
    <s v="SOUTH GREYBULL(JCT US14)"/>
    <n v="5"/>
    <n v="5.5"/>
    <s v="No"/>
    <s v="P"/>
    <n v="402.18099999999998"/>
    <n v="2799.39"/>
    <n v="700.50400000000002"/>
    <n v="100"/>
    <n v="3.3243"/>
    <n v="3.3006000000000002"/>
    <n v="94.994299999999996"/>
    <n v="82.039400000000001"/>
    <n v="68.3352"/>
    <n v="7.6999999999999999E-2"/>
    <m/>
    <n v="88.45"/>
    <n v="2.5899999999999999E-2"/>
    <n v="0.16259999999999999"/>
    <n v="0"/>
    <n v="0"/>
    <n v="0"/>
    <n v="47.033299999999997"/>
    <s v="Overlaid"/>
    <n v="2006"/>
    <n v="17.7"/>
    <n v="6.1"/>
    <s v="AG Base"/>
    <x v="3"/>
    <s v="2R Asphalt"/>
    <m/>
    <n v="38019"/>
    <n v="2"/>
    <n v="1"/>
    <s v="HPM over Base"/>
    <n v="2009"/>
    <n v="115.19"/>
    <s v="2014"/>
    <s v="2014"/>
    <s v="2013"/>
    <s v="2014"/>
    <s v="2014"/>
    <s v="2013"/>
    <s v="2009"/>
    <s v="Non IH"/>
    <m/>
    <m/>
    <n v="0"/>
    <s v="No"/>
    <n v="100"/>
    <n v="66.486000000000004"/>
    <n v="66.012"/>
    <m/>
    <m/>
    <m/>
    <n v="5"/>
    <m/>
    <m/>
    <n v="2014"/>
    <n v="6"/>
  </r>
  <r>
    <s v="ML34"/>
    <s v="Both"/>
    <s v="All"/>
    <n v="203.9"/>
    <n v="204.15"/>
    <m/>
    <n v="0.25"/>
    <n v="45"/>
    <n v="45"/>
    <n v="45"/>
    <n v="2"/>
    <s v="PCCP"/>
    <s v="Rural Principal Arterial Other"/>
    <s v="5031 - Maintenance - Basin"/>
    <s v="5030 - District #5 Maintenance Staff"/>
    <s v="6720 - Materials - Bituminous"/>
    <s v="NHS Routes"/>
    <s v="5"/>
    <s v="Y"/>
    <n v="30"/>
    <s v="G2"/>
    <s v="NORTH GREYBULL(6TH STREET)"/>
    <n v="11"/>
    <n v="11"/>
    <s v="No"/>
    <s v="P"/>
    <n v="415.4855"/>
    <n v="2799.39"/>
    <n v="723.12170000000003"/>
    <n v="100"/>
    <n v="3.5"/>
    <n v="3.5"/>
    <n v="259.99"/>
    <n v="252.68"/>
    <n v="13.3367"/>
    <n v="5.33E-2"/>
    <m/>
    <n v="92.004999999999995"/>
    <n v="5.8599999999999999E-2"/>
    <n v="0.3402"/>
    <n v="0"/>
    <n v="0"/>
    <n v="0"/>
    <n v="33.200000000000003"/>
    <s v="Reconstruct"/>
    <n v="2007"/>
    <n v="17.399999999999999"/>
    <n v="6.2"/>
    <s v="AG Base"/>
    <x v="3"/>
    <s v="4R Asphalt"/>
    <m/>
    <n v="38019"/>
    <n v="5"/>
    <n v="1"/>
    <s v="HPM over Base"/>
    <n v="2007"/>
    <m/>
    <s v="2014"/>
    <s v="2014"/>
    <s v="2013"/>
    <s v="2014"/>
    <s v="2014"/>
    <s v="2013"/>
    <s v="2009"/>
    <s v="Non IH"/>
    <m/>
    <m/>
    <n v="0"/>
    <s v="No"/>
    <n v="99"/>
    <n v="70"/>
    <n v="70"/>
    <m/>
    <m/>
    <m/>
    <n v="11"/>
    <m/>
    <m/>
    <n v="2012"/>
    <n v="8"/>
  </r>
  <r>
    <s v="ML34"/>
    <s v="Both"/>
    <s v="All"/>
    <n v="204.15"/>
    <n v="205.33"/>
    <m/>
    <n v="1.18"/>
    <n v="40"/>
    <n v="40"/>
    <n v="40"/>
    <n v="4"/>
    <s v="ASP"/>
    <s v="Rural Principal Arterial Other"/>
    <s v="5031 - Maintenance - Basin"/>
    <s v="5030 - District #5 Maintenance Staff"/>
    <s v="6720 - Materials - Bituminous"/>
    <s v="NHS Routes"/>
    <s v="5"/>
    <s v="Y"/>
    <n v="50"/>
    <s v="G2"/>
    <s v="GREYBULL WEST"/>
    <n v="2"/>
    <n v="2"/>
    <s v="No"/>
    <s v="P"/>
    <n v="551.30949999999996"/>
    <n v="3837.31"/>
    <n v="960.25"/>
    <n v="100"/>
    <n v="3.3462999999999998"/>
    <n v="3.3121999999999998"/>
    <n v="90.994900000000001"/>
    <n v="80.901700000000005"/>
    <n v="69.668400000000005"/>
    <n v="8.5099999999999995E-2"/>
    <m/>
    <n v="87.234999999999999"/>
    <n v="2.4299999999999999E-2"/>
    <n v="5.5800000000000002E-2"/>
    <n v="0"/>
    <n v="0"/>
    <n v="0"/>
    <n v="45.375"/>
    <s v="Overlaid"/>
    <n v="2009"/>
    <n v="11.875"/>
    <n v="4.625"/>
    <s v="AG Base"/>
    <x v="3"/>
    <s v="3R Asphalt"/>
    <m/>
    <n v="43446"/>
    <n v="1"/>
    <n v="1"/>
    <s v="HPM over Base"/>
    <n v="2009"/>
    <n v="2467.5100000000002"/>
    <s v="2014"/>
    <s v="2014"/>
    <s v="2013"/>
    <s v="2014"/>
    <s v="2014"/>
    <s v="2013"/>
    <s v="2009"/>
    <s v="Non IH"/>
    <m/>
    <m/>
    <n v="0"/>
    <s v="No"/>
    <n v="99.828900000000004"/>
    <n v="66.926000000000002"/>
    <n v="66.244"/>
    <m/>
    <m/>
    <m/>
    <n v="2"/>
    <m/>
    <m/>
    <n v="2012"/>
    <n v="6"/>
  </r>
  <r>
    <s v="ML34"/>
    <s v="Both"/>
    <s v="All"/>
    <n v="205.33"/>
    <n v="209.07"/>
    <m/>
    <n v="3.74"/>
    <n v="40"/>
    <n v="40"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GREYBULL(JCT US14/16/20)"/>
    <n v="8"/>
    <n v="5.3333000000000004"/>
    <s v="No"/>
    <s v="P"/>
    <n v="173.28899999999999"/>
    <n v="1258.5277000000001"/>
    <n v="302.14249999999998"/>
    <n v="99"/>
    <n v="3.9449000000000001"/>
    <n v="3.8965000000000001"/>
    <n v="65.814700000000002"/>
    <n v="52.531799999999997"/>
    <n v="78.061800000000005"/>
    <n v="6.7900000000000002E-2"/>
    <m/>
    <n v="89.814999999999998"/>
    <n v="1.7299999999999999E-2"/>
    <n v="4.1000000000000002E-2"/>
    <n v="0"/>
    <n v="0.5"/>
    <n v="0"/>
    <n v="50.277799999999999"/>
    <s v="Overlaid"/>
    <n v="2009"/>
    <n v="44.75"/>
    <n v="9.0625"/>
    <s v="AG Base"/>
    <x v="1"/>
    <s v="2R Asphalt"/>
    <m/>
    <n v="42043"/>
    <n v="1"/>
    <n v="1"/>
    <s v="HPM over Base"/>
    <n v="2009"/>
    <n v="778.52"/>
    <s v="2014"/>
    <s v="2014"/>
    <s v="2013"/>
    <s v="2014"/>
    <s v="2014"/>
    <s v="2013"/>
    <s v="2009"/>
    <s v="Non IH"/>
    <m/>
    <m/>
    <n v="0"/>
    <s v="No"/>
    <n v="99"/>
    <n v="78.897999999999996"/>
    <n v="77.930000000000007"/>
    <m/>
    <m/>
    <m/>
    <n v="5.3333000000000004"/>
    <m/>
    <m/>
    <n v="2014"/>
    <n v="6"/>
  </r>
  <r>
    <s v="ML34"/>
    <s v="Both"/>
    <s v="All"/>
    <n v="209.07"/>
    <n v="211.65"/>
    <m/>
    <n v="2.58"/>
    <n v="56"/>
    <n v="44"/>
    <n v="56"/>
    <n v="4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LTL DRY CRK(GREYBULL JCT NORTH)"/>
    <n v="4"/>
    <n v="4.3333000000000004"/>
    <s v="No"/>
    <s v="P"/>
    <n v="150.49299999999999"/>
    <n v="1013.968"/>
    <n v="261.92189999999999"/>
    <n v="98"/>
    <n v="3.9906000000000001"/>
    <n v="3.9203999999999999"/>
    <n v="61.578499999999998"/>
    <n v="50.544699999999999"/>
    <n v="79.473799999999997"/>
    <n v="5.0599999999999999E-2"/>
    <m/>
    <n v="92.41"/>
    <n v="1.6899999999999998E-2"/>
    <n v="0.1062"/>
    <n v="0"/>
    <n v="1"/>
    <n v="0"/>
    <n v="58.283299999999997"/>
    <s v="Overlaid"/>
    <n v="1958"/>
    <n v="24.8"/>
    <n v="10"/>
    <s v="AG Base"/>
    <x v="1"/>
    <s v="2R Asphalt"/>
    <m/>
    <n v="42043"/>
    <n v="2"/>
    <n v="1"/>
    <s v="HPM over Base"/>
    <n v="2011"/>
    <n v="5524.58"/>
    <s v="2014"/>
    <s v="2014"/>
    <s v="2013"/>
    <s v="2014"/>
    <s v="2014"/>
    <s v="2013"/>
    <s v="2009"/>
    <s v="Non IH"/>
    <m/>
    <m/>
    <n v="0"/>
    <s v="No"/>
    <n v="98"/>
    <n v="79.811999999999998"/>
    <n v="78.408000000000001"/>
    <m/>
    <m/>
    <m/>
    <n v="4"/>
    <m/>
    <m/>
    <n v="2014"/>
    <n v="4"/>
  </r>
  <r>
    <s v="ML34"/>
    <s v="Both"/>
    <s v="All"/>
    <n v="211.65"/>
    <n v="216"/>
    <m/>
    <n v="4.3499999999999996"/>
    <n v="35"/>
    <n v="35"/>
    <n v="35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LTL DRY CRK"/>
    <n v="5"/>
    <n v="6"/>
    <s v="No"/>
    <s v="P"/>
    <n v="150.49299999999999"/>
    <n v="1013.968"/>
    <n v="261.92189999999999"/>
    <n v="92"/>
    <n v="3.0373999999999999"/>
    <n v="2.6379999999999999"/>
    <n v="117.67449999999999"/>
    <n v="97.599800000000002"/>
    <n v="60.775199999999998"/>
    <n v="9.9199999999999997E-2"/>
    <m/>
    <n v="85.12"/>
    <n v="2.3800000000000002E-2"/>
    <n v="9.98E-2"/>
    <n v="0"/>
    <n v="4.5"/>
    <n v="0"/>
    <n v="53.622199999999999"/>
    <s v="Overlaid"/>
    <n v="1958"/>
    <n v="20.25"/>
    <n v="8"/>
    <s v="AG Base"/>
    <x v="1"/>
    <s v="2R Asphalt"/>
    <m/>
    <n v="42043"/>
    <n v="2"/>
    <n v="1"/>
    <s v="HPM over Base"/>
    <n v="2005"/>
    <n v="704.82"/>
    <s v="2014"/>
    <s v="2014"/>
    <s v="2013"/>
    <s v="2014"/>
    <s v="2014"/>
    <s v="2013"/>
    <s v="2009"/>
    <s v="Non IH"/>
    <m/>
    <m/>
    <n v="0"/>
    <s v="No"/>
    <n v="88"/>
    <n v="60.747999999999998"/>
    <n v="52.76"/>
    <m/>
    <m/>
    <m/>
    <n v="5"/>
    <m/>
    <m/>
    <n v="2010"/>
    <n v="10"/>
  </r>
  <r>
    <s v="ML34"/>
    <s v="Both"/>
    <s v="All"/>
    <n v="216"/>
    <n v="225.4"/>
    <m/>
    <n v="9.4"/>
    <n v="36"/>
    <n v="36"/>
    <n v="36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E FORK SAND DRAW(GREY JCT-LOVL)"/>
    <n v="6"/>
    <n v="6"/>
    <s v="No"/>
    <s v="P"/>
    <n v="145.68100000000001"/>
    <n v="1013.968"/>
    <n v="253.7415"/>
    <n v="95.4"/>
    <n v="3.9548999999999999"/>
    <n v="3.8067000000000002"/>
    <n v="62.132100000000001"/>
    <n v="52.092300000000002"/>
    <n v="79.289299999999997"/>
    <n v="5.0599999999999999E-2"/>
    <m/>
    <n v="92.41"/>
    <n v="1.4800000000000001E-2"/>
    <n v="6.0499999999999998E-2"/>
    <n v="0"/>
    <n v="2.2000000000000002"/>
    <n v="0"/>
    <n v="58.623800000000003"/>
    <s v="Overlaid"/>
    <n v="1968"/>
    <n v="34.583300000000001"/>
    <n v="8"/>
    <s v="AG Base"/>
    <x v="0"/>
    <s v="2R Asphalt"/>
    <m/>
    <n v="38336"/>
    <n v="2"/>
    <n v="1"/>
    <s v="HPM over Base"/>
    <n v="2011"/>
    <n v="2094.91"/>
    <s v="2014"/>
    <s v="2014"/>
    <s v="2013"/>
    <s v="2014"/>
    <s v="2014"/>
    <s v="2013"/>
    <s v="2009"/>
    <s v="Non IH"/>
    <m/>
    <m/>
    <n v="0"/>
    <s v="No"/>
    <n v="95.4"/>
    <n v="79.097999999999999"/>
    <n v="76.134"/>
    <m/>
    <m/>
    <m/>
    <n v="6"/>
    <m/>
    <m/>
    <n v="2014"/>
    <n v="4"/>
  </r>
  <r>
    <s v="ML34"/>
    <s v="Both"/>
    <s v="All"/>
    <n v="225.4"/>
    <n v="230"/>
    <m/>
    <n v="4.5999999999999996"/>
    <n v="36"/>
    <m/>
    <n v="36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E FORK SAND DRAW"/>
    <n v="6"/>
    <m/>
    <s v="No"/>
    <s v="P"/>
    <n v="150.49299999999999"/>
    <n v="1013.968"/>
    <n v="261.92189999999999"/>
    <n v="95.5"/>
    <n v="3.8068"/>
    <n v="3.5577000000000001"/>
    <n v="70.427400000000006"/>
    <n v="58.674199999999999"/>
    <n v="76.524199999999993"/>
    <n v="4.7699999999999999E-2"/>
    <m/>
    <n v="92.844999999999999"/>
    <n v="1.5100000000000001E-2"/>
    <n v="7.1900000000000006E-2"/>
    <n v="0"/>
    <n v="2"/>
    <n v="0"/>
    <n v="57.337499999999999"/>
    <s v="Overlaid"/>
    <n v="1967"/>
    <n v="27"/>
    <n v="5.6666999999999996"/>
    <s v="AG Base"/>
    <x v="0"/>
    <s v="2R Asphalt"/>
    <m/>
    <n v="38336"/>
    <n v="2"/>
    <n v="1"/>
    <s v="HPM over Base"/>
    <n v="1992"/>
    <n v="1511.48"/>
    <s v="2014"/>
    <s v="2014"/>
    <s v="2013"/>
    <s v="2014"/>
    <s v="2014"/>
    <s v="2013"/>
    <s v="2009"/>
    <s v="Non IH"/>
    <m/>
    <m/>
    <n v="0"/>
    <s v="No"/>
    <n v="92"/>
    <n v="76.135999999999996"/>
    <n v="71.153999999999996"/>
    <m/>
    <m/>
    <m/>
    <m/>
    <m/>
    <m/>
    <n v="2002"/>
    <n v="23"/>
  </r>
  <r>
    <s v="ML34"/>
    <s v="Both"/>
    <s v="All"/>
    <n v="230"/>
    <n v="235.41499999999999"/>
    <m/>
    <n v="5.415"/>
    <n v="41"/>
    <n v="33"/>
    <n v="41"/>
    <n v="3"/>
    <s v="ASP"/>
    <s v="Rural Principal Arterial Other"/>
    <s v="5035 - Maintenance - Lovell"/>
    <s v="5030 - District #5 Maintenance Staff"/>
    <s v="6720 - Materials - Bituminous"/>
    <s v="NHS Routes"/>
    <s v="5"/>
    <s v="Y"/>
    <n v="60"/>
    <s v="G1"/>
    <s v="LOVELL SOUTH"/>
    <n v="4"/>
    <n v="3.6667000000000001"/>
    <s v="No"/>
    <s v="P"/>
    <n v="96.066699999999997"/>
    <n v="666.35209999999995"/>
    <n v="167.3115"/>
    <n v="91"/>
    <n v="3.3586999999999998"/>
    <n v="2.9769999999999999"/>
    <n v="99.621600000000001"/>
    <n v="80.267700000000005"/>
    <n v="66.7928"/>
    <n v="7.3599999999999999E-2"/>
    <m/>
    <n v="88.96"/>
    <n v="2.3E-2"/>
    <n v="4.99E-2"/>
    <n v="0"/>
    <n v="5"/>
    <n v="0"/>
    <n v="67.441699999999997"/>
    <s v="Overlaid"/>
    <n v="1964"/>
    <n v="20.6"/>
    <n v="7"/>
    <s v="AG Base"/>
    <x v="2"/>
    <s v="2R Asphalt"/>
    <m/>
    <n v="38336"/>
    <n v="2"/>
    <n v="1"/>
    <s v="HPM over Base"/>
    <n v="1995"/>
    <n v="304.72000000000003"/>
    <s v="2014"/>
    <s v="2014"/>
    <s v="2013"/>
    <s v="2014"/>
    <s v="2014"/>
    <s v="2013"/>
    <s v="2009"/>
    <s v="Non IH"/>
    <m/>
    <m/>
    <n v="0"/>
    <s v="No"/>
    <n v="88"/>
    <n v="67.174000000000007"/>
    <n v="59.54"/>
    <m/>
    <m/>
    <m/>
    <n v="3.6667000000000001"/>
    <m/>
    <m/>
    <n v="2010"/>
    <n v="20"/>
  </r>
  <r>
    <s v="ML34"/>
    <s v="Both"/>
    <s v="All"/>
    <n v="235.41499999999999"/>
    <n v="236.25899999999999"/>
    <m/>
    <n v="0.84399999999999997"/>
    <n v="52"/>
    <n v="52"/>
    <n v="52"/>
    <n v="3"/>
    <s v="ASP"/>
    <s v="Rural Principal Arterial Other"/>
    <s v="5035 - Maintenance - Lovell"/>
    <s v="5030 - District #5 Maintenance Staff"/>
    <s v="6720 - Materials - Bituminous"/>
    <s v="NHS Routes"/>
    <s v="5"/>
    <s v="Y"/>
    <n v="50"/>
    <s v="G1"/>
    <s v="EAST LOVELL(JCT US14A)"/>
    <n v="10"/>
    <n v="9"/>
    <s v="No"/>
    <s v="P"/>
    <n v="241.32140000000001"/>
    <n v="1679.7687000000001"/>
    <n v="420.32499999999999"/>
    <n v="85"/>
    <n v="3.2315999999999998"/>
    <n v="2.7193000000000001"/>
    <n v="107.1476"/>
    <n v="86.919399999999996"/>
    <n v="64.284099999999995"/>
    <n v="8.9899999999999994E-2"/>
    <m/>
    <n v="86.515000000000001"/>
    <n v="2.64E-2"/>
    <n v="5.9400000000000001E-2"/>
    <n v="0"/>
    <n v="8"/>
    <n v="0"/>
    <n v="61.4"/>
    <s v="Overlaid"/>
    <n v="1977"/>
    <n v="16.625"/>
    <n v="7"/>
    <s v="AG Base"/>
    <x v="2"/>
    <s v="2R Asphalt"/>
    <m/>
    <n v="42099"/>
    <n v="2"/>
    <n v="1"/>
    <s v="HPM over Base"/>
    <n v="2001"/>
    <n v="383.65"/>
    <s v="2014"/>
    <s v="2014"/>
    <s v="2013"/>
    <s v="2014"/>
    <s v="2014"/>
    <s v="2013"/>
    <s v="2009"/>
    <s v="Non IH"/>
    <m/>
    <m/>
    <n v="0"/>
    <s v="No"/>
    <n v="84"/>
    <n v="64.632000000000005"/>
    <n v="54.386000000000003"/>
    <m/>
    <m/>
    <m/>
    <n v="9"/>
    <m/>
    <m/>
    <n v="2012"/>
    <n v="14"/>
  </r>
  <r>
    <s v="ML34"/>
    <s v="Both"/>
    <s v="All"/>
    <n v="236.25899999999999"/>
    <n v="237.41499999999999"/>
    <m/>
    <n v="1.1559999999999999"/>
    <n v="57"/>
    <n v="48"/>
    <n v="57"/>
    <n v="4"/>
    <s v="PCCP"/>
    <s v="Rural Principal Arterial Other"/>
    <s v="5035 - Maintenance - Lovell"/>
    <s v="5030 - District #5 Maintenance Staff"/>
    <s v="6720 - Materials - Bituminous"/>
    <s v="NHS Routes"/>
    <s v="5"/>
    <s v="Y"/>
    <n v="30"/>
    <s v="J1"/>
    <s v="EAST LOVELL"/>
    <n v="4"/>
    <n v="3.75"/>
    <s v="No"/>
    <s v="P"/>
    <n v="507.2715"/>
    <n v="3530.924"/>
    <n v="883.5471"/>
    <n v="87"/>
    <n v="3.5"/>
    <n v="2.85"/>
    <n v="224.46709999999999"/>
    <n v="206.10599999999999"/>
    <n v="25.177600000000002"/>
    <n v="6.6600000000000006E-2"/>
    <m/>
    <n v="90.01"/>
    <n v="4.9500000000000002E-2"/>
    <n v="0.19919999999999999"/>
    <n v="0"/>
    <n v="0"/>
    <n v="16"/>
    <n v="37.1"/>
    <s v="Overlaid"/>
    <n v="1982"/>
    <n v="19"/>
    <n v="9.6667000000000005"/>
    <s v="AG Base"/>
    <x v="0"/>
    <s v="2R Asphalt"/>
    <m/>
    <n v="37881"/>
    <n v="2"/>
    <n v="1"/>
    <s v="Plain PCC"/>
    <n v="2001"/>
    <n v="107.61"/>
    <s v="2014"/>
    <s v="2014"/>
    <s v="2013"/>
    <s v="2014"/>
    <s v="2014"/>
    <s v="2013"/>
    <s v="2009"/>
    <s v="Non IH"/>
    <m/>
    <m/>
    <n v="0"/>
    <s v="No"/>
    <n v="87"/>
    <n v="70"/>
    <n v="57"/>
    <m/>
    <m/>
    <m/>
    <n v="3.75"/>
    <m/>
    <m/>
    <n v="2014"/>
    <n v="14"/>
  </r>
  <r>
    <s v="ML34"/>
    <s v="Both"/>
    <s v="All"/>
    <n v="237.41499999999999"/>
    <n v="238.34"/>
    <m/>
    <n v="0.92500000000000004"/>
    <n v="56"/>
    <n v="56"/>
    <n v="56"/>
    <n v="4"/>
    <s v="ASP"/>
    <s v="Rural Principal Arterial Other"/>
    <s v="5035 - Maintenance - Lovell"/>
    <s v="5030 - District #5 Maintenance Staff"/>
    <s v="6720 - Materials - Bituminous"/>
    <s v="NHS Routes"/>
    <s v="5"/>
    <s v="Y"/>
    <n v="60"/>
    <s v="G1"/>
    <s v="WEST LOVELL(JCT WY32)"/>
    <n v="4"/>
    <n v="4.5"/>
    <s v="No"/>
    <s v="P"/>
    <n v="136.46700000000001"/>
    <n v="950.096"/>
    <n v="237.69450000000001"/>
    <n v="83"/>
    <n v="3.3336999999999999"/>
    <n v="2.7622"/>
    <n v="98.795299999999997"/>
    <n v="81.555400000000006"/>
    <n v="67.068200000000004"/>
    <n v="8.8800000000000004E-2"/>
    <m/>
    <n v="86.68"/>
    <n v="2.23E-2"/>
    <n v="6.1100000000000002E-2"/>
    <n v="0"/>
    <n v="11"/>
    <n v="0"/>
    <n v="50"/>
    <s v="Overlaid"/>
    <n v="1982"/>
    <n v="16.666699999999999"/>
    <n v="6.6666999999999996"/>
    <s v="AG Base"/>
    <x v="0"/>
    <s v="2R Asphalt"/>
    <m/>
    <n v="37910"/>
    <n v="2"/>
    <n v="1"/>
    <s v="HPM over Base"/>
    <n v="1983"/>
    <n v="216.18"/>
    <s v="2014"/>
    <s v="2014"/>
    <s v="2013"/>
    <s v="2014"/>
    <s v="2014"/>
    <s v="2013"/>
    <s v="2009"/>
    <s v="Non IH"/>
    <m/>
    <m/>
    <n v="0"/>
    <s v="No"/>
    <n v="82"/>
    <n v="66.674000000000007"/>
    <n v="55.244"/>
    <m/>
    <m/>
    <m/>
    <n v="4"/>
    <m/>
    <m/>
    <n v="2010"/>
    <n v="32"/>
  </r>
  <r>
    <s v="ML34"/>
    <s v="Both"/>
    <s v="All"/>
    <n v="238.34"/>
    <n v="242.02600000000001"/>
    <m/>
    <n v="3.6859999999999999"/>
    <n v="36"/>
    <n v="36"/>
    <n v="36"/>
    <n v="2"/>
    <s v="ASP"/>
    <s v="Rural Principal Arterial Other"/>
    <s v="5035 - Maintenance - Lovell"/>
    <s v="5030 - District #5 Maintenance Staff"/>
    <s v="6720 - Materials - Bituminous"/>
    <s v="NHS Routes"/>
    <s v="5"/>
    <s v="Y"/>
    <n v="50"/>
    <s v="G1"/>
    <s v="LOVELL-COWLEY(JCT US14A)"/>
    <n v="6"/>
    <n v="6.6666999999999996"/>
    <s v="No"/>
    <s v="P"/>
    <n v="192.9436"/>
    <n v="1343.0365999999999"/>
    <n v="336.06229999999999"/>
    <n v="91"/>
    <n v="3.3340000000000001"/>
    <n v="2.8923000000000001"/>
    <n v="106.10980000000001"/>
    <n v="81.536100000000005"/>
    <n v="64.630099999999999"/>
    <n v="7.3599999999999999E-2"/>
    <m/>
    <n v="88.96"/>
    <n v="2.7199999999999998E-2"/>
    <n v="0.1101"/>
    <n v="0"/>
    <n v="4.5"/>
    <n v="0"/>
    <n v="50.7"/>
    <s v="Overlaid"/>
    <n v="2003"/>
    <n v="15.675000000000001"/>
    <n v="5.0750000000000002"/>
    <s v="AG Base"/>
    <x v="0"/>
    <s v="2R Asphalt"/>
    <m/>
    <n v="37910"/>
    <n v="2"/>
    <n v="1"/>
    <s v="HPM over Base"/>
    <n v="2003"/>
    <n v="54.48"/>
    <s v="2014"/>
    <s v="2014"/>
    <s v="2013"/>
    <s v="2014"/>
    <s v="2014"/>
    <s v="2013"/>
    <s v="2009"/>
    <s v="Non IH"/>
    <m/>
    <m/>
    <n v="0"/>
    <s v="No"/>
    <n v="86"/>
    <n v="66.680000000000007"/>
    <n v="57.845999999999997"/>
    <m/>
    <m/>
    <m/>
    <n v="6"/>
    <m/>
    <m/>
    <n v="2010"/>
    <n v="12"/>
  </r>
  <r>
    <s v="ML34"/>
    <s v="Both"/>
    <s v="All"/>
    <n v="242.02600000000001"/>
    <n v="242.965"/>
    <m/>
    <n v="0.93899999999999995"/>
    <n v="62"/>
    <n v="62"/>
    <n v="62"/>
    <n v="4"/>
    <s v="ASP"/>
    <s v="Rural Principal Arterial Other"/>
    <s v="5035 - Maintenance - Lovell"/>
    <s v="5030 - District #5 Maintenance Staff"/>
    <s v="6720 - Materials - Bituminous"/>
    <s v="NHS Routes"/>
    <s v="5"/>
    <s v="Y"/>
    <n v="30"/>
    <s v="G1"/>
    <s v="COWLEY SOUTH"/>
    <n v="7"/>
    <n v="7"/>
    <s v="No"/>
    <s v="P"/>
    <n v="179.08150000000001"/>
    <n v="1246.502"/>
    <n v="311.91759999999999"/>
    <n v="100"/>
    <n v="3.5"/>
    <n v="3.0628000000000002"/>
    <n v="67.986999999999995"/>
    <n v="53.699100000000001"/>
    <n v="77.337699999999998"/>
    <n v="6.5600000000000006E-2"/>
    <m/>
    <n v="90.16"/>
    <n v="1.84E-2"/>
    <n v="0"/>
    <n v="0"/>
    <n v="0"/>
    <n v="0"/>
    <n v="55.1"/>
    <s v="Reconstruct"/>
    <n v="2003"/>
    <n v="21.75"/>
    <n v="5.75"/>
    <s v="AG Base"/>
    <x v="0"/>
    <s v="4R Asphalt"/>
    <m/>
    <n v="45086"/>
    <n v="5.75"/>
    <n v="1"/>
    <s v="HPM over Base"/>
    <n v="2003"/>
    <n v="212.53"/>
    <s v="2014"/>
    <s v="2014"/>
    <s v="2013"/>
    <s v="2014"/>
    <s v="2014"/>
    <s v="2013"/>
    <s v="2009"/>
    <s v="Non IH"/>
    <m/>
    <m/>
    <n v="0"/>
    <s v="No"/>
    <n v="86"/>
    <n v="70"/>
    <n v="61.256"/>
    <m/>
    <m/>
    <m/>
    <n v="7"/>
    <m/>
    <m/>
    <n v="2004"/>
    <n v="12"/>
  </r>
  <r>
    <s v="ML34"/>
    <s v="Both"/>
    <s v="All"/>
    <n v="242.965"/>
    <n v="249.42"/>
    <m/>
    <n v="6.4550000000000001"/>
    <n v="37"/>
    <n v="37"/>
    <n v="37"/>
    <n v="2"/>
    <s v="ASP"/>
    <s v="Rural Principal Arterial Other"/>
    <s v="5035 - Maintenance - Lovell"/>
    <s v="5030 - District #5 Maintenance Staff"/>
    <s v="6720 - Materials - Bituminous"/>
    <s v="NHS Routes"/>
    <s v="5"/>
    <s v="Y"/>
    <n v="50"/>
    <s v="G1"/>
    <s v="WEST COWLEY-DEAVER(JCT WY35)"/>
    <n v="6"/>
    <n v="8.25"/>
    <s v="No"/>
    <s v="P"/>
    <n v="117.8867"/>
    <n v="835.33799999999997"/>
    <n v="205.4194"/>
    <n v="96.5"/>
    <n v="3.7503000000000002"/>
    <n v="3.5304000000000002"/>
    <n v="74.778199999999998"/>
    <n v="61.253599999999999"/>
    <n v="75.073899999999995"/>
    <n v="4.9700000000000001E-2"/>
    <m/>
    <n v="92.545000000000002"/>
    <n v="2.1999999999999999E-2"/>
    <n v="7.6999999999999999E-2"/>
    <n v="0"/>
    <n v="2"/>
    <n v="0"/>
    <n v="56.942900000000002"/>
    <s v="Overlaid"/>
    <n v="2003"/>
    <n v="25.166699999999999"/>
    <n v="6.6111000000000004"/>
    <s v="AG Base"/>
    <x v="3"/>
    <s v="2R Asphalt"/>
    <m/>
    <n v="37405"/>
    <n v="2"/>
    <n v="1"/>
    <s v="HPM over Base"/>
    <n v="2004"/>
    <n v="745.49"/>
    <s v="2014"/>
    <s v="2014"/>
    <s v="2013"/>
    <s v="2014"/>
    <s v="2014"/>
    <s v="2013"/>
    <s v="2009"/>
    <s v="Non IH"/>
    <m/>
    <m/>
    <n v="0"/>
    <s v="No"/>
    <n v="93"/>
    <n v="75.006"/>
    <n v="70.608000000000004"/>
    <m/>
    <m/>
    <m/>
    <n v="6"/>
    <m/>
    <m/>
    <n v="2008"/>
    <n v="11"/>
  </r>
  <r>
    <s v="ML34"/>
    <s v="Both"/>
    <s v="All"/>
    <n v="249.42"/>
    <n v="257.02600000000001"/>
    <m/>
    <n v="7.5359999999999996"/>
    <n v="37"/>
    <n v="32"/>
    <n v="37"/>
    <n v="2"/>
    <s v="ASP"/>
    <s v="Rural Principal Arterial Other"/>
    <s v="5035 - Maintenance - Lovell"/>
    <s v="5030 - District #5 Maintenance Staff"/>
    <s v="6720 - Materials - Bituminous"/>
    <s v="NHS Routes"/>
    <s v="5"/>
    <s v="Y"/>
    <n v="50"/>
    <s v="G1"/>
    <s v="FRANNIE(N DEAVER-MONT)JCT WY114"/>
    <n v="6"/>
    <n v="6"/>
    <s v="No"/>
    <s v="P"/>
    <n v="94.7316"/>
    <n v="848.85950000000003"/>
    <n v="166.1369"/>
    <n v="94"/>
    <n v="3.7685"/>
    <n v="3.4622000000000002"/>
    <n v="73.505300000000005"/>
    <n v="60.415799999999997"/>
    <n v="75.498199999999997"/>
    <n v="9.5299999999999996E-2"/>
    <m/>
    <n v="85.704999999999998"/>
    <n v="1.6400000000000001E-2"/>
    <n v="5.16E-2"/>
    <n v="0"/>
    <n v="2.5"/>
    <n v="0"/>
    <n v="52.366700000000002"/>
    <s v="Overlaid"/>
    <n v="1962"/>
    <n v="25.454499999999999"/>
    <n v="7.3635999999999999"/>
    <s v="AG Base"/>
    <x v="0"/>
    <s v="2R Asphalt"/>
    <m/>
    <n v="38463"/>
    <n v="2"/>
    <n v="1"/>
    <s v="HPM over Base"/>
    <n v="1996"/>
    <n v="1009.34"/>
    <s v="2014"/>
    <s v="2014"/>
    <s v="2013"/>
    <s v="2014"/>
    <s v="2014"/>
    <s v="2013"/>
    <s v="2009"/>
    <s v="Non IH"/>
    <m/>
    <m/>
    <n v="0"/>
    <s v="No"/>
    <n v="91"/>
    <n v="75.37"/>
    <n v="69.244"/>
    <s v="AFREEM"/>
    <m/>
    <m/>
    <n v="6"/>
    <d v="2015-02-24T11:49:57"/>
    <m/>
    <n v="2008"/>
    <n v="19"/>
  </r>
  <r>
    <s v="ML342"/>
    <s v="Both"/>
    <s v="All"/>
    <n v="0"/>
    <n v="1.1359999999999999"/>
    <m/>
    <n v="1.1359999999999999"/>
    <n v="28"/>
    <n v="28"/>
    <n v="28"/>
    <n v="2"/>
    <s v="ASP"/>
    <s v="Rural Minor Collector"/>
    <s v="4033 - Maintenance - Sheridan"/>
    <s v="4030 - District #4 Maintenance Staff"/>
    <s v="6720 - Materials - Bituminous"/>
    <s v="Non NHS"/>
    <s v="4"/>
    <s v="N"/>
    <n v="50"/>
    <s v="G1"/>
    <s v="I90 MEAD CRK INT WEST(JCT US87 E)"/>
    <n v="2"/>
    <n v="2"/>
    <s v="No"/>
    <s v="SH"/>
    <n v="75.801500000000004"/>
    <n v="497.98399999999998"/>
    <n v="86.369600000000005"/>
    <n v="96"/>
    <n v="3.7471000000000001"/>
    <n v="3.4274"/>
    <n v="77.212699999999998"/>
    <n v="61.400399999999998"/>
    <n v="74.2624"/>
    <n v="0.1656"/>
    <n v="0.13059999999999999"/>
    <n v="75.16"/>
    <n v="2.29E-2"/>
    <n v="0.1338"/>
    <n v="0"/>
    <n v="2"/>
    <n v="0"/>
    <n v="60.91"/>
    <s v="Reconstruct"/>
    <n v="1971"/>
    <n v="23.6"/>
    <n v="3"/>
    <s v="AG Base"/>
    <x v="0"/>
    <s v="4R Asphalt"/>
    <m/>
    <n v="39612"/>
    <n v="3"/>
    <n v="1"/>
    <s v="HPM over Base"/>
    <n v="1971"/>
    <m/>
    <s v="2011"/>
    <s v="2014"/>
    <s v="2013"/>
    <s v="2013"/>
    <s v="2013"/>
    <s v="2013"/>
    <s v="2009"/>
    <s v="Non IH"/>
    <m/>
    <m/>
    <n v="0"/>
    <s v="No"/>
    <n v="93"/>
    <n v="74.941999999999993"/>
    <n v="68.548000000000002"/>
    <m/>
    <m/>
    <m/>
    <n v="2"/>
    <m/>
    <m/>
    <n v="2003"/>
    <n v="44"/>
  </r>
  <r>
    <s v="ML345"/>
    <s v="Both"/>
    <s v="All"/>
    <n v="12.849"/>
    <n v="18.222000000000001"/>
    <m/>
    <n v="5.3730000000000002"/>
    <n v="34"/>
    <n v="30"/>
    <n v="34"/>
    <n v="2"/>
    <s v="ASP"/>
    <s v="Rural Local"/>
    <s v="4033 - Maintenance - Sheridan"/>
    <s v="4030 - District #4 Maintenance Staff"/>
    <s v="6720 - Materials - Bituminous"/>
    <s v="Non NHS"/>
    <s v="4"/>
    <s v="N"/>
    <n v="60"/>
    <s v="G1"/>
    <s v="RANCHESTER EAST-ACME"/>
    <n v="5"/>
    <n v="4"/>
    <s v="No"/>
    <s v="SH"/>
    <n v="6.5365000000000002"/>
    <n v="289.66399999999999"/>
    <n v="8.9281000000000006"/>
    <n v="88"/>
    <n v="3.5699000000000001"/>
    <n v="3.0693000000000001"/>
    <n v="88.235799999999998"/>
    <n v="69.750100000000003"/>
    <n v="70.588099999999997"/>
    <n v="0.18190000000000001"/>
    <n v="8.9099999999999999E-2"/>
    <n v="72.715000000000003"/>
    <n v="2.5000000000000001E-2"/>
    <n v="0.1091"/>
    <n v="0"/>
    <n v="6.25"/>
    <n v="0"/>
    <n v="60.192300000000003"/>
    <s v="Overlaid"/>
    <n v="1961"/>
    <n v="17.666699999999999"/>
    <n v="2.6667000000000001"/>
    <s v="AG Base"/>
    <x v="0"/>
    <s v="3R Asphalt"/>
    <m/>
    <n v="38885"/>
    <n v="2"/>
    <n v="1"/>
    <s v="HPM over Base"/>
    <n v="1961"/>
    <m/>
    <s v="2013"/>
    <s v="2014"/>
    <s v="2013"/>
    <s v="2013"/>
    <s v="2013"/>
    <s v="2013"/>
    <s v="2009"/>
    <s v="Non IH"/>
    <m/>
    <m/>
    <n v="0"/>
    <s v="No"/>
    <n v="87.724900000000005"/>
    <n v="71.397999999999996"/>
    <n v="61.386000000000003"/>
    <m/>
    <m/>
    <m/>
    <n v="4"/>
    <m/>
    <m/>
    <n v="2011"/>
    <n v="54"/>
  </r>
  <r>
    <s v="ML345"/>
    <s v="Both"/>
    <s v="All"/>
    <n v="18.222000000000001"/>
    <n v="19.266999999999999"/>
    <m/>
    <n v="1.0449999999999999"/>
    <n v="28"/>
    <n v="28"/>
    <n v="28"/>
    <n v="2"/>
    <s v="ASP"/>
    <s v="Rural Local"/>
    <s v="4033 - Maintenance - Sheridan"/>
    <s v="4030 - District #4 Maintenance Staff"/>
    <s v="6720 - Materials - Bituminous"/>
    <s v="Non NHS"/>
    <s v="4"/>
    <s v="N"/>
    <n v="60"/>
    <s v="G1"/>
    <s v="BIG GOOSE CRK(DIETZ RD)I90 ACME INT"/>
    <n v="2"/>
    <n v="2"/>
    <s v="No"/>
    <s v="SH"/>
    <n v="7.6965000000000003"/>
    <n v="289.66399999999999"/>
    <n v="10.2041"/>
    <n v="98"/>
    <n v="3.5748000000000002"/>
    <n v="3.0844"/>
    <n v="82.249300000000005"/>
    <n v="69.515000000000001"/>
    <n v="72.583600000000004"/>
    <n v="0.13270000000000001"/>
    <n v="6.3E-2"/>
    <n v="80.094999999999999"/>
    <n v="2.6499999999999999E-2"/>
    <n v="0.1517"/>
    <n v="0"/>
    <n v="1"/>
    <n v="0"/>
    <n v="55.825000000000003"/>
    <s v="Reconstruct"/>
    <n v="1930"/>
    <n v="6"/>
    <n v="3"/>
    <s v="AG Base"/>
    <x v="0"/>
    <s v="4R Asphalt"/>
    <m/>
    <n v="40624"/>
    <n v="3"/>
    <n v="1"/>
    <s v="HPM over Base"/>
    <n v="1930"/>
    <m/>
    <s v="2013"/>
    <s v="2014"/>
    <s v="2013"/>
    <s v="2013"/>
    <s v="2013"/>
    <s v="2013"/>
    <s v="2009"/>
    <s v="Non IH"/>
    <m/>
    <m/>
    <n v="0"/>
    <s v="No"/>
    <n v="86"/>
    <n v="71.495999999999995"/>
    <n v="61.688000000000002"/>
    <m/>
    <m/>
    <m/>
    <n v="2"/>
    <m/>
    <m/>
    <n v="2002"/>
    <n v="85"/>
  </r>
  <r>
    <s v="ML346"/>
    <s v="Both"/>
    <s v="All"/>
    <n v="0"/>
    <n v="2.67"/>
    <m/>
    <n v="2.67"/>
    <n v="26"/>
    <n v="26"/>
    <n v="26"/>
    <n v="2"/>
    <s v="ASP"/>
    <s v="Rural Local"/>
    <s v="4033 - Maintenance - Sheridan"/>
    <s v="4030 - District #4 Maintenance Staff"/>
    <s v="6720 - Materials - Bituminous"/>
    <s v="Non NHS"/>
    <s v="4"/>
    <s v="N"/>
    <n v="60"/>
    <s v="G1"/>
    <s v="BANNER-SH/JO CO N-BUFFALO"/>
    <n v="1"/>
    <n v="3.3332999999999999"/>
    <s v="No"/>
    <s v="SH"/>
    <n v="0.58720000000000006"/>
    <n v="23.187200000000001"/>
    <n v="0.78500000000000003"/>
    <n v="100"/>
    <n v="3.2244000000000002"/>
    <n v="2.7688999999999999"/>
    <n v="105.09910000000001"/>
    <n v="87.300299999999993"/>
    <n v="64.966999999999999"/>
    <n v="0.1545"/>
    <n v="7.2800000000000004E-2"/>
    <n v="76.825000000000003"/>
    <n v="3.39E-2"/>
    <n v="0.1515"/>
    <n v="0"/>
    <n v="2.5"/>
    <n v="0"/>
    <n v="75.145499999999998"/>
    <s v="Reconstruct"/>
    <n v="1951"/>
    <n v="6"/>
    <n v="2"/>
    <s v="AG Base"/>
    <x v="0"/>
    <s v="4R Asphalt"/>
    <m/>
    <n v="39144"/>
    <n v="2"/>
    <n v="1"/>
    <s v="HPM over Base"/>
    <n v="1951"/>
    <m/>
    <s v="2011"/>
    <s v="2014"/>
    <s v="2013"/>
    <s v="2013"/>
    <s v="2013"/>
    <s v="2013"/>
    <s v="2009"/>
    <s v="Non IH"/>
    <m/>
    <m/>
    <n v="0"/>
    <s v="No"/>
    <n v="88"/>
    <n v="64.488"/>
    <n v="55.378"/>
    <m/>
    <m/>
    <m/>
    <n v="1"/>
    <m/>
    <m/>
    <n v="2007"/>
    <n v="64"/>
  </r>
  <r>
    <s v="ML35"/>
    <s v="Both"/>
    <s v="All"/>
    <n v="46.71"/>
    <n v="55.420999999999999"/>
    <m/>
    <n v="8.7110000000000003"/>
    <n v="36"/>
    <n v="36"/>
    <n v="36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TONGUE RVR(LOVELL W)JCT WY37"/>
    <n v="6"/>
    <n v="5.5"/>
    <s v="No"/>
    <s v="P"/>
    <n v="28.81"/>
    <n v="237.93180000000001"/>
    <n v="33.118600000000001"/>
    <n v="88.6"/>
    <n v="3.6541999999999999"/>
    <n v="3.0390000000000001"/>
    <n v="80.4816"/>
    <n v="65.728300000000004"/>
    <n v="73.172799999999995"/>
    <n v="0.2069"/>
    <n v="0.11"/>
    <n v="68.965000000000003"/>
    <n v="2.0199999999999999E-2"/>
    <n v="4.1500000000000002E-2"/>
    <n v="0"/>
    <n v="6.2"/>
    <n v="0"/>
    <n v="61.73"/>
    <s v="Overlaid"/>
    <n v="1999"/>
    <n v="10.5"/>
    <n v="5"/>
    <s v="AG Base"/>
    <x v="0"/>
    <s v="2R Asphalt"/>
    <m/>
    <n v="37636"/>
    <n v="3"/>
    <n v="1"/>
    <s v="HPM over Base"/>
    <n v="1999"/>
    <m/>
    <s v="2013"/>
    <s v="2014"/>
    <s v="2013"/>
    <s v="2013"/>
    <s v="2013"/>
    <s v="2013"/>
    <s v="2009"/>
    <s v="Non IH"/>
    <m/>
    <m/>
    <n v="0"/>
    <s v="No"/>
    <n v="85.2"/>
    <n v="73.084000000000003"/>
    <n v="60.78"/>
    <m/>
    <m/>
    <m/>
    <n v="5.5"/>
    <m/>
    <m/>
    <n v="2011"/>
    <n v="16"/>
  </r>
  <r>
    <s v="ML35"/>
    <s v="Both"/>
    <s v="All"/>
    <n v="55.420999999999999"/>
    <n v="57.435000000000002"/>
    <m/>
    <n v="2.0139999999999998"/>
    <n v="32"/>
    <m/>
    <n v="32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YELLOWTAIL RES(LOVL-BURGESS JCT)"/>
    <n v="4"/>
    <m/>
    <s v="No"/>
    <s v="P"/>
    <n v="15.664999999999999"/>
    <n v="129.45599999999999"/>
    <n v="18.008199999999999"/>
    <n v="100"/>
    <n v="3.6627000000000001"/>
    <n v="3.1974"/>
    <n v="81.594499999999996"/>
    <n v="65.325900000000004"/>
    <n v="72.8018"/>
    <n v="0.18390000000000001"/>
    <n v="0.1288"/>
    <n v="72.415000000000006"/>
    <n v="2.1100000000000001E-2"/>
    <n v="9.8799999999999999E-2"/>
    <n v="0"/>
    <n v="0"/>
    <n v="0"/>
    <n v="67.224999999999994"/>
    <s v="Overlaid"/>
    <n v="1971"/>
    <n v="13.4"/>
    <n v="5.4"/>
    <s v="AG Base"/>
    <x v="0"/>
    <s v="2R Asphalt"/>
    <m/>
    <n v="37364"/>
    <n v="3"/>
    <n v="1"/>
    <s v="HPM over Base"/>
    <n v="1999"/>
    <m/>
    <s v="2013"/>
    <s v="2014"/>
    <s v="2013"/>
    <s v="2013"/>
    <s v="2013"/>
    <s v="2013"/>
    <s v="2009"/>
    <s v="Non IH"/>
    <m/>
    <m/>
    <n v="0"/>
    <s v="No"/>
    <n v="89"/>
    <n v="73.254000000000005"/>
    <n v="63.948"/>
    <m/>
    <m/>
    <m/>
    <m/>
    <m/>
    <m/>
    <n v="2004"/>
    <n v="16"/>
  </r>
  <r>
    <s v="ML35"/>
    <s v="Both"/>
    <s v="All"/>
    <n v="57.435000000000002"/>
    <n v="64.88"/>
    <m/>
    <n v="7.4450000000000003"/>
    <n v="32"/>
    <n v="32"/>
    <n v="32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LOVELL-BURGESS JCT"/>
    <n v="4"/>
    <n v="4"/>
    <s v="No"/>
    <s v="P"/>
    <n v="15.680999999999999"/>
    <n v="129.45599999999999"/>
    <n v="18.0258"/>
    <n v="95"/>
    <n v="3.7098"/>
    <n v="1.7578"/>
    <n v="78.256699999999995"/>
    <n v="63.123800000000003"/>
    <n v="73.914400000000001"/>
    <n v="0.2616"/>
    <n v="0.19320000000000001"/>
    <n v="60.76"/>
    <n v="2.0500000000000001E-2"/>
    <n v="0.1242"/>
    <n v="0"/>
    <n v="2.25"/>
    <n v="0"/>
    <n v="68.5"/>
    <s v="Reconstruct"/>
    <n v="1976"/>
    <n v="13.5"/>
    <n v="3.875"/>
    <s v="AG Base"/>
    <x v="0"/>
    <s v="4R Asphalt"/>
    <m/>
    <n v="37364"/>
    <n v="3"/>
    <n v="1"/>
    <s v="HPM over Base"/>
    <n v="1976"/>
    <m/>
    <s v="2013"/>
    <s v="2014"/>
    <s v="2013"/>
    <s v="2013"/>
    <s v="2013"/>
    <s v="2013"/>
    <s v="2009"/>
    <s v="Non IH"/>
    <m/>
    <m/>
    <n v="0"/>
    <s v="No"/>
    <n v="44.056399999999996"/>
    <n v="74.195999999999998"/>
    <n v="35.155999999999999"/>
    <m/>
    <m/>
    <m/>
    <n v="4"/>
    <m/>
    <m/>
    <n v="1999"/>
    <n v="39"/>
  </r>
  <r>
    <s v="ML35"/>
    <s v="Both"/>
    <s v="All"/>
    <n v="64.88"/>
    <n v="66.433999999999997"/>
    <m/>
    <n v="1.554"/>
    <n v="30"/>
    <n v="30"/>
    <n v="30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LOVELL-BURGESS JCT"/>
    <n v="3"/>
    <n v="3"/>
    <s v="No"/>
    <s v="P"/>
    <n v="9.3975000000000009"/>
    <n v="70.927999999999997"/>
    <n v="10.7628"/>
    <n v="96"/>
    <n v="3.411"/>
    <n v="2.5994000000000002"/>
    <n v="95.812700000000007"/>
    <n v="77.602999999999994"/>
    <n v="68.062399999999997"/>
    <n v="0.19470000000000001"/>
    <n v="6.7500000000000004E-2"/>
    <n v="70.795000000000002"/>
    <n v="2.8500000000000001E-2"/>
    <n v="0.2409"/>
    <n v="0"/>
    <n v="2"/>
    <n v="0"/>
    <n v="67.974999999999994"/>
    <s v="Reconstruct"/>
    <n v="1976"/>
    <n v="14"/>
    <n v="4"/>
    <s v="AG Base"/>
    <x v="0"/>
    <s v="4R Asphalt"/>
    <m/>
    <n v="37540"/>
    <n v="4"/>
    <n v="1"/>
    <s v="HPM over Base"/>
    <n v="1976"/>
    <m/>
    <s v="2013"/>
    <s v="2014"/>
    <s v="2013"/>
    <s v="2013"/>
    <s v="2013"/>
    <s v="2013"/>
    <s v="2009"/>
    <s v="Non IH"/>
    <m/>
    <m/>
    <n v="0"/>
    <s v="No"/>
    <n v="78"/>
    <n v="68.22"/>
    <n v="51.988"/>
    <m/>
    <m/>
    <m/>
    <n v="3"/>
    <m/>
    <m/>
    <n v="1997"/>
    <n v="39"/>
  </r>
  <r>
    <s v="ML35"/>
    <s v="Both"/>
    <s v="All"/>
    <n v="66.433999999999997"/>
    <n v="69.716999999999999"/>
    <m/>
    <n v="3.2829999999999999"/>
    <n v="24"/>
    <n v="24"/>
    <n v="24"/>
    <n v="2"/>
    <s v="ASP"/>
    <s v="Rural Minor Arterial"/>
    <s v="5035 - Maintenance - Lovell"/>
    <s v="5030 - District #5 Maintenance Staff"/>
    <s v="6720 - Materials - Bituminous"/>
    <s v="Non NHS"/>
    <s v="5"/>
    <s v="N"/>
    <n v="60"/>
    <s v="G1"/>
    <s v="LOVELL-BURGESS JCT"/>
    <n v="1"/>
    <n v="1"/>
    <s v="No"/>
    <s v="P"/>
    <n v="9.3975000000000009"/>
    <n v="70.927999999999997"/>
    <n v="10.7628"/>
    <n v="95.5"/>
    <n v="2.6513"/>
    <n v="1.8131999999999999"/>
    <n v="146.80950000000001"/>
    <n v="121.04219999999999"/>
    <n v="51.063499999999998"/>
    <n v="0.21099999999999999"/>
    <n v="9.2999999999999999E-2"/>
    <n v="68.349999999999994"/>
    <n v="3.5900000000000001E-2"/>
    <n v="0.39269999999999999"/>
    <n v="0"/>
    <n v="1"/>
    <n v="0"/>
    <n v="53.966700000000003"/>
    <s v="Overlaid"/>
    <n v="1992"/>
    <n v="19.428599999999999"/>
    <n v="4"/>
    <s v="AG Base"/>
    <x v="0"/>
    <s v="1R Asphalt"/>
    <m/>
    <n v="37540"/>
    <n v="1"/>
    <n v="1"/>
    <s v="HPM over Base"/>
    <n v="1992"/>
    <m/>
    <s v="2013"/>
    <s v="2014"/>
    <s v="2013"/>
    <s v="2013"/>
    <s v="2013"/>
    <s v="2013"/>
    <s v="2009"/>
    <s v="Non IH"/>
    <m/>
    <m/>
    <n v="0"/>
    <s v="No"/>
    <n v="78"/>
    <n v="53.026000000000003"/>
    <n v="36.264000000000003"/>
    <m/>
    <m/>
    <m/>
    <n v="1"/>
    <m/>
    <m/>
    <n v="1997"/>
    <n v="23"/>
  </r>
  <r>
    <s v="ML35"/>
    <s v="Both"/>
    <s v="All"/>
    <n v="69.716999999999999"/>
    <n v="70.701999999999998"/>
    <m/>
    <n v="0.98499999999999999"/>
    <n v="24"/>
    <m/>
    <n v="24"/>
    <n v="2"/>
    <s v="ASP"/>
    <s v="Rural Minor Arterial"/>
    <s v="5035 - Maintenance - Lovell"/>
    <s v="5030 - District #5 Maintenance Staff"/>
    <s v="6720 - Materials - Bituminous"/>
    <s v="Non NHS"/>
    <s v="5"/>
    <s v="N"/>
    <n v="40"/>
    <s v="G1"/>
    <s v="FIVE SPRINGS THRUST FAULT"/>
    <n v="1"/>
    <m/>
    <s v="No"/>
    <s v="P"/>
    <n v="8.5830000000000002"/>
    <n v="70.927999999999997"/>
    <n v="9.8668999999999993"/>
    <n v="91"/>
    <n v="1.7169000000000001"/>
    <n v="0.84840000000000004"/>
    <n v="248.136"/>
    <n v="195.9589"/>
    <n v="17.288"/>
    <n v="0.2283"/>
    <n v="0.15310000000000001"/>
    <n v="65.754999999999995"/>
    <n v="5.3800000000000001E-2"/>
    <n v="0.2011"/>
    <n v="0"/>
    <n v="2"/>
    <n v="0"/>
    <n v="60.95"/>
    <s v="Reconstruct"/>
    <n v="1992"/>
    <n v="29.571400000000001"/>
    <n v="3.1429"/>
    <s v="AG Base"/>
    <x v="0"/>
    <s v="4R Asphalt"/>
    <m/>
    <n v="37917"/>
    <n v="2"/>
    <n v="1"/>
    <s v="HPM over Base"/>
    <n v="1992"/>
    <m/>
    <s v="2013"/>
    <s v="2014"/>
    <s v="2013"/>
    <s v="2013"/>
    <s v="2013"/>
    <s v="2013"/>
    <s v="2009"/>
    <s v="Non IH"/>
    <m/>
    <m/>
    <n v="0"/>
    <s v="No"/>
    <n v="78"/>
    <n v="34.338000000000001"/>
    <n v="16.968"/>
    <m/>
    <m/>
    <m/>
    <m/>
    <m/>
    <m/>
    <n v="1997"/>
    <n v="23"/>
  </r>
  <r>
    <s v="ML35"/>
    <s v="Both"/>
    <s v="All"/>
    <n v="70.701999999999998"/>
    <n v="73.8"/>
    <m/>
    <n v="3.0979999999999999"/>
    <n v="29"/>
    <n v="28"/>
    <n v="29"/>
    <n v="2"/>
    <s v="ASP"/>
    <s v="Rural Minor Arterial"/>
    <s v="5035 - Maintenance - Lovell"/>
    <s v="5030 - District #5 Maintenance Staff"/>
    <s v="6720 - Materials - Bituminous"/>
    <s v="Non NHS"/>
    <s v="5"/>
    <s v="N"/>
    <n v="40"/>
    <s v="G1"/>
    <s v="LOVELL-BURGESS JCT"/>
    <n v="2"/>
    <n v="2.5"/>
    <s v="No"/>
    <s v="P"/>
    <n v="9.3975000000000009"/>
    <n v="70.927999999999997"/>
    <n v="10.7628"/>
    <n v="96"/>
    <n v="2.6825000000000001"/>
    <n v="2.1749000000000001"/>
    <n v="138.05789999999999"/>
    <n v="119.02290000000001"/>
    <n v="53.980699999999999"/>
    <n v="0.1825"/>
    <n v="7.17E-2"/>
    <n v="72.625"/>
    <n v="3.4799999999999998E-2"/>
    <n v="0.24060000000000001"/>
    <n v="0"/>
    <n v="2"/>
    <n v="0"/>
    <n v="54.183300000000003"/>
    <s v="Overlaid"/>
    <n v="1983"/>
    <n v="7.625"/>
    <n v="3.375"/>
    <s v="PM Base"/>
    <x v="0"/>
    <s v="1R Asphalt"/>
    <m/>
    <n v="37917"/>
    <n v="1"/>
    <n v="1"/>
    <s v="HPM over Base"/>
    <n v="1992"/>
    <m/>
    <s v="2013"/>
    <s v="2014"/>
    <s v="2013"/>
    <s v="2013"/>
    <s v="2013"/>
    <s v="2013"/>
    <s v="2009"/>
    <s v="Non IH"/>
    <m/>
    <m/>
    <n v="0"/>
    <s v="No"/>
    <n v="87.519400000000005"/>
    <n v="53.65"/>
    <n v="43.497999999999998"/>
    <m/>
    <m/>
    <m/>
    <n v="2"/>
    <m/>
    <m/>
    <n v="1997"/>
    <n v="23"/>
  </r>
  <r>
    <s v="ML35"/>
    <s v="Both"/>
    <s v="All"/>
    <n v="73.8"/>
    <n v="80.45"/>
    <m/>
    <n v="6.65"/>
    <n v="29"/>
    <n v="29"/>
    <n v="29"/>
    <n v="2"/>
    <s v="ASP"/>
    <s v="Rural Minor Arterial"/>
    <s v="5035 - Maintenance - Lovell"/>
    <s v="5030 - District #5 Maintenance Staff"/>
    <s v="6720 - Materials - Bituminous"/>
    <s v="Non NHS"/>
    <s v="5"/>
    <s v="N"/>
    <n v="50"/>
    <s v="G1"/>
    <s v="LOVELL-BH/SH CO(DIST BNRY)"/>
    <n v="2"/>
    <n v="3"/>
    <s v="No"/>
    <s v="P"/>
    <n v="9.3975000000000009"/>
    <n v="70.927999999999997"/>
    <n v="10.7628"/>
    <n v="97.2"/>
    <n v="3.0043000000000002"/>
    <n v="2.4239000000000002"/>
    <n v="122.24420000000001"/>
    <n v="99.492199999999997"/>
    <n v="59.251899999999999"/>
    <n v="0.25019999999999998"/>
    <n v="0.12189999999999999"/>
    <n v="62.47"/>
    <n v="2.93E-2"/>
    <n v="0.29780000000000001"/>
    <n v="0"/>
    <n v="1.4"/>
    <n v="0"/>
    <n v="56.4071"/>
    <s v="Overlaid"/>
    <n v="1983"/>
    <n v="9"/>
    <n v="3.5"/>
    <s v="PM Base"/>
    <x v="0"/>
    <s v="1R Asphalt"/>
    <m/>
    <n v="37672"/>
    <n v="1"/>
    <n v="1"/>
    <s v="HPM over Base"/>
    <n v="1992"/>
    <m/>
    <s v="2013"/>
    <s v="2014"/>
    <s v="2013"/>
    <s v="2013"/>
    <s v="2013"/>
    <s v="2013"/>
    <s v="2009"/>
    <s v="Non IH"/>
    <m/>
    <m/>
    <n v="0"/>
    <s v="No"/>
    <n v="89"/>
    <n v="60.085999999999999"/>
    <n v="48.478000000000002"/>
    <m/>
    <m/>
    <m/>
    <n v="2"/>
    <m/>
    <m/>
    <n v="1997"/>
    <n v="23"/>
  </r>
  <r>
    <s v="ML35"/>
    <s v="Both"/>
    <s v="All"/>
    <n v="80.45"/>
    <n v="82.45"/>
    <m/>
    <n v="2"/>
    <n v="29"/>
    <m/>
    <n v="29"/>
    <n v="2"/>
    <s v="ASP"/>
    <s v="Rural Minor Arterial"/>
    <s v="4038 - Maintenance - Burgess Junction"/>
    <s v="4030 - District #4 Maintenance Staff"/>
    <s v="6720 - Materials - Bituminous"/>
    <s v="Non NHS"/>
    <s v="4"/>
    <s v="N"/>
    <n v="60"/>
    <s v="G1"/>
    <s v="SH/BH CO E-BURGESS JCT(DIST BNRY)"/>
    <n v="2"/>
    <m/>
    <s v="No"/>
    <s v="P"/>
    <n v="18.606000000000002"/>
    <n v="171.0095"/>
    <n v="21.492699999999999"/>
    <n v="97.2"/>
    <n v="3.6484000000000001"/>
    <n v="3.1787999999999998"/>
    <n v="77"/>
    <n v="66"/>
    <m/>
    <n v="0.18679999999999999"/>
    <n v="4.0500000000000001E-2"/>
    <n v="71.98"/>
    <n v="3.0499999999999999E-2"/>
    <m/>
    <n v="0"/>
    <n v="1.4"/>
    <n v="0"/>
    <n v="48"/>
    <s v="Overlaid"/>
    <n v="1978"/>
    <n v="7"/>
    <n v="3"/>
    <s v="AG Base"/>
    <x v="0"/>
    <s v="2R Asphalt"/>
    <m/>
    <n v="37672"/>
    <n v="3"/>
    <n v="1"/>
    <s v="HPM over Base"/>
    <n v="1978"/>
    <m/>
    <s v="2013"/>
    <s v="2014"/>
    <s v="2013"/>
    <s v="2013"/>
    <s v="2013"/>
    <s v="2013"/>
    <s v="2009"/>
    <s v="Non IH"/>
    <m/>
    <m/>
    <n v="0"/>
    <s v="No"/>
    <n v="89"/>
    <n v="72.968000000000004"/>
    <n v="63.576000000000001"/>
    <s v="AFREEM"/>
    <m/>
    <m/>
    <m/>
    <d v="2015-02-23T13:05:05"/>
    <m/>
    <n v="1997"/>
    <n v="37"/>
  </r>
  <r>
    <s v="ML35"/>
    <s v="Both"/>
    <s v="All"/>
    <n v="82.45"/>
    <n v="85.67"/>
    <m/>
    <n v="3.22"/>
    <n v="26"/>
    <m/>
    <n v="26"/>
    <n v="2"/>
    <s v="ASP"/>
    <s v="Rural Minor Arterial"/>
    <s v="4038 - Maintenance - Burgess Junction"/>
    <s v="4030 - District #4 Maintenance Staff"/>
    <s v="6720 - Materials - Bituminous"/>
    <s v="Non NHS"/>
    <s v="5"/>
    <s v="N"/>
    <n v="60"/>
    <s v="G1"/>
    <s v="SH/BH CO E-BURGESS JCT(DIST BNRY)"/>
    <n v="1"/>
    <m/>
    <s v="No"/>
    <s v="P"/>
    <n v="9.7829999999999995"/>
    <n v="80.847999999999999"/>
    <n v="11.2464"/>
    <n v="88"/>
    <n v="2.9552"/>
    <n v="2.0859999999999999"/>
    <n v="130.79060000000001"/>
    <n v="102.32989999999999"/>
    <n v="56.403100000000002"/>
    <n v="0.27679999999999999"/>
    <n v="0.14749999999999999"/>
    <n v="58.48"/>
    <n v="3.2300000000000002E-2"/>
    <n v="9.1499999999999998E-2"/>
    <n v="0"/>
    <n v="5.5"/>
    <n v="0"/>
    <n v="59.383299999999998"/>
    <s v="Overlaid"/>
    <n v="1978"/>
    <n v="8.3332999999999995"/>
    <n v="3"/>
    <s v="AG Base"/>
    <x v="0"/>
    <s v="2R Asphalt"/>
    <m/>
    <n v="37673"/>
    <n v="3"/>
    <n v="1"/>
    <s v="HPM over Base"/>
    <n v="1978"/>
    <m/>
    <s v="2013"/>
    <s v="2014"/>
    <s v="2013"/>
    <s v="2013"/>
    <s v="2013"/>
    <s v="2013"/>
    <s v="2009"/>
    <s v="Non IH"/>
    <m/>
    <m/>
    <n v="0"/>
    <s v="No"/>
    <n v="81.241"/>
    <n v="59.103999999999999"/>
    <n v="41.72"/>
    <m/>
    <m/>
    <m/>
    <m/>
    <m/>
    <m/>
    <n v="1999"/>
    <n v="37"/>
  </r>
  <r>
    <s v="ML35"/>
    <s v="Both"/>
    <s v="All"/>
    <n v="85.67"/>
    <n v="92.296999999999997"/>
    <m/>
    <n v="6.6269999999999998"/>
    <n v="26"/>
    <n v="26"/>
    <n v="26"/>
    <n v="2"/>
    <s v="ASP"/>
    <s v="Rural Minor Arterial"/>
    <s v="4038 - Maintenance - Burgess Junction"/>
    <s v="4030 - District #4 Maintenance Staff"/>
    <s v="6720 - Materials - Bituminous"/>
    <s v="Non NHS"/>
    <s v="4"/>
    <s v="N"/>
    <n v="60"/>
    <s v="G1"/>
    <s v="BURGESS JCT-LOVELL"/>
    <n v="1"/>
    <n v="1"/>
    <s v="No"/>
    <s v="P"/>
    <n v="26.048500000000001"/>
    <n v="214.953"/>
    <n v="29.943100000000001"/>
    <n v="93.75"/>
    <n v="3.1911999999999998"/>
    <n v="2.8022999999999998"/>
    <n v="107.93429999999999"/>
    <n v="89.084100000000007"/>
    <n v="64.021900000000002"/>
    <n v="0.22439999999999999"/>
    <n v="0.114"/>
    <n v="66.34"/>
    <n v="2.5999999999999999E-2"/>
    <n v="0.1255"/>
    <n v="0"/>
    <n v="3"/>
    <n v="0"/>
    <n v="55.507100000000001"/>
    <s v="Overlaid"/>
    <n v="1978"/>
    <n v="15.8"/>
    <n v="3.2"/>
    <s v="AG Base"/>
    <x v="0"/>
    <s v="1R Asphalt"/>
    <m/>
    <n v="37676"/>
    <n v="1"/>
    <n v="1"/>
    <s v="HPM over Base"/>
    <n v="1999"/>
    <m/>
    <s v="2013"/>
    <s v="2014"/>
    <s v="2013"/>
    <s v="2013"/>
    <s v="2013"/>
    <s v="2013"/>
    <s v="2009"/>
    <s v="Non IH"/>
    <m/>
    <m/>
    <n v="0"/>
    <s v="No"/>
    <n v="93.75"/>
    <n v="63.823999999999998"/>
    <n v="56.045999999999999"/>
    <m/>
    <m/>
    <m/>
    <n v="1"/>
    <m/>
    <m/>
    <n v="2013"/>
    <n v="16"/>
  </r>
  <r>
    <s v="ML35"/>
    <s v="Both"/>
    <s v="All"/>
    <n v="92.296999999999997"/>
    <n v="98.86"/>
    <m/>
    <n v="6.5629999999999997"/>
    <n v="26"/>
    <m/>
    <n v="26"/>
    <n v="2"/>
    <s v="ASP"/>
    <s v="Rural Minor Arterial"/>
    <s v="4038 - Maintenance - Burgess Junction"/>
    <s v="4030 - District #4 Maintenance Staff"/>
    <s v="6720 - Materials - Bituminous"/>
    <s v="Non NHS"/>
    <s v="4"/>
    <s v="N"/>
    <n v="40"/>
    <s v="G1"/>
    <s v="BURGESS JCT WEST(JCT US14)"/>
    <n v="1"/>
    <m/>
    <s v="No"/>
    <s v="P"/>
    <n v="37.392499999999998"/>
    <n v="308.512"/>
    <n v="42.982799999999997"/>
    <n v="98"/>
    <n v="4.1326000000000001"/>
    <n v="4.0110000000000001"/>
    <n v="53.419899999999998"/>
    <n v="44.516399999999997"/>
    <n v="82.193399999999997"/>
    <n v="0.1241"/>
    <n v="6.5699999999999995E-2"/>
    <n v="81.385000000000005"/>
    <n v="1.8700000000000001E-2"/>
    <n v="6.3899999999999998E-2"/>
    <n v="0"/>
    <n v="1"/>
    <n v="0"/>
    <n v="63.257100000000001"/>
    <s v="Overlaid"/>
    <n v="1999"/>
    <n v="14.6"/>
    <n v="2.2000000000000002"/>
    <s v="AG Base"/>
    <x v="0"/>
    <s v="1R Asphalt"/>
    <m/>
    <n v="37230"/>
    <n v="1"/>
    <n v="1"/>
    <s v="HPM over Base"/>
    <n v="1999"/>
    <m/>
    <s v="2013"/>
    <s v="2014"/>
    <s v="2013"/>
    <s v="2013"/>
    <s v="2013"/>
    <s v="2013"/>
    <s v="2009"/>
    <s v="Non IH"/>
    <m/>
    <m/>
    <n v="0"/>
    <s v="No"/>
    <n v="98"/>
    <n v="82.652000000000001"/>
    <n v="80.22"/>
    <m/>
    <m/>
    <m/>
    <m/>
    <m/>
    <m/>
    <n v="2013"/>
    <n v="16"/>
  </r>
  <r>
    <s v="ML352"/>
    <s v="Both"/>
    <s v="All"/>
    <n v="0"/>
    <n v="4.1829999999999998"/>
    <m/>
    <n v="4.1710000000000003"/>
    <n v="26"/>
    <n v="26"/>
    <n v="26"/>
    <n v="2"/>
    <s v="ASP"/>
    <s v="Rural Minor Collector"/>
    <s v="3035 - Maintenance - Pinedale"/>
    <s v="3030 - District #3 Maintenance Staff"/>
    <s v="6720 - Materials - Bituminous"/>
    <s v="Non NHS"/>
    <s v="3"/>
    <s v="N"/>
    <n v="60"/>
    <s v="G1"/>
    <s v="CORA RD SOUTH(JCT US191/189)"/>
    <n v="1"/>
    <n v="2.5"/>
    <s v="No"/>
    <s v="SH"/>
    <n v="63.259500000000003"/>
    <n v="415.64800000000002"/>
    <n v="72.079300000000003"/>
    <n v="88.7166"/>
    <n v="3.5327999999999999"/>
    <n v="3.1442999999999999"/>
    <n v="85.805700000000002"/>
    <n v="71.550600000000003"/>
    <n v="71.398099999999999"/>
    <n v="0.1118"/>
    <n v="4.9799999999999997E-2"/>
    <n v="83.23"/>
    <n v="3.1399999999999997E-2"/>
    <n v="0.19989999999999999"/>
    <n v="0"/>
    <n v="4.6417000000000002"/>
    <n v="0"/>
    <n v="60.8889"/>
    <s v="Overlaid"/>
    <n v="1993"/>
    <n v="17.1111"/>
    <n v="6.1111000000000004"/>
    <s v="AG Base"/>
    <x v="0"/>
    <s v="2R Asphalt"/>
    <m/>
    <n v="40534"/>
    <n v="2"/>
    <n v="1"/>
    <s v="HPM over Base"/>
    <n v="2004"/>
    <m/>
    <s v="2013"/>
    <s v="2014"/>
    <s v="2013"/>
    <s v="2013"/>
    <s v="2013"/>
    <s v="2014"/>
    <s v="2009"/>
    <s v="Non IH"/>
    <m/>
    <m/>
    <n v="0"/>
    <s v="No"/>
    <n v="88.7166"/>
    <n v="70.656000000000006"/>
    <n v="62.886000000000003"/>
    <m/>
    <m/>
    <m/>
    <n v="1"/>
    <m/>
    <m/>
    <n v="2013"/>
    <n v="11"/>
  </r>
  <r>
    <s v="ML352"/>
    <s v="Both"/>
    <s v="All"/>
    <n v="4.1829999999999998"/>
    <n v="11.704000000000001"/>
    <m/>
    <n v="7.5209999999999999"/>
    <n v="28"/>
    <n v="28"/>
    <n v="28"/>
    <n v="2"/>
    <s v="ASP"/>
    <s v="Rural Minor Collector"/>
    <s v="3035 - Maintenance - Pinedale"/>
    <s v="3030 - District #3 Maintenance Staff"/>
    <s v="6720 - Materials - Bituminous"/>
    <s v="Non NHS"/>
    <s v="3"/>
    <s v="N"/>
    <n v="60"/>
    <s v="G1"/>
    <s v="CORA NORTH"/>
    <n v="2"/>
    <n v="2"/>
    <s v="No"/>
    <s v="SH"/>
    <n v="55.533999999999999"/>
    <n v="365.05599999999998"/>
    <n v="63.277700000000003"/>
    <n v="88.960599999999999"/>
    <n v="3.3772000000000002"/>
    <n v="2.9775999999999998"/>
    <n v="97.348100000000002"/>
    <n v="79.319800000000001"/>
    <n v="67.550600000000003"/>
    <n v="0.1308"/>
    <n v="3.9600000000000003E-2"/>
    <n v="80.38"/>
    <n v="2.93E-2"/>
    <n v="0.13650000000000001"/>
    <n v="0"/>
    <n v="5.2637999999999998"/>
    <n v="0"/>
    <n v="65.553299999999993"/>
    <s v="Overlaid"/>
    <n v="1978"/>
    <n v="12.25"/>
    <n v="5"/>
    <s v="AG Base"/>
    <x v="0"/>
    <s v="2R Asphalt"/>
    <m/>
    <n v="40459"/>
    <n v="2"/>
    <n v="1"/>
    <s v="HPM over Base"/>
    <n v="2003"/>
    <m/>
    <s v="2013"/>
    <s v="2014"/>
    <s v="2013"/>
    <s v="2013"/>
    <s v="2013"/>
    <s v="2014"/>
    <s v="2009"/>
    <s v="Non IH"/>
    <m/>
    <m/>
    <n v="0"/>
    <s v="No"/>
    <n v="88.960599999999999"/>
    <n v="67.543999999999997"/>
    <n v="59.552"/>
    <m/>
    <m/>
    <m/>
    <n v="2"/>
    <m/>
    <m/>
    <n v="2013"/>
    <n v="12"/>
  </r>
  <r>
    <s v="ML352"/>
    <s v="Both"/>
    <s v="All"/>
    <n v="11.704000000000001"/>
    <n v="18.655999999999999"/>
    <m/>
    <n v="6.952"/>
    <n v="28"/>
    <n v="28"/>
    <n v="28"/>
    <n v="2"/>
    <s v="ASP"/>
    <s v="Rural Minor Collector"/>
    <s v="3035 - Maintenance - Pinedale"/>
    <s v="3030 - District #3 Maintenance Staff"/>
    <s v="6720 - Materials - Bituminous"/>
    <s v="Non NHS"/>
    <s v="3"/>
    <s v="N"/>
    <n v="60"/>
    <s v="G1"/>
    <s v="PINEDALE-DANIEL JCT(CORA RD)"/>
    <n v="2"/>
    <n v="2"/>
    <s v="No"/>
    <s v="SH"/>
    <n v="27.038"/>
    <n v="177.56800000000001"/>
    <n v="30.807200000000002"/>
    <n v="85.5"/>
    <n v="3.1084000000000001"/>
    <n v="2.5762999999999998"/>
    <n v="114.5707"/>
    <n v="93.620099999999994"/>
    <n v="61.809800000000003"/>
    <n v="0.1221"/>
    <n v="4.1099999999999998E-2"/>
    <n v="81.685000000000002"/>
    <n v="3.78E-2"/>
    <n v="0.2092"/>
    <n v="0"/>
    <n v="7"/>
    <n v="0"/>
    <n v="62.857100000000003"/>
    <s v="Overlaid"/>
    <n v="1978"/>
    <n v="12.4"/>
    <n v="4.2"/>
    <s v="AG Base"/>
    <x v="0"/>
    <s v="2R Asphalt"/>
    <m/>
    <n v="40459"/>
    <n v="2"/>
    <n v="1"/>
    <s v="HPM over Base"/>
    <n v="2000"/>
    <m/>
    <s v="2013"/>
    <s v="2014"/>
    <s v="2013"/>
    <s v="2013"/>
    <s v="2013"/>
    <s v="2014"/>
    <s v="2009"/>
    <s v="Non IH"/>
    <m/>
    <m/>
    <n v="0"/>
    <s v="No"/>
    <n v="84.25"/>
    <n v="62.167999999999999"/>
    <n v="51.526000000000003"/>
    <m/>
    <m/>
    <m/>
    <n v="2"/>
    <m/>
    <m/>
    <n v="2011"/>
    <n v="15"/>
  </r>
  <r>
    <s v="ML352"/>
    <s v="Both"/>
    <s v="All"/>
    <n v="18.655999999999999"/>
    <n v="25.312999999999999"/>
    <m/>
    <n v="6.657"/>
    <n v="28"/>
    <m/>
    <n v="28"/>
    <n v="2"/>
    <s v="ASP"/>
    <s v="Rural Minor Collector"/>
    <s v="3035 - Maintenance - Pinedale"/>
    <s v="3030 - District #3 Maintenance Staff"/>
    <s v="6720 - Materials - Bituminous"/>
    <s v="Non NHS"/>
    <s v="3"/>
    <s v="N"/>
    <n v="60"/>
    <s v="G1"/>
    <s v="CORA NORTH"/>
    <n v="2"/>
    <m/>
    <s v="No"/>
    <s v="SH"/>
    <n v="29.189499999999999"/>
    <n v="191.952"/>
    <n v="33.260199999999998"/>
    <n v="88"/>
    <n v="3.1703999999999999"/>
    <n v="2.7286000000000001"/>
    <n v="106.9468"/>
    <n v="90.210899999999995"/>
    <n v="64.351100000000002"/>
    <n v="0.1138"/>
    <n v="3.9899999999999998E-2"/>
    <n v="82.93"/>
    <n v="3.5400000000000001E-2"/>
    <n v="0.27500000000000002"/>
    <n v="0"/>
    <n v="6.5"/>
    <n v="0"/>
    <n v="67.513300000000001"/>
    <s v="Overlaid"/>
    <n v="1978"/>
    <n v="12.4444"/>
    <n v="5"/>
    <s v="AG Base"/>
    <x v="0"/>
    <s v="2R Asphalt"/>
    <m/>
    <n v="40459"/>
    <n v="2"/>
    <n v="1"/>
    <s v="HPM over Base"/>
    <n v="2000"/>
    <m/>
    <s v="2013"/>
    <s v="2014"/>
    <s v="2013"/>
    <s v="2013"/>
    <s v="2013"/>
    <s v="2014"/>
    <s v="2009"/>
    <s v="Non IH"/>
    <m/>
    <m/>
    <n v="0"/>
    <s v="No"/>
    <n v="87"/>
    <n v="63.408000000000001"/>
    <n v="54.572000000000003"/>
    <m/>
    <m/>
    <m/>
    <m/>
    <m/>
    <m/>
    <n v="2009"/>
    <n v="15"/>
  </r>
  <r>
    <s v="ML354"/>
    <s v="Both"/>
    <s v="All"/>
    <n v="1.0999999999999999E-2"/>
    <n v="1.3"/>
    <m/>
    <n v="1.2889999999999999"/>
    <n v="24"/>
    <n v="32"/>
    <n v="24"/>
    <n v="2"/>
    <s v="ASP"/>
    <s v="Rural Major Collector"/>
    <s v="3035 - Maintenance - Pinedale"/>
    <s v="3030 - District #3 Maintenance Staff"/>
    <s v="6720 - Materials - Bituminous"/>
    <s v="Non NHS"/>
    <s v="3"/>
    <s v="N"/>
    <n v="60"/>
    <s v="G1"/>
    <s v="DANIEL JCT WEST-MERNA"/>
    <n v="1"/>
    <n v="4"/>
    <s v="No"/>
    <s v="SH"/>
    <n v="37.346499999999999"/>
    <n v="250.48"/>
    <n v="42.584000000000003"/>
    <n v="83"/>
    <n v="2.3858999999999999"/>
    <n v="1.3571"/>
    <n v="170.2841"/>
    <n v="139.22569999999999"/>
    <n v="43.238599999999998"/>
    <n v="0.26400000000000001"/>
    <n v="0.25019999999999998"/>
    <n v="60.4"/>
    <n v="5.67E-2"/>
    <n v="0.39169999999999999"/>
    <n v="0"/>
    <n v="13"/>
    <n v="0"/>
    <n v="57.674999999999997"/>
    <s v="Overlaid"/>
    <n v="2001"/>
    <n v="6"/>
    <n v="4"/>
    <s v="AG Base"/>
    <x v="0"/>
    <s v="3R Asphalt"/>
    <m/>
    <n v="44406"/>
    <m/>
    <n v="1"/>
    <s v="HPM over Base"/>
    <n v="2001"/>
    <m/>
    <s v="2013"/>
    <s v="2014"/>
    <s v="2013"/>
    <s v="2013"/>
    <s v="2013"/>
    <s v="2014"/>
    <s v="2009"/>
    <s v="Non IH"/>
    <m/>
    <m/>
    <n v="0"/>
    <s v="No"/>
    <n v="75"/>
    <n v="47.718000000000004"/>
    <n v="27.141999999999999"/>
    <m/>
    <m/>
    <m/>
    <n v="1"/>
    <m/>
    <m/>
    <n v="2009"/>
    <n v="14"/>
  </r>
  <r>
    <s v="ML354"/>
    <s v="Both"/>
    <s v="All"/>
    <n v="1.3"/>
    <n v="6.1779999999999999"/>
    <m/>
    <n v="4.8780000000000001"/>
    <n v="24"/>
    <n v="24"/>
    <n v="24"/>
    <n v="2"/>
    <s v="ASP"/>
    <s v="Rural Major Collector"/>
    <s v="3035 - Maintenance - Pinedale"/>
    <s v="3030 - District #3 Maintenance Staff"/>
    <s v="6720 - Materials - Bituminous"/>
    <s v="Non NHS"/>
    <s v="3"/>
    <s v="N"/>
    <n v="60"/>
    <s v="G1"/>
    <s v="DANIEL JCT-MERNA RD"/>
    <n v="1"/>
    <n v="1"/>
    <s v="No"/>
    <s v="SH"/>
    <n v="38.103999999999999"/>
    <n v="250.48"/>
    <n v="43.417299999999997"/>
    <n v="91.5"/>
    <n v="3.5931000000000002"/>
    <n v="3.145"/>
    <n v="86.029799999999994"/>
    <n v="68.637"/>
    <n v="71.323400000000007"/>
    <n v="0.1484"/>
    <n v="8.4900000000000003E-2"/>
    <n v="77.739999999999995"/>
    <n v="3.2099999999999997E-2"/>
    <n v="0.17849999999999999"/>
    <n v="0"/>
    <n v="4"/>
    <n v="0"/>
    <n v="64.44"/>
    <s v="Overlaid"/>
    <n v="2001"/>
    <n v="12.857100000000001"/>
    <n v="5.2857000000000003"/>
    <s v="AG Base"/>
    <x v="0"/>
    <s v="3R Asphalt"/>
    <m/>
    <n v="40753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88"/>
    <n v="71.861999999999995"/>
    <n v="62.9"/>
    <m/>
    <m/>
    <m/>
    <n v="1"/>
    <m/>
    <m/>
    <n v="2011"/>
    <n v="14"/>
  </r>
  <r>
    <s v="ML36"/>
    <s v="Both"/>
    <s v="All"/>
    <n v="0"/>
    <n v="6.7000000000000004E-2"/>
    <m/>
    <n v="6.7000000000000004E-2"/>
    <n v="63"/>
    <n v="63"/>
    <n v="63"/>
    <n v="5"/>
    <s v="PCCP"/>
    <s v="Urban Other Principal Arterial Other"/>
    <s v="5041 - Maintenance - Worland"/>
    <s v="5030 - District #5 Maintenance Staff"/>
    <s v="6720 - Materials - Bituminous"/>
    <s v="Urban"/>
    <s v="5"/>
    <s v="Y"/>
    <n v="30"/>
    <s v="J1"/>
    <s v="WORLAND(BIG HORN AVE)"/>
    <n v="1"/>
    <n v="2"/>
    <s v="No"/>
    <s v="P"/>
    <n v="311.5"/>
    <n v="4341"/>
    <n v="555.596"/>
    <n v="100"/>
    <n v="3.5"/>
    <n v="3.5"/>
    <n v="281.16820000000001"/>
    <n v="262.35449999999997"/>
    <n v="6.2773000000000003"/>
    <n v="0.21429999999999999"/>
    <m/>
    <n v="67.855000000000004"/>
    <n v="5.9499999999999997E-2"/>
    <n v="0.57520000000000004"/>
    <n v="0"/>
    <n v="0"/>
    <n v="0"/>
    <n v="27.5"/>
    <s v="Reconstruct"/>
    <n v="2014"/>
    <n v="12.666700000000001"/>
    <n v="6"/>
    <s v="AG Base"/>
    <x v="0"/>
    <s v="4R Asphalt"/>
    <m/>
    <n v="37883"/>
    <n v="5"/>
    <n v="1"/>
    <s v="Plain PCC"/>
    <n v="2014"/>
    <m/>
    <s v="2014"/>
    <s v="2014"/>
    <s v="2013"/>
    <s v="2014"/>
    <s v="2014"/>
    <s v="2013"/>
    <s v="2009"/>
    <s v="Non IH"/>
    <m/>
    <m/>
    <n v="0"/>
    <s v="No"/>
    <n v="100"/>
    <n v="70"/>
    <n v="70"/>
    <s v="AFREEM"/>
    <m/>
    <m/>
    <n v="1"/>
    <d v="2015-02-18T11:56:02"/>
    <m/>
    <m/>
    <n v="1"/>
  </r>
  <r>
    <s v="ML36"/>
    <s v="Both"/>
    <s v="All"/>
    <n v="6.7000000000000004E-2"/>
    <n v="1.52"/>
    <m/>
    <n v="1.4530000000000001"/>
    <n v="82"/>
    <n v="64"/>
    <n v="82"/>
    <n v="5"/>
    <s v="ASP"/>
    <s v="Urban Other Principal Arterial Other"/>
    <s v="5041 - Maintenance - Worland"/>
    <s v="5030 - District #5 Maintenance Staff"/>
    <s v="6720 - Materials - Bituminous"/>
    <s v="Urban"/>
    <s v="5"/>
    <s v="Y"/>
    <n v="50"/>
    <s v="G1"/>
    <s v="SLICK CRK(WORLAND-TEN SLEEP)"/>
    <n v="11"/>
    <n v="6.3333000000000004"/>
    <s v="No"/>
    <s v="P"/>
    <n v="373"/>
    <n v="4341"/>
    <n v="660.14599999999996"/>
    <n v="93.922799999999995"/>
    <n v="3.5436999999999999"/>
    <n v="3.2208000000000001"/>
    <n v="84.276300000000006"/>
    <n v="71.022400000000005"/>
    <n v="71.907899999999998"/>
    <n v="0.1875"/>
    <m/>
    <n v="71.875"/>
    <n v="2.5000000000000001E-2"/>
    <n v="9.1499999999999998E-2"/>
    <n v="0"/>
    <n v="3.6463000000000001"/>
    <n v="0"/>
    <n v="42.2"/>
    <s v="Overlaid"/>
    <n v="2014"/>
    <n v="17.5"/>
    <n v="7.1666999999999996"/>
    <s v="AG Base"/>
    <x v="1"/>
    <s v="2R Asphalt"/>
    <m/>
    <n v="38609"/>
    <n v="3"/>
    <n v="1"/>
    <s v="HPM over Base"/>
    <n v="2014"/>
    <m/>
    <s v="2014"/>
    <s v="2014"/>
    <s v="2013"/>
    <s v="2014"/>
    <s v="2014"/>
    <s v="2013"/>
    <s v="2009"/>
    <s v="Non IH"/>
    <m/>
    <m/>
    <n v="0"/>
    <s v="No"/>
    <n v="93.922799999999995"/>
    <n v="70.873999999999995"/>
    <n v="64.415999999999997"/>
    <s v="AFREEM"/>
    <m/>
    <m/>
    <n v="6.3333000000000004"/>
    <d v="2015-02-18T10:57:05"/>
    <m/>
    <m/>
    <n v="1"/>
  </r>
  <r>
    <s v="ML36"/>
    <s v="Both"/>
    <s v="All"/>
    <n v="1.52"/>
    <n v="4.87"/>
    <m/>
    <n v="3.35"/>
    <n v="40"/>
    <n v="40"/>
    <n v="40"/>
    <n v="2"/>
    <s v="ASP"/>
    <s v="Rural Principal Arterial Other"/>
    <s v="5041 - Maintenance - Worland"/>
    <s v="5030 - District #5 Maintenance Staff"/>
    <s v="6720 - Materials - Bituminous"/>
    <s v="NHS Routes"/>
    <s v="5"/>
    <s v="Y"/>
    <n v="50"/>
    <s v="G1"/>
    <s v="SLICK CRK(WORLAND-TEN SLEEP)"/>
    <n v="8"/>
    <n v="8"/>
    <s v="No"/>
    <s v="P"/>
    <n v="128.80690000000001"/>
    <n v="1274.2625"/>
    <n v="226.6173"/>
    <n v="98"/>
    <n v="3.8355000000000001"/>
    <n v="3.7282000000000002"/>
    <n v="70.061800000000005"/>
    <n v="57.376600000000003"/>
    <n v="76.646100000000004"/>
    <n v="0.1087"/>
    <m/>
    <n v="83.694999999999993"/>
    <n v="2.18E-2"/>
    <n v="9.8400000000000001E-2"/>
    <n v="0"/>
    <n v="1"/>
    <n v="0"/>
    <n v="55.524999999999999"/>
    <s v="Overlaid"/>
    <n v="2012"/>
    <n v="19.642900000000001"/>
    <n v="8.1428999999999991"/>
    <s v="AG Base"/>
    <x v="0"/>
    <s v="3R Asphalt"/>
    <m/>
    <n v="45629"/>
    <n v="4"/>
    <n v="1"/>
    <s v="HPM over Base"/>
    <n v="2012"/>
    <m/>
    <s v="2014"/>
    <s v="2014"/>
    <s v="2013"/>
    <s v="2014"/>
    <s v="2014"/>
    <s v="2013"/>
    <s v="2009"/>
    <s v="Non IH"/>
    <m/>
    <m/>
    <n v="0"/>
    <s v="No"/>
    <n v="98"/>
    <n v="76.709999999999994"/>
    <n v="74.563999999999993"/>
    <s v="AFREEM"/>
    <m/>
    <m/>
    <n v="8"/>
    <d v="2015-02-18T14:29:31"/>
    <m/>
    <n v="2014"/>
    <n v="3"/>
  </r>
  <r>
    <s v="ML36"/>
    <s v="Both"/>
    <s v="All"/>
    <n v="4.87"/>
    <n v="7.98"/>
    <m/>
    <n v="3.11"/>
    <n v="33"/>
    <n v="33"/>
    <n v="33"/>
    <n v="2"/>
    <s v="ASP"/>
    <s v="Rural Principal Arterial Other"/>
    <s v="5041 - Maintenance - Worland"/>
    <s v="5030 - District #5 Maintenance Staff"/>
    <s v="6720 - Materials - Bituminous"/>
    <s v="NHS Routes"/>
    <s v="5"/>
    <s v="Y"/>
    <n v="50"/>
    <s v="G1"/>
    <s v="WORLAND-TEN SLEEP"/>
    <n v="4"/>
    <n v="5"/>
    <s v="No"/>
    <s v="P"/>
    <n v="143.7945"/>
    <n v="1000.994"/>
    <n v="250.45660000000001"/>
    <n v="100"/>
    <n v="3.6255000000000002"/>
    <n v="3.5705"/>
    <n v="82.841899999999995"/>
    <n v="67.086200000000005"/>
    <n v="72.385999999999996"/>
    <n v="0.1173"/>
    <m/>
    <n v="82.405000000000001"/>
    <n v="2.3199999999999998E-2"/>
    <n v="6.88E-2"/>
    <n v="0"/>
    <n v="0"/>
    <n v="0"/>
    <n v="63.9833"/>
    <s v="Reconstruct"/>
    <n v="2010"/>
    <n v="18"/>
    <n v="4"/>
    <s v="AG Base"/>
    <x v="0"/>
    <s v="4R Asphalt"/>
    <m/>
    <n v="45177"/>
    <n v="4"/>
    <n v="1"/>
    <s v="HPM over Base"/>
    <n v="2010"/>
    <m/>
    <s v="2014"/>
    <s v="2014"/>
    <s v="2013"/>
    <s v="2014"/>
    <s v="2014"/>
    <s v="2013"/>
    <s v="2009"/>
    <s v="Non IH"/>
    <m/>
    <m/>
    <n v="0"/>
    <s v="No"/>
    <n v="100"/>
    <n v="72.510000000000005"/>
    <n v="71.41"/>
    <m/>
    <m/>
    <m/>
    <n v="4"/>
    <m/>
    <m/>
    <n v="2014"/>
    <n v="5"/>
  </r>
  <r>
    <s v="ML36"/>
    <s v="Both"/>
    <s v="All"/>
    <n v="7.98"/>
    <n v="18.559999999999999"/>
    <m/>
    <n v="10.58"/>
    <n v="38"/>
    <n v="38"/>
    <n v="38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60"/>
    <s v="G1"/>
    <s v="BLUE RDGE(JCT WY432, WY789)"/>
    <n v="6"/>
    <n v="8"/>
    <s v="No"/>
    <s v="P"/>
    <n v="90.325000000000003"/>
    <n v="628.74"/>
    <n v="157.32490000000001"/>
    <n v="100"/>
    <n v="3.1515"/>
    <n v="2.9592999999999998"/>
    <n v="113.41800000000001"/>
    <n v="91.242199999999997"/>
    <n v="62.194000000000003"/>
    <n v="0.2014"/>
    <m/>
    <n v="69.790000000000006"/>
    <n v="2.9000000000000001E-2"/>
    <n v="9.9900000000000003E-2"/>
    <n v="0"/>
    <n v="0"/>
    <n v="0"/>
    <n v="63.143500000000003"/>
    <s v="Reconstruct"/>
    <n v="2003"/>
    <n v="14"/>
    <n v="6"/>
    <s v="AG Base"/>
    <x v="0"/>
    <s v="4R Asphalt"/>
    <m/>
    <n v="41703"/>
    <n v="6"/>
    <n v="1"/>
    <s v="HPM over Base"/>
    <n v="2003"/>
    <m/>
    <s v="2014"/>
    <s v="2014"/>
    <s v="2013"/>
    <s v="2014"/>
    <s v="2014"/>
    <s v="2013"/>
    <s v="2009"/>
    <s v="Non IH"/>
    <m/>
    <m/>
    <n v="0"/>
    <s v="No"/>
    <n v="99"/>
    <n v="63.03"/>
    <n v="59.186"/>
    <m/>
    <m/>
    <m/>
    <n v="6"/>
    <m/>
    <m/>
    <n v="2010"/>
    <n v="12"/>
  </r>
  <r>
    <s v="ML36"/>
    <s v="Both"/>
    <s v="All"/>
    <n v="18.559999999999999"/>
    <n v="25.777000000000001"/>
    <m/>
    <n v="7.2169999999999996"/>
    <n v="38"/>
    <m/>
    <n v="38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60"/>
    <s v="G1"/>
    <s v="LTL COTTONWOOD CRK(WORL-TENS)"/>
    <n v="6"/>
    <m/>
    <s v="No"/>
    <s v="P"/>
    <n v="96.854500000000002"/>
    <n v="674.149"/>
    <n v="168.69749999999999"/>
    <n v="90.75"/>
    <n v="3.3180999999999998"/>
    <n v="2.8898999999999999"/>
    <n v="109.2856"/>
    <n v="82.364599999999996"/>
    <n v="63.5715"/>
    <n v="0.19409999999999999"/>
    <m/>
    <n v="70.885000000000005"/>
    <n v="2.6700000000000002E-2"/>
    <n v="9.1200000000000003E-2"/>
    <n v="0"/>
    <n v="4.5"/>
    <n v="0"/>
    <n v="54.292900000000003"/>
    <s v="Overlaid"/>
    <n v="2014"/>
    <n v="22.4"/>
    <n v="5.44"/>
    <s v="AG Base"/>
    <x v="0"/>
    <s v="2R Asphalt"/>
    <m/>
    <n v="38190"/>
    <n v="1"/>
    <n v="1"/>
    <s v="HPM over Base"/>
    <n v="2014"/>
    <m/>
    <s v="2014"/>
    <s v="2014"/>
    <s v="2013"/>
    <s v="2014"/>
    <s v="2014"/>
    <s v="2013"/>
    <s v="2009"/>
    <s v="Non IH"/>
    <m/>
    <m/>
    <n v="0"/>
    <s v="No"/>
    <n v="90.75"/>
    <n v="66.361999999999995"/>
    <n v="57.798000000000002"/>
    <s v="AFREEM"/>
    <m/>
    <m/>
    <m/>
    <d v="2015-02-18T10:57:06"/>
    <m/>
    <m/>
    <n v="1"/>
  </r>
  <r>
    <s v="ML36"/>
    <s v="Both"/>
    <s v="All"/>
    <n v="25.777000000000001"/>
    <n v="26.356999999999999"/>
    <m/>
    <n v="0.57999999999999996"/>
    <n v="38"/>
    <m/>
    <n v="38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30"/>
    <s v="G1"/>
    <s v="TEN SLEEP WEST"/>
    <n v="6"/>
    <m/>
    <s v="No"/>
    <s v="P"/>
    <n v="104.9075"/>
    <n v="657.5"/>
    <n v="182.2878"/>
    <n v="85"/>
    <n v="3.5"/>
    <n v="2.8910999999999998"/>
    <n v="110.2599"/>
    <n v="93.144800000000004"/>
    <n v="63.246699999999997"/>
    <n v="0.1993"/>
    <m/>
    <n v="70.105000000000004"/>
    <n v="2.6599999999999999E-2"/>
    <n v="0.10630000000000001"/>
    <n v="0"/>
    <n v="10"/>
    <n v="0"/>
    <n v="31.9"/>
    <s v="Overlaid"/>
    <n v="1970"/>
    <n v="25.5"/>
    <n v="7.5"/>
    <s v="AG Base"/>
    <x v="0"/>
    <s v="2R Asphalt"/>
    <m/>
    <n v="45895"/>
    <n v="2.5"/>
    <n v="1"/>
    <s v="HPM over Base"/>
    <n v="2014"/>
    <m/>
    <s v="2014"/>
    <s v="2014"/>
    <s v="2013"/>
    <s v="2014"/>
    <s v="2014"/>
    <s v="2013"/>
    <s v="2009"/>
    <s v="Non IH"/>
    <m/>
    <m/>
    <n v="0"/>
    <s v="No"/>
    <n v="85"/>
    <n v="70"/>
    <n v="57.822000000000003"/>
    <s v="AFREEM"/>
    <m/>
    <m/>
    <m/>
    <d v="2015-02-18T10:57:06"/>
    <m/>
    <m/>
    <n v="1"/>
  </r>
  <r>
    <s v="ML36"/>
    <s v="Both"/>
    <s v="All"/>
    <n v="26.356999999999999"/>
    <n v="26.762"/>
    <m/>
    <n v="0.40500000000000003"/>
    <n v="42"/>
    <n v="35"/>
    <n v="42"/>
    <n v="3"/>
    <s v="ASP"/>
    <s v="Rural Principal Arterial Other"/>
    <s v="5039 - Maintenance - Ten Sleep"/>
    <s v="5030 - District #5 Maintenance Staff"/>
    <s v="6720 - Materials - Bituminous"/>
    <s v="NHS Routes"/>
    <s v="5"/>
    <s v="Y"/>
    <n v="40"/>
    <s v="G1"/>
    <s v="TEN SLEEP(2ND STREET)"/>
    <n v="3"/>
    <n v="4.5"/>
    <s v="No"/>
    <s v="P"/>
    <n v="118.97069999999999"/>
    <n v="765.36419999999998"/>
    <n v="206.8424"/>
    <n v="94"/>
    <n v="2.7643"/>
    <n v="2.5268000000000002"/>
    <n v="130.16540000000001"/>
    <n v="113.84569999999999"/>
    <n v="56.611499999999999"/>
    <n v="0.11990000000000001"/>
    <m/>
    <n v="82.015000000000001"/>
    <n v="2.9000000000000001E-2"/>
    <n v="0.17030000000000001"/>
    <n v="0"/>
    <n v="3"/>
    <n v="0"/>
    <n v="42.1"/>
    <s v="Overlaid"/>
    <n v="1970"/>
    <n v="18"/>
    <n v="5.8"/>
    <s v="AG Base"/>
    <x v="0"/>
    <s v="1R Asphalt"/>
    <m/>
    <n v="38192"/>
    <n v="2"/>
    <n v="1"/>
    <s v="HPM over Base"/>
    <n v="2014"/>
    <m/>
    <s v="2014"/>
    <s v="2014"/>
    <s v="2013"/>
    <s v="2014"/>
    <s v="2014"/>
    <s v="2013"/>
    <s v="2009"/>
    <s v="Non IH"/>
    <m/>
    <m/>
    <n v="0"/>
    <s v="No"/>
    <n v="94"/>
    <n v="55.286000000000001"/>
    <n v="50.536000000000001"/>
    <s v="AFREEM"/>
    <m/>
    <m/>
    <n v="3"/>
    <d v="2015-02-18T10:57:07"/>
    <m/>
    <m/>
    <n v="1"/>
  </r>
  <r>
    <s v="ML36"/>
    <s v="Both"/>
    <s v="All"/>
    <n v="26.762"/>
    <n v="34.084000000000003"/>
    <m/>
    <n v="7.3220000000000001"/>
    <n v="28"/>
    <n v="28"/>
    <n v="28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50"/>
    <s v="G1"/>
    <s v="TEN SLEEP(JCT WY434)"/>
    <n v="2"/>
    <n v="2.25"/>
    <s v="No"/>
    <s v="P"/>
    <n v="64.8947"/>
    <n v="473.49029999999999"/>
    <n v="113.1619"/>
    <n v="96.25"/>
    <n v="3.0699000000000001"/>
    <n v="2.6779000000000002"/>
    <n v="118.4905"/>
    <n v="95.765000000000001"/>
    <n v="60.5032"/>
    <n v="0.1245"/>
    <m/>
    <n v="81.325000000000003"/>
    <n v="2.4299999999999999E-2"/>
    <n v="0.1237"/>
    <n v="0"/>
    <n v="1.75"/>
    <n v="0"/>
    <n v="52.3611"/>
    <s v="Overlaid"/>
    <n v="1967"/>
    <n v="13.833299999999999"/>
    <n v="4.8333000000000004"/>
    <s v="AG Base"/>
    <x v="0"/>
    <s v="2R Asphalt"/>
    <m/>
    <n v="37365"/>
    <n v="2"/>
    <n v="1"/>
    <s v="HPM over Base"/>
    <n v="1996"/>
    <m/>
    <s v="2014"/>
    <s v="2014"/>
    <s v="2013"/>
    <s v="2014"/>
    <s v="2014"/>
    <s v="2013"/>
    <s v="2009"/>
    <s v="Non IH"/>
    <m/>
    <m/>
    <n v="0"/>
    <s v="No"/>
    <n v="89"/>
    <n v="61.398000000000003"/>
    <n v="53.558"/>
    <m/>
    <m/>
    <m/>
    <n v="2"/>
    <m/>
    <m/>
    <n v="2008"/>
    <n v="19"/>
  </r>
  <r>
    <s v="ML36"/>
    <s v="Both"/>
    <s v="All"/>
    <n v="34.084000000000003"/>
    <n v="35.576999999999998"/>
    <m/>
    <n v="1.4930000000000001"/>
    <n v="28"/>
    <n v="28"/>
    <n v="28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50"/>
    <s v="G1"/>
    <s v="TEN SLEEP E(JCT WY436 &amp; WY435)"/>
    <n v="2"/>
    <n v="2"/>
    <s v="No"/>
    <s v="P"/>
    <n v="49.991500000000002"/>
    <n v="336.82499999999999"/>
    <n v="87.006500000000003"/>
    <n v="89"/>
    <n v="2.5687000000000002"/>
    <n v="2.1501000000000001"/>
    <n v="150.36490000000001"/>
    <n v="126.4973"/>
    <n v="49.878399999999999"/>
    <n v="0.121"/>
    <m/>
    <n v="81.849999999999994"/>
    <n v="2.9899999999999999E-2"/>
    <n v="0.2626"/>
    <n v="0"/>
    <n v="5"/>
    <n v="0"/>
    <n v="55.4"/>
    <s v="Overlaid"/>
    <n v="1959"/>
    <n v="12"/>
    <n v="4"/>
    <s v="PM Base"/>
    <x v="0"/>
    <s v="2R Asphalt"/>
    <m/>
    <n v="38466"/>
    <n v="2"/>
    <n v="1"/>
    <s v="HPM over Base"/>
    <n v="1996"/>
    <m/>
    <s v="2014"/>
    <s v="2014"/>
    <s v="2013"/>
    <s v="2014"/>
    <s v="2014"/>
    <s v="2013"/>
    <s v="2009"/>
    <s v="Non IH"/>
    <m/>
    <m/>
    <n v="0"/>
    <s v="No"/>
    <n v="88"/>
    <n v="51.374000000000002"/>
    <n v="43.002000000000002"/>
    <m/>
    <m/>
    <m/>
    <n v="2"/>
    <m/>
    <m/>
    <n v="2006"/>
    <n v="19"/>
  </r>
  <r>
    <s v="ML36"/>
    <s v="Both"/>
    <s v="All"/>
    <n v="35.576999999999998"/>
    <n v="41.976999999999997"/>
    <m/>
    <n v="6.4"/>
    <n v="28"/>
    <n v="28"/>
    <n v="28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50"/>
    <s v="G1"/>
    <s v="TEN SLEEP-BUFFALO"/>
    <n v="2"/>
    <n v="3.2"/>
    <s v="No"/>
    <s v="P"/>
    <n v="48.390999999999998"/>
    <n v="336.82499999999999"/>
    <n v="84.285700000000006"/>
    <n v="95"/>
    <n v="3.0358000000000001"/>
    <n v="2.6082000000000001"/>
    <n v="122.2694"/>
    <n v="97.694900000000004"/>
    <n v="59.243499999999997"/>
    <n v="0.13930000000000001"/>
    <m/>
    <n v="79.105000000000004"/>
    <n v="2.58E-2"/>
    <n v="0.16239999999999999"/>
    <n v="0.33329999999999999"/>
    <n v="4.6666999999999996"/>
    <n v="0"/>
    <n v="54.633299999999998"/>
    <s v="Overlaid"/>
    <n v="2012"/>
    <n v="10.8889"/>
    <n v="4.4443999999999999"/>
    <s v="AG Base"/>
    <x v="0"/>
    <s v="2R Asphalt"/>
    <m/>
    <n v="38466"/>
    <n v="2"/>
    <n v="1"/>
    <s v="HPM over Base"/>
    <n v="2012"/>
    <m/>
    <s v="2014"/>
    <s v="2014"/>
    <s v="2013"/>
    <s v="2014"/>
    <s v="2014"/>
    <s v="2013"/>
    <s v="2009"/>
    <s v="Non IH"/>
    <m/>
    <m/>
    <n v="0"/>
    <s v="No"/>
    <n v="88.333299999999994"/>
    <n v="60.716000000000001"/>
    <n v="52.164000000000001"/>
    <s v="AFREEM"/>
    <m/>
    <m/>
    <n v="2"/>
    <d v="2015-04-15T12:10:30"/>
    <m/>
    <n v="2014"/>
    <n v="3"/>
  </r>
  <r>
    <s v="ML36"/>
    <s v="Both"/>
    <s v="All"/>
    <n v="41.976999999999997"/>
    <n v="44.012"/>
    <m/>
    <n v="1.962"/>
    <n v="36"/>
    <n v="36"/>
    <n v="36"/>
    <n v="2"/>
    <s v="ASP"/>
    <s v="Rural Principal Arterial Other"/>
    <s v="5039 - Maintenance - Ten Sleep"/>
    <s v="5030 - District #5 Maintenance Staff"/>
    <s v="6720 - Materials - Bituminous"/>
    <s v="NHS Routes"/>
    <s v="5"/>
    <s v="Y"/>
    <n v="50"/>
    <s v="G1"/>
    <s v="TEN SLEEP-BUFFALO"/>
    <n v="6"/>
    <n v="6.5"/>
    <s v="No"/>
    <s v="P"/>
    <n v="49.991500000000002"/>
    <n v="336.82499999999999"/>
    <n v="87.006500000000003"/>
    <n v="99.2239"/>
    <n v="4.0462999999999996"/>
    <n v="3.9737"/>
    <n v="59.238799999999998"/>
    <n v="48.152900000000002"/>
    <n v="80.253699999999995"/>
    <n v="0.111"/>
    <m/>
    <n v="83.35"/>
    <n v="1.78E-2"/>
    <n v="4.7699999999999999E-2"/>
    <n v="0"/>
    <n v="0.35820000000000002"/>
    <n v="0"/>
    <n v="60.85"/>
    <s v="Reconstruct"/>
    <n v="2012"/>
    <n v="10"/>
    <n v="4"/>
    <s v="AG Base"/>
    <x v="0"/>
    <s v="4R Asphalt"/>
    <m/>
    <n v="45652"/>
    <n v="4"/>
    <n v="1"/>
    <s v="HPM over Base"/>
    <n v="2012"/>
    <m/>
    <s v="2014"/>
    <s v="2014"/>
    <s v="2013"/>
    <s v="2014"/>
    <s v="2014"/>
    <s v="2013"/>
    <s v="2009"/>
    <s v="Non IH"/>
    <m/>
    <m/>
    <n v="0"/>
    <s v="No"/>
    <n v="99.2239"/>
    <n v="80.926000000000002"/>
    <n v="79.474000000000004"/>
    <s v="AFREEM"/>
    <m/>
    <m/>
    <n v="6"/>
    <d v="2015-02-18T14:25:24"/>
    <m/>
    <n v="2014"/>
    <n v="3"/>
  </r>
  <r>
    <s v="ML36"/>
    <s v="Both"/>
    <s v="All"/>
    <n v="44.012"/>
    <n v="47.86"/>
    <m/>
    <n v="3.8479999999999999"/>
    <n v="36"/>
    <m/>
    <n v="36"/>
    <n v="2"/>
    <s v="ASP"/>
    <s v="Rural Principal Arterial Other"/>
    <s v="4037 - Maintenance - Pole Creek"/>
    <s v="4030 - District #4 Maintenance Staff"/>
    <s v="6720 - Materials - Bituminous"/>
    <s v="NHS Routes"/>
    <s v="4"/>
    <s v="Y"/>
    <n v="50"/>
    <s v="G1"/>
    <s v="TEN SLEEP-BUFFALO"/>
    <n v="6"/>
    <m/>
    <s v="No"/>
    <s v="P"/>
    <n v="48.390999999999998"/>
    <n v="336.82499999999999"/>
    <n v="84.285700000000006"/>
    <n v="89.065600000000003"/>
    <n v="3.2621000000000002"/>
    <n v="2.8725999999999998"/>
    <n v="104.4884"/>
    <n v="85.296800000000005"/>
    <n v="65.170500000000004"/>
    <n v="0.124"/>
    <m/>
    <n v="81.400000000000006"/>
    <n v="2.2800000000000001E-2"/>
    <n v="0.17469999999999999"/>
    <n v="0"/>
    <n v="4.9672000000000001"/>
    <n v="0"/>
    <n v="52.375"/>
    <s v="Reconstruct"/>
    <n v="2012"/>
    <n v="17.666699999999999"/>
    <n v="3.6667000000000001"/>
    <s v="AG Base"/>
    <x v="0"/>
    <s v="4R Asphalt"/>
    <m/>
    <n v="38164"/>
    <n v="3"/>
    <n v="1"/>
    <s v="HPM over Base"/>
    <n v="2012"/>
    <m/>
    <s v="2014"/>
    <s v="2014"/>
    <s v="2013"/>
    <s v="2014"/>
    <s v="2014"/>
    <s v="2013"/>
    <s v="2009"/>
    <s v="Non IH"/>
    <m/>
    <m/>
    <n v="0"/>
    <s v="No"/>
    <n v="89.065600000000003"/>
    <n v="65.242000000000004"/>
    <n v="57.451999999999998"/>
    <m/>
    <m/>
    <m/>
    <m/>
    <m/>
    <m/>
    <n v="2014"/>
    <n v="3"/>
  </r>
  <r>
    <s v="ML36"/>
    <s v="Both"/>
    <s v="All"/>
    <n v="47.86"/>
    <n v="52.47"/>
    <m/>
    <n v="4.6100000000000003"/>
    <n v="36"/>
    <n v="36"/>
    <n v="36"/>
    <n v="2"/>
    <s v="ASP"/>
    <s v="Rural Principal Arterial Other"/>
    <s v="4037 - Maintenance - Pole Creek"/>
    <s v="4030 - District #4 Maintenance Staff"/>
    <s v="6720 - Materials - Bituminous"/>
    <s v="NHS Routes"/>
    <s v="4"/>
    <s v="Y"/>
    <n v="50"/>
    <s v="G1"/>
    <s v="(WA/BH/WA/JO CO)DIST BNRY SW"/>
    <n v="6"/>
    <n v="6"/>
    <s v="No"/>
    <s v="P"/>
    <n v="48.390999999999998"/>
    <n v="336.82499999999999"/>
    <n v="84.285700000000006"/>
    <n v="89"/>
    <n v="3.2079"/>
    <n v="2.746"/>
    <n v="106.3261"/>
    <n v="88.188500000000005"/>
    <n v="64.558000000000007"/>
    <n v="0.15959999999999999"/>
    <m/>
    <n v="76.06"/>
    <n v="2.47E-2"/>
    <n v="0.19139999999999999"/>
    <n v="0"/>
    <n v="6"/>
    <n v="0"/>
    <n v="44.17"/>
    <s v="Reconstruct"/>
    <n v="1988"/>
    <n v="33"/>
    <n v="3"/>
    <s v="AG Base"/>
    <x v="0"/>
    <s v="4R Asphalt"/>
    <m/>
    <n v="38164"/>
    <n v="3"/>
    <n v="1"/>
    <s v="HPM over Base"/>
    <n v="1988"/>
    <m/>
    <s v="2014"/>
    <s v="2014"/>
    <s v="2013"/>
    <s v="2014"/>
    <s v="2014"/>
    <s v="2013"/>
    <s v="2009"/>
    <s v="Non IH"/>
    <m/>
    <m/>
    <n v="0"/>
    <s v="No"/>
    <n v="88"/>
    <n v="64.158000000000001"/>
    <n v="54.92"/>
    <m/>
    <m/>
    <m/>
    <n v="6"/>
    <m/>
    <m/>
    <n v="2004"/>
    <n v="27"/>
  </r>
  <r>
    <s v="ML36"/>
    <s v="Both"/>
    <s v="All"/>
    <n v="52.47"/>
    <n v="59.201999999999998"/>
    <m/>
    <n v="6.7320000000000002"/>
    <n v="36"/>
    <m/>
    <n v="36"/>
    <n v="2"/>
    <s v="ASP"/>
    <s v="Rural Principal Arterial Other"/>
    <s v="4037 - Maintenance - Pole Creek"/>
    <s v="4030 - District #4 Maintenance Staff"/>
    <s v="6720 - Materials - Bituminous"/>
    <s v="NHS Routes"/>
    <s v="4"/>
    <s v="Y"/>
    <n v="50"/>
    <s v="G1"/>
    <s v="TENS-BUFF(WA/JO CO)DIST BNRY E"/>
    <n v="6"/>
    <m/>
    <s v="No"/>
    <s v="P"/>
    <n v="46.577500000000001"/>
    <n v="323.47550000000001"/>
    <n v="81.122600000000006"/>
    <n v="92.333299999999994"/>
    <n v="3.3123"/>
    <n v="2.7553000000000001"/>
    <n v="101.584"/>
    <n v="82.665400000000005"/>
    <n v="66.1387"/>
    <n v="0.13869999999999999"/>
    <m/>
    <n v="79.194999999999993"/>
    <n v="2.5499999999999998E-2"/>
    <n v="0.15110000000000001"/>
    <n v="0"/>
    <n v="3.3332999999999999"/>
    <n v="0"/>
    <n v="55.707700000000003"/>
    <s v="Overlaid"/>
    <n v="1998"/>
    <n v="11.333299999999999"/>
    <n v="4.6666999999999996"/>
    <s v="AG Base"/>
    <x v="4"/>
    <s v="2R Asphalt"/>
    <m/>
    <n v="38529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84"/>
    <n v="66.245999999999995"/>
    <n v="55.106000000000002"/>
    <m/>
    <m/>
    <m/>
    <m/>
    <m/>
    <m/>
    <n v="2010"/>
    <n v="17"/>
  </r>
  <r>
    <s v="ML36"/>
    <s v="Both"/>
    <s v="All"/>
    <n v="59.201999999999998"/>
    <n v="63.374000000000002"/>
    <m/>
    <n v="4.1719999999999997"/>
    <n v="28"/>
    <n v="28"/>
    <n v="28"/>
    <n v="2"/>
    <s v="ASP"/>
    <s v="Rural Principal Arterial Other"/>
    <s v="4037 - Maintenance - Pole Creek"/>
    <s v="4030 - District #4 Maintenance Staff"/>
    <s v="6720 - Materials - Bituminous"/>
    <s v="NHS Routes"/>
    <s v="4"/>
    <s v="Y"/>
    <n v="50"/>
    <s v="G1"/>
    <s v="WA/JO CO-BUFFALO"/>
    <n v="2"/>
    <n v="2"/>
    <s v="No"/>
    <s v="P"/>
    <n v="48.01"/>
    <n v="323.47550000000001"/>
    <n v="83.557900000000004"/>
    <n v="86"/>
    <n v="3.1444000000000001"/>
    <n v="2.5969000000000002"/>
    <n v="112.5046"/>
    <n v="91.631900000000002"/>
    <n v="62.4985"/>
    <n v="0.12989999999999999"/>
    <m/>
    <n v="80.515000000000001"/>
    <n v="3.15E-2"/>
    <n v="0.25659999999999999"/>
    <n v="0"/>
    <n v="6.5"/>
    <n v="0"/>
    <n v="55.488900000000001"/>
    <s v="Overlaid"/>
    <n v="1976"/>
    <n v="19.2"/>
    <n v="5.6"/>
    <s v="AG Base"/>
    <x v="4"/>
    <s v="2R Asphalt"/>
    <m/>
    <n v="38529"/>
    <n v="2"/>
    <n v="1"/>
    <s v="HPM over Base"/>
    <n v="1999"/>
    <m/>
    <s v="2014"/>
    <s v="2014"/>
    <s v="2013"/>
    <s v="2014"/>
    <s v="2014"/>
    <s v="2013"/>
    <s v="2009"/>
    <s v="Non IH"/>
    <m/>
    <m/>
    <n v="0"/>
    <s v="No"/>
    <n v="84"/>
    <n v="62.887999999999998"/>
    <n v="51.938000000000002"/>
    <m/>
    <m/>
    <m/>
    <n v="2"/>
    <m/>
    <m/>
    <n v="2010"/>
    <n v="16"/>
  </r>
  <r>
    <s v="ML36"/>
    <s v="Both"/>
    <s v="All"/>
    <n v="63.374000000000002"/>
    <n v="68.962000000000003"/>
    <m/>
    <n v="5.7149999999999999"/>
    <n v="32"/>
    <n v="32"/>
    <n v="32"/>
    <n v="2"/>
    <s v="ASP"/>
    <s v="Rural Principal Arterial Other"/>
    <s v="4037 - Maintenance - Pole Creek"/>
    <s v="4030 - District #4 Maintenance Staff"/>
    <s v="6720 - Materials - Bituminous"/>
    <s v="NHS Routes"/>
    <s v="4"/>
    <s v="Y"/>
    <n v="50"/>
    <s v="G1"/>
    <s v="BUFFALO-TEN SLEEP"/>
    <n v="4"/>
    <n v="4"/>
    <s v="No"/>
    <s v="P"/>
    <n v="43"/>
    <n v="431.63499999999999"/>
    <n v="75.689800000000005"/>
    <n v="93"/>
    <n v="3.4495"/>
    <n v="3.0575000000000001"/>
    <n v="89.903099999999995"/>
    <n v="75.664299999999997"/>
    <n v="70.032300000000006"/>
    <n v="0.1245"/>
    <m/>
    <n v="81.325000000000003"/>
    <n v="2.0400000000000001E-2"/>
    <n v="7.9399999999999998E-2"/>
    <n v="0"/>
    <n v="3.6667000000000001"/>
    <n v="0"/>
    <n v="55.22"/>
    <s v="Overlaid"/>
    <n v="1976"/>
    <n v="24.684200000000001"/>
    <n v="2.3683999999999998"/>
    <s v="AG Base"/>
    <x v="0"/>
    <s v="2R Asphalt"/>
    <m/>
    <n v="38642"/>
    <n v="2"/>
    <n v="1"/>
    <s v="HPM over Base"/>
    <n v="1999"/>
    <m/>
    <s v="2014"/>
    <s v="2014"/>
    <s v="2013"/>
    <s v="2014"/>
    <s v="2014"/>
    <s v="2013"/>
    <s v="2009"/>
    <s v="Non IH"/>
    <m/>
    <m/>
    <n v="0"/>
    <s v="No"/>
    <n v="89"/>
    <n v="68.989999999999995"/>
    <n v="61.15"/>
    <s v="AFREEM"/>
    <m/>
    <m/>
    <n v="4"/>
    <d v="2015-02-24T11:50:16"/>
    <m/>
    <n v="2012"/>
    <n v="16"/>
  </r>
  <r>
    <s v="ML36"/>
    <s v="Both"/>
    <s v="All"/>
    <n v="68.962000000000003"/>
    <n v="80.088999999999999"/>
    <m/>
    <n v="9.0820000000000007"/>
    <n v="30"/>
    <n v="30"/>
    <n v="30"/>
    <n v="2"/>
    <s v="ASP"/>
    <s v="Rural Principal Arterial Other"/>
    <s v="4037 - Maintenance - Pole Creek"/>
    <s v="4030 - District #4 Maintenance Staff"/>
    <s v="6720 - Materials - Bituminous"/>
    <s v="NHS Routes"/>
    <s v="4"/>
    <s v="Y"/>
    <n v="50"/>
    <s v="G1"/>
    <s v="BUFFALO-TEN SLEEP"/>
    <n v="3"/>
    <n v="4.7"/>
    <s v="No"/>
    <s v="P"/>
    <n v="62.030500000000004"/>
    <n v="431.63499999999999"/>
    <n v="108.04170000000001"/>
    <n v="88"/>
    <n v="3.5609999999999999"/>
    <n v="3.0678000000000001"/>
    <n v="86.968199999999996"/>
    <n v="70.183199999999999"/>
    <n v="71.010599999999997"/>
    <n v="0.1153"/>
    <m/>
    <n v="82.704999999999998"/>
    <n v="2.41E-2"/>
    <n v="0.1074"/>
    <n v="0"/>
    <n v="5.8333000000000004"/>
    <n v="0"/>
    <n v="53.028599999999997"/>
    <s v="Overlaid"/>
    <n v="2003"/>
    <n v="16.399999999999999"/>
    <n v="4.8"/>
    <s v="AG Base"/>
    <x v="3"/>
    <s v="2R Asphalt"/>
    <m/>
    <n v="38642"/>
    <n v="2"/>
    <n v="1"/>
    <s v="HPM over Base"/>
    <n v="2003"/>
    <m/>
    <s v="2014"/>
    <s v="2014"/>
    <s v="2013"/>
    <s v="2014"/>
    <s v="2014"/>
    <s v="2013"/>
    <s v="2009"/>
    <s v="Non IH"/>
    <m/>
    <m/>
    <n v="0"/>
    <s v="No"/>
    <n v="85.333299999999994"/>
    <n v="71.22"/>
    <n v="61.356000000000002"/>
    <m/>
    <m/>
    <m/>
    <n v="3"/>
    <m/>
    <m/>
    <n v="2012"/>
    <n v="12"/>
  </r>
  <r>
    <s v="ML36"/>
    <s v="Both"/>
    <s v="All"/>
    <n v="80.088999999999999"/>
    <n v="88.53"/>
    <m/>
    <n v="8.4410000000000007"/>
    <n v="32"/>
    <n v="32"/>
    <n v="32"/>
    <n v="2"/>
    <s v="ASP"/>
    <s v="Rural Principal Arterial Other"/>
    <s v="4036 - Maintenance - Buffalo"/>
    <s v="4030 - District #4 Maintenance Staff"/>
    <s v="6720 - Materials - Bituminous"/>
    <s v="NHS Routes"/>
    <s v="4"/>
    <s v="Y"/>
    <n v="50"/>
    <s v="G2"/>
    <s v="BUFFALO-TEN SLEEP"/>
    <n v="4"/>
    <n v="4"/>
    <s v="No"/>
    <s v="P"/>
    <n v="44"/>
    <n v="614"/>
    <n v="78.483999999999995"/>
    <n v="99.5"/>
    <n v="4.0153999999999996"/>
    <n v="3.9129"/>
    <n v="60.43"/>
    <n v="49.477400000000003"/>
    <n v="79.856700000000004"/>
    <n v="0.1479"/>
    <m/>
    <n v="77.814999999999998"/>
    <n v="1.8700000000000001E-2"/>
    <n v="2.4299999999999999E-2"/>
    <n v="0"/>
    <n v="0.25"/>
    <n v="0"/>
    <n v="55.094099999999997"/>
    <s v="Reconstruct"/>
    <n v="2003"/>
    <n v="17"/>
    <n v="5"/>
    <s v="AG Base"/>
    <x v="3"/>
    <s v="4R Asphalt"/>
    <m/>
    <n v="41956"/>
    <n v="5"/>
    <n v="1"/>
    <s v="HPM over Base"/>
    <n v="2003"/>
    <m/>
    <s v="2014"/>
    <s v="2014"/>
    <s v="2013"/>
    <s v="2014"/>
    <s v="2014"/>
    <s v="2013"/>
    <s v="2009"/>
    <s v="Non IH"/>
    <m/>
    <m/>
    <n v="0"/>
    <s v="No"/>
    <n v="99.5"/>
    <n v="80.308000000000007"/>
    <n v="78.257999999999996"/>
    <m/>
    <m/>
    <m/>
    <n v="4"/>
    <m/>
    <m/>
    <n v="2014"/>
    <n v="12"/>
  </r>
  <r>
    <s v="ML36"/>
    <s v="Both"/>
    <s v="All"/>
    <n v="88.53"/>
    <n v="90.83"/>
    <m/>
    <n v="2.2999999999999998"/>
    <n v="40"/>
    <n v="40"/>
    <n v="40"/>
    <n v="3"/>
    <s v="ASP"/>
    <s v="Rural Principal Arterial Other"/>
    <s v="4036 - Maintenance - Buffalo"/>
    <s v="4030 - District #4 Maintenance Staff"/>
    <s v="6720 - Materials - Bituminous"/>
    <s v="NHS Routes"/>
    <s v="4"/>
    <s v="Y"/>
    <n v="40"/>
    <s v="G1"/>
    <s v="WEST BUFFALO"/>
    <n v="10"/>
    <n v="6"/>
    <s v="No"/>
    <s v="P"/>
    <n v="245.36500000000001"/>
    <n v="1708.077"/>
    <n v="427.36900000000003"/>
    <n v="98"/>
    <n v="3.9538000000000002"/>
    <n v="3.8611"/>
    <n v="64.243200000000002"/>
    <n v="52.14"/>
    <n v="78.585599999999999"/>
    <n v="9.0399999999999994E-2"/>
    <m/>
    <n v="86.44"/>
    <n v="1.7000000000000001E-2"/>
    <n v="5.8999999999999997E-2"/>
    <n v="0"/>
    <n v="1"/>
    <n v="0"/>
    <n v="52.316699999999997"/>
    <s v="Overlaid"/>
    <n v="1969"/>
    <n v="10"/>
    <n v="4"/>
    <s v="AG Base"/>
    <x v="0"/>
    <s v="2R Asphalt"/>
    <m/>
    <n v="38124"/>
    <n v="2"/>
    <n v="1"/>
    <s v="HPM over Base"/>
    <n v="2010"/>
    <m/>
    <s v="2014"/>
    <s v="2014"/>
    <s v="2013"/>
    <s v="2014"/>
    <s v="2014"/>
    <s v="2013"/>
    <s v="2009"/>
    <s v="Non IH"/>
    <m/>
    <m/>
    <n v="0"/>
    <s v="No"/>
    <n v="98"/>
    <n v="79.075999999999993"/>
    <n v="77.221999999999994"/>
    <m/>
    <m/>
    <m/>
    <n v="6"/>
    <m/>
    <m/>
    <n v="2014"/>
    <n v="5"/>
  </r>
  <r>
    <s v="ML36"/>
    <s v="Both"/>
    <s v="All"/>
    <n v="90.83"/>
    <n v="91.957999999999998"/>
    <m/>
    <n v="1.1279999999999999"/>
    <n v="48"/>
    <n v="48"/>
    <n v="48"/>
    <n v="2"/>
    <s v="ASP"/>
    <s v="Rural Principal Arterial Other"/>
    <s v="4036 - Maintenance - Buffalo"/>
    <s v="4030 - District #4 Maintenance Staff"/>
    <s v="6720 - Materials - Bituminous"/>
    <s v="NHS Routes"/>
    <s v="4"/>
    <s v="Y"/>
    <n v="30"/>
    <s v="G2"/>
    <s v="BUFFALO(FORT STREET)"/>
    <n v="12"/>
    <n v="5.6666999999999996"/>
    <s v="No"/>
    <s v="P"/>
    <n v="290.27350000000001"/>
    <n v="2020.4931999999999"/>
    <n v="505.58789999999999"/>
    <n v="98"/>
    <n v="3.5"/>
    <n v="3.3950999999999998"/>
    <n v="107.4087"/>
    <n v="91.604200000000006"/>
    <n v="64.197100000000006"/>
    <n v="0.106"/>
    <m/>
    <n v="84.1"/>
    <n v="2.7199999999999998E-2"/>
    <n v="0.1111"/>
    <n v="0"/>
    <n v="1"/>
    <n v="0"/>
    <n v="52.05"/>
    <s v="Overlaid"/>
    <n v="1969"/>
    <n v="16.333300000000001"/>
    <n v="8"/>
    <s v="AG Base"/>
    <x v="0"/>
    <s v="2R Asphalt"/>
    <m/>
    <n v="44928"/>
    <n v="2"/>
    <n v="1"/>
    <s v="HPM over Base"/>
    <n v="2010"/>
    <m/>
    <s v="2014"/>
    <s v="2014"/>
    <s v="2013"/>
    <s v="2014"/>
    <s v="2014"/>
    <s v="2013"/>
    <s v="2009"/>
    <s v="Non IH"/>
    <m/>
    <m/>
    <n v="0"/>
    <s v="No"/>
    <n v="98"/>
    <n v="70"/>
    <n v="67.902000000000001"/>
    <m/>
    <m/>
    <m/>
    <n v="5.6666999999999996"/>
    <m/>
    <m/>
    <n v="2014"/>
    <n v="5"/>
  </r>
  <r>
    <s v="ML36"/>
    <s v="Both"/>
    <s v="All"/>
    <n v="91.957999999999998"/>
    <n v="92.119"/>
    <m/>
    <n v="0.161"/>
    <n v="50"/>
    <n v="50"/>
    <n v="50"/>
    <n v="4"/>
    <s v="PCCP"/>
    <s v="Rural Principal Arterial Other"/>
    <s v="4036 - Maintenance - Buffalo"/>
    <s v="4030 - District #4 Maintenance Staff"/>
    <s v="6720 - Materials - Bituminous"/>
    <s v="NHS Routes"/>
    <s v="4"/>
    <s v="Y"/>
    <n v="30"/>
    <s v="J1"/>
    <s v="BUFFALO(FORT STR)JCT I25 BUS"/>
    <n v="1"/>
    <n v="1"/>
    <s v="No"/>
    <s v="P"/>
    <n v="677.11199999999997"/>
    <n v="4713.0550000000003"/>
    <n v="1179.3687"/>
    <n v="84"/>
    <n v="3.5"/>
    <n v="2.7"/>
    <n v="292.47859999999997"/>
    <n v="274.3843"/>
    <n v="2.5070999999999999"/>
    <n v="0.13689999999999999"/>
    <m/>
    <n v="79.465000000000003"/>
    <n v="6.9199999999999998E-2"/>
    <n v="0.17549999999999999"/>
    <m/>
    <n v="0"/>
    <m/>
    <n v="39.633299999999998"/>
    <s v="Overlaid"/>
    <n v="1984"/>
    <n v="15"/>
    <n v="6.5"/>
    <s v="AG Base"/>
    <x v="0"/>
    <s v="2R Asphalt"/>
    <m/>
    <n v="40849"/>
    <n v="2"/>
    <n v="1"/>
    <s v="Plain PCC"/>
    <n v="2010"/>
    <m/>
    <s v="2010"/>
    <s v="2014"/>
    <s v="2013"/>
    <s v="2014"/>
    <s v="2014"/>
    <s v="2013"/>
    <s v="2009"/>
    <s v="Non IH"/>
    <m/>
    <m/>
    <n v="0"/>
    <s v="No"/>
    <n v="84"/>
    <n v="70"/>
    <n v="54"/>
    <m/>
    <m/>
    <m/>
    <n v="1"/>
    <m/>
    <m/>
    <n v="2014"/>
    <n v="5"/>
  </r>
  <r>
    <s v="ML37"/>
    <s v="Both"/>
    <s v="All"/>
    <n v="0"/>
    <n v="0.252"/>
    <m/>
    <n v="0.252"/>
    <n v="64"/>
    <n v="64"/>
    <n v="64"/>
    <n v="4"/>
    <s v="PCCP"/>
    <s v="Rural Principal Arterial Other"/>
    <s v="5031 - Maintenance - Basin"/>
    <s v="5030 - District #5 Maintenance Staff"/>
    <s v="6720 - Materials - Bituminous"/>
    <s v="NHS Routes"/>
    <s v="5"/>
    <s v="Y"/>
    <n v="60"/>
    <s v="J1"/>
    <s v="GREY(GREY AVE)JCT US20/26"/>
    <n v="8"/>
    <n v="8"/>
    <s v="No"/>
    <s v="P"/>
    <n v="252.91050000000001"/>
    <n v="1760.472"/>
    <n v="440.51069999999999"/>
    <n v="96"/>
    <n v="2.6168"/>
    <n v="2.1667999999999998"/>
    <n v="189.2277"/>
    <n v="170.38720000000001"/>
    <n v="36.924100000000003"/>
    <n v="9.7000000000000003E-2"/>
    <m/>
    <n v="85.45"/>
    <n v="4.8000000000000001E-2"/>
    <n v="0.26950000000000002"/>
    <n v="0"/>
    <n v="0"/>
    <n v="5"/>
    <n v="32.950000000000003"/>
    <s v="Reconstruct"/>
    <n v="1988"/>
    <n v="28"/>
    <n v="10.666700000000001"/>
    <s v="AG Base"/>
    <x v="0"/>
    <s v="4R Concrete"/>
    <m/>
    <n v="38027"/>
    <n v="8"/>
    <n v="1"/>
    <s v="Plain PCC"/>
    <n v="1988"/>
    <m/>
    <s v="2014"/>
    <s v="2014"/>
    <s v="2013"/>
    <s v="2014"/>
    <s v="2014"/>
    <s v="2013"/>
    <s v="2009"/>
    <s v="Non IH"/>
    <m/>
    <m/>
    <n v="0"/>
    <s v="No"/>
    <n v="91"/>
    <n v="52.335999999999999"/>
    <n v="43.335999999999999"/>
    <m/>
    <m/>
    <m/>
    <n v="8"/>
    <m/>
    <m/>
    <n v="1999"/>
    <n v="27"/>
  </r>
  <r>
    <s v="ML37"/>
    <s v="Both"/>
    <s v="All"/>
    <n v="0.252"/>
    <n v="1.2150000000000001"/>
    <m/>
    <n v="0.96299999999999997"/>
    <n v="40"/>
    <n v="40"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50"/>
    <s v="G1"/>
    <s v="E GREYBULL(BIG HORN RIVER)"/>
    <n v="8"/>
    <n v="8"/>
    <s v="No"/>
    <s v="P"/>
    <n v="145.23500000000001"/>
    <n v="978.53899999999999"/>
    <n v="252.77070000000001"/>
    <n v="100"/>
    <n v="2.9047000000000001"/>
    <n v="2.6572"/>
    <n v="122.4696"/>
    <n v="105.3074"/>
    <n v="59.1768"/>
    <n v="0.12989999999999999"/>
    <m/>
    <n v="80.515000000000001"/>
    <n v="2.9399999999999999E-2"/>
    <n v="0.1547"/>
    <n v="0"/>
    <n v="0"/>
    <n v="0"/>
    <n v="58.966700000000003"/>
    <s v="Reconstruct"/>
    <n v="2003"/>
    <n v="14.5"/>
    <n v="4.5"/>
    <s v="AG Base"/>
    <x v="0"/>
    <s v="4R Asphalt"/>
    <m/>
    <n v="38165"/>
    <n v="3"/>
    <n v="1"/>
    <s v="HPM over Base"/>
    <n v="2003"/>
    <m/>
    <s v="2014"/>
    <s v="2014"/>
    <s v="2013"/>
    <s v="2014"/>
    <s v="2014"/>
    <s v="2013"/>
    <s v="2009"/>
    <s v="Non IH"/>
    <m/>
    <m/>
    <n v="0"/>
    <s v="No"/>
    <n v="94"/>
    <n v="58.094000000000001"/>
    <n v="53.143999999999998"/>
    <m/>
    <m/>
    <m/>
    <n v="8"/>
    <m/>
    <m/>
    <n v="2004"/>
    <n v="12"/>
  </r>
  <r>
    <s v="ML37"/>
    <s v="Both"/>
    <s v="All"/>
    <n v="1.2150000000000001"/>
    <n v="7.7990000000000004"/>
    <m/>
    <n v="6.6"/>
    <n v="36"/>
    <n v="36"/>
    <n v="36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ALKALI DRAW(GREYBULL EAST)"/>
    <n v="6"/>
    <n v="6"/>
    <s v="No"/>
    <s v="P"/>
    <n v="140.584"/>
    <n v="978.53899999999999"/>
    <n v="244.864"/>
    <n v="100"/>
    <n v="3.4419"/>
    <n v="3.2593000000000001"/>
    <n v="93.858400000000003"/>
    <n v="76.047899999999998"/>
    <n v="68.713899999999995"/>
    <n v="0.2016"/>
    <m/>
    <n v="69.760000000000005"/>
    <n v="2.23E-2"/>
    <n v="0.1167"/>
    <n v="0"/>
    <n v="0"/>
    <n v="0"/>
    <n v="55.346200000000003"/>
    <s v="Overlaid"/>
    <n v="2003"/>
    <n v="27.058800000000002"/>
    <n v="3.9411999999999998"/>
    <s v="AG Base"/>
    <x v="0"/>
    <s v="2R Asphalt"/>
    <m/>
    <n v="37919"/>
    <n v="2"/>
    <n v="1"/>
    <s v="HPM over Base"/>
    <n v="2003"/>
    <m/>
    <s v="2014"/>
    <s v="2014"/>
    <s v="2013"/>
    <s v="2014"/>
    <s v="2014"/>
    <s v="2013"/>
    <s v="2009"/>
    <s v="Non IH"/>
    <m/>
    <m/>
    <n v="0"/>
    <s v="No"/>
    <n v="99.333299999999994"/>
    <n v="68.837999999999994"/>
    <n v="65.186000000000007"/>
    <s v="AFREEM"/>
    <m/>
    <m/>
    <n v="6"/>
    <d v="2015-02-24T11:50:30"/>
    <m/>
    <n v="2012"/>
    <n v="12"/>
  </r>
  <r>
    <s v="ML37"/>
    <s v="Both"/>
    <s v="All"/>
    <n v="7.7990000000000004"/>
    <n v="15.053000000000001"/>
    <m/>
    <n v="7.2539999999999996"/>
    <n v="36"/>
    <n v="36"/>
    <n v="36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GREYBULL-SHELL"/>
    <n v="6"/>
    <n v="6"/>
    <s v="No"/>
    <s v="P"/>
    <n v="101.8605"/>
    <n v="709.07899999999995"/>
    <n v="177.41730000000001"/>
    <n v="100"/>
    <n v="4.0225"/>
    <n v="3.9584999999999999"/>
    <n v="62.213999999999999"/>
    <n v="49.173299999999998"/>
    <n v="79.262"/>
    <n v="0.1265"/>
    <m/>
    <n v="81.025000000000006"/>
    <n v="2.3800000000000002E-2"/>
    <n v="2.86E-2"/>
    <n v="0"/>
    <n v="0"/>
    <n v="0"/>
    <n v="52.106699999999996"/>
    <s v="Overlaid"/>
    <n v="2003"/>
    <n v="13.45"/>
    <n v="5.25"/>
    <s v="AG Base"/>
    <x v="0"/>
    <s v="2R Asphalt"/>
    <m/>
    <n v="38748"/>
    <n v="2.5"/>
    <n v="1"/>
    <s v="HPM over Base"/>
    <n v="2013"/>
    <m/>
    <s v="2014"/>
    <s v="2014"/>
    <s v="2013"/>
    <s v="2014"/>
    <s v="2014"/>
    <s v="2013"/>
    <s v="2009"/>
    <s v="Non IH"/>
    <m/>
    <m/>
    <n v="0"/>
    <s v="No"/>
    <n v="100"/>
    <n v="80.45"/>
    <n v="79.17"/>
    <s v="AFREEM"/>
    <m/>
    <m/>
    <n v="6"/>
    <d v="2015-02-18T10:57:07"/>
    <m/>
    <n v="2014"/>
    <n v="2"/>
  </r>
  <r>
    <s v="ML37"/>
    <s v="Both"/>
    <s v="All"/>
    <n v="15.053000000000001"/>
    <n v="19.635999999999999"/>
    <m/>
    <n v="4.5830000000000002"/>
    <n v="40"/>
    <n v="28"/>
    <n v="40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SHELL EAST(SHELL CANYON RD)"/>
    <n v="8"/>
    <n v="6.5"/>
    <s v="No"/>
    <s v="P"/>
    <n v="52.476999999999997"/>
    <n v="365.26799999999997"/>
    <n v="91.402500000000003"/>
    <n v="90.5"/>
    <n v="3.0785999999999998"/>
    <n v="2.6686000000000001"/>
    <n v="117.6961"/>
    <n v="95.276899999999998"/>
    <n v="60.768000000000001"/>
    <n v="0.17680000000000001"/>
    <m/>
    <n v="73.48"/>
    <n v="2.8899999999999999E-2"/>
    <n v="0.11849999999999999"/>
    <n v="0"/>
    <n v="4"/>
    <n v="0"/>
    <n v="70.188900000000004"/>
    <s v="Overlaid"/>
    <n v="1992"/>
    <n v="20.5"/>
    <n v="3.1667000000000001"/>
    <s v="AG Base"/>
    <x v="0"/>
    <s v="2R Asphalt"/>
    <m/>
    <n v="38126"/>
    <n v="2"/>
    <n v="1"/>
    <s v="HPM over Base"/>
    <n v="2013"/>
    <m/>
    <s v="2014"/>
    <s v="2014"/>
    <s v="2013"/>
    <s v="2014"/>
    <s v="2014"/>
    <s v="2013"/>
    <s v="2009"/>
    <s v="Non IH"/>
    <m/>
    <m/>
    <n v="0"/>
    <s v="No"/>
    <n v="90.5"/>
    <n v="61.572000000000003"/>
    <n v="53.372"/>
    <s v="AFREEM"/>
    <m/>
    <m/>
    <n v="6.5"/>
    <d v="2015-02-18T10:57:08"/>
    <m/>
    <n v="2014"/>
    <n v="2"/>
  </r>
  <r>
    <s v="ML37"/>
    <s v="Both"/>
    <s v="All"/>
    <n v="19.635999999999999"/>
    <n v="20.553000000000001"/>
    <m/>
    <n v="0.72799999999999998"/>
    <n v="26"/>
    <n v="26"/>
    <n v="26"/>
    <n v="2"/>
    <s v="ASP"/>
    <s v="Rural Principal Arterial Other"/>
    <s v="5031 - Maintenance - Basin"/>
    <s v="5030 - District #5 Maintenance Staff"/>
    <s v="6720 - Materials - Bituminous"/>
    <s v="NHS Routes"/>
    <s v="5"/>
    <s v="Y"/>
    <n v="60"/>
    <s v="G1"/>
    <s v="SHELL-BURGESS JCT"/>
    <n v="1"/>
    <n v="1"/>
    <s v="No"/>
    <s v="P"/>
    <n v="54.213000000000001"/>
    <n v="365.26799999999997"/>
    <n v="94.353700000000003"/>
    <n v="95"/>
    <n v="3.0356999999999998"/>
    <n v="2.8037000000000001"/>
    <n v="113.063"/>
    <n v="97.701400000000007"/>
    <n v="62.3123"/>
    <n v="0.14319999999999999"/>
    <m/>
    <n v="78.52"/>
    <n v="2.4799999999999999E-2"/>
    <n v="0.34770000000000001"/>
    <n v="0"/>
    <n v="2.5"/>
    <n v="0"/>
    <n v="57.8"/>
    <s v="Overlaid"/>
    <n v="1993"/>
    <n v="8"/>
    <n v="3.2"/>
    <s v="AG Base"/>
    <x v="0"/>
    <s v="2R Asphalt"/>
    <m/>
    <n v="38345"/>
    <n v="3"/>
    <n v="1"/>
    <s v="HPM over Base"/>
    <n v="1993"/>
    <m/>
    <s v="2014"/>
    <s v="2014"/>
    <s v="2013"/>
    <s v="2014"/>
    <s v="2014"/>
    <s v="2013"/>
    <s v="2009"/>
    <s v="Non IH"/>
    <m/>
    <m/>
    <n v="0"/>
    <s v="No"/>
    <n v="95"/>
    <n v="60.713999999999999"/>
    <n v="56.073999999999998"/>
    <s v="AFREEM"/>
    <m/>
    <m/>
    <n v="1"/>
    <d v="2015-02-24T11:50:42"/>
    <m/>
    <n v="2014"/>
    <n v="22"/>
  </r>
  <r>
    <s v="ML37"/>
    <s v="Both"/>
    <s v="All"/>
    <n v="20.553000000000001"/>
    <n v="26.408000000000001"/>
    <m/>
    <n v="5.6630000000000003"/>
    <n v="28"/>
    <n v="24"/>
    <n v="28"/>
    <n v="2"/>
    <s v="ASP"/>
    <s v="Rural Principal Arterial Other"/>
    <s v="5031 - Maintenance - Basin"/>
    <s v="5030 - District #5 Maintenance Staff"/>
    <s v="6720 - Materials - Bituminous"/>
    <s v="NHS Routes"/>
    <s v="5"/>
    <s v="Y"/>
    <n v="50"/>
    <s v="G2"/>
    <s v="SHELL FALLS(SHELL-BURGESS JCT)"/>
    <n v="2"/>
    <n v="4"/>
    <s v="No"/>
    <s v="P"/>
    <n v="48.319000000000003"/>
    <n v="336.32600000000002"/>
    <n v="84.160300000000007"/>
    <n v="93"/>
    <n v="3.1623999999999999"/>
    <n v="2.8858999999999999"/>
    <n v="105.6233"/>
    <n v="90.647599999999997"/>
    <n v="64.792199999999994"/>
    <n v="0.12889999999999999"/>
    <m/>
    <n v="80.665000000000006"/>
    <n v="2.6700000000000002E-2"/>
    <n v="0.1004"/>
    <n v="0"/>
    <n v="3.3332999999999999"/>
    <n v="0"/>
    <n v="51.475000000000001"/>
    <s v="Overlaid"/>
    <n v="1993"/>
    <n v="11.142899999999999"/>
    <n v="6"/>
    <s v="AG Base"/>
    <x v="0"/>
    <s v="2R Asphalt"/>
    <m/>
    <n v="37678"/>
    <n v="3"/>
    <n v="1"/>
    <s v="HPM over Base"/>
    <n v="1993"/>
    <m/>
    <s v="2014"/>
    <s v="2014"/>
    <s v="2013"/>
    <s v="2014"/>
    <s v="2014"/>
    <s v="2013"/>
    <s v="2009"/>
    <s v="Non IH"/>
    <m/>
    <m/>
    <n v="0"/>
    <s v="No"/>
    <n v="93"/>
    <n v="63.247999999999998"/>
    <n v="57.718000000000004"/>
    <m/>
    <m/>
    <m/>
    <n v="2"/>
    <m/>
    <m/>
    <n v="2014"/>
    <n v="22"/>
  </r>
  <r>
    <s v="ML37"/>
    <s v="Both"/>
    <s v="All"/>
    <n v="26.408000000000001"/>
    <n v="30.303000000000001"/>
    <m/>
    <n v="3.895"/>
    <n v="44"/>
    <n v="28"/>
    <n v="44"/>
    <n v="3"/>
    <s v="ASP"/>
    <s v="Rural Principal Arterial Other"/>
    <s v="5031 - Maintenance - Basin"/>
    <s v="5030 - District #5 Maintenance Staff"/>
    <s v="6720 - Materials - Bituminous"/>
    <s v="NHS Routes"/>
    <s v="5"/>
    <s v="Y"/>
    <n v="40"/>
    <s v="G1"/>
    <s v="SHELL-BURGESS JCT"/>
    <n v="4"/>
    <n v="3.6667000000000001"/>
    <s v="No"/>
    <s v="P"/>
    <n v="49.917499999999997"/>
    <n v="336.32600000000002"/>
    <n v="86.877700000000004"/>
    <n v="94.5"/>
    <n v="3.4702000000000002"/>
    <n v="3.2252000000000001"/>
    <n v="89.104600000000005"/>
    <n v="74.633899999999997"/>
    <n v="70.298500000000004"/>
    <n v="0.1414"/>
    <m/>
    <n v="78.790000000000006"/>
    <n v="2.7300000000000001E-2"/>
    <n v="0.14599999999999999"/>
    <n v="0"/>
    <n v="1.5"/>
    <n v="0"/>
    <n v="40.8125"/>
    <s v="Overlaid"/>
    <n v="1997"/>
    <n v="20.285699999999999"/>
    <n v="4.2857000000000003"/>
    <s v="AG Base"/>
    <x v="0"/>
    <s v="2R Asphalt"/>
    <m/>
    <n v="37457"/>
    <n v="2"/>
    <n v="1"/>
    <s v="HPM over Base"/>
    <n v="2008"/>
    <m/>
    <s v="2014"/>
    <s v="2014"/>
    <s v="2013"/>
    <s v="2014"/>
    <s v="2014"/>
    <s v="2013"/>
    <s v="2009"/>
    <s v="Non IH"/>
    <m/>
    <m/>
    <n v="0"/>
    <s v="No"/>
    <n v="94.5"/>
    <n v="69.403999999999996"/>
    <n v="64.504000000000005"/>
    <m/>
    <m/>
    <m/>
    <n v="3.6667000000000001"/>
    <m/>
    <m/>
    <n v="2014"/>
    <n v="7"/>
  </r>
  <r>
    <s v="ML37"/>
    <s v="Both"/>
    <s v="All"/>
    <n v="30.303000000000001"/>
    <n v="37.982999999999997"/>
    <m/>
    <n v="7.68"/>
    <n v="26"/>
    <n v="26"/>
    <n v="26"/>
    <n v="2"/>
    <s v="ASP"/>
    <s v="Rural Principal Arterial Other"/>
    <s v="5031 - Maintenance - Basin"/>
    <s v="5030 - District #5 Maintenance Staff"/>
    <s v="6720 - Materials - Bituminous"/>
    <s v="NHS Routes"/>
    <s v="5"/>
    <s v="Y"/>
    <n v="50"/>
    <s v="G1"/>
    <s v="SHELL-BURGESS(DIST BNRY)"/>
    <n v="1"/>
    <n v="1"/>
    <s v="No"/>
    <s v="P"/>
    <n v="38.3065"/>
    <n v="266.46600000000001"/>
    <n v="66.719800000000006"/>
    <n v="93"/>
    <n v="3.0358999999999998"/>
    <n v="2.6351"/>
    <n v="118.97969999999999"/>
    <n v="97.687200000000004"/>
    <n v="60.3401"/>
    <n v="0.1399"/>
    <m/>
    <n v="79.015000000000001"/>
    <n v="2.8799999999999999E-2"/>
    <n v="0.17469999999999999"/>
    <n v="0"/>
    <n v="3.25"/>
    <n v="0"/>
    <n v="59.371400000000001"/>
    <s v="Overlaid"/>
    <n v="1980"/>
    <n v="14.6364"/>
    <n v="7.4545000000000003"/>
    <s v="AG Base"/>
    <x v="0"/>
    <s v="2R Asphalt"/>
    <m/>
    <n v="38441"/>
    <n v="2"/>
    <n v="1"/>
    <s v="HPM over Base"/>
    <n v="1998"/>
    <m/>
    <s v="2014"/>
    <s v="2014"/>
    <s v="2013"/>
    <s v="2014"/>
    <s v="2014"/>
    <s v="2013"/>
    <s v="2009"/>
    <s v="Non IH"/>
    <m/>
    <m/>
    <n v="0"/>
    <s v="No"/>
    <n v="89.25"/>
    <n v="60.718000000000004"/>
    <n v="52.701999999999998"/>
    <m/>
    <m/>
    <m/>
    <n v="1"/>
    <m/>
    <m/>
    <n v="2012"/>
    <n v="17"/>
  </r>
  <r>
    <s v="ML37"/>
    <s v="Both"/>
    <s v="All"/>
    <n v="37.982999999999997"/>
    <n v="47.75"/>
    <m/>
    <n v="9.7669999999999995"/>
    <n v="24"/>
    <n v="24"/>
    <n v="24"/>
    <n v="2"/>
    <s v="ASP"/>
    <s v="Rural Principal Arterial Other"/>
    <s v="4038 - Maintenance - Burgess Junction"/>
    <s v="4030 - District #4 Maintenance Staff"/>
    <s v="6720 - Materials - Bituminous"/>
    <s v="NHS Routes"/>
    <s v="4"/>
    <s v="Y"/>
    <n v="60"/>
    <s v="G1"/>
    <s v="BURGESS S(SH/BH CO N)JCT US14/14A"/>
    <n v="1"/>
    <n v="3"/>
    <s v="No"/>
    <s v="P"/>
    <n v="38.142099999999999"/>
    <n v="261.92399999999998"/>
    <n v="66.4131"/>
    <n v="87"/>
    <n v="3.016"/>
    <n v="2.4872000000000001"/>
    <n v="119.2179"/>
    <n v="98.823999999999998"/>
    <n v="60.2607"/>
    <n v="0.1104"/>
    <m/>
    <n v="83.44"/>
    <n v="3.3500000000000002E-2"/>
    <n v="0.23200000000000001"/>
    <n v="0"/>
    <n v="7"/>
    <n v="0"/>
    <n v="50.2"/>
    <s v="Overlaid"/>
    <n v="1985"/>
    <n v="17.8947"/>
    <n v="5.4737"/>
    <s v="AG Base"/>
    <x v="0"/>
    <s v="1R Asphalt"/>
    <m/>
    <n v="38028"/>
    <n v="2"/>
    <n v="1"/>
    <s v="HPM over Base"/>
    <n v="1995"/>
    <m/>
    <s v="2014"/>
    <s v="2014"/>
    <s v="2013"/>
    <s v="2014"/>
    <s v="2014"/>
    <s v="2013"/>
    <s v="2009"/>
    <s v="Non IH"/>
    <m/>
    <m/>
    <n v="0"/>
    <s v="No"/>
    <n v="84"/>
    <n v="60.32"/>
    <n v="49.744"/>
    <m/>
    <m/>
    <m/>
    <n v="1"/>
    <m/>
    <m/>
    <n v="2006"/>
    <n v="20"/>
  </r>
  <r>
    <s v="ML37"/>
    <s v="Both"/>
    <s v="All"/>
    <n v="47.75"/>
    <n v="61.6"/>
    <m/>
    <n v="4.78"/>
    <n v="44"/>
    <n v="32"/>
    <n v="44"/>
    <n v="3"/>
    <s v="ASP"/>
    <s v="Rural Principal Arterial Other"/>
    <s v="4038 - Maintenance - Burgess Junction"/>
    <s v="4030 - District #4 Maintenance Staff"/>
    <s v="6720 - Materials - Bituminous"/>
    <s v="NHS Routes"/>
    <s v="4"/>
    <s v="Y"/>
    <n v="50"/>
    <s v="G1"/>
    <s v="SIBLEY DAM(BURGESS JCT EAST)"/>
    <n v="4"/>
    <n v="4"/>
    <s v="No"/>
    <s v="P"/>
    <n v="71.403000000000006"/>
    <n v="481.08699999999999"/>
    <n v="124.27160000000001"/>
    <n v="86"/>
    <n v="2.5602999999999998"/>
    <n v="2.0407999999999999"/>
    <n v="150.34370000000001"/>
    <n v="127.0667"/>
    <n v="49.885399999999997"/>
    <n v="0.15770000000000001"/>
    <m/>
    <n v="76.344999999999999"/>
    <n v="4.2799999999999998E-2"/>
    <n v="0.37240000000000001"/>
    <m/>
    <m/>
    <m/>
    <n v="58.45"/>
    <s v="Reconstruct"/>
    <n v="2000"/>
    <n v="16"/>
    <n v="4"/>
    <s v="AG Base"/>
    <x v="0"/>
    <s v="4R Asphalt"/>
    <m/>
    <n v="38577"/>
    <n v="4"/>
    <n v="1"/>
    <s v="HPM over Base"/>
    <n v="2000"/>
    <m/>
    <s v="2014"/>
    <s v="2014"/>
    <s v="2013"/>
    <s v="2014"/>
    <s v="2014"/>
    <s v="2013"/>
    <s v="2009"/>
    <s v="Non IH"/>
    <m/>
    <m/>
    <n v="0"/>
    <s v="No"/>
    <n v="86"/>
    <n v="51.206000000000003"/>
    <n v="40.816000000000003"/>
    <s v="AFREEM"/>
    <m/>
    <m/>
    <n v="4"/>
    <d v="2015-04-16T08:03:54"/>
    <m/>
    <m/>
    <n v="15"/>
  </r>
  <r>
    <s v="ML37"/>
    <s v="Both"/>
    <s v="All"/>
    <n v="61.6"/>
    <n v="71.018000000000001"/>
    <m/>
    <n v="9.4179999999999993"/>
    <n v="32"/>
    <n v="30"/>
    <n v="32"/>
    <n v="2"/>
    <s v="ASP"/>
    <s v="Rural Principal Arterial Other"/>
    <s v="4038 - Maintenance - Burgess Junction"/>
    <s v="4030 - District #4 Maintenance Staff"/>
    <s v="6720 - Materials - Bituminous"/>
    <s v="NHS Routes"/>
    <s v="4"/>
    <s v="Y"/>
    <n v="50"/>
    <s v="G2"/>
    <s v="BURGESS JCT-DAYTON"/>
    <n v="4"/>
    <n v="3.9"/>
    <s v="No"/>
    <s v="P"/>
    <n v="76.032499999999999"/>
    <n v="481.08699999999999"/>
    <n v="132.14179999999999"/>
    <n v="97.465100000000007"/>
    <n v="3.7107999999999999"/>
    <n v="3.5749"/>
    <n v="75.085099999999997"/>
    <n v="63.0794"/>
    <n v="74.971599999999995"/>
    <n v="0.12230000000000001"/>
    <m/>
    <n v="81.655000000000001"/>
    <n v="2.1399999999999999E-2"/>
    <n v="5.8999999999999997E-2"/>
    <n v="0"/>
    <n v="1.2674000000000001"/>
    <n v="0"/>
    <n v="56.084200000000003"/>
    <s v="Overlaid"/>
    <n v="2009"/>
    <n v="10.0662"/>
    <n v="4.4621000000000004"/>
    <s v="AG Base"/>
    <x v="4"/>
    <s v="2R Asphalt"/>
    <m/>
    <n v="36507"/>
    <n v="2"/>
    <n v="1"/>
    <s v="HPM over Base"/>
    <n v="2009"/>
    <m/>
    <s v="2014"/>
    <s v="2014"/>
    <s v="2013"/>
    <s v="2014"/>
    <s v="2014"/>
    <s v="2013"/>
    <s v="2009"/>
    <s v="Non IH"/>
    <m/>
    <m/>
    <n v="0"/>
    <s v="No"/>
    <n v="97.465100000000007"/>
    <n v="74.215999999999994"/>
    <n v="71.498000000000005"/>
    <m/>
    <m/>
    <m/>
    <n v="3.9"/>
    <m/>
    <m/>
    <n v="2014"/>
    <n v="6"/>
  </r>
  <r>
    <s v="ML37"/>
    <s v="Both"/>
    <s v="All"/>
    <n v="71.018000000000001"/>
    <n v="77.319999999999993"/>
    <m/>
    <n v="5.1120000000000001"/>
    <n v="30"/>
    <n v="30"/>
    <n v="30"/>
    <n v="2"/>
    <s v="ASP"/>
    <s v="Rural Principal Arterial Other"/>
    <s v="4038 - Maintenance - Burgess Junction"/>
    <s v="4030 - District #4 Maintenance Staff"/>
    <s v="6720 - Materials - Bituminous"/>
    <s v="NHS Routes"/>
    <s v="4"/>
    <s v="Y"/>
    <n v="40"/>
    <s v="G1"/>
    <s v="FACE OF MTN(STEAMBOAT PT)W DAYTON"/>
    <n v="3"/>
    <n v="3"/>
    <s v="No"/>
    <s v="P"/>
    <n v="71.403000000000006"/>
    <n v="481.08699999999999"/>
    <n v="124.27160000000001"/>
    <n v="96.512200000000007"/>
    <n v="3.9247000000000001"/>
    <n v="3.7738999999999998"/>
    <n v="62.120800000000003"/>
    <n v="53.416400000000003"/>
    <n v="79.293099999999995"/>
    <n v="0.1074"/>
    <m/>
    <n v="83.89"/>
    <n v="1.7500000000000002E-2"/>
    <n v="2.3900000000000001E-2"/>
    <n v="0"/>
    <n v="1.7439"/>
    <n v="0"/>
    <n v="55.669199999999996"/>
    <s v="Overlaid"/>
    <n v="2009"/>
    <n v="12.55"/>
    <n v="2.85"/>
    <s v="AG Base"/>
    <x v="0"/>
    <s v="1R Asphalt"/>
    <m/>
    <n v="44939"/>
    <n v="0.5"/>
    <n v="1"/>
    <s v="HPM over Base"/>
    <n v="2010"/>
    <m/>
    <s v="2014"/>
    <s v="2014"/>
    <s v="2013"/>
    <s v="2014"/>
    <s v="2014"/>
    <s v="2013"/>
    <s v="2009"/>
    <s v="Non IH"/>
    <m/>
    <m/>
    <n v="0"/>
    <s v="No"/>
    <n v="96.512200000000007"/>
    <n v="78.494"/>
    <n v="75.477999999999994"/>
    <m/>
    <m/>
    <m/>
    <n v="3"/>
    <m/>
    <m/>
    <n v="2014"/>
    <n v="5"/>
  </r>
  <r>
    <s v="ML37"/>
    <s v="Both"/>
    <s v="All"/>
    <n v="77.319999999999993"/>
    <n v="83.54"/>
    <m/>
    <n v="6.22"/>
    <n v="30"/>
    <n v="40"/>
    <n v="30"/>
    <n v="2"/>
    <s v="ASP"/>
    <s v="Rural Principal Arterial Other"/>
    <s v="4033 - Maintenance - Sheridan"/>
    <s v="4030 - District #4 Maintenance Staff"/>
    <s v="6720 - Materials - Bituminous"/>
    <s v="NHS Routes"/>
    <s v="4"/>
    <s v="Y"/>
    <n v="30"/>
    <s v="G1"/>
    <s v="DAYTON(MAIN STR)JCT WY343"/>
    <n v="3"/>
    <n v="7"/>
    <s v="No"/>
    <s v="P"/>
    <n v="37.8095"/>
    <n v="460.06740000000002"/>
    <n v="67.036600000000007"/>
    <n v="98"/>
    <n v="3.5"/>
    <n v="3.3927"/>
    <n v="63.016500000000001"/>
    <n v="52.176400000000001"/>
    <n v="78.994500000000002"/>
    <n v="0.10879999999999999"/>
    <m/>
    <n v="83.68"/>
    <n v="1.67E-2"/>
    <n v="5.3999999999999999E-2"/>
    <n v="0"/>
    <n v="1"/>
    <n v="0"/>
    <n v="56.2"/>
    <s v="Overlaid"/>
    <n v="1995"/>
    <n v="19"/>
    <n v="4.8125"/>
    <s v="AG Base"/>
    <x v="3"/>
    <s v="2R Asphalt"/>
    <m/>
    <n v="44940"/>
    <n v="3"/>
    <n v="1"/>
    <s v="HPM over Base"/>
    <n v="2010"/>
    <m/>
    <s v="2014"/>
    <s v="2014"/>
    <s v="2013"/>
    <s v="2014"/>
    <s v="2014"/>
    <s v="2013"/>
    <s v="2009"/>
    <s v="Non IH"/>
    <m/>
    <m/>
    <n v="0"/>
    <s v="No"/>
    <n v="98"/>
    <n v="70"/>
    <n v="67.853999999999999"/>
    <m/>
    <m/>
    <m/>
    <n v="3"/>
    <m/>
    <m/>
    <n v="2014"/>
    <n v="5"/>
  </r>
  <r>
    <s v="ML37"/>
    <s v="Both"/>
    <s v="All"/>
    <n v="83.54"/>
    <n v="88.912000000000006"/>
    <m/>
    <n v="5.3520000000000003"/>
    <n v="36"/>
    <n v="36"/>
    <n v="36"/>
    <n v="2"/>
    <s v="ASP"/>
    <s v="Rural Principal Arterial Other"/>
    <s v="4033 - Maintenance - Sheridan"/>
    <s v="4030 - District #4 Maintenance Staff"/>
    <s v="6720 - Materials - Bituminous"/>
    <s v="NHS Routes"/>
    <s v="4"/>
    <s v="Y"/>
    <n v="50"/>
    <s v="G2"/>
    <s v="DAYTON-RANCHESTER"/>
    <n v="6"/>
    <n v="11.5"/>
    <s v="No"/>
    <s v="P"/>
    <n v="206.11660000000001"/>
    <n v="1434.6441"/>
    <n v="359.0061"/>
    <n v="97.333299999999994"/>
    <n v="3.9628000000000001"/>
    <n v="3.7054999999999998"/>
    <n v="62.770600000000002"/>
    <n v="51.747100000000003"/>
    <n v="79.076499999999996"/>
    <n v="0.1784"/>
    <m/>
    <n v="73.239999999999995"/>
    <n v="1.72E-2"/>
    <n v="7.17E-2"/>
    <n v="0"/>
    <n v="1.3332999999999999"/>
    <n v="0"/>
    <n v="44.046199999999999"/>
    <s v="Overlaid"/>
    <n v="1973"/>
    <n v="14.776300000000001"/>
    <n v="6.3026"/>
    <s v="AG Base"/>
    <x v="4"/>
    <s v="1R Asphalt"/>
    <m/>
    <n v="37418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5.666700000000006"/>
    <n v="79.256"/>
    <n v="74.11"/>
    <m/>
    <m/>
    <m/>
    <n v="6"/>
    <m/>
    <m/>
    <n v="2012"/>
    <n v="5"/>
  </r>
  <r>
    <s v="ML37"/>
    <s v="Both"/>
    <s v="All"/>
    <n v="88.912000000000006"/>
    <n v="89.38"/>
    <m/>
    <n v="0.46800000000000003"/>
    <n v="60"/>
    <n v="24"/>
    <n v="60"/>
    <n v="4"/>
    <s v="ASP"/>
    <s v="Rural Principal Arterial Other"/>
    <s v="4033 - Maintenance - Sheridan"/>
    <s v="4030 - District #4 Maintenance Staff"/>
    <s v="6720 - Materials - Bituminous"/>
    <s v="NHS Routes"/>
    <s v="4"/>
    <s v="Y"/>
    <n v="60"/>
    <s v="G1"/>
    <s v="WEST RANCHESTER"/>
    <n v="6"/>
    <n v="3.5"/>
    <s v="No"/>
    <s v="P"/>
    <n v="290.41899999999998"/>
    <n v="2021.4490000000001"/>
    <n v="505.84100000000001"/>
    <n v="100"/>
    <n v="3.0945"/>
    <n v="2.8778999999999999"/>
    <n v="110.7911"/>
    <n v="94.389200000000002"/>
    <n v="63.069600000000001"/>
    <n v="0.15540000000000001"/>
    <m/>
    <n v="76.69"/>
    <n v="2.5899999999999999E-2"/>
    <n v="0.23330000000000001"/>
    <n v="0"/>
    <n v="0"/>
    <n v="0"/>
    <n v="42.45"/>
    <s v="Overlaid"/>
    <n v="1973"/>
    <n v="23.666699999999999"/>
    <n v="5.6666999999999996"/>
    <s v="AG Base"/>
    <x v="4"/>
    <s v="2R Asphalt"/>
    <m/>
    <n v="38614"/>
    <n v="3"/>
    <n v="1"/>
    <s v="HPM over Base"/>
    <n v="2000"/>
    <m/>
    <s v="2014"/>
    <s v="2014"/>
    <s v="2013"/>
    <s v="2014"/>
    <s v="2014"/>
    <s v="2013"/>
    <s v="2009"/>
    <s v="Non IH"/>
    <m/>
    <m/>
    <n v="0"/>
    <s v="No"/>
    <n v="96"/>
    <n v="61.89"/>
    <n v="57.558"/>
    <m/>
    <m/>
    <m/>
    <n v="3.5"/>
    <m/>
    <m/>
    <n v="2004"/>
    <n v="15"/>
  </r>
  <r>
    <s v="ML37"/>
    <s v="Both"/>
    <s v="All"/>
    <n v="89.38"/>
    <n v="89.87"/>
    <m/>
    <n v="0.49"/>
    <n v="40"/>
    <n v="40"/>
    <n v="40"/>
    <n v="2"/>
    <s v="PCCP"/>
    <s v="Rural Principal Arterial Other"/>
    <s v="4033 - Maintenance - Sheridan"/>
    <s v="4030 - District #4 Maintenance Staff"/>
    <s v="6720 - Materials - Bituminous"/>
    <s v="NHS Routes"/>
    <s v="4"/>
    <s v="Y"/>
    <n v="60"/>
    <s v="J1"/>
    <s v="SLATER CRK(E RANC)JCT WY345(I90 INT)"/>
    <n v="8"/>
    <n v="8"/>
    <s v="No"/>
    <s v="P"/>
    <n v="264.37299999999999"/>
    <n v="1840.3119999999999"/>
    <n v="460.476"/>
    <n v="80"/>
    <n v="2.3068"/>
    <n v="0.80679999999999996"/>
    <n v="226.98310000000001"/>
    <n v="203.57669999999999"/>
    <n v="24.338999999999999"/>
    <n v="0.1096"/>
    <m/>
    <n v="83.56"/>
    <n v="5.6500000000000002E-2"/>
    <n v="0.24629999999999999"/>
    <n v="0"/>
    <n v="0"/>
    <n v="24"/>
    <n v="40.6"/>
    <s v="Reconstruct"/>
    <n v="1984"/>
    <n v="16.333300000000001"/>
    <n v="7.6666999999999996"/>
    <s v="AG Base"/>
    <x v="0"/>
    <s v="4R Asphalt"/>
    <m/>
    <n v="37920"/>
    <n v="5"/>
    <n v="1"/>
    <s v="Plain PCC"/>
    <n v="1984"/>
    <m/>
    <s v="2014"/>
    <s v="2014"/>
    <s v="2013"/>
    <s v="2014"/>
    <s v="2014"/>
    <s v="2013"/>
    <s v="2009"/>
    <s v="Non IH"/>
    <m/>
    <m/>
    <n v="0"/>
    <s v="No"/>
    <n v="70"/>
    <n v="46.136000000000003"/>
    <n v="16.135999999999999"/>
    <m/>
    <m/>
    <m/>
    <n v="8"/>
    <m/>
    <m/>
    <n v="2001"/>
    <n v="31"/>
  </r>
  <r>
    <s v="ML374"/>
    <s v="Both"/>
    <s v="All"/>
    <n v="69.486999999999995"/>
    <n v="69.581999999999994"/>
    <m/>
    <n v="9.5000000000000001E-2"/>
    <n v="36"/>
    <n v="36"/>
    <n v="36"/>
    <n v="2"/>
    <s v="PCCP"/>
    <s v="Rural Minor Collector"/>
    <s v="3038 - Maintenance - Granger"/>
    <s v="3030 - District #3 Maintenance Staff"/>
    <s v="6720 - Materials - Bituminous"/>
    <s v="Non NHS"/>
    <s v="3"/>
    <s v="N"/>
    <n v="30"/>
    <s v="J1"/>
    <s v="GRNG JCT-GRRV(LTL AMER E)I80 INT"/>
    <n v="6"/>
    <n v="6"/>
    <s v="No"/>
    <s v="SH"/>
    <n v="245.88399999999999"/>
    <n v="1615.472"/>
    <n v="280.16520000000003"/>
    <n v="100"/>
    <n v="3.5"/>
    <n v="3.45"/>
    <n v="247.6497"/>
    <n v="229.2655"/>
    <n v="17.450099999999999"/>
    <n v="0.1244"/>
    <n v="6.0600000000000001E-2"/>
    <n v="81.34"/>
    <n v="0.10050000000000001"/>
    <n v="0.34549999999999997"/>
    <n v="0"/>
    <n v="0"/>
    <n v="0"/>
    <n v="32.4"/>
    <s v="Overlaid"/>
    <n v="1992"/>
    <n v="16"/>
    <n v="9.5"/>
    <s v="AG Base"/>
    <x v="0"/>
    <s v="2R Asphalt"/>
    <m/>
    <n v="40186"/>
    <n v="3"/>
    <n v="1"/>
    <s v="Plain PCC"/>
    <n v="2000"/>
    <m/>
    <s v="2013"/>
    <s v="2014"/>
    <s v="2013"/>
    <s v="2013"/>
    <s v="2013"/>
    <s v="2014"/>
    <s v="2009"/>
    <s v="Non IH"/>
    <m/>
    <m/>
    <n v="0"/>
    <s v="No"/>
    <n v="99"/>
    <n v="70"/>
    <n v="69"/>
    <m/>
    <m/>
    <m/>
    <n v="6"/>
    <m/>
    <m/>
    <n v="2002"/>
    <n v="15"/>
  </r>
  <r>
    <s v="ML374"/>
    <s v="Both"/>
    <s v="All"/>
    <n v="69.581999999999994"/>
    <n v="83.555000000000007"/>
    <m/>
    <n v="13.973000000000001"/>
    <n v="28"/>
    <n v="28"/>
    <n v="28"/>
    <n v="2"/>
    <s v="ASP"/>
    <s v="Rural Minor Collector"/>
    <s v="3038 - Maintenance - Granger"/>
    <s v="3030 - District #3 Maintenance Staff"/>
    <s v="6720 - Materials - Bituminous"/>
    <s v="Non NHS"/>
    <s v="3"/>
    <s v="N"/>
    <n v="60"/>
    <s v="G1"/>
    <s v="LTL AMER E(JCT WY372 N)W VACO"/>
    <n v="2"/>
    <n v="2"/>
    <s v="No"/>
    <s v="SH"/>
    <n v="58.529600000000002"/>
    <n v="384.42450000000002"/>
    <n v="66.689099999999996"/>
    <n v="80.966899999999995"/>
    <n v="3.4678"/>
    <n v="2.806"/>
    <n v="93.668899999999994"/>
    <n v="74.753900000000002"/>
    <n v="68.777000000000001"/>
    <n v="0.1507"/>
    <n v="4.1700000000000001E-2"/>
    <n v="77.394999999999996"/>
    <n v="3.1399999999999997E-2"/>
    <n v="0.13270000000000001"/>
    <n v="0.53239999999999998"/>
    <n v="12.112"/>
    <n v="0"/>
    <n v="64.616699999999994"/>
    <s v="Overlaid"/>
    <n v="1991"/>
    <n v="16.058800000000002"/>
    <n v="8.0587999999999997"/>
    <s v="AG Base"/>
    <x v="0"/>
    <s v="2R Asphalt"/>
    <m/>
    <n v="40424"/>
    <n v="3"/>
    <n v="1"/>
    <s v="HPM over Base"/>
    <n v="2000"/>
    <m/>
    <s v="2013"/>
    <s v="2014"/>
    <s v="2013"/>
    <s v="2013"/>
    <s v="2013"/>
    <s v="2014"/>
    <s v="2009"/>
    <s v="Non IH"/>
    <m/>
    <m/>
    <n v="0"/>
    <s v="No"/>
    <n v="80.966899999999995"/>
    <n v="69.355999999999995"/>
    <n v="56.12"/>
    <m/>
    <m/>
    <m/>
    <n v="2"/>
    <m/>
    <m/>
    <n v="2013"/>
    <n v="15"/>
  </r>
  <r>
    <s v="ML374"/>
    <s v="Both"/>
    <s v="All"/>
    <n v="83.555000000000007"/>
    <n v="89.47"/>
    <m/>
    <n v="5.915"/>
    <n v="28"/>
    <n v="28"/>
    <n v="28"/>
    <n v="2"/>
    <s v="ASP"/>
    <s v="Rural Minor Collector"/>
    <s v="3031 - Maintenance - Rock Springs"/>
    <s v="3030 - District #3 Maintenance Staff"/>
    <s v="6720 - Materials - Bituminous"/>
    <s v="Non NHS"/>
    <s v="3"/>
    <s v="N"/>
    <n v="30"/>
    <s v="G1"/>
    <s v="LITTLE AMERICA E(I80 LABARGE INT)"/>
    <n v="2"/>
    <n v="3"/>
    <s v="No"/>
    <s v="SH"/>
    <n v="135.7089"/>
    <n v="891.53099999999995"/>
    <n v="154.62899999999999"/>
    <n v="76.5"/>
    <n v="3.5"/>
    <n v="2.5139"/>
    <n v="115.4722"/>
    <n v="91.6173"/>
    <n v="61.509300000000003"/>
    <n v="0.2651"/>
    <n v="0.16839999999999999"/>
    <n v="60.234999999999999"/>
    <n v="3.4700000000000002E-2"/>
    <n v="0.29949999999999999"/>
    <n v="3.5"/>
    <n v="8.5"/>
    <n v="0"/>
    <n v="52.815399999999997"/>
    <s v="Overlaid"/>
    <n v="1967"/>
    <n v="10.875"/>
    <n v="5.75"/>
    <s v="AG Base"/>
    <x v="0"/>
    <s v="1R Asphalt"/>
    <m/>
    <n v="40152"/>
    <n v="1"/>
    <n v="1"/>
    <s v="HPM over Base"/>
    <n v="2000"/>
    <m/>
    <s v="2013"/>
    <s v="2014"/>
    <s v="2013"/>
    <s v="2013"/>
    <s v="2013"/>
    <s v="2014"/>
    <s v="2009"/>
    <s v="Non IH"/>
    <m/>
    <m/>
    <n v="0"/>
    <s v="No"/>
    <n v="76.5"/>
    <n v="70"/>
    <n v="50.277999999999999"/>
    <m/>
    <m/>
    <m/>
    <n v="2"/>
    <m/>
    <m/>
    <n v="2013"/>
    <n v="15"/>
  </r>
  <r>
    <s v="ML374"/>
    <s v="Both"/>
    <s v="All"/>
    <n v="89.47"/>
    <n v="90.141999999999996"/>
    <m/>
    <n v="0.67200000000000004"/>
    <n v="28"/>
    <n v="26"/>
    <n v="28"/>
    <n v="2"/>
    <s v="ASP"/>
    <s v="Urban Minor Arterial"/>
    <s v="3031 - Maintenance - Rock Springs"/>
    <s v="3030 - District #3 Maintenance Staff"/>
    <s v="6720 - Materials - Bituminous"/>
    <s v="Urban"/>
    <s v="3"/>
    <s v="N"/>
    <n v="50"/>
    <s v="G1"/>
    <s v="WEST GREEN RIVER-BRYAN JCT EAST"/>
    <n v="2"/>
    <n v="2.3332999999999999"/>
    <s v="No"/>
    <s v="U"/>
    <n v="200"/>
    <n v="1471"/>
    <n v="228.82599999999999"/>
    <n v="79"/>
    <n v="3.1659000000000002"/>
    <n v="2.1505000000000001"/>
    <n v="109.99809999999999"/>
    <n v="90.458100000000002"/>
    <n v="63.334000000000003"/>
    <n v="0.31040000000000001"/>
    <n v="0.2225"/>
    <n v="53.44"/>
    <n v="2.9700000000000001E-2"/>
    <n v="0.13569999999999999"/>
    <n v="1"/>
    <n v="4"/>
    <n v="0"/>
    <n v="46.95"/>
    <s v="Overlaid"/>
    <n v="1985"/>
    <n v="11.2857"/>
    <n v="3.1429"/>
    <s v="AG Base"/>
    <x v="0"/>
    <s v="1R Asphalt"/>
    <m/>
    <n v="39545"/>
    <n v="1"/>
    <n v="1"/>
    <s v="HPM over Base"/>
    <n v="1990"/>
    <m/>
    <s v="2009"/>
    <s v="2014"/>
    <s v="2013"/>
    <s v="2013"/>
    <s v="2013"/>
    <s v="2014"/>
    <s v="2006"/>
    <s v="Non IH"/>
    <m/>
    <m/>
    <n v="0"/>
    <s v="No"/>
    <n v="79"/>
    <n v="63.317999999999998"/>
    <n v="43.01"/>
    <m/>
    <m/>
    <m/>
    <n v="2"/>
    <m/>
    <m/>
    <n v="2009"/>
    <n v="25"/>
  </r>
  <r>
    <s v="ML376"/>
    <s v="Both"/>
    <s v="All"/>
    <n v="0"/>
    <n v="4.3049999999999997"/>
    <m/>
    <n v="4.3049999999999997"/>
    <n v="41"/>
    <n v="40"/>
    <n v="41"/>
    <n v="2"/>
    <s v="PCCP"/>
    <s v="Urban Minor Arterial"/>
    <s v="3032 - Maintenance - Rock Springs"/>
    <s v="3030 - District #3 Maintenance Staff"/>
    <s v="6720 - Materials - Bituminous"/>
    <s v="Urban"/>
    <s v="3"/>
    <s v="N"/>
    <n v="30"/>
    <s v="J1"/>
    <s v="CIRCUM(RKSP OUTER BELT)"/>
    <n v="8"/>
    <n v="7"/>
    <s v="No"/>
    <s v="U"/>
    <n v="150.70079999999999"/>
    <n v="2143.3393000000001"/>
    <n v="178.6309"/>
    <n v="91.666700000000006"/>
    <n v="3.5"/>
    <n v="2.9"/>
    <n v="228.58070000000001"/>
    <n v="204.06720000000001"/>
    <n v="23.8064"/>
    <n v="0.15890000000000001"/>
    <n v="5.9299999999999999E-2"/>
    <n v="76.165000000000006"/>
    <n v="5.4699999999999999E-2"/>
    <n v="0.32500000000000001"/>
    <n v="0"/>
    <n v="0"/>
    <n v="10"/>
    <n v="34.935000000000002"/>
    <s v="Overlaid"/>
    <n v="1981"/>
    <n v="12"/>
    <n v="8"/>
    <s v="AG Base"/>
    <x v="0"/>
    <s v="1R Asphalt"/>
    <m/>
    <n v="39793"/>
    <n v="1"/>
    <n v="1"/>
    <s v="Plain PCC"/>
    <n v="1985"/>
    <m/>
    <s v="2013"/>
    <s v="2014"/>
    <s v="2013"/>
    <s v="2013"/>
    <s v="2013"/>
    <s v="2014"/>
    <s v="2009"/>
    <s v="Non IH"/>
    <m/>
    <m/>
    <n v="0"/>
    <s v="No"/>
    <n v="88"/>
    <n v="70"/>
    <n v="58"/>
    <m/>
    <m/>
    <m/>
    <n v="7"/>
    <m/>
    <m/>
    <n v="2009"/>
    <n v="30"/>
  </r>
  <r>
    <s v="ML39"/>
    <s v="Both"/>
    <s v="All"/>
    <n v="41.38"/>
    <n v="45.23"/>
    <m/>
    <n v="3.85"/>
    <n v="26"/>
    <n v="25"/>
    <n v="26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LUSK-VAN TASSEL"/>
    <n v="1"/>
    <n v="8"/>
    <s v="No"/>
    <s v="P"/>
    <n v="129.1395"/>
    <n v="898.69899999999996"/>
    <n v="224.92930000000001"/>
    <n v="87.5"/>
    <n v="2.64"/>
    <n v="2.1112000000000002"/>
    <n v="151.31440000000001"/>
    <n v="121.7774"/>
    <n v="49.561900000000001"/>
    <n v="0.18629999999999999"/>
    <m/>
    <n v="72.055000000000007"/>
    <n v="3.4500000000000003E-2"/>
    <n v="0.33129999999999998"/>
    <n v="0"/>
    <n v="6.5"/>
    <n v="0"/>
    <n v="43.56"/>
    <s v="Overlaid"/>
    <n v="2002"/>
    <n v="28"/>
    <n v="7.8571"/>
    <s v="AG Base"/>
    <x v="5"/>
    <s v="2R Asphalt"/>
    <m/>
    <n v="38030"/>
    <n v="3"/>
    <n v="1"/>
    <s v="HPM over Base"/>
    <n v="2002"/>
    <m/>
    <s v="2014"/>
    <s v="2014"/>
    <s v="2013"/>
    <s v="2014"/>
    <s v="2014"/>
    <s v="2014"/>
    <s v="2009"/>
    <s v="Non IH"/>
    <m/>
    <m/>
    <n v="0"/>
    <s v="No"/>
    <n v="87"/>
    <n v="52.8"/>
    <n v="42.223999999999997"/>
    <m/>
    <m/>
    <m/>
    <n v="1"/>
    <m/>
    <m/>
    <n v="2010"/>
    <n v="13"/>
  </r>
  <r>
    <s v="ML39"/>
    <s v="Both"/>
    <s v="All"/>
    <n v="45.23"/>
    <n v="49.59"/>
    <m/>
    <n v="4.3600000000000003"/>
    <n v="26"/>
    <n v="26"/>
    <n v="26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LUSK-VAN TASSEL"/>
    <n v="1"/>
    <n v="1"/>
    <s v="No"/>
    <s v="P"/>
    <n v="61.740499999999997"/>
    <n v="429.63900000000001"/>
    <n v="107.5367"/>
    <n v="89"/>
    <n v="2.8481999999999998"/>
    <n v="2.3007"/>
    <n v="139.44390000000001"/>
    <n v="108.6938"/>
    <n v="53.518700000000003"/>
    <n v="0.19839999999999999"/>
    <m/>
    <n v="70.239999999999995"/>
    <n v="3.0200000000000001E-2"/>
    <n v="0.25840000000000002"/>
    <n v="0"/>
    <n v="6.5"/>
    <n v="0"/>
    <n v="50.377800000000001"/>
    <s v="Overlaid"/>
    <n v="1954"/>
    <n v="14"/>
    <n v="6"/>
    <s v="AG Base"/>
    <x v="0"/>
    <s v="2R Asphalt"/>
    <m/>
    <n v="38030"/>
    <n v="3"/>
    <n v="1"/>
    <s v="HPM over Base"/>
    <n v="1985"/>
    <m/>
    <s v="2014"/>
    <s v="2014"/>
    <s v="2013"/>
    <s v="2014"/>
    <s v="2014"/>
    <s v="2014"/>
    <s v="2009"/>
    <s v="Non IH"/>
    <m/>
    <m/>
    <n v="0"/>
    <s v="No"/>
    <n v="87"/>
    <n v="56.963999999999999"/>
    <n v="46.014000000000003"/>
    <m/>
    <m/>
    <m/>
    <n v="1"/>
    <m/>
    <m/>
    <n v="2010"/>
    <n v="30"/>
  </r>
  <r>
    <s v="ML39"/>
    <s v="Both"/>
    <s v="All"/>
    <n v="49.59"/>
    <n v="60.54"/>
    <m/>
    <n v="10.95"/>
    <n v="27"/>
    <n v="27"/>
    <n v="27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LUSK-VAN TASSEL"/>
    <n v="1"/>
    <n v="5"/>
    <s v="No"/>
    <s v="P"/>
    <n v="34.679000000000002"/>
    <n v="195.7175"/>
    <n v="60.128599999999999"/>
    <n v="87.333299999999994"/>
    <n v="2.6642999999999999"/>
    <n v="1.9772000000000001"/>
    <n v="150.51220000000001"/>
    <n v="120.1968"/>
    <n v="49.829300000000003"/>
    <n v="0.2074"/>
    <m/>
    <n v="68.89"/>
    <n v="3.09E-2"/>
    <n v="0.13159999999999999"/>
    <n v="0.16669999999999999"/>
    <n v="6.3333000000000004"/>
    <n v="0"/>
    <n v="54.5"/>
    <s v="Overlaid"/>
    <n v="1984"/>
    <n v="12.4"/>
    <n v="4.8"/>
    <s v="AG Base"/>
    <x v="0"/>
    <s v="2R Asphalt"/>
    <m/>
    <n v="38030"/>
    <n v="2"/>
    <n v="1"/>
    <s v="HPM over Base"/>
    <n v="1985"/>
    <m/>
    <s v="2014"/>
    <s v="2014"/>
    <s v="2013"/>
    <s v="2014"/>
    <s v="2014"/>
    <s v="2014"/>
    <s v="2009"/>
    <s v="Non IH"/>
    <m/>
    <m/>
    <n v="0"/>
    <s v="No"/>
    <n v="82.833299999999994"/>
    <n v="53.286000000000001"/>
    <n v="39.543999999999997"/>
    <m/>
    <m/>
    <m/>
    <n v="1"/>
    <m/>
    <m/>
    <n v="2012"/>
    <n v="30"/>
  </r>
  <r>
    <s v="ML39"/>
    <s v="Both"/>
    <s v="All"/>
    <n v="60.54"/>
    <n v="63.238"/>
    <m/>
    <n v="2.698"/>
    <n v="27"/>
    <n v="27"/>
    <n v="27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LUSK-VAN TASSEL"/>
    <n v="1"/>
    <n v="2"/>
    <s v="No"/>
    <s v="P"/>
    <n v="45.071899999999999"/>
    <n v="224.12809999999999"/>
    <n v="77.966999999999999"/>
    <n v="90"/>
    <n v="2.5783999999999998"/>
    <n v="2.0217999999999998"/>
    <n v="158.04810000000001"/>
    <n v="125.8475"/>
    <n v="47.317300000000003"/>
    <n v="0.2041"/>
    <m/>
    <n v="69.385000000000005"/>
    <n v="2.9499999999999998E-2"/>
    <n v="0.1137"/>
    <n v="0"/>
    <n v="4"/>
    <n v="0"/>
    <n v="53.3857"/>
    <s v="Overlaid"/>
    <n v="1954"/>
    <n v="11.333299999999999"/>
    <n v="4"/>
    <s v="AG Base"/>
    <x v="0"/>
    <s v="2R Asphalt"/>
    <m/>
    <n v="40850"/>
    <n v="2"/>
    <n v="1"/>
    <s v="HPM over Base"/>
    <n v="1984"/>
    <m/>
    <s v="2014"/>
    <s v="2014"/>
    <s v="2013"/>
    <s v="2014"/>
    <s v="2014"/>
    <s v="2014"/>
    <s v="2009"/>
    <s v="Non IH"/>
    <m/>
    <m/>
    <n v="0"/>
    <s v="No"/>
    <n v="87"/>
    <n v="51.567999999999998"/>
    <n v="40.436"/>
    <m/>
    <m/>
    <m/>
    <n v="1"/>
    <m/>
    <m/>
    <n v="2010"/>
    <n v="31"/>
  </r>
  <r>
    <s v="ML40"/>
    <s v="Both"/>
    <s v="All"/>
    <n v="0"/>
    <n v="2.9449999999999998"/>
    <m/>
    <n v="2.927"/>
    <n v="36"/>
    <n v="32"/>
    <n v="36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ORIN JCT EAST(I25 INT)"/>
    <n v="6"/>
    <n v="5.3333000000000004"/>
    <s v="No"/>
    <s v="P"/>
    <n v="293.5"/>
    <n v="1229.5"/>
    <n v="506.327"/>
    <n v="84"/>
    <n v="3.2648000000000001"/>
    <n v="2.6131000000000002"/>
    <n v="101.827"/>
    <n v="85.153000000000006"/>
    <n v="66.057699999999997"/>
    <n v="0.2072"/>
    <m/>
    <n v="68.92"/>
    <n v="2.3800000000000002E-2"/>
    <n v="0.2"/>
    <n v="0"/>
    <n v="10"/>
    <n v="0"/>
    <n v="48.587499999999999"/>
    <s v="Overlaid"/>
    <n v="1993"/>
    <n v="12.5625"/>
    <n v="7.9375"/>
    <s v="AG Base"/>
    <x v="0"/>
    <s v="1R Asphalt"/>
    <m/>
    <n v="37786"/>
    <n v="1"/>
    <n v="1"/>
    <s v="HPM over Base"/>
    <n v="2000"/>
    <m/>
    <s v="2014"/>
    <s v="2014"/>
    <s v="2013"/>
    <s v="2014"/>
    <s v="2014"/>
    <s v="2014"/>
    <s v="2009"/>
    <s v="Non IH"/>
    <m/>
    <m/>
    <n v="0"/>
    <s v="No"/>
    <n v="84"/>
    <n v="65.296000000000006"/>
    <n v="52.262"/>
    <m/>
    <m/>
    <m/>
    <n v="5.3333000000000004"/>
    <m/>
    <m/>
    <n v="2014"/>
    <n v="15"/>
  </r>
  <r>
    <s v="ML40"/>
    <s v="Both"/>
    <s v="All"/>
    <n v="2.9449999999999998"/>
    <n v="5.2480000000000002"/>
    <m/>
    <n v="3.2450000000000001"/>
    <n v="36"/>
    <n v="36"/>
    <n v="36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ORIN JCT-SHAWNEE"/>
    <n v="6"/>
    <n v="6"/>
    <s v="No"/>
    <s v="P"/>
    <n v="185.67250000000001"/>
    <n v="1250.9945"/>
    <n v="323.14920000000001"/>
    <n v="83.495999999999995"/>
    <n v="3.0371000000000001"/>
    <n v="2.2686999999999999"/>
    <n v="116.6383"/>
    <n v="97.617599999999996"/>
    <n v="61.120600000000003"/>
    <n v="0.20519999999999999"/>
    <m/>
    <n v="69.22"/>
    <n v="3.0800000000000001E-2"/>
    <n v="0.2455"/>
    <n v="0"/>
    <n v="10"/>
    <n v="0"/>
    <n v="53.5"/>
    <s v="Overlaid"/>
    <n v="1993"/>
    <n v="12.277799999999999"/>
    <n v="8.2777999999999992"/>
    <s v="AG Base"/>
    <x v="0"/>
    <s v="2R Asphalt"/>
    <m/>
    <n v="38365"/>
    <n v="2"/>
    <n v="1"/>
    <s v="HPM over Base"/>
    <n v="2000"/>
    <m/>
    <s v="2014"/>
    <s v="2014"/>
    <s v="2013"/>
    <s v="2014"/>
    <s v="2014"/>
    <s v="2014"/>
    <s v="2009"/>
    <s v="Non IH"/>
    <m/>
    <m/>
    <n v="0"/>
    <s v="No"/>
    <n v="80"/>
    <n v="60.741999999999997"/>
    <n v="45.374000000000002"/>
    <s v="AFREEM"/>
    <m/>
    <m/>
    <n v="6"/>
    <d v="2015-02-24T11:51:41"/>
    <m/>
    <n v="2012"/>
    <n v="15"/>
  </r>
  <r>
    <s v="ML40"/>
    <s v="Both"/>
    <s v="All"/>
    <n v="5.2480000000000002"/>
    <n v="8.4629999999999992"/>
    <m/>
    <n v="3.2149999999999999"/>
    <n v="36"/>
    <m/>
    <n v="36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ORIN JCT-SHAWNEE"/>
    <n v="6"/>
    <m/>
    <s v="No"/>
    <s v="P"/>
    <n v="129.357"/>
    <n v="1250.9945"/>
    <n v="227.41290000000001"/>
    <n v="78.5"/>
    <n v="3.3498000000000001"/>
    <n v="2.5329000000000002"/>
    <n v="100.90260000000001"/>
    <n v="80.724599999999995"/>
    <n v="66.365799999999993"/>
    <n v="0.20730000000000001"/>
    <m/>
    <n v="68.905000000000001"/>
    <n v="3.1399999999999997E-2"/>
    <n v="0.12479999999999999"/>
    <n v="0"/>
    <n v="15.5"/>
    <n v="0"/>
    <n v="50.783299999999997"/>
    <s v="Overlaid"/>
    <n v="1993"/>
    <n v="19.25"/>
    <n v="8.875"/>
    <s v="AG Base"/>
    <x v="0"/>
    <s v="1R Asphalt"/>
    <m/>
    <n v="38366"/>
    <n v="2"/>
    <n v="1"/>
    <s v="HPM over Base"/>
    <n v="2001"/>
    <m/>
    <s v="2014"/>
    <s v="2014"/>
    <s v="2013"/>
    <s v="2014"/>
    <s v="2014"/>
    <s v="2014"/>
    <s v="2009"/>
    <s v="Non IH"/>
    <m/>
    <m/>
    <n v="0"/>
    <s v="No"/>
    <n v="78.5"/>
    <n v="66.995999999999995"/>
    <n v="50.658000000000001"/>
    <m/>
    <m/>
    <m/>
    <m/>
    <m/>
    <m/>
    <n v="2014"/>
    <n v="14"/>
  </r>
  <r>
    <s v="ML40"/>
    <s v="Both"/>
    <s v="All"/>
    <n v="8.4629999999999992"/>
    <n v="17.393000000000001"/>
    <m/>
    <n v="8.93"/>
    <n v="32"/>
    <n v="32"/>
    <n v="32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SHAWNEE-LOST SPGS(CO/NI CO W)"/>
    <n v="4"/>
    <n v="4"/>
    <s v="No"/>
    <s v="P"/>
    <n v="133.31710000000001"/>
    <n v="1095.2885000000001"/>
    <n v="233.21080000000001"/>
    <n v="90.2"/>
    <n v="2.5480999999999998"/>
    <n v="2.073"/>
    <n v="152.0624"/>
    <n v="127.8892"/>
    <n v="49.3125"/>
    <n v="0.21279999999999999"/>
    <m/>
    <n v="68.08"/>
    <n v="3.9199999999999999E-2"/>
    <n v="0.35560000000000003"/>
    <n v="0"/>
    <n v="4.2"/>
    <n v="0"/>
    <n v="54.15"/>
    <s v="Overlaid"/>
    <n v="1964"/>
    <n v="19.916699999999999"/>
    <n v="8.5"/>
    <s v="AG Base"/>
    <x v="0"/>
    <s v="1R Asphalt"/>
    <m/>
    <n v="38141"/>
    <n v="2"/>
    <n v="1"/>
    <s v="HPM over Base"/>
    <n v="2001"/>
    <m/>
    <s v="2014"/>
    <s v="2014"/>
    <s v="2013"/>
    <s v="2014"/>
    <s v="2014"/>
    <s v="2014"/>
    <s v="2009"/>
    <s v="Non IH"/>
    <m/>
    <m/>
    <n v="0"/>
    <s v="No"/>
    <n v="90.2"/>
    <n v="50.962000000000003"/>
    <n v="41.46"/>
    <m/>
    <m/>
    <m/>
    <n v="4"/>
    <m/>
    <m/>
    <n v="2014"/>
    <n v="14"/>
  </r>
  <r>
    <s v="ML40"/>
    <s v="Both"/>
    <s v="All"/>
    <n v="17.393000000000001"/>
    <n v="30.61"/>
    <m/>
    <n v="13.217000000000001"/>
    <n v="30"/>
    <n v="30"/>
    <n v="30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KEELINE AREA(NI/CO CO E-LUSK)"/>
    <n v="3"/>
    <n v="3"/>
    <s v="No"/>
    <s v="P"/>
    <n v="154.7961"/>
    <n v="1034.2252000000001"/>
    <n v="269.3587"/>
    <n v="87.857100000000003"/>
    <n v="3.2458"/>
    <n v="2.6415999999999999"/>
    <n v="110.4603"/>
    <n v="86.163600000000002"/>
    <n v="63.179900000000004"/>
    <n v="0.1762"/>
    <m/>
    <n v="73.569999999999993"/>
    <n v="2.6499999999999999E-2"/>
    <n v="0.17910000000000001"/>
    <n v="0"/>
    <n v="6.1429"/>
    <n v="0"/>
    <n v="54.630800000000001"/>
    <s v="Overlaid"/>
    <n v="1964"/>
    <n v="13.625"/>
    <n v="8.5"/>
    <s v="AG Base"/>
    <x v="0"/>
    <s v="2R Asphalt"/>
    <m/>
    <n v="38578"/>
    <n v="3"/>
    <n v="1"/>
    <s v="HPM over Base"/>
    <n v="1999"/>
    <m/>
    <s v="2014"/>
    <s v="2014"/>
    <s v="2013"/>
    <s v="2014"/>
    <s v="2014"/>
    <s v="2014"/>
    <s v="2009"/>
    <s v="Non IH"/>
    <m/>
    <m/>
    <n v="0"/>
    <s v="No"/>
    <n v="84"/>
    <n v="64.915999999999997"/>
    <n v="52.832000000000001"/>
    <m/>
    <m/>
    <m/>
    <n v="3"/>
    <m/>
    <m/>
    <n v="2010"/>
    <n v="16"/>
  </r>
  <r>
    <s v="ML40"/>
    <s v="Both"/>
    <s v="All"/>
    <n v="30.61"/>
    <n v="40.604999999999997"/>
    <m/>
    <n v="9.9949999999999992"/>
    <n v="32"/>
    <n v="32"/>
    <n v="32"/>
    <n v="2"/>
    <s v="ASP"/>
    <s v="Rural Principal Arterial Other"/>
    <s v="2035 - Maintenance - Lusk"/>
    <s v="2030 - District #2 Maintenance Staff"/>
    <s v="6720 - Materials - Bituminous"/>
    <s v="NHS Routes"/>
    <s v="2"/>
    <s v="Y"/>
    <n v="30"/>
    <s v="G1"/>
    <s v="MANVILLE-LUSK WEST"/>
    <n v="4"/>
    <n v="4.4000000000000004"/>
    <s v="No"/>
    <s v="P"/>
    <n v="151.86840000000001"/>
    <n v="1056.8776"/>
    <n v="264.51749999999998"/>
    <n v="99.2"/>
    <n v="3.5"/>
    <n v="3.3717000000000001"/>
    <n v="57.651299999999999"/>
    <n v="46.335099999999997"/>
    <n v="80.782899999999998"/>
    <n v="0.1615"/>
    <m/>
    <n v="75.775000000000006"/>
    <n v="1.5900000000000001E-2"/>
    <n v="4.1700000000000001E-2"/>
    <n v="0"/>
    <n v="0.4"/>
    <n v="0"/>
    <n v="44.971400000000003"/>
    <s v="Overlaid"/>
    <n v="2009"/>
    <n v="19.166699999999999"/>
    <n v="8.8332999999999995"/>
    <s v="AG Base"/>
    <x v="5"/>
    <s v="3R Asphalt"/>
    <m/>
    <n v="38710"/>
    <n v="3"/>
    <n v="1"/>
    <s v="HPM over Base"/>
    <n v="2009"/>
    <m/>
    <s v="2014"/>
    <s v="2014"/>
    <s v="2013"/>
    <s v="2014"/>
    <s v="2014"/>
    <s v="2014"/>
    <s v="2009"/>
    <s v="Non IH"/>
    <m/>
    <m/>
    <n v="0"/>
    <s v="No"/>
    <n v="99.2"/>
    <n v="70"/>
    <n v="67.433999999999997"/>
    <m/>
    <m/>
    <m/>
    <n v="4"/>
    <m/>
    <m/>
    <n v="2014"/>
    <n v="6"/>
  </r>
  <r>
    <s v="ML40"/>
    <s v="Both"/>
    <s v="All"/>
    <n v="40.604999999999997"/>
    <n v="40.880000000000003"/>
    <m/>
    <n v="0.27900000000000003"/>
    <n v="64"/>
    <m/>
    <n v="64"/>
    <n v="4"/>
    <s v="ASP"/>
    <s v="Rural Principal Arterial Other"/>
    <s v="2035 - Maintenance - Lusk"/>
    <s v="2030 - District #2 Maintenance Staff"/>
    <s v="6720 - Materials - Bituminous"/>
    <s v="NHS Routes"/>
    <s v="2"/>
    <s v="Y"/>
    <n v="30"/>
    <s v="G1"/>
    <s v="LUSK(JCT US18/20/85)"/>
    <n v="8"/>
    <m/>
    <s v="No"/>
    <s v="P"/>
    <n v="150"/>
    <n v="1100"/>
    <n v="261.60000000000002"/>
    <n v="100"/>
    <n v="3.5"/>
    <n v="3.4485000000000001"/>
    <n v="146.9836"/>
    <n v="136.91990000000001"/>
    <n v="51.005499999999998"/>
    <n v="0.1135"/>
    <m/>
    <n v="82.974999999999994"/>
    <n v="3.7400000000000003E-2"/>
    <n v="0.21809999999999999"/>
    <n v="0"/>
    <n v="0"/>
    <n v="0"/>
    <n v="41.8"/>
    <s v="Reconstruct"/>
    <n v="2002"/>
    <n v="39"/>
    <n v="9"/>
    <s v="AG Base"/>
    <x v="0"/>
    <s v="4R Concrete"/>
    <m/>
    <n v="38711"/>
    <n v="9"/>
    <n v="1"/>
    <s v="HPM over Base"/>
    <n v="2002"/>
    <m/>
    <s v="2010"/>
    <s v="2014"/>
    <s v="2013"/>
    <s v="2014"/>
    <s v="2014"/>
    <s v="2014"/>
    <s v="2009"/>
    <s v="Non IH"/>
    <m/>
    <m/>
    <n v="0"/>
    <s v="No"/>
    <n v="100"/>
    <n v="70"/>
    <n v="68.97"/>
    <s v="AFREEM"/>
    <m/>
    <m/>
    <m/>
    <d v="2015-02-23T14:44:24"/>
    <m/>
    <n v="2010"/>
    <n v="13"/>
  </r>
  <r>
    <s v="ML401"/>
    <s v="Both"/>
    <s v="All"/>
    <n v="0"/>
    <n v="6"/>
    <m/>
    <n v="6"/>
    <n v="38"/>
    <n v="38"/>
    <n v="38"/>
    <n v="2"/>
    <s v="ASP"/>
    <s v="Rural Major Collector"/>
    <s v="1037 - Maintenance - Baggs"/>
    <s v="1030 - District #1 Maintenance Staff"/>
    <s v="6720 - Materials - Bituminous"/>
    <s v="Non NHS"/>
    <s v="1"/>
    <s v="N"/>
    <n v="40"/>
    <s v="G1"/>
    <s v="BAGGS SEC(BAGGS EAST-DIXON)"/>
    <n v="7"/>
    <n v="7.5"/>
    <s v="No"/>
    <s v="S"/>
    <n v="65.121399999999994"/>
    <n v="427.74380000000002"/>
    <n v="74.2"/>
    <n v="95.333299999999994"/>
    <n v="3.9316"/>
    <n v="3.72"/>
    <n v="67.263999999999996"/>
    <n v="53.114199999999997"/>
    <n v="77.578699999999998"/>
    <n v="0.1338"/>
    <n v="5.6300000000000003E-2"/>
    <n v="79.930000000000007"/>
    <n v="1.8800000000000001E-2"/>
    <n v="7.2700000000000001E-2"/>
    <n v="0"/>
    <n v="2.3332999999999999"/>
    <n v="0"/>
    <n v="53.328600000000002"/>
    <s v="Overlaid"/>
    <n v="1994"/>
    <n v="11.75"/>
    <n v="5.75"/>
    <s v="CT Base"/>
    <x v="0"/>
    <s v="2R Asphalt"/>
    <m/>
    <n v="40246"/>
    <n v="1"/>
    <n v="1"/>
    <s v="HPM over Base"/>
    <n v="2012"/>
    <m/>
    <s v="2013"/>
    <s v="2014"/>
    <s v="2013"/>
    <s v="2013"/>
    <s v="2013"/>
    <s v="2014"/>
    <s v="2009"/>
    <s v="Non IH"/>
    <m/>
    <m/>
    <n v="0"/>
    <s v="No"/>
    <n v="95.333299999999994"/>
    <n v="78.632000000000005"/>
    <n v="74.400000000000006"/>
    <m/>
    <m/>
    <m/>
    <n v="7"/>
    <m/>
    <m/>
    <n v="2013"/>
    <n v="3"/>
  </r>
  <r>
    <s v="ML401"/>
    <s v="Both"/>
    <s v="All"/>
    <n v="6"/>
    <n v="10.984999999999999"/>
    <m/>
    <n v="4.9850000000000003"/>
    <n v="38"/>
    <m/>
    <n v="38"/>
    <n v="2"/>
    <s v="ASP"/>
    <s v="Rural Major Collector"/>
    <s v="1037 - Maintenance - Baggs"/>
    <s v="1030 - District #1 Maintenance Staff"/>
    <s v="6720 - Materials - Bituminous"/>
    <s v="Non NHS"/>
    <s v="1"/>
    <s v="N"/>
    <n v="50"/>
    <s v="G1"/>
    <s v="DIXON SEC(DIXON-SAVERY)"/>
    <n v="7"/>
    <m/>
    <s v="No"/>
    <s v="S"/>
    <n v="37.552500000000002"/>
    <n v="246.90199999999999"/>
    <n v="42.789200000000001"/>
    <n v="92"/>
    <n v="3.0718999999999999"/>
    <n v="2.7362000000000002"/>
    <n v="113.4041"/>
    <n v="95.655600000000007"/>
    <n v="62.198599999999999"/>
    <n v="0.1547"/>
    <n v="9.4100000000000003E-2"/>
    <n v="76.795000000000002"/>
    <n v="2.7099999999999999E-2"/>
    <n v="0.19389999999999999"/>
    <n v="0"/>
    <n v="4"/>
    <n v="0"/>
    <n v="53.98"/>
    <s v="Reconstruct"/>
    <n v="1994"/>
    <n v="11"/>
    <n v="5"/>
    <s v="CT Base"/>
    <x v="0"/>
    <s v="4R Asphalt"/>
    <m/>
    <n v="40247"/>
    <n v="5"/>
    <n v="1"/>
    <s v="HPM over Base"/>
    <n v="1994"/>
    <m/>
    <s v="2013"/>
    <s v="2014"/>
    <s v="2013"/>
    <s v="2013"/>
    <s v="2013"/>
    <s v="2014"/>
    <s v="2009"/>
    <s v="Non IH"/>
    <m/>
    <m/>
    <n v="0"/>
    <s v="No"/>
    <n v="92"/>
    <n v="61.438000000000002"/>
    <n v="54.723999999999997"/>
    <m/>
    <m/>
    <m/>
    <m/>
    <m/>
    <m/>
    <n v="2013"/>
    <n v="21"/>
  </r>
  <r>
    <s v="ML401"/>
    <s v="Both"/>
    <s v="All"/>
    <n v="10.984999999999999"/>
    <n v="16.86"/>
    <m/>
    <n v="5.875"/>
    <n v="32"/>
    <n v="32"/>
    <n v="32"/>
    <n v="2"/>
    <s v="ASP"/>
    <s v="Rural Major Collector"/>
    <s v="1037 - Maintenance - Baggs"/>
    <s v="1030 - District #1 Maintenance Staff"/>
    <s v="6720 - Materials - Bituminous"/>
    <s v="Non NHS"/>
    <s v="1"/>
    <s v="N"/>
    <n v="60"/>
    <s v="G1"/>
    <s v="SAVERY-ENCAMPMENT"/>
    <n v="4"/>
    <n v="4.6666999999999996"/>
    <s v="No"/>
    <s v="S"/>
    <n v="21.165500000000002"/>
    <n v="138.88"/>
    <n v="24.115300000000001"/>
    <n v="91"/>
    <n v="3.1495000000000002"/>
    <n v="2.8104"/>
    <n v="108.9149"/>
    <n v="91.356300000000005"/>
    <n v="63.695"/>
    <n v="0.13139999999999999"/>
    <n v="7.9699999999999993E-2"/>
    <n v="80.290000000000006"/>
    <n v="2.7400000000000001E-2"/>
    <n v="0.25850000000000001"/>
    <n v="0"/>
    <n v="3.6667000000000001"/>
    <n v="0"/>
    <n v="59.535299999999999"/>
    <s v="Reconstruct"/>
    <n v="1994"/>
    <n v="11.4"/>
    <n v="3.8"/>
    <s v="AG Base"/>
    <x v="0"/>
    <s v="4R Asphalt"/>
    <m/>
    <n v="39489"/>
    <n v="2"/>
    <n v="1"/>
    <s v="HPM over Base"/>
    <n v="1994"/>
    <m/>
    <s v="2013"/>
    <s v="2014"/>
    <s v="2013"/>
    <s v="2013"/>
    <s v="2013"/>
    <s v="2014"/>
    <s v="2009"/>
    <s v="Non IH"/>
    <m/>
    <m/>
    <n v="0"/>
    <s v="No"/>
    <n v="91"/>
    <n v="62.99"/>
    <n v="56.207999999999998"/>
    <m/>
    <m/>
    <m/>
    <n v="4"/>
    <m/>
    <m/>
    <n v="2013"/>
    <n v="21"/>
  </r>
  <r>
    <s v="ML401"/>
    <s v="Both"/>
    <s v="All"/>
    <n v="16.86"/>
    <n v="19.652999999999999"/>
    <m/>
    <n v="2.7930000000000001"/>
    <n v="26"/>
    <n v="26"/>
    <n v="26"/>
    <n v="2"/>
    <s v="ASP"/>
    <s v="Rural Major Collector"/>
    <s v="1037 - Maintenance - Baggs"/>
    <s v="1030 - District #1 Maintenance Staff"/>
    <s v="6720 - Materials - Bituminous"/>
    <s v="Non NHS"/>
    <s v="1"/>
    <s v="N"/>
    <n v="60"/>
    <s v="G1"/>
    <s v="SLATER-ENCAMPMENT(COLO ST AREA)"/>
    <n v="1"/>
    <n v="1"/>
    <s v="No"/>
    <s v="S"/>
    <n v="10.279500000000001"/>
    <n v="68.944000000000003"/>
    <n v="11.7211"/>
    <n v="96"/>
    <n v="3.6158000000000001"/>
    <n v="3.4243000000000001"/>
    <n v="82.809600000000003"/>
    <n v="67.549599999999998"/>
    <n v="72.396799999999999"/>
    <n v="0.13370000000000001"/>
    <n v="5.9200000000000003E-2"/>
    <n v="79.944999999999993"/>
    <n v="2.8500000000000001E-2"/>
    <n v="0.33079999999999998"/>
    <n v="0"/>
    <n v="2"/>
    <n v="0"/>
    <n v="58.883299999999998"/>
    <s v="Overlaid"/>
    <n v="1964"/>
    <n v="15.7143"/>
    <n v="4.8571"/>
    <s v="AG Base"/>
    <x v="0"/>
    <s v="2R Asphalt"/>
    <m/>
    <n v="39489"/>
    <n v="2"/>
    <n v="1"/>
    <s v="HPM over Base"/>
    <n v="2014"/>
    <m/>
    <s v="2013"/>
    <s v="2014"/>
    <s v="2013"/>
    <s v="2013"/>
    <s v="2013"/>
    <s v="2014"/>
    <s v="2009"/>
    <s v="Non IH"/>
    <m/>
    <m/>
    <n v="0"/>
    <s v="No"/>
    <n v="96"/>
    <n v="72.316000000000003"/>
    <n v="68.486000000000004"/>
    <s v="AFREEM"/>
    <m/>
    <m/>
    <n v="1"/>
    <d v="2015-02-18T10:57:08"/>
    <m/>
    <m/>
    <n v="1"/>
  </r>
  <r>
    <s v="ML401"/>
    <s v="Both"/>
    <s v="All"/>
    <n v="19.652999999999999"/>
    <n v="26.68"/>
    <m/>
    <n v="7.0270000000000001"/>
    <n v="24"/>
    <n v="24"/>
    <n v="24"/>
    <n v="2"/>
    <s v="ASP"/>
    <s v="Rural Major Collector"/>
    <s v="1037 - Maintenance - Baggs"/>
    <s v="1030 - District #1 Maintenance Staff"/>
    <s v="6720 - Materials - Bituminous"/>
    <s v="Non NHS"/>
    <s v="1"/>
    <s v="N"/>
    <n v="50"/>
    <s v="G1"/>
    <s v="BATTLE MTN(SLATER-ENCAMPMENT)"/>
    <n v="1"/>
    <n v="1"/>
    <s v="No"/>
    <s v="S"/>
    <n v="10.279500000000001"/>
    <n v="68.944000000000003"/>
    <n v="11.7211"/>
    <n v="95"/>
    <n v="3.5888"/>
    <n v="3.3597999999999999"/>
    <n v="85.928899999999999"/>
    <n v="68.843400000000003"/>
    <n v="71.356999999999999"/>
    <n v="0.14050000000000001"/>
    <n v="5.45E-2"/>
    <n v="78.924999999999997"/>
    <n v="2.92E-2"/>
    <n v="0.2112"/>
    <n v="0"/>
    <n v="2.5"/>
    <n v="0"/>
    <n v="65.928600000000003"/>
    <s v="Overlaid"/>
    <n v="1990"/>
    <n v="17.166699999999999"/>
    <n v="6.25"/>
    <s v="AG Base"/>
    <x v="0"/>
    <s v="2R Asphalt"/>
    <m/>
    <n v="40155"/>
    <n v="3"/>
    <n v="1"/>
    <s v="HPM over Base"/>
    <n v="2014"/>
    <m/>
    <s v="2013"/>
    <s v="2014"/>
    <s v="2013"/>
    <s v="2013"/>
    <s v="2013"/>
    <s v="2014"/>
    <s v="2009"/>
    <s v="Non IH"/>
    <m/>
    <m/>
    <n v="0"/>
    <s v="No"/>
    <n v="95"/>
    <n v="71.775999999999996"/>
    <n v="67.195999999999998"/>
    <s v="AFREEM"/>
    <m/>
    <m/>
    <n v="1"/>
    <d v="2015-02-18T10:57:10"/>
    <m/>
    <m/>
    <n v="1"/>
  </r>
  <r>
    <s v="ML401"/>
    <s v="Both"/>
    <s v="All"/>
    <n v="26.68"/>
    <n v="30.681999999999999"/>
    <m/>
    <n v="4.0019999999999998"/>
    <n v="28"/>
    <m/>
    <n v="28"/>
    <n v="2"/>
    <s v="ASP"/>
    <s v="Rural Major Collector"/>
    <s v="1037 - Maintenance - Baggs"/>
    <s v="1030 - District #1 Maintenance Staff"/>
    <s v="6720 - Materials - Bituminous"/>
    <s v="Non NHS"/>
    <s v="1"/>
    <s v="N"/>
    <n v="50"/>
    <s v="G1"/>
    <s v="BATTLE LAKE RD(SLATER-ENCT)"/>
    <n v="2"/>
    <m/>
    <s v="No"/>
    <s v="S"/>
    <n v="10.279500000000001"/>
    <n v="68.944000000000003"/>
    <n v="11.7211"/>
    <n v="99"/>
    <n v="3.7572000000000001"/>
    <n v="3.3839999999999999"/>
    <n v="76.121700000000004"/>
    <n v="60.933900000000001"/>
    <n v="74.626099999999994"/>
    <n v="0.23619999999999999"/>
    <n v="0.10349999999999999"/>
    <n v="64.569999999999993"/>
    <n v="2.63E-2"/>
    <n v="0.1231"/>
    <n v="0"/>
    <n v="0.5"/>
    <n v="0"/>
    <n v="47.65"/>
    <s v="Reconstruct"/>
    <n v="1990"/>
    <n v="8"/>
    <n v="3"/>
    <s v="AG Base"/>
    <x v="0"/>
    <s v="4R Asphalt"/>
    <m/>
    <n v="40155"/>
    <n v="3"/>
    <n v="1"/>
    <s v="HPM over Base"/>
    <n v="1990"/>
    <m/>
    <s v="2013"/>
    <s v="2014"/>
    <s v="2013"/>
    <s v="2013"/>
    <s v="2013"/>
    <s v="2014"/>
    <s v="2009"/>
    <s v="Non IH"/>
    <m/>
    <m/>
    <n v="0"/>
    <s v="No"/>
    <n v="95"/>
    <n v="75.144000000000005"/>
    <n v="67.680000000000007"/>
    <m/>
    <m/>
    <m/>
    <m/>
    <m/>
    <m/>
    <n v="2003"/>
    <n v="25"/>
  </r>
  <r>
    <s v="ML401"/>
    <s v="Both"/>
    <s v="All"/>
    <n v="30.681999999999999"/>
    <n v="43.424999999999997"/>
    <m/>
    <n v="12.492000000000001"/>
    <n v="28"/>
    <n v="28"/>
    <n v="28"/>
    <n v="2"/>
    <s v="ASP"/>
    <s v="Rural Major Collector"/>
    <s v="1037 - Maintenance - Baggs"/>
    <s v="1030 - District #1 Maintenance Staff"/>
    <s v="6720 - Materials - Bituminous"/>
    <s v="Non NHS"/>
    <s v="1"/>
    <s v="N"/>
    <n v="40"/>
    <s v="G1"/>
    <s v="SLATER-ENCAMPMENT(BATTLE LK RD)"/>
    <n v="2"/>
    <n v="2"/>
    <s v="No"/>
    <s v="S"/>
    <n v="10.486499999999999"/>
    <n v="68.944000000000003"/>
    <n v="11.9488"/>
    <n v="100"/>
    <n v="3.7776000000000001"/>
    <n v="3.5448"/>
    <n v="76.534599999999998"/>
    <n v="60.000700000000002"/>
    <n v="74.488500000000002"/>
    <n v="0.2026"/>
    <n v="9.9400000000000002E-2"/>
    <n v="69.61"/>
    <n v="2.63E-2"/>
    <n v="4.7100000000000003E-2"/>
    <n v="0"/>
    <n v="0"/>
    <n v="0"/>
    <n v="53.926900000000003"/>
    <s v="Overlaid"/>
    <n v="1991"/>
    <n v="7.8"/>
    <n v="3.8"/>
    <s v="AG Base"/>
    <x v="0"/>
    <s v="1R Asphalt"/>
    <m/>
    <n v="40155"/>
    <n v="1"/>
    <n v="1"/>
    <s v="HPM over Base"/>
    <n v="1992"/>
    <m/>
    <s v="2013"/>
    <s v="2014"/>
    <s v="2013"/>
    <s v="2013"/>
    <s v="2013"/>
    <s v="2014"/>
    <s v="2009"/>
    <s v="Non IH"/>
    <m/>
    <m/>
    <n v="0"/>
    <s v="No"/>
    <n v="97.714299999999994"/>
    <n v="75.552000000000007"/>
    <n v="70.896000000000001"/>
    <s v="AFREEM"/>
    <m/>
    <m/>
    <n v="2"/>
    <d v="2015-02-24T11:51:58"/>
    <m/>
    <n v="2011"/>
    <n v="23"/>
  </r>
  <r>
    <s v="ML401"/>
    <s v="Both"/>
    <s v="All"/>
    <n v="43.424999999999997"/>
    <n v="46.969000000000001"/>
    <m/>
    <n v="3.544"/>
    <n v="30"/>
    <m/>
    <n v="30"/>
    <n v="2"/>
    <s v="ASP"/>
    <s v="Rural Major Collector"/>
    <s v="1042 - Maintenance - Saratoga"/>
    <s v="1030 - District #1 Maintenance Staff"/>
    <s v="6720 - Materials - Bituminous"/>
    <s v="Non NHS"/>
    <s v="1"/>
    <s v="N"/>
    <n v="40"/>
    <s v="G1"/>
    <s v="SLATER-ENCAMPMENT(BATTLE LK RD)"/>
    <n v="3"/>
    <m/>
    <s v="No"/>
    <s v="S"/>
    <n v="10.279500000000001"/>
    <n v="68.944000000000003"/>
    <n v="11.7211"/>
    <n v="98"/>
    <n v="3.9698000000000002"/>
    <n v="3.8083999999999998"/>
    <n v="64.660399999999996"/>
    <n v="51.4435"/>
    <n v="78.4465"/>
    <n v="0.15920000000000001"/>
    <n v="6.3799999999999996E-2"/>
    <n v="76.12"/>
    <n v="2.1700000000000001E-2"/>
    <n v="4.4400000000000002E-2"/>
    <n v="0"/>
    <n v="1"/>
    <n v="0"/>
    <n v="58.466700000000003"/>
    <s v="Overlaid"/>
    <n v="1992"/>
    <n v="17.333300000000001"/>
    <n v="4"/>
    <s v="AG Base"/>
    <x v="0"/>
    <s v="1R Asphalt"/>
    <m/>
    <n v="40187"/>
    <n v="1"/>
    <n v="1"/>
    <s v="HPM over Base"/>
    <n v="1992"/>
    <m/>
    <s v="2013"/>
    <s v="2014"/>
    <s v="2013"/>
    <s v="2013"/>
    <s v="2013"/>
    <s v="2014"/>
    <s v="2009"/>
    <s v="Non IH"/>
    <m/>
    <m/>
    <n v="0"/>
    <s v="No"/>
    <n v="98"/>
    <n v="79.396000000000001"/>
    <n v="76.168000000000006"/>
    <s v="AFREEM"/>
    <m/>
    <m/>
    <m/>
    <d v="2015-02-18T14:29:32"/>
    <m/>
    <n v="2013"/>
    <n v="23"/>
  </r>
  <r>
    <s v="ML401"/>
    <s v="Both"/>
    <s v="All"/>
    <n v="46.969000000000001"/>
    <n v="49.606000000000002"/>
    <m/>
    <n v="2.637"/>
    <n v="30"/>
    <n v="30"/>
    <n v="30"/>
    <n v="2"/>
    <s v="ASP"/>
    <s v="Rural Major Collector"/>
    <s v="1042 - Maintenance - Saratoga"/>
    <s v="1030 - District #1 Maintenance Staff"/>
    <s v="6720 - Materials - Bituminous"/>
    <s v="Non NHS"/>
    <s v="1"/>
    <s v="N"/>
    <n v="40"/>
    <s v="G1"/>
    <s v="BATTLE LAKE RD-ENCAMPMENT"/>
    <n v="3"/>
    <n v="3"/>
    <s v="No"/>
    <s v="S"/>
    <n v="10.279500000000001"/>
    <n v="68.944000000000003"/>
    <n v="11.7211"/>
    <n v="96"/>
    <n v="4.0540000000000003"/>
    <n v="3.8334000000000001"/>
    <n v="60.357500000000002"/>
    <n v="47.827599999999997"/>
    <n v="79.880799999999994"/>
    <n v="0.15859999999999999"/>
    <n v="6.5000000000000002E-2"/>
    <n v="76.209999999999994"/>
    <n v="2.35E-2"/>
    <n v="1.55E-2"/>
    <n v="0"/>
    <n v="2"/>
    <n v="0"/>
    <n v="60.333300000000001"/>
    <s v="Reconstruct"/>
    <n v="1992"/>
    <n v="12.333299999999999"/>
    <n v="4"/>
    <s v="AG Base"/>
    <x v="0"/>
    <s v="4R Asphalt"/>
    <m/>
    <n v="40191"/>
    <n v="4"/>
    <n v="1"/>
    <s v="HPM over Base"/>
    <n v="1992"/>
    <m/>
    <s v="2013"/>
    <s v="2014"/>
    <s v="2013"/>
    <s v="2013"/>
    <s v="2013"/>
    <s v="2014"/>
    <s v="2009"/>
    <s v="Non IH"/>
    <m/>
    <m/>
    <n v="0"/>
    <s v="No"/>
    <n v="96"/>
    <n v="81.08"/>
    <n v="76.668000000000006"/>
    <s v="AFREEM"/>
    <m/>
    <m/>
    <n v="3"/>
    <d v="2015-02-18T14:29:33"/>
    <m/>
    <n v="2013"/>
    <n v="23"/>
  </r>
  <r>
    <s v="ML401"/>
    <s v="Both"/>
    <s v="All"/>
    <n v="49.606000000000002"/>
    <n v="55.947000000000003"/>
    <m/>
    <n v="6.3410000000000002"/>
    <n v="30"/>
    <n v="30"/>
    <n v="30"/>
    <n v="2"/>
    <s v="ASP"/>
    <s v="Rural Major Collector"/>
    <s v="1042 - Maintenance - Saratoga"/>
    <s v="1030 - District #1 Maintenance Staff"/>
    <s v="6720 - Materials - Bituminous"/>
    <s v="Non NHS"/>
    <s v="1"/>
    <s v="N"/>
    <n v="60"/>
    <s v="G1"/>
    <s v="ENCAMPMENT WEST"/>
    <n v="3"/>
    <n v="3"/>
    <s v="No"/>
    <s v="S"/>
    <n v="22.950600000000001"/>
    <n v="150.57050000000001"/>
    <n v="26.149100000000001"/>
    <n v="92.5"/>
    <n v="3.3275999999999999"/>
    <n v="2.9965000000000002"/>
    <n v="104.1507"/>
    <n v="81.871200000000002"/>
    <n v="65.283100000000005"/>
    <n v="0.16289999999999999"/>
    <n v="6.7599999999999993E-2"/>
    <n v="75.564999999999998"/>
    <n v="2.3599999999999999E-2"/>
    <n v="0.11840000000000001"/>
    <n v="0"/>
    <n v="3.5"/>
    <n v="0"/>
    <n v="68.650000000000006"/>
    <s v="Reconstruct"/>
    <n v="1992"/>
    <n v="8.4"/>
    <n v="3.6"/>
    <s v="AG Base"/>
    <x v="0"/>
    <s v="4R Asphalt"/>
    <m/>
    <n v="40040"/>
    <n v="3"/>
    <n v="1"/>
    <s v="HPM over Base"/>
    <n v="1992"/>
    <m/>
    <s v="2013"/>
    <s v="2014"/>
    <s v="2013"/>
    <s v="2013"/>
    <s v="2013"/>
    <s v="2014"/>
    <s v="2009"/>
    <s v="Non IH"/>
    <m/>
    <m/>
    <n v="0"/>
    <s v="No"/>
    <n v="92.5"/>
    <n v="66.552000000000007"/>
    <n v="59.93"/>
    <m/>
    <m/>
    <m/>
    <n v="3"/>
    <m/>
    <m/>
    <n v="2013"/>
    <n v="23"/>
  </r>
  <r>
    <s v="ML401"/>
    <s v="Both"/>
    <s v="All"/>
    <n v="55.947000000000003"/>
    <n v="57.7"/>
    <m/>
    <n v="1.7529999999999999"/>
    <n v="64"/>
    <n v="30"/>
    <n v="64"/>
    <n v="2"/>
    <s v="ASP"/>
    <s v="Rural Major Collector"/>
    <s v="1042 - Maintenance - Saratoga"/>
    <s v="1030 - District #1 Maintenance Staff"/>
    <s v="6720 - Materials - Bituminous"/>
    <s v="Non NHS"/>
    <s v="1"/>
    <s v="N"/>
    <n v="30"/>
    <s v="G1"/>
    <s v="ENCT-RIVERSIDE(JCT WY230)"/>
    <n v="20"/>
    <n v="10.666700000000001"/>
    <s v="No"/>
    <s v="S"/>
    <n v="75.047499999999999"/>
    <n v="493.024"/>
    <n v="85.510400000000004"/>
    <n v="96"/>
    <n v="3.5"/>
    <n v="3.1897000000000002"/>
    <n v="135.45410000000001"/>
    <n v="113.54389999999999"/>
    <n v="54.848599999999998"/>
    <n v="0.18049999999999999"/>
    <n v="0.11020000000000001"/>
    <n v="72.924999999999997"/>
    <n v="3.0800000000000001E-2"/>
    <n v="0.19570000000000001"/>
    <n v="0"/>
    <n v="2"/>
    <n v="0"/>
    <n v="50.533299999999997"/>
    <s v="Overlaid"/>
    <n v="1986"/>
    <n v="8.6667000000000005"/>
    <n v="2.1667000000000001"/>
    <s v="AG Base"/>
    <x v="0"/>
    <s v="2R Asphalt"/>
    <m/>
    <n v="39739"/>
    <n v="2"/>
    <n v="1"/>
    <s v="HPM over Base"/>
    <n v="1986"/>
    <m/>
    <s v="2013"/>
    <s v="2014"/>
    <s v="2013"/>
    <s v="2013"/>
    <s v="2013"/>
    <s v="2014"/>
    <s v="2009"/>
    <s v="Non IH"/>
    <m/>
    <m/>
    <n v="0"/>
    <s v="No"/>
    <n v="94"/>
    <n v="70"/>
    <n v="63.793999999999997"/>
    <m/>
    <m/>
    <m/>
    <n v="10.666700000000001"/>
    <m/>
    <m/>
    <n v="2002"/>
    <n v="29"/>
  </r>
  <r>
    <s v="ML402"/>
    <s v="Both"/>
    <s v="All"/>
    <n v="0"/>
    <n v="1.3"/>
    <m/>
    <n v="1.3"/>
    <n v="36"/>
    <n v="36"/>
    <n v="36"/>
    <n v="2"/>
    <s v="ASP"/>
    <s v="Urban Minor Arterial"/>
    <s v="1041 - Maintenance - Rawlins"/>
    <s v="1030 - District #1 Maintenance Staff"/>
    <s v="6720 - Materials - Bituminous"/>
    <s v="Urban"/>
    <s v="1"/>
    <s v="N"/>
    <n v="50"/>
    <s v="G1"/>
    <s v="S RAWL(BENNET)I80 SAGE CRK SEP(END WY78)"/>
    <n v="6"/>
    <n v="6"/>
    <s v="No"/>
    <s v="U"/>
    <n v="21.802600000000002"/>
    <n v="588.57910000000004"/>
    <n v="27.514299999999999"/>
    <n v="88"/>
    <n v="3.2587000000000002"/>
    <n v="2.6781999999999999"/>
    <n v="102.18729999999999"/>
    <n v="85.475899999999996"/>
    <n v="65.937600000000003"/>
    <n v="0.20030000000000001"/>
    <n v="8.6900000000000005E-2"/>
    <n v="69.954999999999998"/>
    <n v="2.7E-2"/>
    <n v="0.1603"/>
    <n v="0"/>
    <n v="5.5"/>
    <n v="0"/>
    <n v="53.2667"/>
    <s v="Reconstruct"/>
    <n v="2008"/>
    <n v="9.2857000000000003"/>
    <n v="3"/>
    <s v="AG Base"/>
    <x v="0"/>
    <s v="4R Asphalt"/>
    <m/>
    <n v="39864"/>
    <n v="3"/>
    <n v="1"/>
    <s v="HPM over Base"/>
    <n v="2008"/>
    <m/>
    <s v="2013"/>
    <s v="2014"/>
    <s v="2013"/>
    <s v="2013"/>
    <s v="2013"/>
    <s v="2014"/>
    <s v="2006"/>
    <s v="Non IH"/>
    <m/>
    <m/>
    <n v="0"/>
    <s v="No"/>
    <n v="86"/>
    <n v="65.174000000000007"/>
    <n v="53.564"/>
    <m/>
    <m/>
    <m/>
    <n v="6"/>
    <m/>
    <m/>
    <n v="2011"/>
    <n v="7"/>
  </r>
  <r>
    <s v="ML402"/>
    <s v="Both"/>
    <s v="All"/>
    <n v="1.3"/>
    <n v="2.27"/>
    <m/>
    <n v="1.33"/>
    <n v="32"/>
    <m/>
    <n v="32"/>
    <n v="2"/>
    <s v="ASP"/>
    <s v="Urban Collector"/>
    <s v="1041 - Maintenance - Rawlins"/>
    <s v="1030 - District #1 Maintenance Staff"/>
    <s v="6720 - Materials - Bituminous"/>
    <s v="Urban"/>
    <s v="1"/>
    <s v="N"/>
    <n v="60"/>
    <s v="G1"/>
    <s v="THAYER RD SEC(RAWLINS SOUTH)"/>
    <n v="4"/>
    <m/>
    <s v="No"/>
    <s v="U"/>
    <n v="30.5"/>
    <n v="236.8305"/>
    <n v="34.970999999999997"/>
    <n v="100"/>
    <n v="3.8368000000000002"/>
    <n v="3.7425999999999999"/>
    <n v="70.495400000000004"/>
    <n v="57.319099999999999"/>
    <n v="76.501499999999993"/>
    <n v="0.1535"/>
    <n v="5.3199999999999997E-2"/>
    <n v="76.974999999999994"/>
    <n v="2.35E-2"/>
    <n v="3.2899999999999999E-2"/>
    <n v="0"/>
    <n v="0"/>
    <n v="0"/>
    <n v="57.383299999999998"/>
    <s v="Reconstruct"/>
    <n v="2008"/>
    <n v="9.4"/>
    <n v="3"/>
    <s v="AG Base"/>
    <x v="0"/>
    <s v="4R Asphalt"/>
    <m/>
    <n v="43466"/>
    <n v="3"/>
    <n v="1"/>
    <s v="HPM over Base"/>
    <n v="2008"/>
    <m/>
    <s v="2009"/>
    <s v="2014"/>
    <s v="2013"/>
    <s v="2013"/>
    <s v="2013"/>
    <s v="2014"/>
    <s v="2006"/>
    <s v="Non IH"/>
    <m/>
    <m/>
    <n v="0"/>
    <s v="No"/>
    <n v="100"/>
    <n v="76.736000000000004"/>
    <n v="74.852000000000004"/>
    <s v="AFREEM"/>
    <m/>
    <m/>
    <m/>
    <d v="2015-02-24T11:52:09"/>
    <m/>
    <n v="2009"/>
    <n v="7"/>
  </r>
  <r>
    <s v="ML402"/>
    <s v="Both"/>
    <s v="All"/>
    <n v="2.27"/>
    <n v="10.473000000000001"/>
    <m/>
    <n v="8.2040000000000006"/>
    <n v="32"/>
    <n v="32"/>
    <n v="32"/>
    <n v="2"/>
    <s v="ASP"/>
    <s v="Rural Minor Collector"/>
    <s v="1041 - Maintenance - Rawlins"/>
    <s v="1030 - District #1 Maintenance Staff"/>
    <s v="6720 - Materials - Bituminous"/>
    <s v="Non NHS"/>
    <s v="1"/>
    <s v="N"/>
    <n v="60"/>
    <s v="G1"/>
    <s v="RAWLINS-SAGE CREEK"/>
    <n v="4"/>
    <n v="4"/>
    <s v="No"/>
    <s v="S"/>
    <n v="29"/>
    <n v="163.3485"/>
    <n v="32.880099999999999"/>
    <n v="100"/>
    <n v="3.7902999999999998"/>
    <n v="3.6882000000000001"/>
    <n v="73.931899999999999"/>
    <n v="59.424500000000002"/>
    <n v="75.355999999999995"/>
    <n v="0.1598"/>
    <n v="5.5300000000000002E-2"/>
    <n v="76.03"/>
    <n v="2.23E-2"/>
    <n v="4.1099999999999998E-2"/>
    <n v="0"/>
    <n v="0"/>
    <n v="0"/>
    <n v="61.316699999999997"/>
    <s v="Reconstruct"/>
    <n v="2008"/>
    <n v="9.8888999999999996"/>
    <n v="3"/>
    <s v="AG Base"/>
    <x v="0"/>
    <s v="4R Asphalt"/>
    <m/>
    <n v="43470"/>
    <n v="3"/>
    <n v="1"/>
    <s v="HPM over Base"/>
    <n v="2008"/>
    <m/>
    <s v="2013"/>
    <s v="2014"/>
    <s v="2013"/>
    <s v="2013"/>
    <s v="2013"/>
    <s v="2014"/>
    <s v="2009"/>
    <s v="Non IH"/>
    <m/>
    <m/>
    <n v="0"/>
    <s v="No"/>
    <n v="100"/>
    <n v="75.805999999999997"/>
    <n v="73.763999999999996"/>
    <m/>
    <m/>
    <m/>
    <n v="4"/>
    <m/>
    <m/>
    <n v="2013"/>
    <n v="7"/>
  </r>
  <r>
    <s v="ML404"/>
    <s v="Both"/>
    <s v="All"/>
    <n v="1.55"/>
    <n v="12.29"/>
    <m/>
    <n v="10.74"/>
    <n v="32"/>
    <n v="30"/>
    <n v="32"/>
    <n v="2"/>
    <s v="ASP"/>
    <s v="Rural Major Collector"/>
    <s v="1040 - Maintenance - Elk Mountain"/>
    <s v="1030 - District #1 Maintenance Staff"/>
    <s v="6720 - Materials - Bituminous"/>
    <s v="Non NHS"/>
    <s v="1"/>
    <s v="N"/>
    <n v="50"/>
    <s v="G1"/>
    <s v="HANNA-ELK MTN(JCT US30/287,WY72)"/>
    <n v="4"/>
    <n v="4.3333000000000004"/>
    <s v="No"/>
    <s v="S"/>
    <n v="13.26"/>
    <n v="79.64"/>
    <n v="15.063800000000001"/>
    <n v="96"/>
    <n v="3.7412000000000001"/>
    <n v="3.4216000000000002"/>
    <n v="78.215599999999995"/>
    <n v="61.668700000000001"/>
    <n v="73.928100000000001"/>
    <n v="0.22339999999999999"/>
    <n v="8.7499999999999994E-2"/>
    <n v="66.489999999999995"/>
    <n v="2.7300000000000001E-2"/>
    <n v="8.6800000000000002E-2"/>
    <n v="0"/>
    <n v="2"/>
    <n v="0"/>
    <n v="69.525000000000006"/>
    <s v="Overlaid"/>
    <n v="2008"/>
    <n v="18.107900000000001"/>
    <n v="9"/>
    <s v="AG Base"/>
    <x v="0"/>
    <s v="2R Asphalt"/>
    <m/>
    <n v="40094"/>
    <n v="2"/>
    <n v="1"/>
    <s v="HPM over Base"/>
    <n v="2008"/>
    <m/>
    <s v="2013"/>
    <s v="2014"/>
    <s v="2013"/>
    <s v="2013"/>
    <s v="2013"/>
    <s v="2014"/>
    <s v="2009"/>
    <s v="Non IH"/>
    <m/>
    <m/>
    <n v="0"/>
    <s v="No"/>
    <n v="96"/>
    <n v="74.823999999999998"/>
    <n v="68.432000000000002"/>
    <m/>
    <m/>
    <m/>
    <n v="4"/>
    <m/>
    <m/>
    <n v="2013"/>
    <n v="7"/>
  </r>
  <r>
    <s v="ML404"/>
    <s v="Both"/>
    <s v="All"/>
    <n v="12.29"/>
    <n v="15.976000000000001"/>
    <m/>
    <n v="3.6859999999999999"/>
    <n v="28"/>
    <n v="28"/>
    <n v="28"/>
    <n v="2"/>
    <s v="ASP"/>
    <s v="Rural Major Collector"/>
    <s v="1040 - Maintenance - Elk Mountain"/>
    <s v="1030 - District #1 Maintenance Staff"/>
    <s v="6720 - Materials - Bituminous"/>
    <s v="Non NHS"/>
    <s v="1"/>
    <s v="N"/>
    <n v="50"/>
    <s v="G1"/>
    <s v="ELK MTN NORTH-HANNA(I80 INT)"/>
    <n v="2"/>
    <n v="2"/>
    <s v="No"/>
    <s v="S"/>
    <n v="20.3826"/>
    <n v="134.05340000000001"/>
    <n v="23.225200000000001"/>
    <n v="89"/>
    <n v="2.7071000000000001"/>
    <n v="2.2292000000000001"/>
    <n v="143.28819999999999"/>
    <n v="117.45359999999999"/>
    <n v="52.237299999999998"/>
    <n v="0.1203"/>
    <n v="6.2399999999999997E-2"/>
    <n v="81.954999999999998"/>
    <n v="3.5200000000000002E-2"/>
    <n v="0.25459999999999999"/>
    <n v="0"/>
    <n v="5"/>
    <n v="0"/>
    <n v="57.47"/>
    <s v="Overlaid"/>
    <n v="1976"/>
    <n v="14.428599999999999"/>
    <n v="5.8571"/>
    <s v="AG Base"/>
    <x v="0"/>
    <s v="2R Asphalt"/>
    <m/>
    <n v="40095"/>
    <n v="2"/>
    <n v="1"/>
    <s v="HPM over Base"/>
    <n v="1989"/>
    <m/>
    <s v="2013"/>
    <s v="2014"/>
    <s v="2013"/>
    <s v="2013"/>
    <s v="2013"/>
    <s v="2014"/>
    <s v="2009"/>
    <s v="Non IH"/>
    <m/>
    <m/>
    <n v="0"/>
    <s v="No"/>
    <n v="86"/>
    <n v="54.142000000000003"/>
    <n v="44.584000000000003"/>
    <s v="AFREEM"/>
    <m/>
    <m/>
    <n v="2"/>
    <d v="2015-02-18T14:29:33"/>
    <m/>
    <n v="2003"/>
    <n v="26"/>
  </r>
  <r>
    <s v="ML406"/>
    <s v="Both"/>
    <s v="All"/>
    <n v="0"/>
    <n v="4.1589999999999998"/>
    <m/>
    <n v="4.1589999999999998"/>
    <n v="34"/>
    <n v="34"/>
    <n v="34"/>
    <n v="2"/>
    <s v="ASP"/>
    <s v="Rural Major Collector"/>
    <s v="2036 - Maintenance - Muddy Gap"/>
    <s v="2030 - District #2 Maintenance Staff"/>
    <s v="6720 - Materials - Bituminous"/>
    <s v="Non NHS"/>
    <s v="2"/>
    <s v="N"/>
    <n v="60"/>
    <s v="G1"/>
    <s v="LAMO W(JCT US287)BAIROIL(CB/SW CO)"/>
    <n v="5"/>
    <n v="5"/>
    <s v="No"/>
    <s v="S"/>
    <n v="17.045999999999999"/>
    <n v="112.096"/>
    <n v="19.423200000000001"/>
    <n v="85"/>
    <n v="2.6736"/>
    <n v="2.028"/>
    <n v="145.6343"/>
    <n v="119.5994"/>
    <n v="51.455199999999998"/>
    <n v="0.20349999999999999"/>
    <n v="8.4900000000000003E-2"/>
    <n v="69.474999999999994"/>
    <n v="3.73E-2"/>
    <n v="0.16250000000000001"/>
    <n v="0"/>
    <n v="9.5"/>
    <n v="0"/>
    <n v="46.4"/>
    <s v="Reconstruct"/>
    <n v="1989"/>
    <n v="10"/>
    <n v="2"/>
    <s v="CT Base"/>
    <x v="0"/>
    <s v="4R Asphalt"/>
    <m/>
    <n v="40096"/>
    <n v="2"/>
    <n v="1"/>
    <s v="HPM over Base"/>
    <n v="1989"/>
    <m/>
    <s v="2013"/>
    <s v="2014"/>
    <s v="2013"/>
    <s v="2013"/>
    <s v="2013"/>
    <s v="2013"/>
    <s v="2009"/>
    <s v="Non IH"/>
    <m/>
    <m/>
    <n v="0"/>
    <s v="No"/>
    <n v="84"/>
    <n v="53.472000000000001"/>
    <n v="40.56"/>
    <m/>
    <m/>
    <m/>
    <n v="5"/>
    <m/>
    <m/>
    <n v="2002"/>
    <n v="26"/>
  </r>
  <r>
    <s v="ML406"/>
    <s v="Both"/>
    <s v="All"/>
    <n v="4.1589999999999998"/>
    <n v="4.6420000000000003"/>
    <m/>
    <n v="0.48299999999999998"/>
    <n v="28"/>
    <n v="28"/>
    <n v="28"/>
    <n v="2"/>
    <s v="PCCP"/>
    <s v="Rural Major Collector"/>
    <s v="2036 - Maintenance - Muddy Gap"/>
    <s v="2030 - District #2 Maintenance Staff"/>
    <s v="6720 - Materials - Bituminous"/>
    <s v="Non NHS"/>
    <s v="2"/>
    <s v="N"/>
    <n v="30"/>
    <s v="J1"/>
    <s v="LAMONT-BAIROIL"/>
    <n v="2"/>
    <n v="2"/>
    <s v="No"/>
    <s v="S"/>
    <n v="16.7135"/>
    <n v="112.096"/>
    <n v="19.057400000000001"/>
    <n v="99.5"/>
    <n v="3.5"/>
    <n v="3.2221000000000002"/>
    <n v="169.7028"/>
    <n v="153.65090000000001"/>
    <n v="43.432400000000001"/>
    <n v="0.17510000000000001"/>
    <n v="4.1200000000000001E-2"/>
    <n v="73.734999999999999"/>
    <n v="4.1500000000000002E-2"/>
    <n v="0.14099999999999999"/>
    <n v="0"/>
    <n v="0"/>
    <n v="1.5"/>
    <n v="53.35"/>
    <s v="Overlaid"/>
    <n v="1989"/>
    <n v="8"/>
    <n v="4"/>
    <s v="AG Base"/>
    <x v="0"/>
    <s v="2R Asphalt"/>
    <m/>
    <n v="40096"/>
    <n v="2"/>
    <n v="1"/>
    <s v="Plain PCC"/>
    <n v="1989"/>
    <m/>
    <s v="2013"/>
    <s v="2014"/>
    <s v="2013"/>
    <s v="2013"/>
    <s v="2013"/>
    <s v="2013"/>
    <s v="2009"/>
    <s v="Non IH"/>
    <m/>
    <m/>
    <n v="0"/>
    <s v="No"/>
    <n v="94.441400000000002"/>
    <n v="70"/>
    <n v="64.441999999999993"/>
    <m/>
    <m/>
    <m/>
    <n v="2"/>
    <m/>
    <m/>
    <n v="2011"/>
    <n v="26"/>
  </r>
  <r>
    <s v="ML41"/>
    <s v="Both"/>
    <s v="All"/>
    <n v="10.076000000000001"/>
    <n v="10.18"/>
    <m/>
    <n v="0.104"/>
    <n v="40"/>
    <n v="40"/>
    <n v="40"/>
    <n v="2"/>
    <s v="ASP"/>
    <s v="Rural Minor Arterial"/>
    <s v="2037 - Maintenance - Midwest"/>
    <s v="2030 - District #2 Maintenance Staff"/>
    <s v="6720 - Materials - Bituminous"/>
    <s v="Non NHS"/>
    <s v="2"/>
    <s v="N"/>
    <n v="55"/>
    <s v="G1"/>
    <s v="I25 INT-MIDWEST(JCT I25 SR S)"/>
    <n v="8"/>
    <n v="8"/>
    <s v="No"/>
    <s v="P"/>
    <n v="196"/>
    <n v="1480.5"/>
    <n v="224.483"/>
    <n v="89"/>
    <n v="2.9159999999999999"/>
    <n v="2.2400000000000002"/>
    <n v="126.32040000000001"/>
    <n v="104.6354"/>
    <n v="57.8932"/>
    <n v="0.1628"/>
    <n v="5.4800000000000001E-2"/>
    <n v="75.58"/>
    <n v="2.8899999999999999E-2"/>
    <n v="0"/>
    <n v="0"/>
    <n v="5"/>
    <n v="0"/>
    <n v="66.099999999999994"/>
    <s v="Overlaid"/>
    <n v="1987"/>
    <n v="25"/>
    <n v="7"/>
    <s v="AG Base"/>
    <x v="0"/>
    <s v="2R Asphalt"/>
    <m/>
    <n v="38648"/>
    <n v="3"/>
    <n v="1"/>
    <s v="HPM over Base"/>
    <n v="1999"/>
    <m/>
    <s v="2013"/>
    <s v="2014"/>
    <s v="2013"/>
    <s v="2013"/>
    <s v="2013"/>
    <s v="2013"/>
    <s v="2009"/>
    <s v="Non IH"/>
    <m/>
    <m/>
    <n v="0"/>
    <s v="No"/>
    <n v="81"/>
    <n v="58.32"/>
    <n v="44.8"/>
    <m/>
    <m/>
    <m/>
    <n v="8"/>
    <m/>
    <m/>
    <n v="2006"/>
    <n v="16"/>
  </r>
  <r>
    <s v="ML41"/>
    <s v="Both"/>
    <s v="All"/>
    <n v="10.18"/>
    <n v="10.871"/>
    <m/>
    <n v="0.69099999999999995"/>
    <n v="48"/>
    <n v="40"/>
    <n v="48"/>
    <n v="3"/>
    <s v="ASP"/>
    <s v="Rural Minor Arterial"/>
    <s v="2037 - Maintenance - Midwest"/>
    <s v="2030 - District #2 Maintenance Staff"/>
    <s v="6720 - Materials - Bituminous"/>
    <s v="Non NHS"/>
    <s v="2"/>
    <s v="N"/>
    <n v="55"/>
    <s v="G1"/>
    <s v="I25 INT N-MIDW(HORSE RNCH CRK RD)"/>
    <n v="4"/>
    <n v="8"/>
    <s v="No"/>
    <s v="P"/>
    <n v="196"/>
    <n v="1480.5"/>
    <n v="224.483"/>
    <n v="92.399299999999997"/>
    <n v="3.2526000000000002"/>
    <n v="2.7317"/>
    <n v="105.3394"/>
    <n v="85.801000000000002"/>
    <n v="64.886899999999997"/>
    <n v="0.2258"/>
    <n v="0.1086"/>
    <n v="66.13"/>
    <n v="2.4199999999999999E-2"/>
    <n v="0.1328"/>
    <n v="0"/>
    <n v="3.6402999999999999"/>
    <n v="0"/>
    <n v="52.8"/>
    <s v="Overlaid"/>
    <n v="1999"/>
    <n v="14"/>
    <n v="5"/>
    <s v="AG Base"/>
    <x v="0"/>
    <s v="2R Asphalt"/>
    <m/>
    <n v="38648"/>
    <n v="3"/>
    <n v="1"/>
    <s v="HPM over Base"/>
    <n v="1999"/>
    <m/>
    <s v="2013"/>
    <s v="2014"/>
    <s v="2013"/>
    <s v="2013"/>
    <s v="2013"/>
    <s v="2013"/>
    <s v="2009"/>
    <s v="Non IH"/>
    <m/>
    <m/>
    <n v="0"/>
    <s v="No"/>
    <n v="89.434700000000007"/>
    <n v="65.052000000000007"/>
    <n v="54.634"/>
    <m/>
    <m/>
    <m/>
    <n v="4"/>
    <m/>
    <m/>
    <n v="2011"/>
    <n v="16"/>
  </r>
  <r>
    <s v="ML41"/>
    <s v="Both"/>
    <s v="All"/>
    <n v="10.871"/>
    <n v="21.041"/>
    <m/>
    <n v="10.17"/>
    <n v="40"/>
    <n v="40"/>
    <n v="40"/>
    <n v="2"/>
    <s v="ASP"/>
    <s v="Rural Minor Arterial"/>
    <s v="2037 - Maintenance - Midwest"/>
    <s v="2030 - District #2 Maintenance Staff"/>
    <s v="6720 - Materials - Bituminous"/>
    <s v="Non NHS"/>
    <s v="2"/>
    <s v="N"/>
    <n v="55"/>
    <s v="G2"/>
    <s v="HORSE RANCH CRK S(TEAPOT CRK)"/>
    <n v="8"/>
    <n v="8"/>
    <s v="No"/>
    <s v="P"/>
    <n v="88.529499999999999"/>
    <n v="1480.5"/>
    <n v="106.2655"/>
    <n v="99.7089"/>
    <n v="3.6526000000000001"/>
    <n v="3.3961000000000001"/>
    <n v="78.006100000000004"/>
    <n v="65.803799999999995"/>
    <n v="73.998000000000005"/>
    <n v="0.20399999999999999"/>
    <n v="7.2700000000000001E-2"/>
    <n v="69.400000000000006"/>
    <n v="2.12E-2"/>
    <n v="9.5899999999999999E-2"/>
    <n v="0"/>
    <n v="0.12470000000000001"/>
    <n v="0"/>
    <n v="56.552399999999999"/>
    <s v="Overlaid"/>
    <n v="2000"/>
    <n v="30.818200000000001"/>
    <n v="6.1364000000000001"/>
    <s v="AG Base"/>
    <x v="0"/>
    <s v="2R Asphalt"/>
    <m/>
    <n v="38648"/>
    <n v="3"/>
    <n v="1"/>
    <s v="HPM over Base"/>
    <n v="2000"/>
    <m/>
    <s v="2013"/>
    <s v="2014"/>
    <s v="2013"/>
    <s v="2013"/>
    <s v="2013"/>
    <s v="2013"/>
    <s v="2009"/>
    <s v="Non IH"/>
    <m/>
    <m/>
    <n v="0"/>
    <s v="No"/>
    <n v="97"/>
    <n v="73.052000000000007"/>
    <n v="67.921999999999997"/>
    <m/>
    <m/>
    <m/>
    <n v="8"/>
    <m/>
    <m/>
    <n v="2009"/>
    <n v="15"/>
  </r>
  <r>
    <s v="ML41"/>
    <s v="Both"/>
    <s v="All"/>
    <n v="21.041"/>
    <n v="28.082000000000001"/>
    <m/>
    <n v="7.0410000000000004"/>
    <n v="40"/>
    <m/>
    <n v="40"/>
    <n v="2"/>
    <s v="ASP"/>
    <s v="Rural Minor Arterial"/>
    <s v="2037 - Maintenance - Midwest"/>
    <s v="2030 - District #2 Maintenance Staff"/>
    <s v="6720 - Materials - Bituminous"/>
    <s v="Non NHS"/>
    <s v="2"/>
    <s v="N"/>
    <n v="55"/>
    <s v="G1"/>
    <s v="HRSR CRK N(OILBOOM TOWN)JCT WY387"/>
    <n v="8"/>
    <m/>
    <s v="No"/>
    <s v="P"/>
    <n v="183.904"/>
    <n v="1518.2560000000001"/>
    <n v="211.40389999999999"/>
    <n v="95.907700000000006"/>
    <n v="3.7134999999999998"/>
    <n v="3.4093"/>
    <n v="74.340599999999995"/>
    <n v="62.950400000000002"/>
    <n v="75.219800000000006"/>
    <n v="0.18149999999999999"/>
    <n v="6.4199999999999993E-2"/>
    <n v="72.775000000000006"/>
    <n v="1.9800000000000002E-2"/>
    <n v="4.5199999999999997E-2"/>
    <n v="0"/>
    <n v="1.9427000000000001"/>
    <n v="0"/>
    <n v="41.3"/>
    <s v="Overlaid"/>
    <n v="2000"/>
    <n v="33.175699999999999"/>
    <n v="6.2838000000000003"/>
    <s v="AG Base"/>
    <x v="0"/>
    <s v="3R Asphalt"/>
    <m/>
    <n v="38715"/>
    <n v="6"/>
    <n v="1"/>
    <s v="HPM over Base"/>
    <n v="2000"/>
    <m/>
    <s v="2013"/>
    <s v="2014"/>
    <s v="2013"/>
    <s v="2013"/>
    <s v="2013"/>
    <s v="2013"/>
    <s v="2009"/>
    <s v="Non IH"/>
    <m/>
    <m/>
    <n v="0"/>
    <s v="No"/>
    <n v="94.2517"/>
    <n v="74.27"/>
    <n v="68.186000000000007"/>
    <m/>
    <m/>
    <m/>
    <m/>
    <m/>
    <m/>
    <n v="2011"/>
    <n v="15"/>
  </r>
  <r>
    <s v="ML411"/>
    <s v="Both"/>
    <s v="All"/>
    <n v="219.79400000000001"/>
    <n v="219.94"/>
    <m/>
    <n v="0.14599999999999999"/>
    <n v="32"/>
    <n v="32"/>
    <n v="32"/>
    <n v="2"/>
    <s v="ASP"/>
    <s v="Rural Major Collector"/>
    <s v="1041 - Maintenance - Rawlins"/>
    <s v="1030 - District #1 Maintenance Staff"/>
    <s v="6720 - Materials - Bituminous"/>
    <s v="Non NHS"/>
    <s v="1"/>
    <s v="N"/>
    <n v="30"/>
    <s v="G1"/>
    <s v="WEST SINCLAIR(JCT I80 W INT)"/>
    <n v="4"/>
    <n v="4"/>
    <s v="No"/>
    <s v="S"/>
    <n v="92.319500000000005"/>
    <n v="606.60799999999995"/>
    <n v="105.19110000000001"/>
    <n v="92"/>
    <n v="3.5"/>
    <n v="3.1566999999999998"/>
    <n v="85.741600000000005"/>
    <n v="76.750900000000001"/>
    <n v="71.419499999999999"/>
    <n v="0.16070000000000001"/>
    <n v="7.7200000000000005E-2"/>
    <n v="75.894999999999996"/>
    <n v="2.53E-2"/>
    <n v="0.27210000000000001"/>
    <n v="0"/>
    <n v="4"/>
    <n v="0"/>
    <n v="53.7"/>
    <s v="Overlaid"/>
    <n v="2003"/>
    <n v="35"/>
    <n v="11"/>
    <s v="AG Base"/>
    <x v="5"/>
    <s v="2R Asphalt"/>
    <m/>
    <n v="41718"/>
    <n v="2"/>
    <n v="1"/>
    <s v="HPM over Base"/>
    <n v="2005"/>
    <m/>
    <s v="2013"/>
    <s v="2014"/>
    <s v="2013"/>
    <s v="2013"/>
    <s v="2013"/>
    <s v="2014"/>
    <s v="2009"/>
    <s v="Non IH"/>
    <m/>
    <m/>
    <n v="0"/>
    <s v="No"/>
    <n v="92"/>
    <n v="70"/>
    <n v="63.134"/>
    <m/>
    <m/>
    <m/>
    <n v="4"/>
    <m/>
    <m/>
    <n v="2013"/>
    <n v="10"/>
  </r>
  <r>
    <s v="ML411"/>
    <s v="Both"/>
    <s v="All"/>
    <n v="219.94"/>
    <n v="222.02"/>
    <m/>
    <n v="2.08"/>
    <n v="40"/>
    <n v="32"/>
    <n v="40"/>
    <n v="2"/>
    <s v="ASP"/>
    <s v="Rural Major Collector"/>
    <s v="1041 - Maintenance - Rawlins"/>
    <s v="1030 - District #1 Maintenance Staff"/>
    <s v="6720 - Materials - Bituminous"/>
    <s v="Non NHS"/>
    <s v="1"/>
    <s v="N"/>
    <n v="40"/>
    <s v="G1"/>
    <s v="SINCLAIR(JCT WY76)"/>
    <n v="8"/>
    <n v="6"/>
    <s v="No"/>
    <s v="S"/>
    <n v="81.099599999999995"/>
    <n v="532.59810000000004"/>
    <n v="92.405100000000004"/>
    <n v="91.2059"/>
    <n v="2.86"/>
    <n v="2.4948999999999999"/>
    <n v="129.27950000000001"/>
    <n v="107.9782"/>
    <n v="56.906799999999997"/>
    <n v="0.15909999999999999"/>
    <n v="8.6599999999999996E-2"/>
    <n v="76.135000000000005"/>
    <n v="3.7900000000000003E-2"/>
    <n v="0.29549999999999998"/>
    <n v="0"/>
    <n v="4"/>
    <n v="0"/>
    <n v="42.933300000000003"/>
    <s v="Overlaid"/>
    <n v="1984"/>
    <n v="20.65"/>
    <n v="5.05"/>
    <s v="AG Base"/>
    <x v="5"/>
    <s v="2R Asphalt"/>
    <m/>
    <n v="41718"/>
    <n v="2"/>
    <n v="1"/>
    <s v="HPM over Base"/>
    <n v="2005"/>
    <m/>
    <s v="2013"/>
    <s v="2014"/>
    <s v="2013"/>
    <s v="2013"/>
    <s v="2013"/>
    <s v="2014"/>
    <s v="2009"/>
    <s v="Non IH"/>
    <m/>
    <m/>
    <n v="0"/>
    <s v="No"/>
    <n v="91.2059"/>
    <n v="57.2"/>
    <n v="49.898000000000003"/>
    <m/>
    <m/>
    <m/>
    <n v="6"/>
    <m/>
    <m/>
    <n v="2013"/>
    <n v="10"/>
  </r>
  <r>
    <s v="ML411"/>
    <s v="Both"/>
    <s v="All"/>
    <n v="222.02"/>
    <n v="222.18600000000001"/>
    <m/>
    <n v="0.16600000000000001"/>
    <n v="32"/>
    <n v="32"/>
    <n v="32"/>
    <n v="2"/>
    <s v="PCCP"/>
    <s v="Rural Major Collector"/>
    <s v="1041 - Maintenance - Rawlins"/>
    <s v="1030 - District #1 Maintenance Staff"/>
    <s v="6720 - Materials - Bituminous"/>
    <s v="Non NHS"/>
    <s v="1"/>
    <s v="N"/>
    <n v="40"/>
    <s v="J1"/>
    <s v="EAST SINCLAIR(I80 E INT)"/>
    <n v="4"/>
    <n v="4"/>
    <s v="No"/>
    <s v="S"/>
    <n v="45.6295"/>
    <n v="306.03199999999998"/>
    <n v="52.028599999999997"/>
    <n v="99"/>
    <n v="2.4348000000000001"/>
    <n v="1.8848"/>
    <n v="212.55950000000001"/>
    <n v="189.3569"/>
    <n v="29.146799999999999"/>
    <n v="0.13320000000000001"/>
    <n v="5.0999999999999997E-2"/>
    <n v="80.02"/>
    <n v="4.0500000000000001E-2"/>
    <n v="0.47739999999999999"/>
    <n v="0"/>
    <n v="0"/>
    <n v="0"/>
    <n v="36.5"/>
    <s v="Reconstruct"/>
    <n v="2000"/>
    <n v="16"/>
    <n v="10"/>
    <s v="AG Base"/>
    <x v="0"/>
    <s v="4R Concrete"/>
    <m/>
    <n v="40426"/>
    <n v="10"/>
    <n v="1"/>
    <s v="Plain PCC"/>
    <n v="2000"/>
    <m/>
    <s v="2009"/>
    <s v="2014"/>
    <s v="2013"/>
    <s v="2013"/>
    <s v="2013"/>
    <s v="2014"/>
    <s v="2009"/>
    <s v="Non IH"/>
    <m/>
    <m/>
    <n v="0"/>
    <s v="No"/>
    <n v="89"/>
    <n v="48.695999999999998"/>
    <n v="37.695999999999998"/>
    <m/>
    <m/>
    <m/>
    <n v="4"/>
    <m/>
    <m/>
    <n v="2002"/>
    <n v="15"/>
  </r>
  <r>
    <s v="ML412"/>
    <s v="Both"/>
    <s v="All"/>
    <n v="0"/>
    <n v="1.32"/>
    <m/>
    <n v="1.32"/>
    <n v="34"/>
    <n v="34"/>
    <n v="34"/>
    <n v="2"/>
    <s v="ASP"/>
    <s v="Rural Major Collector"/>
    <s v="1040 - Maintenance - Elk Mountain"/>
    <s v="1030 - District #1 Maintenance Staff"/>
    <s v="6720 - Materials - Bituminous"/>
    <s v="Non NHS"/>
    <s v="1"/>
    <s v="N"/>
    <n v="40"/>
    <s v="G1"/>
    <s v="HANNA(JCT US30/287)"/>
    <n v="5"/>
    <n v="5.6666999999999996"/>
    <s v="No"/>
    <s v="S"/>
    <n v="39.929499999999997"/>
    <n v="269.18049999999999"/>
    <n v="45.537500000000001"/>
    <n v="92"/>
    <n v="2.5448"/>
    <n v="1.9218999999999999"/>
    <n v="154.13149999999999"/>
    <n v="128.11420000000001"/>
    <n v="48.622799999999998"/>
    <n v="0.2079"/>
    <n v="0.10829999999999999"/>
    <n v="68.814999999999998"/>
    <n v="4.0099999999999997E-2"/>
    <n v="0.2913"/>
    <n v="0"/>
    <n v="3.5"/>
    <n v="0"/>
    <n v="53.7667"/>
    <s v="Overlaid"/>
    <n v="1976"/>
    <n v="11.666700000000001"/>
    <n v="7.5833000000000004"/>
    <s v="AG Base"/>
    <x v="0"/>
    <s v="1R Asphalt"/>
    <m/>
    <n v="39779"/>
    <n v="1"/>
    <n v="1"/>
    <s v="HPM over Base"/>
    <n v="1993"/>
    <m/>
    <s v="2013"/>
    <s v="2014"/>
    <s v="2013"/>
    <s v="2013"/>
    <s v="2013"/>
    <s v="2014"/>
    <s v="2009"/>
    <s v="Non IH"/>
    <m/>
    <m/>
    <n v="0"/>
    <s v="No"/>
    <n v="85"/>
    <n v="50.896000000000001"/>
    <n v="38.438000000000002"/>
    <m/>
    <m/>
    <m/>
    <n v="5"/>
    <m/>
    <m/>
    <n v="2003"/>
    <n v="22"/>
  </r>
  <r>
    <s v="ML412"/>
    <s v="Both"/>
    <s v="All"/>
    <n v="1.32"/>
    <n v="3.02"/>
    <m/>
    <n v="1.7"/>
    <n v="38"/>
    <n v="32"/>
    <n v="38"/>
    <n v="2"/>
    <s v="ASP"/>
    <s v="Rural Major Collector"/>
    <s v="1040 - Maintenance - Elk Mountain"/>
    <s v="1030 - District #1 Maintenance Staff"/>
    <s v="6720 - Materials - Bituminous"/>
    <s v="Non NHS"/>
    <s v="1"/>
    <s v="N"/>
    <n v="30"/>
    <s v="G1"/>
    <s v="HANNA EAST-ELMO"/>
    <n v="7"/>
    <n v="7"/>
    <s v="No"/>
    <s v="S"/>
    <n v="71.106099999999998"/>
    <n v="467.23669999999998"/>
    <n v="81.020099999999999"/>
    <n v="84"/>
    <n v="3.5"/>
    <n v="2.9234"/>
    <n v="112.441"/>
    <n v="96.257499999999993"/>
    <n v="62.5197"/>
    <n v="0.15540000000000001"/>
    <n v="4.9700000000000001E-2"/>
    <n v="76.69"/>
    <n v="3.4099999999999998E-2"/>
    <n v="0.217"/>
    <n v="1"/>
    <n v="6"/>
    <n v="0"/>
    <n v="62.424999999999997"/>
    <s v="Overlaid"/>
    <n v="1978"/>
    <n v="11.7273"/>
    <n v="7"/>
    <s v="PM Base"/>
    <x v="4"/>
    <s v="2R Asphalt"/>
    <m/>
    <n v="41717"/>
    <n v="2"/>
    <n v="1"/>
    <s v="HPM over Base"/>
    <n v="2005"/>
    <m/>
    <s v="2009"/>
    <s v="2014"/>
    <s v="2013"/>
    <s v="2013"/>
    <s v="2013"/>
    <s v="2014"/>
    <s v="2009"/>
    <s v="Non IH"/>
    <m/>
    <m/>
    <n v="0"/>
    <s v="No"/>
    <n v="84"/>
    <n v="70"/>
    <n v="58.468000000000004"/>
    <m/>
    <m/>
    <m/>
    <n v="7"/>
    <m/>
    <m/>
    <n v="2009"/>
    <n v="10"/>
  </r>
  <r>
    <s v="ML413"/>
    <s v="Both"/>
    <s v="All"/>
    <n v="0.02"/>
    <n v="2.544"/>
    <m/>
    <n v="2.524"/>
    <n v="32"/>
    <n v="32"/>
    <n v="32"/>
    <n v="2"/>
    <s v="ASP"/>
    <s v="Rural Minor Collector"/>
    <s v="3042 - Maintenance - Lyman"/>
    <s v="3030 - District #3 Maintenance Staff"/>
    <s v="6720 - Materials - Bituminous"/>
    <s v="Non NHS"/>
    <s v="3"/>
    <s v="N"/>
    <n v="60"/>
    <s v="G1"/>
    <s v="LYMAN NORTH-I80"/>
    <n v="4"/>
    <n v="4"/>
    <s v="No"/>
    <s v="SH"/>
    <n v="102.554"/>
    <n v="673.56799999999998"/>
    <n v="116.85080000000001"/>
    <n v="90.944100000000006"/>
    <n v="3.6758999999999999"/>
    <n v="3.3277999999999999"/>
    <n v="80.464500000000001"/>
    <n v="64.7072"/>
    <n v="73.1785"/>
    <n v="0.13819999999999999"/>
    <n v="8.43E-2"/>
    <n v="79.27"/>
    <n v="2.6499999999999999E-2"/>
    <n v="0.19539999999999999"/>
    <n v="0"/>
    <n v="3.4721000000000002"/>
    <n v="0"/>
    <n v="58.25"/>
    <s v="Overlaid"/>
    <n v="2014"/>
    <n v="14.7"/>
    <n v="6"/>
    <s v="AG Base"/>
    <x v="0"/>
    <s v="3R Asphalt"/>
    <m/>
    <n v="40462"/>
    <n v="4"/>
    <n v="1"/>
    <s v="HPM over Base"/>
    <n v="2014"/>
    <m/>
    <s v="2013"/>
    <s v="2014"/>
    <s v="2013"/>
    <s v="2013"/>
    <s v="2013"/>
    <s v="2014"/>
    <s v="2009"/>
    <s v="Non IH"/>
    <m/>
    <m/>
    <n v="0"/>
    <s v="No"/>
    <n v="90.944100000000006"/>
    <n v="73.518000000000001"/>
    <n v="66.555999999999997"/>
    <s v="AFREEM"/>
    <m/>
    <m/>
    <n v="4"/>
    <d v="2015-02-18T10:57:11"/>
    <m/>
    <m/>
    <n v="1"/>
  </r>
  <r>
    <s v="ML413"/>
    <s v="Both"/>
    <s v="All"/>
    <n v="2.544"/>
    <n v="2.7170000000000001"/>
    <m/>
    <n v="0.17399999999999999"/>
    <n v="30"/>
    <n v="30"/>
    <n v="30"/>
    <n v="2"/>
    <s v="ASP"/>
    <s v="Rural Minor Collector"/>
    <s v="3042 - Maintenance - Lyman"/>
    <s v="3030 - District #3 Maintenance Staff"/>
    <s v="6720 - Materials - Bituminous"/>
    <s v="Non NHS"/>
    <s v="3"/>
    <s v="N"/>
    <n v="60"/>
    <s v="G1"/>
    <s v="LYMAN-I80 BRIDGER VALLEY INT"/>
    <n v="3"/>
    <n v="3"/>
    <s v="No"/>
    <s v="SH"/>
    <n v="100"/>
    <n v="680"/>
    <n v="114.08"/>
    <n v="93"/>
    <n v="3.1168"/>
    <n v="2.5438999999999998"/>
    <n v="110.53360000000001"/>
    <n v="93.155500000000004"/>
    <n v="63.155500000000004"/>
    <n v="0.17530000000000001"/>
    <n v="0.1208"/>
    <n v="73.704999999999998"/>
    <n v="2.8400000000000002E-2"/>
    <n v="0.1835"/>
    <n v="0"/>
    <n v="3"/>
    <n v="0"/>
    <n v="43.75"/>
    <s v="Overlaid"/>
    <n v="1973"/>
    <n v="19"/>
    <n v="9"/>
    <s v="AG Base"/>
    <x v="0"/>
    <s v="3R Asphalt"/>
    <m/>
    <n v="40960"/>
    <n v="4"/>
    <n v="1"/>
    <s v="HPM over Base"/>
    <n v="2002"/>
    <m/>
    <s v="2009"/>
    <s v="2014"/>
    <s v="2013"/>
    <s v="2013"/>
    <s v="2013"/>
    <s v="2014"/>
    <s v="2009"/>
    <s v="Non IH"/>
    <m/>
    <m/>
    <n v="0"/>
    <s v="No"/>
    <n v="85"/>
    <n v="62.335999999999999"/>
    <n v="50.878"/>
    <s v="AFREEM"/>
    <m/>
    <m/>
    <n v="3"/>
    <d v="2015-02-23T14:44:28"/>
    <m/>
    <n v="2007"/>
    <n v="13"/>
  </r>
  <r>
    <s v="ML42"/>
    <s v="Both"/>
    <s v="All"/>
    <n v="93.447999999999993"/>
    <n v="96.665999999999997"/>
    <m/>
    <n v="3.218"/>
    <n v="40"/>
    <n v="38"/>
    <n v="40"/>
    <n v="2"/>
    <s v="ASP"/>
    <s v="Rural Minor Arterial"/>
    <s v="2037 - Maintenance - Midwest"/>
    <s v="2030 - District #2 Maintenance Staff"/>
    <s v="6720 - Materials - Bituminous"/>
    <s v="Non NHS"/>
    <s v="2"/>
    <s v="N"/>
    <n v="60"/>
    <s v="G1"/>
    <s v="SMOKEY GAP(I25 INT E-MIDWEST)"/>
    <n v="8"/>
    <n v="7"/>
    <s v="No"/>
    <s v="P"/>
    <n v="51.442999999999998"/>
    <n v="388.27699999999999"/>
    <n v="58.917000000000002"/>
    <n v="80"/>
    <n v="2.7987000000000002"/>
    <n v="2.0171000000000001"/>
    <n v="134.88939999999999"/>
    <n v="111.7161"/>
    <n v="55.036900000000003"/>
    <n v="0.21310000000000001"/>
    <n v="8.6099999999999996E-2"/>
    <n v="68.034999999999997"/>
    <n v="3.27E-2"/>
    <n v="0.23849999999999999"/>
    <n v="0"/>
    <n v="14"/>
    <n v="0"/>
    <n v="67.287499999999994"/>
    <s v="Overlaid"/>
    <n v="1981"/>
    <n v="19.399999999999999"/>
    <n v="7.4"/>
    <s v="PM Base"/>
    <x v="0"/>
    <s v="2R Asphalt"/>
    <m/>
    <n v="37811"/>
    <n v="2"/>
    <n v="1"/>
    <s v="HPM over Base"/>
    <n v="2000"/>
    <m/>
    <s v="2013"/>
    <s v="2014"/>
    <s v="2013"/>
    <s v="2013"/>
    <s v="2013"/>
    <s v="2013"/>
    <s v="2009"/>
    <s v="Non IH"/>
    <m/>
    <m/>
    <n v="0"/>
    <s v="No"/>
    <n v="80"/>
    <n v="55.973999999999997"/>
    <n v="40.341999999999999"/>
    <m/>
    <m/>
    <m/>
    <n v="7"/>
    <m/>
    <m/>
    <n v="2013"/>
    <n v="15"/>
  </r>
  <r>
    <s v="ML42"/>
    <s v="Both"/>
    <s v="All"/>
    <n v="96.665999999999997"/>
    <n v="100"/>
    <m/>
    <n v="3.3340000000000001"/>
    <n v="40"/>
    <n v="40"/>
    <n v="40"/>
    <n v="2"/>
    <s v="ASP"/>
    <s v="Rural Minor Arterial"/>
    <s v="2037 - Maintenance - Midwest"/>
    <s v="2030 - District #2 Maintenance Staff"/>
    <s v="6720 - Materials - Bituminous"/>
    <s v="Non NHS"/>
    <s v="2"/>
    <s v="N"/>
    <n v="50"/>
    <s v="G1"/>
    <s v="I25 E(SMOKEYGAP-MIDWEST)"/>
    <n v="8"/>
    <n v="8.5"/>
    <s v="No"/>
    <s v="P"/>
    <n v="40.717500000000001"/>
    <n v="388.27699999999999"/>
    <n v="47.118899999999996"/>
    <n v="76.5"/>
    <n v="2.5196000000000001"/>
    <n v="1.4698"/>
    <n v="166.7696"/>
    <n v="129.82499999999999"/>
    <n v="44.4101"/>
    <n v="0.29360000000000003"/>
    <n v="0.17749999999999999"/>
    <n v="55.96"/>
    <n v="3.4200000000000001E-2"/>
    <n v="0.15029999999999999"/>
    <n v="0"/>
    <n v="17.5"/>
    <n v="0"/>
    <n v="55.024999999999999"/>
    <s v="Overlaid"/>
    <n v="1981"/>
    <n v="13.5556"/>
    <n v="6.3704000000000001"/>
    <s v="AG Base"/>
    <x v="0"/>
    <s v="2R Asphalt"/>
    <m/>
    <n v="36683"/>
    <n v="2"/>
    <n v="1"/>
    <s v="HPM over Base"/>
    <n v="2000"/>
    <m/>
    <s v="2013"/>
    <s v="2014"/>
    <s v="2013"/>
    <s v="2013"/>
    <s v="2013"/>
    <s v="2013"/>
    <s v="2009"/>
    <s v="Non IH"/>
    <m/>
    <m/>
    <n v="0"/>
    <s v="No"/>
    <n v="76.5"/>
    <n v="50.392000000000003"/>
    <n v="29.396000000000001"/>
    <m/>
    <m/>
    <m/>
    <n v="8"/>
    <m/>
    <m/>
    <n v="2013"/>
    <n v="15"/>
  </r>
  <r>
    <s v="ML42"/>
    <s v="Both"/>
    <s v="All"/>
    <n v="100"/>
    <n v="102.045"/>
    <m/>
    <n v="2.0449999999999999"/>
    <n v="52"/>
    <n v="43"/>
    <n v="52"/>
    <n v="3"/>
    <s v="ASP"/>
    <s v="Rural Minor Arterial"/>
    <s v="2037 - Maintenance - Midwest"/>
    <s v="2030 - District #2 Maintenance Staff"/>
    <s v="6720 - Materials - Bituminous"/>
    <s v="Non NHS"/>
    <s v="2"/>
    <s v="N"/>
    <n v="50"/>
    <s v="G1"/>
    <s v="MIDWEST-EDGERTON"/>
    <n v="8"/>
    <n v="4.75"/>
    <s v="No"/>
    <s v="P"/>
    <n v="172.61070000000001"/>
    <n v="1378.7074"/>
    <n v="198.14400000000001"/>
    <n v="85.615399999999994"/>
    <n v="2.1101000000000001"/>
    <n v="0.96870000000000001"/>
    <n v="189.7321"/>
    <n v="160.41079999999999"/>
    <n v="36.756"/>
    <n v="0.27450000000000002"/>
    <n v="0.18959999999999999"/>
    <n v="58.825000000000003"/>
    <n v="4.4999999999999998E-2"/>
    <n v="0.3992"/>
    <n v="0"/>
    <n v="8.7691999999999997"/>
    <n v="0"/>
    <n v="38.44"/>
    <s v="Overlaid"/>
    <n v="1979"/>
    <n v="9.4443999999999999"/>
    <n v="2"/>
    <s v="PM Base"/>
    <x v="0"/>
    <s v="1R Asphalt"/>
    <m/>
    <n v="38167"/>
    <n v="1"/>
    <n v="1"/>
    <s v="HPM over Base"/>
    <n v="1997"/>
    <m/>
    <s v="2013"/>
    <s v="2014"/>
    <s v="2013"/>
    <s v="2013"/>
    <s v="2013"/>
    <s v="2013"/>
    <s v="2009"/>
    <s v="Non IH"/>
    <m/>
    <m/>
    <n v="0"/>
    <s v="No"/>
    <n v="72"/>
    <n v="42.201999999999998"/>
    <n v="19.373999999999999"/>
    <m/>
    <m/>
    <m/>
    <n v="4.75"/>
    <m/>
    <m/>
    <n v="1999"/>
    <n v="18"/>
  </r>
  <r>
    <s v="ML42"/>
    <s v="Both"/>
    <s v="All"/>
    <n v="102.045"/>
    <n v="109"/>
    <m/>
    <n v="6.9550000000000001"/>
    <n v="47"/>
    <n v="38"/>
    <n v="47"/>
    <n v="3"/>
    <s v="ASP"/>
    <s v="Rural Minor Arterial"/>
    <s v="2037 - Maintenance - Midwest"/>
    <s v="2030 - District #2 Maintenance Staff"/>
    <s v="6720 - Materials - Bituminous"/>
    <s v="Non NHS"/>
    <s v="2"/>
    <s v="N"/>
    <n v="60"/>
    <s v="G1"/>
    <s v="MEADOW CRK(EDGERTON N)NA/JO CO"/>
    <n v="4"/>
    <n v="5.5"/>
    <s v="No"/>
    <s v="P"/>
    <n v="71.543499999999995"/>
    <n v="923.5"/>
    <n v="84.238900000000001"/>
    <n v="84.797499999999999"/>
    <n v="2.4239999999999999"/>
    <n v="1.7633000000000001"/>
    <n v="158.55119999999999"/>
    <n v="136.49549999999999"/>
    <n v="47.1496"/>
    <n v="0.22539999999999999"/>
    <n v="0.1071"/>
    <n v="66.19"/>
    <n v="3.5200000000000002E-2"/>
    <n v="0.26479999999999998"/>
    <n v="0"/>
    <n v="8.5442999999999998"/>
    <n v="0"/>
    <n v="50.1"/>
    <s v="Overlaid"/>
    <n v="1989"/>
    <n v="18.52"/>
    <n v="5.56"/>
    <s v="AG Base"/>
    <x v="0"/>
    <s v="1R Asphalt"/>
    <m/>
    <n v="38268"/>
    <n v="1"/>
    <n v="1"/>
    <s v="HPM over Base"/>
    <n v="2004"/>
    <m/>
    <s v="2013"/>
    <s v="2014"/>
    <s v="2013"/>
    <s v="2013"/>
    <s v="2013"/>
    <s v="2013"/>
    <s v="2009"/>
    <s v="Non IH"/>
    <m/>
    <m/>
    <n v="0"/>
    <s v="No"/>
    <n v="84.75"/>
    <n v="48.48"/>
    <n v="35.265999999999998"/>
    <m/>
    <m/>
    <m/>
    <n v="4"/>
    <m/>
    <m/>
    <n v="2011"/>
    <n v="11"/>
  </r>
  <r>
    <s v="ML42"/>
    <s v="Both"/>
    <s v="All"/>
    <n v="109"/>
    <n v="114.91"/>
    <m/>
    <n v="5.91"/>
    <n v="48"/>
    <n v="36"/>
    <n v="48"/>
    <n v="3"/>
    <s v="ASP"/>
    <s v="Rural Minor Arterial"/>
    <s v="2037 - Maintenance - Midwest"/>
    <s v="2030 - District #2 Maintenance Staff"/>
    <s v="6720 - Materials - Bituminous"/>
    <s v="Non NHS"/>
    <s v="2"/>
    <s v="N"/>
    <n v="60"/>
    <s v="G1"/>
    <s v="J.J. DR(JO/NA CO-PNTREE)JCT WY192"/>
    <n v="6"/>
    <n v="5.1429"/>
    <s v="No"/>
    <s v="P"/>
    <n v="83.367500000000007"/>
    <n v="688.44799999999998"/>
    <n v="95.834900000000005"/>
    <n v="91"/>
    <n v="2.9230999999999998"/>
    <n v="2.3757999999999999"/>
    <n v="129.7816"/>
    <n v="104.2129"/>
    <n v="56.7395"/>
    <n v="0.26329999999999998"/>
    <n v="0.1148"/>
    <n v="60.505000000000003"/>
    <n v="2.9000000000000001E-2"/>
    <n v="0.19539999999999999"/>
    <n v="0"/>
    <n v="4"/>
    <n v="0"/>
    <n v="50.216700000000003"/>
    <s v="Overlaid"/>
    <n v="1980"/>
    <n v="12.545500000000001"/>
    <n v="5.2727000000000004"/>
    <s v="PM Base"/>
    <x v="3"/>
    <s v="1R Asphalt"/>
    <m/>
    <n v="38268"/>
    <n v="1"/>
    <n v="1"/>
    <s v="HPM over Base"/>
    <n v="2007"/>
    <m/>
    <s v="2013"/>
    <s v="2014"/>
    <s v="2013"/>
    <s v="2013"/>
    <s v="2013"/>
    <s v="2013"/>
    <s v="2009"/>
    <s v="Non IH"/>
    <m/>
    <m/>
    <n v="0"/>
    <s v="No"/>
    <n v="91"/>
    <n v="58.462000000000003"/>
    <n v="47.515999999999998"/>
    <m/>
    <m/>
    <m/>
    <n v="5.1429"/>
    <m/>
    <m/>
    <n v="2013"/>
    <n v="8"/>
  </r>
  <r>
    <s v="ML42"/>
    <s v="Both"/>
    <s v="All"/>
    <n v="114.91"/>
    <n v="131.79300000000001"/>
    <m/>
    <n v="16.882999999999999"/>
    <n v="46"/>
    <n v="36"/>
    <n v="46"/>
    <n v="3"/>
    <s v="ASP"/>
    <s v="Rural Minor Arterial"/>
    <s v="2037 - Maintenance - Midwest"/>
    <s v="2030 - District #2 Maintenance Staff"/>
    <s v="6720 - Materials - Bituminous"/>
    <s v="Non NHS"/>
    <s v="2"/>
    <s v="N"/>
    <n v="60"/>
    <s v="G1"/>
    <s v="ARTESIAN DR (JO/CL CO) DIST BNRY"/>
    <n v="4"/>
    <n v="6"/>
    <s v="No"/>
    <s v="P"/>
    <n v="121.00069999999999"/>
    <n v="998.98869999999999"/>
    <n v="139.09469999999999"/>
    <n v="91.555599999999998"/>
    <n v="3.2635000000000001"/>
    <n v="2.3208000000000002"/>
    <n v="107.3083"/>
    <n v="85.223399999999998"/>
    <n v="64.230599999999995"/>
    <n v="0.31730000000000003"/>
    <n v="0.19309999999999999"/>
    <n v="52.405000000000001"/>
    <n v="2.58E-2"/>
    <n v="0.2109"/>
    <n v="0"/>
    <n v="4"/>
    <n v="0"/>
    <n v="56.897100000000002"/>
    <s v="Overlaid"/>
    <n v="1989"/>
    <n v="13.347799999999999"/>
    <n v="7.2173999999999996"/>
    <s v="CT Base"/>
    <x v="0"/>
    <s v="2R Asphalt"/>
    <m/>
    <n v="37822"/>
    <n v="2"/>
    <n v="1"/>
    <s v="HPM over Base"/>
    <n v="1990"/>
    <m/>
    <s v="2013"/>
    <s v="2014"/>
    <s v="2013"/>
    <s v="2013"/>
    <s v="2013"/>
    <s v="2013"/>
    <s v="2009"/>
    <s v="Non IH"/>
    <m/>
    <m/>
    <n v="0"/>
    <s v="No"/>
    <n v="82"/>
    <n v="65.27"/>
    <n v="46.415999999999997"/>
    <m/>
    <m/>
    <m/>
    <n v="4"/>
    <m/>
    <m/>
    <n v="2004"/>
    <n v="25"/>
  </r>
  <r>
    <s v="ML42"/>
    <s v="Both"/>
    <s v="All"/>
    <n v="131.79300000000001"/>
    <n v="141.52000000000001"/>
    <m/>
    <n v="9.7270000000000003"/>
    <n v="37"/>
    <n v="37"/>
    <n v="37"/>
    <n v="2"/>
    <s v="ASP"/>
    <s v="Rural Minor Arterial"/>
    <s v="4043 - Maintenance - Reno Junction"/>
    <s v="4030 - District #4 Maintenance Staff"/>
    <s v="6720 - Materials - Bituminous"/>
    <s v="Non NHS"/>
    <s v="4"/>
    <s v="N"/>
    <n v="60"/>
    <s v="G1"/>
    <s v="GILBERT DR(PNTR-WRGT)JCT WY50"/>
    <n v="6"/>
    <n v="6.2"/>
    <s v="No"/>
    <s v="P"/>
    <n v="51.977499999999999"/>
    <n v="529"/>
    <n v="60.349299999999999"/>
    <n v="96.021000000000001"/>
    <n v="3.7818999999999998"/>
    <n v="3.6171000000000002"/>
    <n v="72.508799999999994"/>
    <n v="59.805100000000003"/>
    <n v="75.830399999999997"/>
    <n v="0.1066"/>
    <n v="6.4299999999999996E-2"/>
    <n v="84.01"/>
    <n v="1.4E-2"/>
    <n v="9.5100000000000004E-2"/>
    <n v="0"/>
    <n v="2.2610999999999999"/>
    <n v="0"/>
    <n v="45.515000000000001"/>
    <s v="Overlaid"/>
    <n v="1984"/>
    <n v="16.333300000000001"/>
    <n v="5.4443999999999999"/>
    <s v="CT Base"/>
    <x v="0"/>
    <s v="2R Asphalt"/>
    <m/>
    <n v="37822"/>
    <n v="2"/>
    <n v="1"/>
    <s v="HPM over Base"/>
    <n v="2013"/>
    <m/>
    <s v="2013"/>
    <s v="2014"/>
    <s v="2013"/>
    <s v="2013"/>
    <s v="2013"/>
    <s v="2013"/>
    <s v="2009"/>
    <s v="Non IH"/>
    <m/>
    <m/>
    <n v="0"/>
    <s v="No"/>
    <n v="96.021000000000001"/>
    <n v="75.638000000000005"/>
    <n v="72.341999999999999"/>
    <s v="AFREEM"/>
    <m/>
    <m/>
    <n v="6"/>
    <d v="2015-03-02T10:39:21"/>
    <m/>
    <n v="2014"/>
    <n v="2"/>
  </r>
  <r>
    <s v="ML42"/>
    <s v="Both"/>
    <s v="All"/>
    <n v="141.52000000000001"/>
    <n v="148.916"/>
    <m/>
    <n v="7.3959999999999999"/>
    <n v="37"/>
    <n v="37"/>
    <n v="37"/>
    <n v="2"/>
    <s v="ASP"/>
    <s v="Rural Minor Arterial"/>
    <s v="4043 - Maintenance - Reno Junction"/>
    <s v="4030 - District #4 Maintenance Staff"/>
    <s v="6720 - Materials - Bituminous"/>
    <s v="Non NHS"/>
    <s v="4"/>
    <s v="N"/>
    <n v="60"/>
    <s v="G1"/>
    <s v="WRIGHT WEST"/>
    <n v="6"/>
    <n v="5.8333000000000004"/>
    <s v="No"/>
    <s v="P"/>
    <n v="135.5"/>
    <n v="654.5"/>
    <n v="152.977"/>
    <n v="80.6601"/>
    <n v="2.6636000000000002"/>
    <n v="1.9804999999999999"/>
    <n v="144.91759999999999"/>
    <n v="120.24460000000001"/>
    <n v="51.694099999999999"/>
    <n v="0.16039999999999999"/>
    <n v="7.4700000000000003E-2"/>
    <n v="75.94"/>
    <n v="3.3000000000000002E-2"/>
    <n v="0.1948"/>
    <n v="0"/>
    <n v="12.3399"/>
    <n v="0"/>
    <n v="42.485700000000001"/>
    <s v="Overlaid"/>
    <n v="1984"/>
    <n v="17"/>
    <n v="5.25"/>
    <s v="CT Base"/>
    <x v="0"/>
    <s v="2R Asphalt"/>
    <m/>
    <n v="38368"/>
    <n v="3"/>
    <n v="1"/>
    <s v="HPM over Base"/>
    <n v="1993"/>
    <m/>
    <s v="2013"/>
    <s v="2014"/>
    <s v="2013"/>
    <s v="2013"/>
    <s v="2013"/>
    <s v="2013"/>
    <s v="2009"/>
    <s v="Non IH"/>
    <m/>
    <m/>
    <n v="0"/>
    <s v="No"/>
    <n v="80.6601"/>
    <n v="53.271999999999998"/>
    <n v="39.61"/>
    <m/>
    <m/>
    <m/>
    <n v="5.8333000000000004"/>
    <m/>
    <m/>
    <n v="2013"/>
    <n v="22"/>
  </r>
  <r>
    <s v="ML42"/>
    <s v="Both"/>
    <s v="All"/>
    <n v="148.916"/>
    <n v="151.25899999999999"/>
    <m/>
    <n v="2.343"/>
    <n v="56"/>
    <n v="36"/>
    <n v="56"/>
    <n v="4"/>
    <s v="ASP"/>
    <s v="Rural Minor Arterial"/>
    <s v="4043 - Maintenance - Reno Junction"/>
    <s v="4030 - District #4 Maintenance Staff"/>
    <s v="6720 - Materials - Bituminous"/>
    <s v="Non NHS"/>
    <s v="4"/>
    <s v="N"/>
    <n v="30"/>
    <s v="G1"/>
    <s v="WRIGHT AREA(JCT WY59)"/>
    <n v="4"/>
    <n v="5.8"/>
    <s v="No"/>
    <s v="P"/>
    <n v="116.4385"/>
    <n v="1044"/>
    <n v="134.34639999999999"/>
    <n v="90"/>
    <n v="3.5"/>
    <n v="2.8706999999999998"/>
    <n v="133.59739999999999"/>
    <n v="112.6758"/>
    <n v="55.467500000000001"/>
    <n v="0.24460000000000001"/>
    <n v="0.16439999999999999"/>
    <n v="63.31"/>
    <n v="2.8299999999999999E-2"/>
    <n v="0.14560000000000001"/>
    <n v="0"/>
    <n v="5"/>
    <n v="0"/>
    <n v="25.22"/>
    <s v="Overlaid"/>
    <n v="1991"/>
    <n v="17.615400000000001"/>
    <n v="3.7692000000000001"/>
    <s v="AG Base"/>
    <x v="0"/>
    <s v="2R Asphalt"/>
    <m/>
    <n v="37887"/>
    <n v="2"/>
    <n v="1"/>
    <s v="HPM over Base"/>
    <n v="1993"/>
    <m/>
    <s v="2013"/>
    <s v="2014"/>
    <s v="2013"/>
    <s v="2013"/>
    <s v="2013"/>
    <s v="2013"/>
    <s v="2009"/>
    <s v="Non IH"/>
    <m/>
    <m/>
    <n v="0"/>
    <s v="No"/>
    <n v="87"/>
    <n v="70"/>
    <n v="57.414000000000001"/>
    <m/>
    <m/>
    <m/>
    <n v="4"/>
    <m/>
    <m/>
    <n v="2001"/>
    <n v="22"/>
  </r>
  <r>
    <s v="ML4200"/>
    <s v="Both"/>
    <s v="All"/>
    <n v="0"/>
    <n v="1.2549999999999999"/>
    <m/>
    <n v="1.2549999999999999"/>
    <n v="51"/>
    <n v="36"/>
    <n v="51"/>
    <n v="3"/>
    <s v="ASP"/>
    <s v="Urban Minor Arterial"/>
    <s v="1031 - Maintenance - Laramie"/>
    <s v="1030 - District #1 Maintenance Staff"/>
    <s v="6720 - Materials - Bituminous"/>
    <s v="Urban"/>
    <s v="1"/>
    <s v="N"/>
    <n v="50"/>
    <s v="G2"/>
    <s v="NORTH LARAMIE(CURTIS STR CONN)"/>
    <n v="7"/>
    <n v="6.6666999999999996"/>
    <s v="No"/>
    <s v="U"/>
    <n v="117.42189999999999"/>
    <n v="3774.4297999999999"/>
    <n v="151.8107"/>
    <n v="100"/>
    <n v="3.1675"/>
    <n v="2.9683999999999999"/>
    <n v="104.2236"/>
    <n v="90.369699999999995"/>
    <n v="65.258799999999994"/>
    <n v="0.1236"/>
    <n v="5.9400000000000001E-2"/>
    <n v="81.459999999999994"/>
    <n v="2.7099999999999999E-2"/>
    <n v="0.1173"/>
    <n v="0"/>
    <n v="0"/>
    <n v="0"/>
    <n v="43.433300000000003"/>
    <s v="Overlaid"/>
    <n v="2001"/>
    <n v="26.875"/>
    <n v="10"/>
    <s v="AG Base"/>
    <x v="1"/>
    <s v="1R Asphalt"/>
    <m/>
    <n v="33329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95.4"/>
    <n v="63.35"/>
    <n v="59.368000000000002"/>
    <m/>
    <m/>
    <m/>
    <n v="6.6666999999999996"/>
    <m/>
    <m/>
    <n v="2011"/>
    <n v="14"/>
  </r>
  <r>
    <s v="ML43"/>
    <s v="Both"/>
    <s v="All"/>
    <n v="0"/>
    <n v="2.7890000000000001"/>
    <m/>
    <n v="2.7890000000000001"/>
    <n v="44"/>
    <n v="44"/>
    <n v="44"/>
    <n v="2"/>
    <s v="ASP"/>
    <s v="Urban Other Principal Arterial Other"/>
    <s v="2034 - Maintenance - Douglas"/>
    <s v="2030 - District #2 Maintenance Staff"/>
    <s v="6720 - Materials - Bituminous"/>
    <s v="Urban"/>
    <s v="2"/>
    <s v="Y"/>
    <n v="40"/>
    <s v="G1"/>
    <s v="W DOUGLAS(JCTUS20/26/87BUS)"/>
    <n v="10"/>
    <n v="9"/>
    <s v="No"/>
    <s v="U"/>
    <n v="131.7338"/>
    <n v="1544.1311000000001"/>
    <n v="233.2122"/>
    <n v="98"/>
    <n v="2.9281000000000001"/>
    <n v="2.2509000000000001"/>
    <n v="124.11499999999999"/>
    <n v="103.9228"/>
    <n v="58.628300000000003"/>
    <n v="0.16370000000000001"/>
    <m/>
    <n v="75.444999999999993"/>
    <n v="3.2500000000000001E-2"/>
    <n v="0.1666"/>
    <n v="0"/>
    <n v="1"/>
    <n v="0"/>
    <n v="47.076900000000002"/>
    <s v="Overlaid"/>
    <n v="1988"/>
    <n v="25.333300000000001"/>
    <n v="7.2667000000000002"/>
    <s v="CT Base"/>
    <x v="2"/>
    <s v="1R Asphalt"/>
    <m/>
    <n v="37888"/>
    <n v="1"/>
    <n v="1"/>
    <s v="HPM over Base"/>
    <n v="2003"/>
    <m/>
    <s v="2014"/>
    <s v="2014"/>
    <s v="2013"/>
    <s v="2014"/>
    <s v="2014"/>
    <s v="2013"/>
    <s v="2009"/>
    <s v="Non IH"/>
    <m/>
    <m/>
    <n v="0"/>
    <s v="No"/>
    <n v="81"/>
    <n v="58.561999999999998"/>
    <n v="45.018000000000001"/>
    <m/>
    <m/>
    <m/>
    <n v="9"/>
    <m/>
    <m/>
    <n v="2010"/>
    <n v="12"/>
  </r>
  <r>
    <s v="ML43"/>
    <s v="Both"/>
    <s v="All"/>
    <n v="2.7890000000000001"/>
    <n v="8.6219999999999999"/>
    <m/>
    <n v="6.7450000000000001"/>
    <n v="32"/>
    <n v="32"/>
    <n v="32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DOUGLAS NORTH"/>
    <n v="4"/>
    <n v="7"/>
    <s v="No"/>
    <s v="P"/>
    <n v="112.9207"/>
    <n v="1323.6944000000001"/>
    <n v="199.9074"/>
    <n v="99"/>
    <n v="2.9634"/>
    <n v="1.746"/>
    <n v="117.5334"/>
    <n v="101.8573"/>
    <n v="60.822200000000002"/>
    <n v="0.19950000000000001"/>
    <m/>
    <n v="70.075000000000003"/>
    <n v="2.8799999999999999E-2"/>
    <n v="0.13880000000000001"/>
    <n v="0"/>
    <n v="0.5"/>
    <n v="0"/>
    <n v="50.611800000000002"/>
    <s v="Overlaid"/>
    <n v="1988"/>
    <n v="26.777799999999999"/>
    <n v="9.7777999999999992"/>
    <s v="CT Base"/>
    <x v="2"/>
    <s v="1R Asphalt"/>
    <m/>
    <n v="38475"/>
    <n v="1"/>
    <n v="1"/>
    <s v="HPM over Base"/>
    <n v="2003"/>
    <m/>
    <s v="2014"/>
    <s v="2014"/>
    <s v="2013"/>
    <s v="2014"/>
    <s v="2014"/>
    <s v="2013"/>
    <s v="2009"/>
    <s v="Non IH"/>
    <m/>
    <m/>
    <n v="0"/>
    <s v="No"/>
    <n v="64.728099999999998"/>
    <n v="59.268000000000001"/>
    <n v="34.92"/>
    <s v="AFREEM"/>
    <m/>
    <m/>
    <n v="4"/>
    <d v="2015-02-24T11:52:27"/>
    <m/>
    <n v="2006"/>
    <n v="12"/>
  </r>
  <r>
    <s v="ML43"/>
    <s v="Both"/>
    <s v="All"/>
    <n v="8.6219999999999999"/>
    <n v="18.212"/>
    <m/>
    <n v="9.59"/>
    <n v="39"/>
    <n v="39"/>
    <n v="39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2"/>
    <s v="WALKER CREEK(DOUGLAS-BILL)"/>
    <n v="7"/>
    <n v="8"/>
    <s v="No"/>
    <s v="P"/>
    <n v="333.5"/>
    <n v="1229"/>
    <n v="574.32399999999996"/>
    <n v="94.4"/>
    <n v="4.008"/>
    <n v="3.5343"/>
    <n v="59.900199999999998"/>
    <n v="49.795000000000002"/>
    <n v="80.033299999999997"/>
    <n v="0.2084"/>
    <m/>
    <n v="68.739999999999995"/>
    <n v="1.8499999999999999E-2"/>
    <n v="5.8299999999999998E-2"/>
    <n v="0"/>
    <n v="2.8"/>
    <n v="0"/>
    <n v="56.584200000000003"/>
    <s v="Overlaid"/>
    <n v="1997"/>
    <n v="15.833299999999999"/>
    <n v="6.6666999999999996"/>
    <s v="CT Base"/>
    <x v="2"/>
    <s v="3R Asphalt"/>
    <m/>
    <n v="38517"/>
    <n v="6"/>
    <n v="1"/>
    <s v="HPM over Base"/>
    <n v="1997"/>
    <m/>
    <s v="2014"/>
    <s v="2014"/>
    <s v="2013"/>
    <s v="2014"/>
    <s v="2014"/>
    <s v="2013"/>
    <s v="2009"/>
    <s v="Non IH"/>
    <m/>
    <m/>
    <n v="0"/>
    <s v="No"/>
    <n v="90"/>
    <n v="80.16"/>
    <n v="70.686000000000007"/>
    <m/>
    <m/>
    <m/>
    <n v="7"/>
    <m/>
    <m/>
    <n v="2005"/>
    <n v="18"/>
  </r>
  <r>
    <s v="ML43"/>
    <s v="Both"/>
    <s v="All"/>
    <n v="18.212"/>
    <n v="19.3"/>
    <m/>
    <n v="1.0880000000000001"/>
    <n v="39"/>
    <m/>
    <n v="39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RAILROAD SEP(DOUGLAS-BILL)"/>
    <n v="7"/>
    <m/>
    <s v="No"/>
    <s v="P"/>
    <n v="333.5"/>
    <n v="1229"/>
    <n v="574.32399999999996"/>
    <n v="96"/>
    <n v="3.4407999999999999"/>
    <n v="3.0276000000000001"/>
    <n v="88.260800000000003"/>
    <n v="76.102500000000006"/>
    <n v="70.579700000000003"/>
    <n v="0.25650000000000001"/>
    <m/>
    <n v="61.524999999999999"/>
    <n v="2.23E-2"/>
    <n v="0.12690000000000001"/>
    <n v="0"/>
    <n v="2"/>
    <n v="0"/>
    <n v="56.866700000000002"/>
    <s v="Overlaid"/>
    <n v="1997"/>
    <n v="12.666700000000001"/>
    <n v="7.3333000000000004"/>
    <s v="PM Base"/>
    <x v="2"/>
    <s v="3R Asphalt"/>
    <m/>
    <n v="38519"/>
    <n v="6"/>
    <n v="1"/>
    <s v="HPM over Base"/>
    <n v="1997"/>
    <m/>
    <s v="2014"/>
    <s v="2014"/>
    <s v="2013"/>
    <s v="2014"/>
    <s v="2014"/>
    <s v="2013"/>
    <s v="2009"/>
    <s v="Non IH"/>
    <m/>
    <m/>
    <n v="0"/>
    <s v="No"/>
    <n v="95"/>
    <n v="68.816000000000003"/>
    <n v="60.552"/>
    <m/>
    <m/>
    <m/>
    <m/>
    <m/>
    <m/>
    <n v="2008"/>
    <n v="18"/>
  </r>
  <r>
    <s v="ML43"/>
    <s v="Both"/>
    <s v="All"/>
    <n v="19.3"/>
    <n v="27.32"/>
    <m/>
    <n v="8.02"/>
    <n v="40"/>
    <m/>
    <n v="40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LIGHTENING CRK(DOUGLAS-BILL)"/>
    <n v="8"/>
    <m/>
    <s v="No"/>
    <s v="P"/>
    <n v="289.5"/>
    <n v="1229"/>
    <n v="499.524"/>
    <n v="93.25"/>
    <n v="2.8481999999999998"/>
    <n v="2.4238"/>
    <n v="125.9659"/>
    <n v="108.6932"/>
    <n v="58.011400000000002"/>
    <n v="0.19650000000000001"/>
    <m/>
    <n v="70.525000000000006"/>
    <n v="3.0300000000000001E-2"/>
    <n v="0.39410000000000001"/>
    <n v="0"/>
    <n v="3.25"/>
    <n v="0"/>
    <n v="55.674999999999997"/>
    <s v="Overlaid"/>
    <n v="1981"/>
    <n v="16"/>
    <n v="8"/>
    <s v="PM Base"/>
    <x v="2"/>
    <s v="2R Asphalt"/>
    <m/>
    <n v="38476"/>
    <n v="4"/>
    <n v="1"/>
    <s v="HPM over Base"/>
    <n v="1996"/>
    <m/>
    <s v="2014"/>
    <s v="2014"/>
    <s v="2013"/>
    <s v="2014"/>
    <s v="2014"/>
    <s v="2013"/>
    <s v="2009"/>
    <s v="Non IH"/>
    <m/>
    <m/>
    <n v="0"/>
    <s v="No"/>
    <n v="91"/>
    <n v="56.963999999999999"/>
    <n v="48.475999999999999"/>
    <m/>
    <m/>
    <m/>
    <m/>
    <m/>
    <m/>
    <n v="2008"/>
    <n v="19"/>
  </r>
  <r>
    <s v="ML43"/>
    <s v="Both"/>
    <s v="All"/>
    <n v="27.32"/>
    <n v="35"/>
    <m/>
    <n v="7.68"/>
    <n v="40"/>
    <n v="40"/>
    <n v="40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BOX CREEK(BILL SOUTH)"/>
    <n v="8"/>
    <n v="8"/>
    <s v="No"/>
    <s v="P"/>
    <n v="333.5"/>
    <n v="1229"/>
    <n v="574.32399999999996"/>
    <n v="92.75"/>
    <n v="3.6617999999999999"/>
    <n v="3.1488"/>
    <n v="80.213700000000003"/>
    <n v="65.369299999999996"/>
    <n v="73.262100000000004"/>
    <n v="0.1956"/>
    <m/>
    <n v="70.66"/>
    <n v="2.3E-2"/>
    <n v="0.11310000000000001"/>
    <n v="0"/>
    <n v="3.25"/>
    <n v="0"/>
    <n v="55.95"/>
    <s v="Overlaid"/>
    <n v="1981"/>
    <n v="18.666699999999999"/>
    <n v="6.6666999999999996"/>
    <s v="CT Base"/>
    <x v="2"/>
    <s v="2R Asphalt"/>
    <m/>
    <n v="38405"/>
    <n v="3"/>
    <n v="1"/>
    <s v="HPM over Base"/>
    <n v="1996"/>
    <m/>
    <s v="2014"/>
    <s v="2014"/>
    <s v="2013"/>
    <s v="2014"/>
    <s v="2014"/>
    <s v="2013"/>
    <s v="2009"/>
    <s v="Non IH"/>
    <m/>
    <m/>
    <n v="0"/>
    <s v="No"/>
    <n v="88"/>
    <n v="73.236000000000004"/>
    <n v="62.975999999999999"/>
    <m/>
    <m/>
    <m/>
    <n v="8"/>
    <m/>
    <m/>
    <n v="2008"/>
    <n v="19"/>
  </r>
  <r>
    <s v="ML43"/>
    <s v="Both"/>
    <s v="All"/>
    <n v="35"/>
    <n v="40.091000000000001"/>
    <m/>
    <n v="5.0910000000000002"/>
    <n v="40"/>
    <m/>
    <n v="40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BILL NORTH"/>
    <n v="8"/>
    <m/>
    <s v="No"/>
    <s v="P"/>
    <n v="178.62350000000001"/>
    <n v="1203.5"/>
    <n v="310.88099999999997"/>
    <n v="96.5"/>
    <n v="4.1077000000000004"/>
    <n v="3.8831000000000002"/>
    <n v="57.614600000000003"/>
    <n v="45.557499999999997"/>
    <n v="80.795100000000005"/>
    <n v="0.1729"/>
    <m/>
    <n v="74.064999999999998"/>
    <n v="1.54E-2"/>
    <n v="4.4400000000000002E-2"/>
    <n v="0"/>
    <n v="1.5"/>
    <n v="0"/>
    <n v="41.5"/>
    <s v="Overlaid"/>
    <n v="1996"/>
    <n v="18"/>
    <n v="6.8571"/>
    <s v="CT Base"/>
    <x v="0"/>
    <s v="2R Asphalt"/>
    <m/>
    <n v="44943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6.5"/>
    <n v="82.153999999999996"/>
    <n v="77.662000000000006"/>
    <m/>
    <m/>
    <m/>
    <m/>
    <m/>
    <m/>
    <n v="2014"/>
    <n v="5"/>
  </r>
  <r>
    <s v="ML43"/>
    <s v="Both"/>
    <s v="All"/>
    <n v="40.091000000000001"/>
    <n v="40.64"/>
    <m/>
    <n v="0.54900000000000004"/>
    <n v="40"/>
    <m/>
    <n v="40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RAILROAD SEP(BILL-WRIGHT)"/>
    <n v="8"/>
    <m/>
    <s v="No"/>
    <s v="P"/>
    <n v="178.62350000000001"/>
    <n v="1203.5"/>
    <n v="310.88099999999997"/>
    <n v="98"/>
    <n v="3.7610000000000001"/>
    <n v="3.5707"/>
    <n v="78.741399999999999"/>
    <n v="60.759"/>
    <n v="73.752899999999997"/>
    <n v="0.18049999999999999"/>
    <m/>
    <n v="72.924999999999997"/>
    <n v="1.6400000000000001E-2"/>
    <n v="6.3899999999999998E-2"/>
    <n v="0"/>
    <n v="1"/>
    <n v="0"/>
    <n v="43.4"/>
    <s v="Overlaid"/>
    <n v="1996"/>
    <n v="16.8"/>
    <n v="6.2"/>
    <s v="CT Base"/>
    <x v="0"/>
    <s v="2R Asphalt"/>
    <m/>
    <n v="44943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8"/>
    <n v="75.22"/>
    <n v="71.414000000000001"/>
    <m/>
    <m/>
    <m/>
    <m/>
    <m/>
    <m/>
    <n v="2014"/>
    <n v="5"/>
  </r>
  <r>
    <s v="ML43"/>
    <s v="Both"/>
    <s v="All"/>
    <n v="40.64"/>
    <n v="45.5"/>
    <m/>
    <n v="4.8600000000000003"/>
    <n v="44"/>
    <n v="40"/>
    <n v="44"/>
    <n v="3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CHEYENNE RIVER(BILL-WRIGHT)"/>
    <n v="4"/>
    <n v="7"/>
    <s v="No"/>
    <s v="P"/>
    <n v="178.62350000000001"/>
    <n v="1203.5"/>
    <n v="310.88099999999997"/>
    <n v="97.333299999999994"/>
    <n v="3.8972000000000002"/>
    <n v="3.7158000000000002"/>
    <n v="66.343900000000005"/>
    <n v="54.628799999999998"/>
    <n v="77.885400000000004"/>
    <n v="0.15920000000000001"/>
    <m/>
    <n v="76.12"/>
    <n v="1.55E-2"/>
    <n v="0.1171"/>
    <n v="0"/>
    <n v="1.3332999999999999"/>
    <n v="0"/>
    <n v="36.869999999999997"/>
    <s v="Overlaid"/>
    <n v="1996"/>
    <n v="16.444400000000002"/>
    <n v="6.2222"/>
    <s v="CT Base"/>
    <x v="0"/>
    <s v="2R Asphalt"/>
    <m/>
    <n v="44943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7.333299999999994"/>
    <n v="77.944000000000003"/>
    <n v="74.316000000000003"/>
    <m/>
    <m/>
    <m/>
    <n v="4"/>
    <m/>
    <m/>
    <n v="2014"/>
    <n v="5"/>
  </r>
  <r>
    <s v="ML43"/>
    <s v="Both"/>
    <s v="All"/>
    <n v="45.5"/>
    <n v="56.506999999999998"/>
    <m/>
    <n v="11.007"/>
    <n v="40"/>
    <n v="40"/>
    <n v="40"/>
    <n v="2"/>
    <s v="ASP"/>
    <s v="Rural Principal Arterial Other"/>
    <s v="2034 - Maintenance - Douglas"/>
    <s v="2030 - District #2 Maintenance Staff"/>
    <s v="6720 - Materials - Bituminous"/>
    <s v="NHS Routes"/>
    <s v="2"/>
    <s v="Y"/>
    <n v="60"/>
    <s v="G1"/>
    <s v="ANTELOPE CRK CO/CL (DIST BNRY)"/>
    <n v="8"/>
    <n v="6.6666999999999996"/>
    <s v="No"/>
    <s v="P"/>
    <n v="185.1755"/>
    <n v="1203.5"/>
    <n v="322.01940000000002"/>
    <n v="96.333299999999994"/>
    <n v="4.0025000000000004"/>
    <n v="3.6192000000000002"/>
    <n v="64.518500000000003"/>
    <n v="50.029499999999999"/>
    <n v="78.493799999999993"/>
    <n v="9.7900000000000001E-2"/>
    <m/>
    <n v="85.314999999999998"/>
    <n v="1.7399999999999999E-2"/>
    <n v="7.2999999999999995E-2"/>
    <n v="0"/>
    <n v="1.6667000000000001"/>
    <n v="0"/>
    <n v="42.9636"/>
    <s v="Overlaid"/>
    <n v="2011"/>
    <n v="14.5"/>
    <n v="4.5"/>
    <s v="CT Base"/>
    <x v="0"/>
    <s v="2R Asphalt"/>
    <m/>
    <n v="45403"/>
    <m/>
    <n v="1"/>
    <s v="HPM over Base"/>
    <n v="2011"/>
    <m/>
    <s v="2014"/>
    <s v="2014"/>
    <s v="2013"/>
    <s v="2014"/>
    <s v="2014"/>
    <s v="2013"/>
    <s v="2009"/>
    <s v="Non IH"/>
    <m/>
    <m/>
    <n v="0"/>
    <s v="No"/>
    <n v="88.5"/>
    <n v="80.05"/>
    <n v="72.384"/>
    <m/>
    <m/>
    <m/>
    <n v="6.6666999999999996"/>
    <m/>
    <m/>
    <n v="2012"/>
    <n v="4"/>
  </r>
  <r>
    <s v="ML43"/>
    <s v="Both"/>
    <s v="All"/>
    <n v="56.506999999999998"/>
    <n v="62.189"/>
    <m/>
    <n v="5.6820000000000004"/>
    <n v="40"/>
    <n v="40"/>
    <n v="40"/>
    <n v="2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SPRING CRK CO/CL LINE (DIST BNRY)"/>
    <n v="8"/>
    <n v="8"/>
    <s v="No"/>
    <s v="P"/>
    <n v="175.6405"/>
    <n v="1222.55"/>
    <n v="305.92419999999998"/>
    <n v="94.333299999999994"/>
    <n v="3.9626999999999999"/>
    <n v="3.7563"/>
    <n v="63.413499999999999"/>
    <n v="51.753300000000003"/>
    <n v="78.862200000000001"/>
    <n v="9.5399999999999999E-2"/>
    <m/>
    <n v="85.69"/>
    <n v="1.37E-2"/>
    <n v="6.5100000000000005E-2"/>
    <n v="0"/>
    <n v="2.3332999999999999"/>
    <n v="0"/>
    <n v="41.163600000000002"/>
    <s v="Overlaid"/>
    <n v="2002"/>
    <n v="18.107099999999999"/>
    <n v="5.6786000000000003"/>
    <s v="CT Base"/>
    <x v="0"/>
    <s v="2R Asphalt"/>
    <m/>
    <n v="38659"/>
    <n v="3"/>
    <n v="1"/>
    <s v="HPM over Base"/>
    <n v="2011"/>
    <m/>
    <s v="2014"/>
    <s v="2014"/>
    <s v="2013"/>
    <s v="2014"/>
    <s v="2014"/>
    <s v="2013"/>
    <s v="2009"/>
    <s v="Non IH"/>
    <m/>
    <m/>
    <n v="0"/>
    <s v="No"/>
    <n v="94.333299999999994"/>
    <n v="79.254000000000005"/>
    <n v="75.126000000000005"/>
    <m/>
    <m/>
    <m/>
    <n v="8"/>
    <m/>
    <m/>
    <n v="2014"/>
    <n v="4"/>
  </r>
  <r>
    <s v="ML43"/>
    <s v="Both"/>
    <s v="All"/>
    <n v="62.189"/>
    <n v="67.093999999999994"/>
    <m/>
    <n v="4.9050000000000002"/>
    <n v="40"/>
    <m/>
    <n v="40"/>
    <n v="2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PORCUPINE CRK(WRIGHT-BILL)"/>
    <n v="8"/>
    <m/>
    <s v="No"/>
    <s v="P"/>
    <n v="181.45099999999999"/>
    <n v="1222.55"/>
    <n v="315.80200000000002"/>
    <n v="89.5"/>
    <n v="4.0392999999999999"/>
    <n v="3.6919"/>
    <n v="59.944299999999998"/>
    <n v="48.4542"/>
    <n v="80.018600000000006"/>
    <n v="0.09"/>
    <m/>
    <n v="86.5"/>
    <n v="1.47E-2"/>
    <n v="2.92E-2"/>
    <n v="0"/>
    <n v="5.5"/>
    <n v="0"/>
    <n v="45.67"/>
    <s v="Overlaid"/>
    <n v="1989"/>
    <n v="13.2"/>
    <n v="6"/>
    <s v="CT Base"/>
    <x v="0"/>
    <s v="2R Asphalt"/>
    <m/>
    <n v="38659"/>
    <n v="3"/>
    <n v="1"/>
    <s v="HPM over Base"/>
    <n v="2002"/>
    <m/>
    <s v="2014"/>
    <s v="2014"/>
    <s v="2013"/>
    <s v="2014"/>
    <s v="2014"/>
    <s v="2013"/>
    <s v="2009"/>
    <s v="Non IH"/>
    <m/>
    <m/>
    <n v="0"/>
    <s v="No"/>
    <n v="89.5"/>
    <n v="80.786000000000001"/>
    <n v="73.837999999999994"/>
    <m/>
    <m/>
    <m/>
    <m/>
    <m/>
    <m/>
    <n v="2014"/>
    <n v="13"/>
  </r>
  <r>
    <s v="ML43"/>
    <s v="Both"/>
    <s v="All"/>
    <n v="67.093999999999994"/>
    <n v="72"/>
    <m/>
    <n v="4.9059999999999997"/>
    <n v="40"/>
    <n v="36"/>
    <n v="40"/>
    <n v="2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RENO JCT AREA S(JCT WY450)"/>
    <n v="8"/>
    <n v="5.6666999999999996"/>
    <s v="No"/>
    <s v="P"/>
    <n v="322.03699999999998"/>
    <n v="2241.5079999999998"/>
    <n v="560.91189999999995"/>
    <n v="90.5"/>
    <n v="4.0494000000000003"/>
    <n v="3.6419000000000001"/>
    <n v="58.3352"/>
    <n v="48.020899999999997"/>
    <n v="80.554900000000004"/>
    <n v="0.16389999999999999"/>
    <m/>
    <n v="75.415000000000006"/>
    <n v="1.34E-2"/>
    <n v="5.5300000000000002E-2"/>
    <n v="0"/>
    <n v="4"/>
    <n v="0"/>
    <n v="37.977800000000002"/>
    <s v="Overlaid"/>
    <n v="1989"/>
    <n v="15.7"/>
    <n v="6"/>
    <s v="CT Base"/>
    <x v="0"/>
    <s v="2R Asphalt"/>
    <m/>
    <n v="40963"/>
    <n v="3"/>
    <n v="1"/>
    <s v="HPM over Base"/>
    <n v="2001"/>
    <m/>
    <s v="2014"/>
    <s v="2014"/>
    <s v="2013"/>
    <s v="2014"/>
    <s v="2014"/>
    <s v="2013"/>
    <s v="2009"/>
    <s v="Non IH"/>
    <m/>
    <m/>
    <n v="0"/>
    <s v="No"/>
    <n v="90"/>
    <n v="80.988"/>
    <n v="72.837999999999994"/>
    <m/>
    <m/>
    <m/>
    <n v="5.6666999999999996"/>
    <m/>
    <m/>
    <n v="2008"/>
    <n v="14"/>
  </r>
  <r>
    <s v="ML43"/>
    <s v="Both"/>
    <s v="All"/>
    <n v="72"/>
    <n v="77"/>
    <m/>
    <n v="5"/>
    <n v="46"/>
    <n v="36"/>
    <n v="46"/>
    <n v="3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RENO JCT AREA S(JCT WY450)"/>
    <n v="4"/>
    <n v="5.6364000000000001"/>
    <s v="No"/>
    <s v="P"/>
    <n v="467.65300000000002"/>
    <n v="3254.9769999999999"/>
    <n v="814.54"/>
    <n v="91.333299999999994"/>
    <n v="3.6402000000000001"/>
    <n v="3.145"/>
    <n v="82.268900000000002"/>
    <n v="66.388499999999993"/>
    <n v="72.576999999999998"/>
    <n v="0.22090000000000001"/>
    <m/>
    <n v="66.864999999999995"/>
    <n v="1.6199999999999999E-2"/>
    <n v="2.93E-2"/>
    <n v="0"/>
    <n v="3.6667000000000001"/>
    <n v="0"/>
    <n v="31.32"/>
    <s v="Overlaid"/>
    <n v="1989"/>
    <n v="19.055599999999998"/>
    <n v="6.2778"/>
    <s v="AG Base"/>
    <x v="0"/>
    <s v="2R Asphalt"/>
    <m/>
    <n v="38217"/>
    <n v="2"/>
    <n v="1"/>
    <s v="HPM over Base"/>
    <n v="2001"/>
    <m/>
    <s v="2014"/>
    <s v="2014"/>
    <s v="2013"/>
    <s v="2014"/>
    <s v="2014"/>
    <s v="2013"/>
    <s v="2009"/>
    <s v="Non IH"/>
    <m/>
    <m/>
    <n v="0"/>
    <s v="No"/>
    <n v="90"/>
    <n v="72.804000000000002"/>
    <n v="62.9"/>
    <m/>
    <m/>
    <m/>
    <n v="4"/>
    <m/>
    <m/>
    <n v="2008"/>
    <n v="14"/>
  </r>
  <r>
    <s v="ML43"/>
    <s v="Both"/>
    <s v="All"/>
    <n v="77"/>
    <n v="83.731999999999999"/>
    <m/>
    <n v="6.7320000000000002"/>
    <n v="36"/>
    <n v="36"/>
    <n v="36"/>
    <n v="2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HAY CRK(WRIGHT N)JCT WY387)"/>
    <n v="6"/>
    <n v="5.5"/>
    <s v="No"/>
    <s v="P"/>
    <n v="365"/>
    <n v="2176"/>
    <n v="633.55600000000004"/>
    <n v="94.666700000000006"/>
    <n v="3.1059000000000001"/>
    <n v="1.8295999999999999"/>
    <n v="113.87439999999999"/>
    <n v="93.758899999999997"/>
    <n v="62.041899999999998"/>
    <n v="0.2039"/>
    <m/>
    <n v="69.415000000000006"/>
    <n v="1.9900000000000001E-2"/>
    <n v="9.3399999999999997E-2"/>
    <n v="0"/>
    <n v="2"/>
    <n v="0"/>
    <n v="40.992899999999999"/>
    <s v="Overlaid"/>
    <n v="1981"/>
    <n v="13.9259"/>
    <n v="7"/>
    <s v="AG Base"/>
    <x v="0"/>
    <s v="2R Asphalt"/>
    <m/>
    <n v="37698"/>
    <n v="2"/>
    <n v="1"/>
    <s v="HPM over Base"/>
    <n v="1989"/>
    <m/>
    <s v="2014"/>
    <s v="2014"/>
    <s v="2013"/>
    <s v="2014"/>
    <s v="2014"/>
    <s v="2013"/>
    <s v="2009"/>
    <s v="Non IH"/>
    <m/>
    <m/>
    <n v="0"/>
    <s v="No"/>
    <n v="63"/>
    <n v="62.118000000000002"/>
    <n v="36.591999999999999"/>
    <m/>
    <m/>
    <m/>
    <n v="5.5"/>
    <m/>
    <m/>
    <n v="2012"/>
    <n v="26"/>
  </r>
  <r>
    <s v="ML43"/>
    <s v="Both"/>
    <s v="All"/>
    <n v="83.731999999999999"/>
    <n v="89"/>
    <m/>
    <n v="5.2679999999999998"/>
    <n v="36"/>
    <n v="36"/>
    <n v="36"/>
    <n v="2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BELL FOURCHE(WRIGHT-GILLETTE)"/>
    <n v="6"/>
    <n v="6"/>
    <s v="No"/>
    <s v="P"/>
    <n v="293.5385"/>
    <n v="2143.5"/>
    <n v="511.87650000000002"/>
    <n v="88.666700000000006"/>
    <n v="3.4015"/>
    <n v="2.9123999999999999"/>
    <n v="98.388499999999993"/>
    <n v="78.083200000000005"/>
    <n v="67.203800000000001"/>
    <n v="0.19309999999999999"/>
    <m/>
    <n v="71.034999999999997"/>
    <n v="1.9300000000000001E-2"/>
    <n v="0.127"/>
    <n v="0"/>
    <n v="5.3333000000000004"/>
    <n v="0"/>
    <n v="40.17"/>
    <s v="Overlaid"/>
    <n v="1984"/>
    <n v="14.9565"/>
    <n v="5.9130000000000003"/>
    <s v="AG Base"/>
    <x v="0"/>
    <s v="2R Asphalt"/>
    <m/>
    <n v="37956"/>
    <n v="2"/>
    <n v="1"/>
    <s v="HPM over Base"/>
    <n v="1999"/>
    <m/>
    <s v="2014"/>
    <s v="2014"/>
    <s v="2013"/>
    <s v="2014"/>
    <s v="2014"/>
    <s v="2013"/>
    <s v="2009"/>
    <s v="Non IH"/>
    <m/>
    <m/>
    <n v="0"/>
    <s v="No"/>
    <n v="88.666700000000006"/>
    <n v="68.03"/>
    <n v="58.247999999999998"/>
    <m/>
    <m/>
    <m/>
    <n v="6"/>
    <m/>
    <m/>
    <n v="2014"/>
    <n v="16"/>
  </r>
  <r>
    <s v="ML43"/>
    <s v="Both"/>
    <s v="All"/>
    <n v="89"/>
    <n v="94.231999999999999"/>
    <m/>
    <n v="5.2320000000000002"/>
    <n v="36"/>
    <n v="36"/>
    <n v="36"/>
    <n v="2"/>
    <s v="ASP"/>
    <s v="Rural Principal Arterial Other"/>
    <s v="4043 - Maintenance - Reno Junction"/>
    <s v="4030 - District #4 Maintenance Staff"/>
    <s v="6720 - Materials - Bituminous"/>
    <s v="NHS Routes"/>
    <s v="4"/>
    <s v="Y"/>
    <n v="60"/>
    <s v="G1"/>
    <s v="BELL FOURCHE(WRIGHT-GILLETTE)"/>
    <n v="6"/>
    <n v="5"/>
    <s v="No"/>
    <s v="P"/>
    <n v="318.13850000000002"/>
    <n v="2143.5"/>
    <n v="553.69650000000001"/>
    <n v="98"/>
    <n v="3.4209999999999998"/>
    <n v="3.0381"/>
    <n v="94.945999999999998"/>
    <n v="77.096100000000007"/>
    <n v="68.351299999999995"/>
    <n v="0.189"/>
    <m/>
    <n v="71.650000000000006"/>
    <n v="1.7999999999999999E-2"/>
    <n v="5.0200000000000002E-2"/>
    <n v="0"/>
    <n v="1"/>
    <n v="0"/>
    <n v="36.736400000000003"/>
    <s v="Overlaid"/>
    <n v="1985"/>
    <n v="16.243200000000002"/>
    <n v="6.2431999999999999"/>
    <s v="AG Base"/>
    <x v="0"/>
    <s v="2R Asphalt"/>
    <m/>
    <n v="37958"/>
    <n v="2"/>
    <n v="1"/>
    <s v="HPM over Base"/>
    <n v="1999"/>
    <m/>
    <s v="2014"/>
    <s v="2014"/>
    <s v="2013"/>
    <s v="2014"/>
    <s v="2014"/>
    <s v="2013"/>
    <s v="2009"/>
    <s v="Non IH"/>
    <m/>
    <m/>
    <n v="0"/>
    <s v="No"/>
    <n v="92"/>
    <n v="68.42"/>
    <n v="60.762"/>
    <m/>
    <m/>
    <m/>
    <n v="5"/>
    <m/>
    <m/>
    <n v="2012"/>
    <n v="16"/>
  </r>
  <r>
    <s v="ML43"/>
    <s v="Both"/>
    <s v="All"/>
    <n v="94.231999999999999"/>
    <n v="101.5"/>
    <m/>
    <n v="7.2549999999999999"/>
    <n v="46"/>
    <n v="36"/>
    <n v="46"/>
    <n v="3"/>
    <s v="ASP"/>
    <s v="Rural Principal Arterial Other"/>
    <s v="4035 - Maintenance - Gillette"/>
    <s v="4030 - District #4 Maintenance Staff"/>
    <s v="6720 - Materials - Bituminous"/>
    <s v="NHS Routes"/>
    <s v="4"/>
    <s v="Y"/>
    <n v="60"/>
    <s v="G1"/>
    <s v="BONE PILE CRK(GILL-WRGT)"/>
    <n v="4"/>
    <n v="5.5"/>
    <s v="No"/>
    <s v="P"/>
    <n v="294.48149999999998"/>
    <n v="2179"/>
    <n v="513.69259999999997"/>
    <n v="95"/>
    <n v="3.2553000000000001"/>
    <n v="2.9274"/>
    <n v="102.1459"/>
    <n v="85.656700000000001"/>
    <n v="65.951400000000007"/>
    <n v="0.2109"/>
    <m/>
    <n v="68.364999999999995"/>
    <n v="1.95E-2"/>
    <n v="9.9599999999999994E-2"/>
    <n v="0"/>
    <n v="2.5"/>
    <n v="0"/>
    <n v="35.071399999999997"/>
    <s v="Overlaid"/>
    <n v="1985"/>
    <n v="17.226700000000001"/>
    <n v="7.2267000000000001"/>
    <s v="AG Base"/>
    <x v="0"/>
    <s v="2R Asphalt"/>
    <m/>
    <n v="38531"/>
    <n v="3"/>
    <n v="1"/>
    <s v="HPM over Base"/>
    <n v="2010"/>
    <m/>
    <s v="2014"/>
    <s v="2014"/>
    <s v="2013"/>
    <s v="2014"/>
    <s v="2014"/>
    <s v="2013"/>
    <s v="2009"/>
    <s v="Non IH"/>
    <m/>
    <m/>
    <n v="0"/>
    <s v="No"/>
    <n v="95"/>
    <n v="65.105999999999995"/>
    <n v="58.548000000000002"/>
    <s v="AFREEM"/>
    <m/>
    <m/>
    <n v="4"/>
    <d v="2015-02-24T11:52:43"/>
    <m/>
    <n v="2014"/>
    <n v="5"/>
  </r>
  <r>
    <s v="ML43"/>
    <s v="Both"/>
    <s v="All"/>
    <n v="101.5"/>
    <n v="107.01"/>
    <m/>
    <n v="5.51"/>
    <n v="40"/>
    <n v="40"/>
    <n v="40"/>
    <n v="2"/>
    <s v="ASP"/>
    <s v="Rural Principal Arterial Other"/>
    <s v="4035 - Maintenance - Gillette"/>
    <s v="4030 - District #4 Maintenance Staff"/>
    <s v="6720 - Materials - Bituminous"/>
    <s v="NHS Routes"/>
    <s v="4"/>
    <s v="Y"/>
    <n v="60"/>
    <s v="G2"/>
    <s v="TISDALE CRK(GILLETTE-WRIGHT)"/>
    <n v="8"/>
    <n v="8"/>
    <s v="No"/>
    <s v="P"/>
    <n v="421.2722"/>
    <n v="3088.0421000000001"/>
    <n v="734.69100000000003"/>
    <n v="99.333299999999994"/>
    <n v="4.0826000000000002"/>
    <n v="3.9403999999999999"/>
    <n v="53.515700000000002"/>
    <n v="46.615400000000001"/>
    <n v="82.1614"/>
    <n v="0.17480000000000001"/>
    <m/>
    <n v="73.78"/>
    <n v="1.4800000000000001E-2"/>
    <n v="0"/>
    <n v="0"/>
    <n v="0.33329999999999999"/>
    <n v="0"/>
    <n v="46.93"/>
    <s v="Overlaid"/>
    <n v="2010"/>
    <n v="18.692299999999999"/>
    <n v="9.2308000000000003"/>
    <s v="AG Base"/>
    <x v="5"/>
    <s v="2R Asphalt"/>
    <m/>
    <n v="38632"/>
    <n v="3"/>
    <n v="1"/>
    <s v="HPM over Base"/>
    <n v="2010"/>
    <m/>
    <s v="2014"/>
    <s v="2014"/>
    <s v="2013"/>
    <s v="2014"/>
    <s v="2014"/>
    <s v="2013"/>
    <s v="2009"/>
    <s v="Non IH"/>
    <m/>
    <m/>
    <n v="0"/>
    <s v="No"/>
    <n v="99.333299999999994"/>
    <n v="81.652000000000001"/>
    <n v="78.808000000000007"/>
    <m/>
    <m/>
    <m/>
    <n v="8"/>
    <m/>
    <m/>
    <n v="2014"/>
    <n v="5"/>
  </r>
  <r>
    <s v="ML43"/>
    <s v="Both"/>
    <s v="All"/>
    <n v="107.01"/>
    <n v="111.17400000000001"/>
    <m/>
    <n v="4.1639999999999997"/>
    <n v="76"/>
    <n v="76"/>
    <n v="76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50"/>
    <s v="G2"/>
    <s v="ANTELOPE CRK(GILLETTE SOUTH)"/>
    <n v="14"/>
    <n v="14"/>
    <s v="No"/>
    <s v="U"/>
    <n v="637.77229999999997"/>
    <n v="7636.5033999999996"/>
    <n v="1130.0319"/>
    <n v="91.5"/>
    <n v="3.8018000000000001"/>
    <n v="3.1526999999999998"/>
    <n v="72.612099999999998"/>
    <n v="58.898400000000002"/>
    <n v="75.796000000000006"/>
    <n v="0.31390000000000001"/>
    <m/>
    <n v="52.914999999999999"/>
    <n v="1.95E-2"/>
    <n v="0.1169"/>
    <n v="0"/>
    <n v="4"/>
    <n v="0"/>
    <n v="33.756300000000003"/>
    <s v="Overlaid"/>
    <n v="1985"/>
    <n v="16.538499999999999"/>
    <n v="6.3845999999999998"/>
    <s v="CT Base"/>
    <x v="5"/>
    <s v="2R Asphalt"/>
    <m/>
    <n v="38632"/>
    <n v="3"/>
    <n v="1"/>
    <s v="HPM over Base"/>
    <n v="2000"/>
    <m/>
    <s v="2014"/>
    <s v="2014"/>
    <s v="2013"/>
    <s v="2014"/>
    <s v="2014"/>
    <s v="2013"/>
    <s v="2009"/>
    <s v="Non IH"/>
    <m/>
    <m/>
    <n v="0"/>
    <s v="No"/>
    <n v="91.5"/>
    <n v="76.036000000000001"/>
    <n v="63.054000000000002"/>
    <m/>
    <m/>
    <m/>
    <n v="14"/>
    <m/>
    <m/>
    <n v="2014"/>
    <n v="15"/>
  </r>
  <r>
    <s v="ML43"/>
    <s v="Both"/>
    <s v="All"/>
    <n v="111.17400000000001"/>
    <n v="112.02800000000001"/>
    <m/>
    <n v="0.85399999999999998"/>
    <n v="76"/>
    <m/>
    <n v="76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30"/>
    <s v="G2"/>
    <s v="DONKEY CRK(SOUTH GILLETTE)"/>
    <n v="14"/>
    <m/>
    <s v="No"/>
    <s v="U"/>
    <n v="1339.4614999999999"/>
    <n v="15700.88"/>
    <n v="2371.2898"/>
    <n v="99"/>
    <n v="3.5"/>
    <n v="3.4110999999999998"/>
    <n v="119.7231"/>
    <n v="109"/>
    <n v="60.092300000000002"/>
    <n v="0.12130000000000001"/>
    <m/>
    <n v="81.805000000000007"/>
    <n v="2.6100000000000002E-2"/>
    <n v="0.15790000000000001"/>
    <n v="0"/>
    <n v="0"/>
    <n v="2"/>
    <n v="36.200000000000003"/>
    <s v="Overlaid"/>
    <n v="2008"/>
    <n v="21.2"/>
    <n v="8.1333000000000002"/>
    <s v="AG Base"/>
    <x v="5"/>
    <s v="2R Asphalt"/>
    <m/>
    <n v="38406"/>
    <n v="3"/>
    <n v="1"/>
    <s v="HPM over Base"/>
    <n v="2008"/>
    <m/>
    <s v="2014"/>
    <s v="2014"/>
    <s v="2013"/>
    <s v="2014"/>
    <s v="2014"/>
    <s v="2013"/>
    <s v="2009"/>
    <s v="Non IH"/>
    <m/>
    <m/>
    <n v="0"/>
    <s v="No"/>
    <n v="99"/>
    <n v="70"/>
    <n v="68.221999999999994"/>
    <m/>
    <m/>
    <m/>
    <m/>
    <m/>
    <m/>
    <n v="2014"/>
    <n v="7"/>
  </r>
  <r>
    <s v="ML43"/>
    <s v="Both"/>
    <s v="All"/>
    <n v="112.02800000000001"/>
    <n v="113.1"/>
    <m/>
    <n v="1.0720000000000001"/>
    <n v="70"/>
    <n v="70"/>
    <n v="70"/>
    <n v="5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GILL(S DOUGLAS HWY)I90 INT S"/>
    <n v="5"/>
    <n v="9.5"/>
    <s v="No"/>
    <s v="U"/>
    <n v="1072.0325"/>
    <n v="12566.0754"/>
    <n v="1897.8516999999999"/>
    <n v="99.308000000000007"/>
    <n v="3.5"/>
    <n v="3.1"/>
    <n v="100.2105"/>
    <n v="94.680400000000006"/>
    <n v="66.596500000000006"/>
    <n v="8.1500000000000003E-2"/>
    <m/>
    <n v="87.775000000000006"/>
    <n v="2.1899999999999999E-2"/>
    <n v="0.16889999999999999"/>
    <n v="0"/>
    <n v="0"/>
    <n v="1.0381"/>
    <n v="35.96"/>
    <s v="Reconstruct"/>
    <n v="2008"/>
    <n v="27.722200000000001"/>
    <n v="10.5"/>
    <s v="AG Base"/>
    <x v="0"/>
    <s v="4R Concrete"/>
    <m/>
    <n v="37462"/>
    <n v="9"/>
    <n v="1"/>
    <s v="Plain PCC"/>
    <n v="2008"/>
    <m/>
    <s v="2014"/>
    <s v="2014"/>
    <s v="2013"/>
    <s v="2014"/>
    <s v="2014"/>
    <s v="2013"/>
    <s v="2009"/>
    <s v="Non IH"/>
    <m/>
    <m/>
    <n v="0"/>
    <s v="No"/>
    <n v="92"/>
    <n v="70"/>
    <n v="62"/>
    <m/>
    <m/>
    <m/>
    <n v="5"/>
    <m/>
    <m/>
    <n v="2011"/>
    <n v="7"/>
  </r>
  <r>
    <s v="ML43"/>
    <s v="Both"/>
    <s v="All"/>
    <n v="113.1"/>
    <n v="113.86"/>
    <m/>
    <n v="0.76"/>
    <n v="69"/>
    <n v="69"/>
    <n v="69"/>
    <n v="5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GILLETTE(S DOUGLAS HWY)JCT WY51"/>
    <n v="4"/>
    <n v="5"/>
    <s v="No"/>
    <s v="U"/>
    <n v="383.37200000000001"/>
    <n v="4493.76"/>
    <n v="678.69500000000005"/>
    <n v="98"/>
    <n v="3.5"/>
    <n v="3.25"/>
    <n v="210.95859999999999"/>
    <n v="195.57040000000001"/>
    <n v="29.680499999999999"/>
    <n v="0.2064"/>
    <m/>
    <n v="69.040000000000006"/>
    <n v="4.6600000000000003E-2"/>
    <n v="0.2545"/>
    <n v="0"/>
    <n v="0"/>
    <n v="3"/>
    <n v="27.6"/>
    <s v="Overlaid"/>
    <n v="1994"/>
    <n v="2"/>
    <n v="2"/>
    <m/>
    <x v="0"/>
    <s v="2R Asphalt"/>
    <m/>
    <n v="38407"/>
    <n v="3"/>
    <n v="1"/>
    <s v="Plain PCC"/>
    <n v="1994"/>
    <m/>
    <s v="2014"/>
    <s v="2014"/>
    <s v="2013"/>
    <s v="2014"/>
    <s v="2014"/>
    <s v="2013"/>
    <s v="2006"/>
    <s v="Non IH"/>
    <m/>
    <m/>
    <m/>
    <s v="No"/>
    <n v="95"/>
    <n v="70"/>
    <n v="65"/>
    <m/>
    <m/>
    <m/>
    <n v="4"/>
    <m/>
    <m/>
    <n v="1999"/>
    <n v="21"/>
  </r>
  <r>
    <s v="ML43"/>
    <s v="Both"/>
    <s v="All"/>
    <n v="113.86"/>
    <n v="114.812"/>
    <m/>
    <n v="0.95199999999999996"/>
    <n v="60"/>
    <n v="50"/>
    <n v="60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GILLETTE(2ND STR)JCT WY50"/>
    <n v="2"/>
    <n v="2"/>
    <s v="No"/>
    <s v="U"/>
    <n v="464.68279999999999"/>
    <n v="2873.0895"/>
    <n v="807.19929999999999"/>
    <n v="94"/>
    <n v="3.5"/>
    <n v="2.9784999999999999"/>
    <n v="135.94720000000001"/>
    <n v="122.0945"/>
    <n v="54.6843"/>
    <n v="0.29220000000000002"/>
    <m/>
    <n v="56.17"/>
    <n v="2.9899999999999999E-2"/>
    <n v="0.30080000000000001"/>
    <n v="0"/>
    <n v="3"/>
    <n v="0"/>
    <n v="42.475000000000001"/>
    <s v="Overlaid"/>
    <n v="2011"/>
    <n v="17"/>
    <n v="6"/>
    <s v="AG Base"/>
    <x v="3"/>
    <s v="2R Asphalt"/>
    <m/>
    <n v="43831"/>
    <n v="9"/>
    <n v="1"/>
    <s v="Plain PCC"/>
    <n v="2011"/>
    <m/>
    <s v="2014"/>
    <s v="2014"/>
    <s v="2013"/>
    <s v="2014"/>
    <s v="2014"/>
    <s v="2013"/>
    <s v="2006"/>
    <s v="Non IH"/>
    <m/>
    <m/>
    <n v="0"/>
    <s v="No"/>
    <n v="94"/>
    <n v="70"/>
    <n v="59.57"/>
    <m/>
    <m/>
    <m/>
    <n v="2"/>
    <m/>
    <m/>
    <n v="2014"/>
    <n v="4"/>
  </r>
  <r>
    <s v="ML43"/>
    <s v="Both"/>
    <s v="All"/>
    <n v="114.812"/>
    <n v="115.072"/>
    <m/>
    <n v="0.26"/>
    <n v="60"/>
    <m/>
    <n v="60"/>
    <n v="4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NORTH GILLETTE(BEG US 14/16)"/>
    <n v="2"/>
    <m/>
    <s v="No"/>
    <s v="U"/>
    <n v="202.79599999999999"/>
    <n v="2828"/>
    <n v="361.72120000000001"/>
    <n v="97.517200000000003"/>
    <n v="3.5"/>
    <n v="3.3759000000000001"/>
    <n v="181.8862"/>
    <n v="168.86160000000001"/>
    <n v="39.371299999999998"/>
    <n v="0.1236"/>
    <m/>
    <n v="81.459999999999994"/>
    <n v="4.1700000000000001E-2"/>
    <n v="0.24410000000000001"/>
    <n v="0"/>
    <n v="0"/>
    <n v="3.3102999999999998"/>
    <n v="47.3"/>
    <s v="Overlaid"/>
    <n v="2011"/>
    <n v="21.333300000000001"/>
    <n v="7.8333000000000004"/>
    <s v="AG Base"/>
    <x v="0"/>
    <s v="2R Asphalt"/>
    <m/>
    <n v="37748"/>
    <n v="3"/>
    <n v="1"/>
    <s v="Plain PCC"/>
    <n v="2011"/>
    <m/>
    <s v="2014"/>
    <s v="2014"/>
    <s v="2013"/>
    <s v="2014"/>
    <s v="2014"/>
    <s v="2013"/>
    <s v="2009"/>
    <s v="Non IH"/>
    <m/>
    <m/>
    <n v="0"/>
    <s v="No"/>
    <n v="97.517200000000003"/>
    <n v="70"/>
    <n v="67.518000000000001"/>
    <m/>
    <m/>
    <m/>
    <m/>
    <m/>
    <m/>
    <n v="2014"/>
    <n v="4"/>
  </r>
  <r>
    <s v="ML43"/>
    <s v="Both"/>
    <s v="All"/>
    <n v="115.072"/>
    <n v="115.258"/>
    <m/>
    <n v="0.186"/>
    <n v="55"/>
    <m/>
    <n v="55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30"/>
    <s v="G2"/>
    <s v="STONE PILE CRK(NORTH GILLETTE)"/>
    <n v="2"/>
    <m/>
    <s v="No"/>
    <s v="U"/>
    <n v="471.37650000000002"/>
    <n v="2828"/>
    <n v="818.30809999999997"/>
    <n v="88.76"/>
    <n v="3.5"/>
    <n v="3.0598999999999998"/>
    <n v="134.70429999999999"/>
    <n v="125.66670000000001"/>
    <n v="55.098599999999998"/>
    <n v="0.16039999999999999"/>
    <m/>
    <n v="75.94"/>
    <n v="3.3000000000000002E-2"/>
    <n v="0.2878"/>
    <n v="0"/>
    <n v="0"/>
    <n v="15.584"/>
    <n v="30.6"/>
    <s v="Overlaid"/>
    <n v="1990"/>
    <n v="12.857100000000001"/>
    <n v="5.8571"/>
    <s v="AG Base"/>
    <x v="3"/>
    <s v="2R Asphalt"/>
    <m/>
    <n v="43833"/>
    <m/>
    <n v="1"/>
    <s v="HPM over Base"/>
    <n v="2010"/>
    <m/>
    <s v="2014"/>
    <s v="2014"/>
    <s v="2013"/>
    <s v="2014"/>
    <s v="2014"/>
    <s v="2013"/>
    <s v="2009"/>
    <s v="Non IH"/>
    <m/>
    <m/>
    <n v="0"/>
    <s v="No"/>
    <n v="88.76"/>
    <n v="70"/>
    <n v="61.198"/>
    <m/>
    <m/>
    <m/>
    <m/>
    <m/>
    <m/>
    <n v="2014"/>
    <n v="5"/>
  </r>
  <r>
    <s v="ML43"/>
    <s v="Both"/>
    <s v="All"/>
    <n v="115.258"/>
    <n v="115.322"/>
    <m/>
    <n v="6.4000000000000001E-2"/>
    <n v="55"/>
    <n v="55"/>
    <n v="55"/>
    <n v="4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GILLETTE NORTH"/>
    <n v="2"/>
    <n v="2"/>
    <s v="No"/>
    <s v="U"/>
    <n v="202.79599999999999"/>
    <n v="2828"/>
    <n v="361.72120000000001"/>
    <n v="60.1053"/>
    <n v="3.5"/>
    <n v="1.5053000000000001"/>
    <n v="230.0625"/>
    <n v="203.15629999999999"/>
    <n v="23.3125"/>
    <n v="0.15390000000000001"/>
    <m/>
    <n v="76.915000000000006"/>
    <n v="4.8800000000000003E-2"/>
    <n v="0.315"/>
    <n v="0.15790000000000001"/>
    <n v="0.47370000000000001"/>
    <n v="57.263199999999998"/>
    <n v="40.6"/>
    <s v="Overlaid"/>
    <n v="1990"/>
    <n v="15"/>
    <n v="6.5"/>
    <s v="AG Base"/>
    <x v="0"/>
    <s v="2R Asphalt"/>
    <m/>
    <n v="38270"/>
    <n v="3"/>
    <n v="1"/>
    <s v="Plain PCC"/>
    <n v="1994"/>
    <m/>
    <s v="2014"/>
    <s v="2014"/>
    <s v="2013"/>
    <s v="2014"/>
    <s v="2014"/>
    <s v="2004"/>
    <s v="2009"/>
    <s v="Non IH"/>
    <m/>
    <m/>
    <n v="0"/>
    <s v="No"/>
    <n v="60.1053"/>
    <n v="70"/>
    <n v="30.106000000000002"/>
    <m/>
    <m/>
    <m/>
    <n v="2"/>
    <m/>
    <m/>
    <n v="2014"/>
    <n v="21"/>
  </r>
  <r>
    <s v="ML43"/>
    <s v="Both"/>
    <s v="All"/>
    <n v="115.322"/>
    <n v="115.44499999999999"/>
    <m/>
    <n v="0.123"/>
    <n v="55"/>
    <m/>
    <n v="55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30"/>
    <s v="G2"/>
    <s v="GILLETTE NORTH"/>
    <n v="2"/>
    <m/>
    <s v="No"/>
    <s v="U"/>
    <n v="202.79599999999999"/>
    <n v="2828"/>
    <n v="361.72120000000001"/>
    <n v="72.617900000000006"/>
    <n v="3.5"/>
    <n v="2.6215999999999999"/>
    <n v="139.435"/>
    <n v="130.9187"/>
    <n v="53.521700000000003"/>
    <n v="0.1193"/>
    <m/>
    <n v="82.105000000000004"/>
    <n v="2.9700000000000001E-2"/>
    <n v="0.2296"/>
    <n v="0.43930000000000002"/>
    <n v="1.3714"/>
    <n v="29.664300000000001"/>
    <n v="39"/>
    <s v="Overlaid"/>
    <n v="1990"/>
    <n v="15"/>
    <n v="6.5"/>
    <s v="AG Base"/>
    <x v="3"/>
    <s v="2R Asphalt"/>
    <m/>
    <n v="43835"/>
    <m/>
    <n v="1"/>
    <s v="HPM over Base"/>
    <n v="2010"/>
    <m/>
    <s v="2014"/>
    <s v="2014"/>
    <s v="2013"/>
    <s v="2014"/>
    <s v="2014"/>
    <m/>
    <s v="2009"/>
    <s v="Non IH"/>
    <m/>
    <m/>
    <n v="0"/>
    <s v="No"/>
    <n v="72.617900000000006"/>
    <n v="70"/>
    <n v="52.432000000000002"/>
    <s v="AFREEM"/>
    <m/>
    <m/>
    <m/>
    <d v="2015-02-18T14:57:59"/>
    <m/>
    <n v="2014"/>
    <n v="5"/>
  </r>
  <r>
    <s v="ML43"/>
    <s v="Both"/>
    <s v="All"/>
    <n v="115.44499999999999"/>
    <n v="115.502"/>
    <m/>
    <n v="5.7000000000000002E-2"/>
    <n v="55"/>
    <m/>
    <n v="55"/>
    <n v="4"/>
    <s v="PCCP"/>
    <s v="Urban Other Principal Arterial Other"/>
    <s v="4035 - Maintenance - Gillette"/>
    <s v="4030 - District #4 Maintenance Staff"/>
    <s v="6720 - Materials - Bituminous"/>
    <s v="Urban"/>
    <s v="4"/>
    <s v="Y"/>
    <n v="30"/>
    <s v="J1"/>
    <s v="GILLETTE NORTH"/>
    <n v="2"/>
    <m/>
    <s v="No"/>
    <s v="U"/>
    <n v="197.84800000000001"/>
    <n v="2759"/>
    <n v="352.8956"/>
    <n v="89.803600000000003"/>
    <n v="3.5"/>
    <n v="2.9902000000000002"/>
    <n v="199.386"/>
    <n v="187.7807"/>
    <n v="33.537999999999997"/>
    <n v="0.16109999999999999"/>
    <m/>
    <n v="75.834999999999994"/>
    <n v="4.3700000000000003E-2"/>
    <n v="0.30480000000000002"/>
    <n v="0.32140000000000002"/>
    <n v="1.3036000000000001"/>
    <n v="4.75"/>
    <n v="37.700000000000003"/>
    <s v="Reconstruct"/>
    <n v="1990"/>
    <n v="20"/>
    <n v="8"/>
    <s v="AG Base"/>
    <x v="0"/>
    <s v="4R Concrete"/>
    <m/>
    <n v="42604"/>
    <n v="8"/>
    <n v="1"/>
    <s v="Plain PCC"/>
    <n v="1990"/>
    <m/>
    <s v="2014"/>
    <s v="2014"/>
    <s v="2013"/>
    <s v="2014"/>
    <s v="2014"/>
    <s v="2012"/>
    <s v="2009"/>
    <s v="Non IH"/>
    <m/>
    <m/>
    <n v="0"/>
    <s v="No"/>
    <n v="89.803600000000003"/>
    <n v="70"/>
    <n v="59.804000000000002"/>
    <m/>
    <m/>
    <m/>
    <m/>
    <m/>
    <m/>
    <n v="2014"/>
    <n v="25"/>
  </r>
  <r>
    <s v="ML43"/>
    <s v="Both"/>
    <s v="All"/>
    <n v="115.502"/>
    <n v="118.83"/>
    <m/>
    <n v="3.3279999999999998"/>
    <n v="60"/>
    <n v="36"/>
    <n v="60"/>
    <n v="4"/>
    <s v="ASP"/>
    <s v="Urban Other Principal Arterial Other"/>
    <s v="4035 - Maintenance - Gillette"/>
    <s v="4030 - District #4 Maintenance Staff"/>
    <s v="6720 - Materials - Bituminous"/>
    <s v="Urban"/>
    <s v="4"/>
    <s v="Y"/>
    <n v="60"/>
    <s v="G2"/>
    <s v="GILLETTE N(JCT US14/16,WY59 N)"/>
    <n v="6"/>
    <n v="4.6364000000000001"/>
    <s v="No"/>
    <s v="U"/>
    <n v="359.20760000000001"/>
    <n v="2605.1779999999999"/>
    <n v="626.28399999999999"/>
    <n v="95.144499999999994"/>
    <n v="3.9662999999999999"/>
    <n v="3.7187000000000001"/>
    <n v="63.990600000000001"/>
    <n v="51.596499999999999"/>
    <n v="78.669799999999995"/>
    <n v="0.15959999999999999"/>
    <m/>
    <n v="76.06"/>
    <n v="1.49E-2"/>
    <n v="4.4999999999999998E-2"/>
    <n v="0"/>
    <n v="1.4501999999999999"/>
    <n v="2.4883999999999999"/>
    <n v="33.755600000000001"/>
    <s v="Overlaid"/>
    <n v="2002"/>
    <n v="17.307700000000001"/>
    <n v="6.5385"/>
    <s v="AG Base"/>
    <x v="3"/>
    <s v="2R Asphalt"/>
    <m/>
    <n v="38723"/>
    <n v="2"/>
    <n v="1"/>
    <s v="HPM over Base"/>
    <n v="2010"/>
    <m/>
    <s v="2014"/>
    <s v="2014"/>
    <s v="2013"/>
    <s v="2014"/>
    <s v="2014"/>
    <s v="2013"/>
    <s v="2009"/>
    <s v="Non IH"/>
    <m/>
    <m/>
    <n v="0"/>
    <s v="No"/>
    <n v="95.144499999999994"/>
    <n v="79.325999999999993"/>
    <n v="74.373999999999995"/>
    <m/>
    <m/>
    <m/>
    <n v="4.6364000000000001"/>
    <m/>
    <m/>
    <n v="2014"/>
    <n v="5"/>
  </r>
  <r>
    <s v="ML43"/>
    <s v="Both"/>
    <s v="All"/>
    <n v="118.83"/>
    <n v="119.56"/>
    <m/>
    <n v="0.73"/>
    <n v="40"/>
    <m/>
    <n v="40"/>
    <n v="2"/>
    <s v="ASP"/>
    <s v="Urban Other Principal Arterial Other"/>
    <s v="4035 - Maintenance - Gillette"/>
    <s v="4030 - District #4 Maintenance Staff"/>
    <s v="6720 - Materials - Bituminous"/>
    <s v="Urban"/>
    <s v="4"/>
    <s v="Y"/>
    <n v="60"/>
    <s v="G1"/>
    <s v="RAG COAL(GILLETTE-WESTON)"/>
    <n v="8"/>
    <m/>
    <s v="No"/>
    <s v="U"/>
    <n v="91.474000000000004"/>
    <n v="1072.3520000000001"/>
    <n v="161.93989999999999"/>
    <n v="100"/>
    <n v="3.5034000000000001"/>
    <n v="2.8891"/>
    <n v="91.418199999999999"/>
    <n v="72.995900000000006"/>
    <n v="69.527299999999997"/>
    <n v="0.39190000000000003"/>
    <m/>
    <n v="41.215000000000003"/>
    <n v="0.02"/>
    <n v="5.7700000000000001E-2"/>
    <n v="0"/>
    <n v="0"/>
    <n v="0"/>
    <n v="43.85"/>
    <s v="Reconstruct"/>
    <n v="2002"/>
    <n v="27"/>
    <n v="5"/>
    <s v="AG Base"/>
    <x v="0"/>
    <s v="4R Asphalt"/>
    <m/>
    <n v="38723"/>
    <n v="5"/>
    <n v="1"/>
    <s v="HPM over Base"/>
    <n v="2002"/>
    <m/>
    <s v="2014"/>
    <s v="2014"/>
    <s v="2013"/>
    <s v="2014"/>
    <s v="2014"/>
    <s v="2013"/>
    <s v="2009"/>
    <s v="Non IH"/>
    <m/>
    <m/>
    <n v="0"/>
    <s v="No"/>
    <n v="100"/>
    <n v="70.067999999999998"/>
    <n v="57.781999999999996"/>
    <m/>
    <m/>
    <m/>
    <m/>
    <m/>
    <m/>
    <n v="2014"/>
    <n v="13"/>
  </r>
  <r>
    <s v="ML43"/>
    <s v="Both"/>
    <s v="All"/>
    <n v="119.56"/>
    <n v="122.637"/>
    <m/>
    <n v="4.0170000000000003"/>
    <n v="40"/>
    <n v="40"/>
    <n v="40"/>
    <n v="2"/>
    <s v="ASP"/>
    <s v="Urban Other Principal Arterial Other"/>
    <s v="4035 - Maintenance - Gillette"/>
    <s v="4030 - District #4 Maintenance Staff"/>
    <s v="6720 - Materials - Bituminous"/>
    <s v="Urban"/>
    <s v="4"/>
    <s v="Y"/>
    <n v="60"/>
    <s v="G1"/>
    <s v="GILL-WESTON(LTL POWDER RVR RD)"/>
    <n v="8"/>
    <n v="8"/>
    <s v="No"/>
    <s v="P"/>
    <n v="142.9118"/>
    <n v="801.75229999999999"/>
    <n v="247.76060000000001"/>
    <n v="95"/>
    <n v="3.5655999999999999"/>
    <n v="3.2181000000000002"/>
    <n v="84.148200000000003"/>
    <n v="69.961299999999994"/>
    <n v="71.950599999999994"/>
    <n v="0.22220000000000001"/>
    <m/>
    <n v="66.67"/>
    <n v="1.9300000000000001E-2"/>
    <n v="9.0200000000000002E-2"/>
    <n v="0"/>
    <n v="2.5"/>
    <n v="0"/>
    <n v="40.133299999999998"/>
    <s v="Overlaid"/>
    <n v="2002"/>
    <n v="21.4375"/>
    <n v="5.625"/>
    <s v="AG Base"/>
    <x v="3"/>
    <s v="2R Asphalt"/>
    <m/>
    <n v="36764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5"/>
    <n v="71.311999999999998"/>
    <n v="64.361999999999995"/>
    <m/>
    <m/>
    <m/>
    <n v="8"/>
    <m/>
    <m/>
    <n v="2014"/>
    <n v="8"/>
  </r>
  <r>
    <s v="ML43"/>
    <s v="Both"/>
    <s v="All"/>
    <n v="122.637"/>
    <n v="123.77"/>
    <m/>
    <n v="1.133"/>
    <n v="44"/>
    <n v="44"/>
    <n v="44"/>
    <n v="3"/>
    <s v="ASP"/>
    <s v="Urban Other Principal Arterial Other"/>
    <s v="4035 - Maintenance - Gillette"/>
    <s v="4030 - District #4 Maintenance Staff"/>
    <s v="6720 - Materials - Bituminous"/>
    <s v="Urban"/>
    <s v="4"/>
    <s v="Y"/>
    <n v="60"/>
    <s v="G1"/>
    <s v="GILLETTE-WESTON(BNRR SEP)"/>
    <n v="6"/>
    <n v="2"/>
    <s v="No"/>
    <s v="P"/>
    <n v="71.103499999999997"/>
    <n v="536.67200000000003"/>
    <n v="124.096"/>
    <n v="100"/>
    <n v="3.2927"/>
    <n v="3.1530999999999998"/>
    <n v="100.7094"/>
    <n v="83.687100000000001"/>
    <n v="66.430199999999999"/>
    <n v="0.1411"/>
    <m/>
    <n v="78.834999999999994"/>
    <n v="2.2200000000000001E-2"/>
    <n v="0.20069999999999999"/>
    <n v="0"/>
    <n v="0"/>
    <n v="0"/>
    <n v="39.1"/>
    <s v="Overlaid"/>
    <n v="1997"/>
    <n v="39.2727"/>
    <n v="4.9090999999999996"/>
    <s v="AG Base"/>
    <x v="3"/>
    <s v="2R Asphalt"/>
    <m/>
    <n v="36764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8"/>
    <n v="65.853999999999999"/>
    <n v="63.061999999999998"/>
    <m/>
    <m/>
    <m/>
    <n v="2"/>
    <m/>
    <m/>
    <n v="2011"/>
    <n v="8"/>
  </r>
  <r>
    <s v="ML43"/>
    <s v="Both"/>
    <s v="All"/>
    <n v="123.77"/>
    <n v="126.13500000000001"/>
    <m/>
    <n v="2.3650000000000002"/>
    <n v="36"/>
    <n v="30"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N RAWHIDE MINE(GILLETTE-WESTON)"/>
    <n v="6"/>
    <n v="4.5"/>
    <s v="No"/>
    <s v="P"/>
    <n v="71.103499999999997"/>
    <n v="536.67200000000003"/>
    <n v="81.433899999999994"/>
    <n v="96.333299999999994"/>
    <n v="2.4340000000000002"/>
    <n v="2.1547000000000001"/>
    <n v="180.87799999999999"/>
    <n v="135.78540000000001"/>
    <n v="39.707299999999996"/>
    <n v="0.20569999999999999"/>
    <m/>
    <n v="69.144999999999996"/>
    <n v="3.9600000000000003E-2"/>
    <n v="0.18360000000000001"/>
    <n v="0"/>
    <n v="1.8332999999999999"/>
    <n v="0"/>
    <n v="41.82"/>
    <s v="Overlaid"/>
    <n v="2005"/>
    <n v="21.468800000000002"/>
    <n v="8.7667000000000002"/>
    <s v="AG Base"/>
    <x v="4"/>
    <s v="1R Asphalt"/>
    <m/>
    <n v="38532"/>
    <n v="1"/>
    <n v="1"/>
    <s v="HPM over Base"/>
    <n v="2007"/>
    <m/>
    <s v="2013"/>
    <s v="2014"/>
    <s v="2013"/>
    <s v="2014"/>
    <s v="2014"/>
    <s v="2013"/>
    <s v="2009"/>
    <s v="Non IH"/>
    <m/>
    <m/>
    <n v="0"/>
    <s v="No"/>
    <n v="96.333299999999994"/>
    <n v="48.68"/>
    <n v="43.094000000000001"/>
    <m/>
    <m/>
    <m/>
    <n v="4.5"/>
    <m/>
    <m/>
    <n v="2013"/>
    <n v="8"/>
  </r>
  <r>
    <s v="ML43"/>
    <s v="Both"/>
    <s v="All"/>
    <n v="126.13500000000001"/>
    <n v="135.9"/>
    <m/>
    <n v="9.7650000000000006"/>
    <n v="36"/>
    <n v="36"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CORRAL CRK(GILL-WESTON)COW CRK RD"/>
    <n v="6"/>
    <n v="6"/>
    <s v="No"/>
    <s v="P"/>
    <n v="65.001499999999993"/>
    <n v="536.67200000000003"/>
    <n v="74.721699999999998"/>
    <n v="97.783799999999999"/>
    <n v="3.2707999999999999"/>
    <n v="2.7900999999999998"/>
    <n v="100.1545"/>
    <n v="84.837699999999998"/>
    <n v="66.615200000000002"/>
    <n v="0.32179999999999997"/>
    <n v="0.2641"/>
    <n v="51.73"/>
    <n v="2.3400000000000001E-2"/>
    <n v="0.10150000000000001"/>
    <n v="0"/>
    <n v="1.1081000000000001"/>
    <n v="0"/>
    <n v="61.968400000000003"/>
    <s v="Overlaid"/>
    <n v="2005"/>
    <n v="26.5"/>
    <n v="4.9130000000000003"/>
    <s v="AG Base"/>
    <x v="0"/>
    <s v="2R Asphalt"/>
    <m/>
    <n v="38058"/>
    <n v="2"/>
    <n v="1"/>
    <s v="HPM over Base"/>
    <n v="2005"/>
    <m/>
    <s v="2013"/>
    <s v="2014"/>
    <s v="2013"/>
    <s v="2013"/>
    <s v="2013"/>
    <s v="2013"/>
    <s v="2009"/>
    <s v="Non IH"/>
    <m/>
    <m/>
    <n v="0"/>
    <s v="No"/>
    <n v="97.783799999999999"/>
    <n v="65.415999999999997"/>
    <n v="55.802"/>
    <m/>
    <m/>
    <m/>
    <n v="6"/>
    <m/>
    <m/>
    <n v="2013"/>
    <n v="10"/>
  </r>
  <r>
    <s v="ML43"/>
    <s v="Both"/>
    <s v="All"/>
    <n v="135.9"/>
    <n v="142.07"/>
    <m/>
    <n v="6.17"/>
    <n v="36"/>
    <m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LTL POWDER RVR(WHITETAIL CRK)"/>
    <n v="6"/>
    <m/>
    <s v="No"/>
    <s v="P"/>
    <n v="31.270499999999998"/>
    <n v="400"/>
    <n v="36.797600000000003"/>
    <n v="99.560400000000001"/>
    <n v="3.4241000000000001"/>
    <n v="3.0272999999999999"/>
    <n v="91.095699999999994"/>
    <n v="76.938599999999994"/>
    <n v="69.634799999999998"/>
    <n v="0.30969999999999998"/>
    <n v="0.1726"/>
    <n v="53.545000000000002"/>
    <n v="2.01E-2"/>
    <n v="9.0499999999999997E-2"/>
    <n v="0"/>
    <n v="0.2198"/>
    <n v="0"/>
    <n v="48.9"/>
    <s v="Overlaid"/>
    <n v="2007"/>
    <n v="14.1"/>
    <n v="4.18"/>
    <s v="AG Base"/>
    <x v="3"/>
    <s v="2R Asphalt"/>
    <m/>
    <n v="36764"/>
    <n v="1.5"/>
    <n v="1"/>
    <s v="HPM over Base"/>
    <n v="2012"/>
    <m/>
    <s v="2013"/>
    <s v="2014"/>
    <s v="2013"/>
    <s v="2013"/>
    <s v="2013"/>
    <s v="2013"/>
    <s v="2009"/>
    <s v="Non IH"/>
    <m/>
    <m/>
    <n v="0"/>
    <s v="No"/>
    <n v="99.560400000000001"/>
    <n v="68.481999999999999"/>
    <n v="60.545999999999999"/>
    <m/>
    <m/>
    <m/>
    <m/>
    <m/>
    <m/>
    <n v="2013"/>
    <n v="3"/>
  </r>
  <r>
    <s v="ML43"/>
    <s v="Both"/>
    <s v="All"/>
    <n v="142.07"/>
    <n v="148.6"/>
    <m/>
    <n v="6.53"/>
    <n v="36"/>
    <n v="36"/>
    <n v="36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WESTON AREA"/>
    <n v="6"/>
    <n v="6"/>
    <s v="No"/>
    <s v="P"/>
    <n v="51.17"/>
    <n v="386.21850000000001"/>
    <n v="58.604300000000002"/>
    <n v="99.306100000000001"/>
    <n v="3.8971"/>
    <n v="3.7722000000000002"/>
    <n v="62.585700000000003"/>
    <n v="54.631100000000004"/>
    <n v="79.138099999999994"/>
    <n v="0.1613"/>
    <n v="4.4200000000000003E-2"/>
    <n v="75.805000000000007"/>
    <n v="1.6899999999999998E-2"/>
    <n v="8.9999999999999993E-3"/>
    <n v="0"/>
    <n v="0.34689999999999999"/>
    <n v="0"/>
    <n v="67.561499999999995"/>
    <s v="Overlaid"/>
    <n v="2012"/>
    <n v="12"/>
    <n v="4.3333000000000004"/>
    <s v="AG Base"/>
    <x v="0"/>
    <s v="2R Asphalt"/>
    <m/>
    <n v="45635"/>
    <n v="1.5"/>
    <n v="1"/>
    <s v="HPM over Base"/>
    <n v="2012"/>
    <m/>
    <s v="2013"/>
    <s v="2014"/>
    <s v="2013"/>
    <s v="2013"/>
    <s v="2013"/>
    <s v="2013"/>
    <s v="2009"/>
    <s v="Non IH"/>
    <m/>
    <m/>
    <n v="0"/>
    <s v="No"/>
    <n v="99.306100000000001"/>
    <n v="77.941999999999993"/>
    <n v="75.444000000000003"/>
    <m/>
    <m/>
    <m/>
    <n v="6"/>
    <m/>
    <m/>
    <n v="2013"/>
    <n v="3"/>
  </r>
  <r>
    <s v="ML43"/>
    <s v="Both"/>
    <s v="All"/>
    <n v="148.6"/>
    <n v="155.19999999999999"/>
    <m/>
    <n v="6.6"/>
    <n v="24"/>
    <m/>
    <n v="24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HORSE CREEK(WESTON NORTH)"/>
    <n v="1"/>
    <m/>
    <s v="No"/>
    <s v="P"/>
    <n v="27.789000000000001"/>
    <n v="386.21850000000001"/>
    <n v="32.885199999999998"/>
    <n v="98"/>
    <n v="2.9941"/>
    <n v="2.7423000000000002"/>
    <n v="115.60080000000001"/>
    <n v="100.0762"/>
    <n v="61.4664"/>
    <n v="0.219"/>
    <n v="0.107"/>
    <n v="67.150000000000006"/>
    <n v="2.6800000000000001E-2"/>
    <n v="0.1144"/>
    <n v="0"/>
    <n v="1"/>
    <n v="0"/>
    <n v="58.776899999999998"/>
    <s v="Overlaid"/>
    <n v="2014"/>
    <n v="13"/>
    <n v="6.375"/>
    <s v="AG Base"/>
    <x v="3"/>
    <s v="3R Asphalt"/>
    <m/>
    <n v="45924"/>
    <n v="3.25"/>
    <n v="1"/>
    <s v="HPM over Base"/>
    <n v="2014"/>
    <m/>
    <s v="2013"/>
    <s v="2014"/>
    <s v="2013"/>
    <s v="2013"/>
    <s v="2013"/>
    <s v="2013"/>
    <s v="2009"/>
    <s v="Non IH"/>
    <m/>
    <m/>
    <n v="0"/>
    <s v="No"/>
    <n v="98"/>
    <n v="59.881999999999998"/>
    <n v="54.845999999999997"/>
    <s v="AFREEM"/>
    <m/>
    <m/>
    <m/>
    <d v="2015-02-18T10:57:12"/>
    <m/>
    <m/>
    <n v="1"/>
  </r>
  <r>
    <s v="ML43"/>
    <s v="Both"/>
    <s v="All"/>
    <n v="155.19999999999999"/>
    <n v="163.5"/>
    <m/>
    <n v="8.3000000000000007"/>
    <n v="24"/>
    <n v="24"/>
    <n v="24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ELK CRK(WHITETAIL CRK)WESTON-MONT"/>
    <n v="1"/>
    <n v="1"/>
    <s v="No"/>
    <s v="P"/>
    <n v="25.7485"/>
    <n v="317.84699999999998"/>
    <n v="30.230399999999999"/>
    <n v="88.666700000000006"/>
    <n v="3.1328999999999998"/>
    <n v="2.5476999999999999"/>
    <n v="114.4636"/>
    <n v="92.263599999999997"/>
    <n v="61.845500000000001"/>
    <n v="0.2001"/>
    <n v="9.2999999999999999E-2"/>
    <n v="69.984999999999999"/>
    <n v="2.7400000000000001E-2"/>
    <n v="0.14710000000000001"/>
    <n v="0"/>
    <n v="5"/>
    <n v="0"/>
    <n v="62.652900000000002"/>
    <s v="Overlaid"/>
    <n v="1956"/>
    <n v="9.625"/>
    <n v="6"/>
    <s v="AG Base"/>
    <x v="4"/>
    <s v="1R Asphalt"/>
    <m/>
    <n v="38724"/>
    <n v="1"/>
    <n v="1"/>
    <s v="HPM over Base"/>
    <n v="2002"/>
    <m/>
    <s v="2013"/>
    <s v="2014"/>
    <s v="2013"/>
    <s v="2013"/>
    <s v="2013"/>
    <s v="2013"/>
    <s v="2009"/>
    <s v="Non IH"/>
    <m/>
    <m/>
    <n v="0"/>
    <s v="No"/>
    <n v="85.833299999999994"/>
    <n v="62.658000000000001"/>
    <n v="50.954000000000001"/>
    <m/>
    <m/>
    <m/>
    <n v="1"/>
    <m/>
    <m/>
    <n v="2011"/>
    <n v="13"/>
  </r>
  <r>
    <s v="ML43"/>
    <s v="Both"/>
    <s v="All"/>
    <n v="163.5"/>
    <n v="170.107"/>
    <m/>
    <n v="6.6070000000000002"/>
    <n v="24"/>
    <m/>
    <n v="24"/>
    <n v="2"/>
    <s v="ASP"/>
    <s v="Urban Other Principal Arterial Other"/>
    <s v="4035 - Maintenance - Gillette"/>
    <s v="4030 - District #4 Maintenance Staff"/>
    <s v="6720 - Materials - Bituminous"/>
    <s v="Urban"/>
    <s v="4"/>
    <s v="N"/>
    <n v="60"/>
    <s v="G1"/>
    <s v="MONT ST S-WESTON(OLMSTEAD CRK)"/>
    <n v="1"/>
    <m/>
    <s v="No"/>
    <s v="P"/>
    <n v="42.111499999999999"/>
    <n v="317.84699999999998"/>
    <n v="48.229700000000001"/>
    <n v="88.666700000000006"/>
    <n v="2.8544"/>
    <n v="2.3157000000000001"/>
    <n v="130.36699999999999"/>
    <n v="108.3165"/>
    <n v="56.5443"/>
    <n v="0.1686"/>
    <n v="7.9699999999999993E-2"/>
    <n v="74.709999999999994"/>
    <n v="3.6700000000000003E-2"/>
    <n v="0.1981"/>
    <n v="0"/>
    <n v="5"/>
    <n v="0"/>
    <n v="61.221400000000003"/>
    <s v="Overlaid"/>
    <n v="1956"/>
    <n v="14.333299999999999"/>
    <n v="5.6666999999999996"/>
    <s v="AG Base"/>
    <x v="4"/>
    <s v="1R Asphalt"/>
    <m/>
    <n v="38724"/>
    <n v="1"/>
    <n v="1"/>
    <s v="HPM over Base"/>
    <n v="2002"/>
    <m/>
    <s v="2013"/>
    <s v="2014"/>
    <s v="2013"/>
    <s v="2013"/>
    <s v="2013"/>
    <s v="2013"/>
    <s v="2009"/>
    <s v="Non IH"/>
    <m/>
    <m/>
    <n v="0"/>
    <s v="No"/>
    <n v="85.833299999999994"/>
    <n v="57.088000000000001"/>
    <n v="46.314"/>
    <m/>
    <m/>
    <m/>
    <m/>
    <m/>
    <m/>
    <n v="2011"/>
    <n v="13"/>
  </r>
  <r>
    <s v="ML435"/>
    <s v="Both"/>
    <s v="All"/>
    <n v="0"/>
    <n v="1.17"/>
    <m/>
    <n v="1.17"/>
    <n v="18"/>
    <n v="18"/>
    <n v="18"/>
    <n v="2"/>
    <s v="ASP"/>
    <s v="Rural Local"/>
    <s v="5039 - Maintenance - Ten Sleep"/>
    <s v="5030 - District #5 Maintenance Staff"/>
    <s v="6720 - Materials - Bituminous"/>
    <s v="Non NHS"/>
    <s v="5"/>
    <s v="N"/>
    <n v="40"/>
    <s v="G1"/>
    <s v="US16-TEN SLEEP FISH HATCHERY"/>
    <n v="1"/>
    <n v="1"/>
    <s v="No"/>
    <s v="SH"/>
    <n v="3.6960000000000002"/>
    <n v="24.303999999999998"/>
    <n v="4.2114000000000003"/>
    <n v="94"/>
    <n v="2.3963000000000001"/>
    <n v="2.0912000000000002"/>
    <n v="163.6951"/>
    <n v="138.47880000000001"/>
    <n v="45.435000000000002"/>
    <n v="0.12759999999999999"/>
    <n v="8.3199999999999996E-2"/>
    <n v="80.86"/>
    <n v="3.8899999999999997E-2"/>
    <n v="0"/>
    <n v="0"/>
    <n v="3"/>
    <n v="0"/>
    <n v="64.477800000000002"/>
    <s v="Reconstruct"/>
    <n v="1939"/>
    <n v="3"/>
    <n v="3"/>
    <s v="AG Base"/>
    <x v="0"/>
    <s v="4R Asphalt"/>
    <m/>
    <n v="38813"/>
    <m/>
    <n v="1"/>
    <s v="HPM over Base"/>
    <n v="1939"/>
    <m/>
    <s v="2013"/>
    <s v="2014"/>
    <s v="2013"/>
    <s v="2013"/>
    <s v="2013"/>
    <s v="2013"/>
    <s v="2009"/>
    <s v="Non IH"/>
    <m/>
    <m/>
    <n v="0"/>
    <s v="No"/>
    <n v="92"/>
    <n v="47.926000000000002"/>
    <n v="41.823999999999998"/>
    <s v="AFREEM"/>
    <m/>
    <m/>
    <n v="1"/>
    <d v="2015-04-16T07:52:40"/>
    <m/>
    <n v="2007"/>
    <n v="76"/>
  </r>
  <r>
    <s v="ML436"/>
    <s v="Both"/>
    <s v="All"/>
    <n v="0"/>
    <n v="2.5539999999999998"/>
    <m/>
    <n v="2.5539999999999998"/>
    <n v="28"/>
    <m/>
    <n v="28"/>
    <n v="2"/>
    <s v="ASP"/>
    <s v="Rural Minor Collector"/>
    <s v="5039 - Maintenance - Ten Sleep"/>
    <s v="5030 - District #5 Maintenance Staff"/>
    <s v="6720 - Materials - Bituminous"/>
    <s v="Non NHS"/>
    <s v="5"/>
    <s v="N"/>
    <n v="40"/>
    <s v="G1"/>
    <s v="NATL GIRL SCT RD(TENS NE)JCT US16"/>
    <n v="2"/>
    <m/>
    <s v="No"/>
    <s v="SH"/>
    <n v="10.871"/>
    <n v="72.912000000000006"/>
    <n v="12.3956"/>
    <n v="100"/>
    <n v="3.2252000000000001"/>
    <n v="3.0543"/>
    <n v="108.3509"/>
    <n v="87.257199999999997"/>
    <n v="63.883000000000003"/>
    <n v="0.20669999999999999"/>
    <n v="0.11849999999999999"/>
    <n v="68.995000000000005"/>
    <n v="2.7799999999999998E-2"/>
    <n v="0.18590000000000001"/>
    <n v="0.5"/>
    <n v="5.5"/>
    <n v="0"/>
    <n v="68.683300000000003"/>
    <s v="Overlaid"/>
    <n v="1972"/>
    <n v="12"/>
    <n v="6"/>
    <s v="AG Base"/>
    <x v="0"/>
    <s v="2R Asphalt"/>
    <m/>
    <n v="45606"/>
    <n v="3"/>
    <n v="1"/>
    <s v="HPM over Base"/>
    <n v="2012"/>
    <m/>
    <s v="2013"/>
    <s v="2014"/>
    <s v="2013"/>
    <s v="2013"/>
    <s v="2013"/>
    <s v="2013"/>
    <s v="2009"/>
    <s v="Non IH"/>
    <m/>
    <m/>
    <n v="0"/>
    <s v="No"/>
    <n v="100"/>
    <n v="64.504000000000005"/>
    <n v="61.085999999999999"/>
    <s v="AFREEM"/>
    <m/>
    <m/>
    <m/>
    <d v="2015-04-15T12:15:51"/>
    <m/>
    <n v="2013"/>
    <n v="3"/>
  </r>
  <r>
    <s v="ML436"/>
    <s v="Both"/>
    <s v="All"/>
    <n v="2.5539999999999998"/>
    <n v="5.9249999999999998"/>
    <m/>
    <n v="3.371"/>
    <n v="28"/>
    <n v="28"/>
    <n v="28"/>
    <n v="2"/>
    <s v="ASP"/>
    <s v="Rural Minor Collector"/>
    <s v="5039 - Maintenance - Ten Sleep"/>
    <s v="5030 - District #5 Maintenance Staff"/>
    <s v="6720 - Materials - Bituminous"/>
    <s v="Non NHS"/>
    <s v="5"/>
    <s v="N"/>
    <n v="40"/>
    <s v="G1"/>
    <s v="NATL GIRL SCOUT CAMP RD"/>
    <n v="2"/>
    <n v="2"/>
    <s v="No"/>
    <s v="SH"/>
    <n v="11.0815"/>
    <n v="72.912000000000006"/>
    <n v="12.6271"/>
    <n v="95"/>
    <n v="2.9979"/>
    <n v="2.7322000000000002"/>
    <n v="119.71040000000001"/>
    <n v="99.857799999999997"/>
    <n v="60.096499999999999"/>
    <n v="0.1701"/>
    <n v="0.1124"/>
    <n v="74.484999999999999"/>
    <n v="3.0200000000000001E-2"/>
    <n v="0.34370000000000001"/>
    <n v="0"/>
    <n v="2.5"/>
    <n v="0"/>
    <n v="69.825000000000003"/>
    <s v="Overlaid"/>
    <n v="1972"/>
    <n v="9.5"/>
    <n v="3.5"/>
    <s v="AG Base"/>
    <x v="0"/>
    <s v="2R Asphalt"/>
    <m/>
    <n v="40799"/>
    <n v="2"/>
    <n v="1"/>
    <s v="HPM over Base"/>
    <n v="2012"/>
    <m/>
    <s v="2013"/>
    <s v="2014"/>
    <s v="2013"/>
    <s v="2013"/>
    <s v="2013"/>
    <s v="2013"/>
    <s v="2009"/>
    <s v="Non IH"/>
    <m/>
    <m/>
    <n v="0"/>
    <s v="No"/>
    <n v="95"/>
    <n v="59.957999999999998"/>
    <n v="54.643999999999998"/>
    <m/>
    <m/>
    <m/>
    <n v="2"/>
    <m/>
    <m/>
    <n v="2013"/>
    <n v="3"/>
  </r>
  <r>
    <s v="ML44"/>
    <s v="Both"/>
    <s v="All"/>
    <n v="153.41"/>
    <n v="154.4"/>
    <m/>
    <n v="0.97699999999999998"/>
    <n v="30"/>
    <n v="24"/>
    <n v="30"/>
    <n v="2"/>
    <s v="ASP"/>
    <s v="Rural Principal Arterial Other"/>
    <s v="4040 - Maintenance - Moorcroft"/>
    <s v="4030 - District #4 Maintenance Staff"/>
    <s v="6720 - Materials - Bituminous"/>
    <s v="NHS Routes"/>
    <s v="4"/>
    <s v="Y"/>
    <n v="30"/>
    <s v="G1"/>
    <s v="MOOR(CONVERSE)JCT I90 BUS SO)"/>
    <n v="3"/>
    <n v="3"/>
    <s v="No"/>
    <s v="P"/>
    <n v="239.4914"/>
    <n v="1666.8921"/>
    <n v="417.13670000000002"/>
    <n v="96"/>
    <n v="3.5"/>
    <n v="2.7665999999999999"/>
    <n v="113.9816"/>
    <n v="96.930400000000006"/>
    <n v="62.006100000000004"/>
    <n v="0.27989999999999998"/>
    <m/>
    <n v="58.015000000000001"/>
    <n v="2.4299999999999999E-2"/>
    <n v="9.3700000000000006E-2"/>
    <n v="0"/>
    <n v="2"/>
    <n v="0"/>
    <n v="37.9833"/>
    <s v="Overlaid"/>
    <n v="1975"/>
    <n v="17.230799999999999"/>
    <n v="6.7691999999999997"/>
    <s v="AG Base"/>
    <x v="2"/>
    <s v="2R Asphalt"/>
    <m/>
    <n v="37202"/>
    <n v="2"/>
    <n v="1"/>
    <s v="HPM over Base"/>
    <n v="1996"/>
    <m/>
    <s v="2014"/>
    <s v="2014"/>
    <s v="2013"/>
    <s v="2014"/>
    <s v="2014"/>
    <s v="2013"/>
    <s v="2009"/>
    <s v="Non IH"/>
    <m/>
    <m/>
    <n v="0"/>
    <s v="No"/>
    <n v="86"/>
    <n v="70"/>
    <n v="55.332000000000001"/>
    <m/>
    <m/>
    <m/>
    <n v="3"/>
    <m/>
    <m/>
    <n v="2008"/>
    <n v="19"/>
  </r>
  <r>
    <s v="ML44"/>
    <s v="Both"/>
    <s v="All"/>
    <n v="154.4"/>
    <n v="200.45"/>
    <m/>
    <n v="0.67800000000000005"/>
    <n v="30"/>
    <n v="30"/>
    <n v="30"/>
    <n v="2"/>
    <s v="ASP"/>
    <s v="Rural Principal Arterial Other"/>
    <s v="4040 - Maintenance - Moorcroft"/>
    <s v="4030 - District #4 Maintenance Staff"/>
    <s v="6720 - Materials - Bituminous"/>
    <s v="NHS Routes"/>
    <s v="4"/>
    <s v="Y"/>
    <n v="30"/>
    <s v="G1"/>
    <s v="MOORCROFT"/>
    <n v="3"/>
    <n v="5"/>
    <s v="No"/>
    <s v="P"/>
    <n v="218.0437"/>
    <n v="1517.6271999999999"/>
    <n v="379.7801"/>
    <n v="98"/>
    <n v="3.5"/>
    <n v="2.9474"/>
    <n v="150.79769999999999"/>
    <n v="128.4579"/>
    <n v="49.734099999999998"/>
    <n v="0.18210000000000001"/>
    <m/>
    <n v="72.685000000000002"/>
    <n v="3.8399999999999997E-2"/>
    <n v="0.16220000000000001"/>
    <n v="0"/>
    <n v="1"/>
    <n v="0"/>
    <n v="37.774999999999999"/>
    <s v="Overlaid"/>
    <n v="1966"/>
    <n v="23.444400000000002"/>
    <n v="5.8888999999999996"/>
    <s v="AG Base"/>
    <x v="2"/>
    <s v="2R Asphalt"/>
    <m/>
    <n v="36834"/>
    <n v="2"/>
    <n v="1"/>
    <s v="HPM over Base"/>
    <n v="2003"/>
    <m/>
    <s v="2010"/>
    <s v="2014"/>
    <s v="2013"/>
    <s v="2014"/>
    <s v="2014"/>
    <s v="2013"/>
    <s v="2009"/>
    <s v="Non IH"/>
    <m/>
    <m/>
    <n v="0"/>
    <s v="No"/>
    <n v="86"/>
    <n v="70"/>
    <n v="58.948"/>
    <m/>
    <m/>
    <m/>
    <n v="3"/>
    <m/>
    <m/>
    <n v="2008"/>
    <n v="12"/>
  </r>
  <r>
    <s v="ML44"/>
    <s v="Both"/>
    <s v="All"/>
    <n v="200.45"/>
    <n v="204.851"/>
    <m/>
    <n v="4.4009999999999998"/>
    <n v="34"/>
    <n v="34"/>
    <n v="34"/>
    <n v="2"/>
    <s v="ASP"/>
    <s v="Rural Principal Arterial Other"/>
    <s v="4040 - Maintenance - Moorcroft"/>
    <s v="4030 - District #4 Maintenance Staff"/>
    <s v="6720 - Materials - Bituminous"/>
    <s v="NHS Routes"/>
    <s v="4"/>
    <s v="Y"/>
    <n v="60"/>
    <s v="G1"/>
    <s v="MOORCROFT SOUTHEAST"/>
    <n v="3"/>
    <n v="2"/>
    <s v="No"/>
    <s v="P"/>
    <n v="88.956000000000003"/>
    <n v="599.35299999999995"/>
    <n v="154.82130000000001"/>
    <n v="96"/>
    <n v="3.9815999999999998"/>
    <n v="3.7408999999999999"/>
    <n v="63.389699999999998"/>
    <n v="50.934600000000003"/>
    <n v="78.870099999999994"/>
    <n v="0.17369999999999999"/>
    <m/>
    <n v="73.944999999999993"/>
    <n v="1.5699999999999999E-2"/>
    <n v="9.8100000000000007E-2"/>
    <n v="0"/>
    <n v="2"/>
    <n v="0"/>
    <n v="41.7"/>
    <s v="Overlaid"/>
    <n v="1966"/>
    <n v="26.75"/>
    <n v="10.875"/>
    <s v="AG Base"/>
    <x v="0"/>
    <s v="2R Asphalt"/>
    <m/>
    <n v="38726"/>
    <n v="3"/>
    <n v="1"/>
    <s v="HPM over Base"/>
    <n v="2003"/>
    <m/>
    <s v="2014"/>
    <s v="2014"/>
    <s v="2013"/>
    <s v="2014"/>
    <s v="2014"/>
    <s v="2013"/>
    <s v="2009"/>
    <s v="Non IH"/>
    <m/>
    <m/>
    <n v="0"/>
    <s v="No"/>
    <n v="96"/>
    <n v="79.632000000000005"/>
    <n v="74.817999999999998"/>
    <m/>
    <m/>
    <m/>
    <n v="2"/>
    <m/>
    <m/>
    <n v="2014"/>
    <n v="12"/>
  </r>
  <r>
    <s v="ML44"/>
    <s v="Both"/>
    <s v="All"/>
    <n v="204.851"/>
    <n v="214.85"/>
    <m/>
    <n v="9.9990000000000006"/>
    <n v="34"/>
    <n v="34"/>
    <n v="34"/>
    <n v="2"/>
    <s v="ASP"/>
    <s v="Rural Principal Arterial Other"/>
    <s v="4040 - Maintenance - Moorcroft"/>
    <s v="4030 - District #4 Maintenance Staff"/>
    <s v="6720 - Materials - Bituminous"/>
    <s v="NHS Routes"/>
    <s v="4"/>
    <s v="Y"/>
    <n v="60"/>
    <s v="G1"/>
    <s v="MOORCROFT-UPTON(CR/WE CO)"/>
    <n v="5"/>
    <n v="6.6666999999999996"/>
    <s v="No"/>
    <s v="P"/>
    <n v="96.536000000000001"/>
    <n v="640.20439999999996"/>
    <n v="167.95240000000001"/>
    <n v="96.4"/>
    <n v="3.8111999999999999"/>
    <n v="3.6368999999999998"/>
    <n v="71.540300000000002"/>
    <n v="58.473100000000002"/>
    <n v="76.153199999999998"/>
    <n v="0.12870000000000001"/>
    <m/>
    <n v="80.694999999999993"/>
    <n v="1.7500000000000002E-2"/>
    <n v="0.14899999999999999"/>
    <n v="0"/>
    <n v="1.8"/>
    <n v="0"/>
    <n v="49.133299999999998"/>
    <s v="Overlaid"/>
    <n v="1966"/>
    <n v="30.9"/>
    <n v="12"/>
    <s v="AG Base"/>
    <x v="0"/>
    <s v="2R Asphalt"/>
    <m/>
    <n v="38726"/>
    <n v="3"/>
    <n v="1"/>
    <s v="HPM over Base"/>
    <n v="2004"/>
    <m/>
    <s v="2014"/>
    <s v="2014"/>
    <s v="2013"/>
    <s v="2014"/>
    <s v="2014"/>
    <s v="2013"/>
    <s v="2009"/>
    <s v="Non IH"/>
    <m/>
    <m/>
    <n v="0"/>
    <s v="No"/>
    <n v="96.4"/>
    <n v="76.224000000000004"/>
    <n v="72.738"/>
    <m/>
    <m/>
    <m/>
    <n v="5"/>
    <m/>
    <m/>
    <n v="2014"/>
    <n v="11"/>
  </r>
  <r>
    <s v="ML44"/>
    <s v="Both"/>
    <s v="All"/>
    <n v="214.85"/>
    <n v="220.12"/>
    <m/>
    <n v="5.27"/>
    <n v="33"/>
    <n v="33"/>
    <n v="33"/>
    <n v="2"/>
    <s v="ASP"/>
    <s v="Rural Principal Arterial Other"/>
    <s v="4040 - Maintenance - Moorcroft"/>
    <s v="4030 - District #4 Maintenance Staff"/>
    <s v="6720 - Materials - Bituminous"/>
    <s v="NHS Routes"/>
    <s v="4"/>
    <s v="Y"/>
    <n v="40"/>
    <s v="G1"/>
    <s v="UPTON NORTHWEST(JCT WY116)"/>
    <n v="4"/>
    <n v="5"/>
    <s v="No"/>
    <s v="P"/>
    <n v="125.5016"/>
    <n v="873.64779999999996"/>
    <n v="218.59460000000001"/>
    <n v="94"/>
    <n v="3.7816000000000001"/>
    <n v="3.4958"/>
    <n v="73.790000000000006"/>
    <n v="59.820399999999999"/>
    <n v="75.403300000000002"/>
    <n v="0.16259999999999999"/>
    <m/>
    <n v="75.61"/>
    <n v="1.8100000000000002E-2"/>
    <n v="0.1492"/>
    <n v="0"/>
    <n v="2.6667000000000001"/>
    <n v="0"/>
    <n v="45.307699999999997"/>
    <s v="Overlaid"/>
    <n v="2009"/>
    <n v="29.1053"/>
    <n v="11.7895"/>
    <s v="AG Base"/>
    <x v="3"/>
    <s v="2R Asphalt"/>
    <m/>
    <n v="38772"/>
    <n v="3"/>
    <n v="1"/>
    <s v="HPM over Base"/>
    <n v="2009"/>
    <m/>
    <s v="2014"/>
    <s v="2014"/>
    <s v="2013"/>
    <s v="2014"/>
    <s v="2014"/>
    <s v="2013"/>
    <s v="2009"/>
    <s v="Non IH"/>
    <m/>
    <m/>
    <n v="0"/>
    <s v="No"/>
    <n v="94"/>
    <n v="75.632000000000005"/>
    <n v="69.915999999999997"/>
    <m/>
    <m/>
    <m/>
    <n v="4"/>
    <m/>
    <m/>
    <n v="2014"/>
    <n v="6"/>
  </r>
  <r>
    <s v="ML44"/>
    <s v="Both"/>
    <s v="All"/>
    <n v="220.12"/>
    <n v="220.16"/>
    <m/>
    <n v="0.04"/>
    <n v="64"/>
    <m/>
    <n v="64"/>
    <n v="4"/>
    <s v="PCCP"/>
    <s v="Rural Principal Arterial Other"/>
    <s v="4041 - Maintenance - Newcastle"/>
    <s v="4030 - District #4 Maintenance Staff"/>
    <s v="6720 - Materials - Bituminous"/>
    <s v="NHS Routes"/>
    <s v="4"/>
    <s v="Y"/>
    <n v="40"/>
    <s v="J1"/>
    <s v="UPTON"/>
    <n v="8"/>
    <m/>
    <s v="No"/>
    <s v="P"/>
    <n v="189.5975"/>
    <n v="1277.44"/>
    <n v="329.98039999999997"/>
    <n v="95"/>
    <n v="3.3570000000000002"/>
    <n v="3.1070000000000002"/>
    <n v="122.2625"/>
    <n v="104.83750000000001"/>
    <n v="59.245800000000003"/>
    <n v="0.1205"/>
    <m/>
    <n v="81.924999999999997"/>
    <n v="2.86E-2"/>
    <n v="0.37380000000000002"/>
    <n v="0"/>
    <n v="2"/>
    <n v="0"/>
    <n v="39"/>
    <s v="Reconstruct"/>
    <n v="2009"/>
    <n v="15.333299999999999"/>
    <n v="8.3332999999999995"/>
    <s v="AG Base"/>
    <x v="3"/>
    <s v="4R Asphalt"/>
    <m/>
    <n v="43842"/>
    <n v="7"/>
    <n v="1"/>
    <s v="Plain PCC"/>
    <n v="2009"/>
    <m/>
    <s v="2010"/>
    <s v="2014"/>
    <s v="2013"/>
    <s v="2014"/>
    <s v="2014"/>
    <m/>
    <s v="2009"/>
    <s v="Non IH"/>
    <m/>
    <m/>
    <n v="0"/>
    <s v="No"/>
    <n v="95"/>
    <n v="67.14"/>
    <n v="62.14"/>
    <s v="AFREEM"/>
    <m/>
    <m/>
    <m/>
    <d v="2015-02-18T14:57:59"/>
    <m/>
    <n v="2012"/>
    <n v="6"/>
  </r>
  <r>
    <s v="ML44"/>
    <s v="Both"/>
    <s v="All"/>
    <n v="220.16"/>
    <n v="221"/>
    <m/>
    <n v="0.84"/>
    <n v="64"/>
    <n v="64"/>
    <n v="64"/>
    <n v="4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UPTON SOUTHEAST(BNRR SEP)"/>
    <n v="8"/>
    <n v="8"/>
    <s v="No"/>
    <s v="P"/>
    <n v="183.55199999999999"/>
    <n v="1277.44"/>
    <n v="319.70299999999997"/>
    <n v="98"/>
    <n v="4.1174999999999997"/>
    <n v="3.9798"/>
    <n v="53.516399999999997"/>
    <n v="45.1464"/>
    <n v="82.161199999999994"/>
    <n v="0.1394"/>
    <m/>
    <n v="79.09"/>
    <n v="1.6E-2"/>
    <n v="7.3700000000000002E-2"/>
    <n v="0"/>
    <n v="1"/>
    <n v="0"/>
    <n v="50"/>
    <s v="Overlaid"/>
    <n v="2009"/>
    <n v="17.75"/>
    <n v="9.375"/>
    <s v="AG Base"/>
    <x v="3"/>
    <s v="2R Asphalt"/>
    <m/>
    <n v="43843"/>
    <n v="2"/>
    <n v="1"/>
    <s v="HPM over Base"/>
    <n v="2009"/>
    <m/>
    <s v="2010"/>
    <s v="2014"/>
    <s v="2013"/>
    <s v="2014"/>
    <s v="2014"/>
    <s v="2013"/>
    <s v="2009"/>
    <s v="Non IH"/>
    <m/>
    <m/>
    <n v="0"/>
    <s v="No"/>
    <n v="98"/>
    <n v="82.35"/>
    <n v="79.596000000000004"/>
    <m/>
    <m/>
    <m/>
    <n v="8"/>
    <m/>
    <m/>
    <n v="2012"/>
    <n v="6"/>
  </r>
  <r>
    <s v="ML44"/>
    <s v="Both"/>
    <s v="All"/>
    <n v="221"/>
    <n v="233.31"/>
    <m/>
    <n v="12.31"/>
    <n v="48"/>
    <n v="40"/>
    <n v="48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PINE CRK JCT WY451(UPTON-OSAGE)"/>
    <n v="12"/>
    <n v="10.666700000000001"/>
    <s v="No"/>
    <s v="P"/>
    <n v="101.788"/>
    <n v="708.58"/>
    <n v="177.2911"/>
    <n v="93.428600000000003"/>
    <n v="3.5548000000000002"/>
    <n v="3.2806000000000002"/>
    <n v="83.599800000000002"/>
    <n v="70.481300000000005"/>
    <n v="72.133399999999995"/>
    <n v="0.12670000000000001"/>
    <m/>
    <n v="80.995000000000005"/>
    <n v="1.9300000000000001E-2"/>
    <n v="0.14449999999999999"/>
    <n v="0"/>
    <n v="3"/>
    <n v="0"/>
    <n v="55.653799999999997"/>
    <s v="Overlaid"/>
    <n v="1972"/>
    <n v="19.769200000000001"/>
    <n v="8.7691999999999997"/>
    <s v="AG Base"/>
    <x v="4"/>
    <s v="2R Asphalt"/>
    <m/>
    <n v="37921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3"/>
    <n v="71.096000000000004"/>
    <n v="65.611999999999995"/>
    <m/>
    <m/>
    <m/>
    <n v="10.666700000000001"/>
    <m/>
    <m/>
    <n v="2012"/>
    <n v="8"/>
  </r>
  <r>
    <s v="ML44"/>
    <s v="Both"/>
    <s v="All"/>
    <n v="233.31"/>
    <n v="241.994"/>
    <m/>
    <n v="8.282"/>
    <n v="34"/>
    <n v="34"/>
    <n v="34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SKULL CRK(OSAGE SOUTHEAST)"/>
    <n v="5"/>
    <n v="5"/>
    <s v="No"/>
    <s v="P"/>
    <n v="106.2135"/>
    <n v="739.51800000000003"/>
    <n v="185.0001"/>
    <n v="98"/>
    <n v="4.0785"/>
    <n v="3.9676"/>
    <n v="57.854100000000003"/>
    <n v="46.7879"/>
    <n v="80.715299999999999"/>
    <n v="0.1128"/>
    <m/>
    <n v="83.08"/>
    <n v="1.5599999999999999E-2"/>
    <n v="4.4600000000000001E-2"/>
    <n v="0"/>
    <n v="1"/>
    <n v="0"/>
    <n v="48.4375"/>
    <s v="Overlaid"/>
    <n v="1971"/>
    <n v="27.863600000000002"/>
    <n v="9.5908999999999995"/>
    <s v="AG Base"/>
    <x v="3"/>
    <s v="2R Asphalt"/>
    <m/>
    <n v="38299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8"/>
    <n v="81.569999999999993"/>
    <n v="79.352000000000004"/>
    <m/>
    <m/>
    <m/>
    <n v="5"/>
    <m/>
    <m/>
    <n v="2014"/>
    <n v="5"/>
  </r>
  <r>
    <s v="ML44"/>
    <s v="Both"/>
    <s v="All"/>
    <n v="241.994"/>
    <n v="246.59299999999999"/>
    <m/>
    <n v="4.5990000000000002"/>
    <n v="34"/>
    <m/>
    <n v="34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NEWCASTLE-OSAGE(JCT WY450)"/>
    <n v="5"/>
    <m/>
    <s v="No"/>
    <s v="P"/>
    <n v="207.0924"/>
    <n v="1441.4604999999999"/>
    <n v="360.70580000000001"/>
    <n v="98"/>
    <n v="4.1528"/>
    <n v="4.0536000000000003"/>
    <n v="52.138100000000001"/>
    <n v="43.674599999999998"/>
    <n v="82.620599999999996"/>
    <n v="9.9000000000000005E-2"/>
    <m/>
    <n v="85.15"/>
    <n v="1.46E-2"/>
    <n v="4.9299999999999997E-2"/>
    <n v="0"/>
    <n v="1"/>
    <n v="0"/>
    <n v="45.327300000000001"/>
    <s v="Overlaid"/>
    <n v="1994"/>
    <n v="27.1538"/>
    <n v="7.3845999999999998"/>
    <s v="AG Base"/>
    <x v="3"/>
    <s v="2R Asphalt"/>
    <m/>
    <n v="38585"/>
    <n v="1"/>
    <n v="1"/>
    <s v="HPM over Base"/>
    <n v="2009"/>
    <m/>
    <s v="2014"/>
    <s v="2014"/>
    <s v="2013"/>
    <s v="2014"/>
    <s v="2014"/>
    <s v="2013"/>
    <s v="2009"/>
    <s v="Non IH"/>
    <m/>
    <m/>
    <n v="0"/>
    <s v="No"/>
    <n v="98"/>
    <n v="83.055999999999997"/>
    <n v="81.072000000000003"/>
    <m/>
    <m/>
    <m/>
    <m/>
    <m/>
    <m/>
    <n v="2014"/>
    <n v="6"/>
  </r>
  <r>
    <s v="ML44"/>
    <s v="Both"/>
    <s v="All"/>
    <n v="246.59299999999999"/>
    <n v="247.34299999999999"/>
    <m/>
    <n v="0.75"/>
    <n v="76"/>
    <n v="76"/>
    <n v="76"/>
    <n v="4"/>
    <s v="ASP"/>
    <s v="Rural Principal Arterial Other"/>
    <s v="4041 - Maintenance - Newcastle"/>
    <s v="4030 - District #4 Maintenance Staff"/>
    <s v="6720 - Materials - Bituminous"/>
    <s v="NHS Routes"/>
    <s v="4"/>
    <s v="Y"/>
    <n v="40"/>
    <s v="G1"/>
    <s v="NEWCASTLE WEST"/>
    <n v="14"/>
    <n v="14"/>
    <s v="No"/>
    <s v="P"/>
    <n v="332.4255"/>
    <n v="2313.8629999999998"/>
    <n v="579.00649999999996"/>
    <n v="84"/>
    <n v="3.2040999999999999"/>
    <n v="2.4872000000000001"/>
    <n v="103.715"/>
    <n v="88.392700000000005"/>
    <n v="65.428299999999993"/>
    <n v="0.1193"/>
    <m/>
    <n v="82.105000000000004"/>
    <n v="2.4199999999999999E-2"/>
    <n v="5.67E-2"/>
    <n v="1"/>
    <n v="5"/>
    <n v="0"/>
    <n v="35.1"/>
    <s v="Overlaid"/>
    <n v="1977"/>
    <n v="21.6"/>
    <n v="3"/>
    <s v="AG Base"/>
    <x v="2"/>
    <s v="2R Asphalt"/>
    <m/>
    <n v="38171"/>
    <n v="3"/>
    <n v="1"/>
    <s v="HPM over Base"/>
    <n v="1999"/>
    <m/>
    <s v="2014"/>
    <s v="2014"/>
    <s v="2013"/>
    <s v="2014"/>
    <s v="2014"/>
    <s v="2013"/>
    <s v="2009"/>
    <s v="Non IH"/>
    <m/>
    <m/>
    <n v="0"/>
    <s v="No"/>
    <n v="78"/>
    <n v="64.081999999999994"/>
    <n v="49.744"/>
    <m/>
    <m/>
    <m/>
    <n v="14"/>
    <m/>
    <m/>
    <n v="2010"/>
    <n v="16"/>
  </r>
  <r>
    <s v="ML44"/>
    <s v="Both"/>
    <s v="All"/>
    <n v="247.34299999999999"/>
    <n v="248.97200000000001"/>
    <m/>
    <n v="1.629"/>
    <n v="42"/>
    <n v="42"/>
    <n v="42"/>
    <n v="3"/>
    <s v="ASP"/>
    <s v="Rural Principal Arterial Other"/>
    <s v="4041 - Maintenance - Newcastle"/>
    <s v="4030 - District #4 Maintenance Staff"/>
    <s v="6720 - Materials - Bituminous"/>
    <s v="NHS Routes"/>
    <s v="4"/>
    <s v="Y"/>
    <n v="40"/>
    <s v="G1"/>
    <s v="NEWC(JCT US16/US16 BY PASS)"/>
    <n v="5"/>
    <n v="10.8"/>
    <s v="No"/>
    <s v="P"/>
    <n v="260.01560000000001"/>
    <n v="1809.6638"/>
    <n v="452.8845"/>
    <n v="89"/>
    <n v="2.7757999999999998"/>
    <n v="2.1839"/>
    <n v="133.2938"/>
    <n v="113.1331"/>
    <n v="55.5687"/>
    <n v="0.25590000000000002"/>
    <m/>
    <n v="61.615000000000002"/>
    <n v="3.1199999999999999E-2"/>
    <n v="0.18579999999999999"/>
    <n v="0"/>
    <n v="7"/>
    <n v="0"/>
    <n v="40.799999999999997"/>
    <s v="Overlaid"/>
    <n v="1985"/>
    <n v="11.2857"/>
    <n v="4.7142999999999997"/>
    <s v="AG Base"/>
    <x v="0"/>
    <s v="2R Asphalt"/>
    <m/>
    <n v="38171"/>
    <n v="2"/>
    <n v="1"/>
    <s v="HPM over Base"/>
    <n v="1994"/>
    <m/>
    <s v="2014"/>
    <s v="2014"/>
    <s v="2013"/>
    <s v="2014"/>
    <s v="2014"/>
    <s v="2013"/>
    <s v="2009"/>
    <s v="Non IH"/>
    <m/>
    <m/>
    <n v="0"/>
    <s v="No"/>
    <n v="89"/>
    <n v="55.515999999999998"/>
    <n v="43.677999999999997"/>
    <m/>
    <m/>
    <m/>
    <n v="5"/>
    <m/>
    <m/>
    <n v="2014"/>
    <n v="21"/>
  </r>
  <r>
    <s v="ML44"/>
    <s v="Both"/>
    <s v="All"/>
    <n v="248.97200000000001"/>
    <n v="250.05099999999999"/>
    <m/>
    <n v="0.90500000000000003"/>
    <n v="64"/>
    <n v="62"/>
    <n v="64"/>
    <n v="4"/>
    <s v="ASP"/>
    <s v="Rural Principal Arterial Other"/>
    <s v="4041 - Maintenance - Newcastle"/>
    <s v="4030 - District #4 Maintenance Staff"/>
    <s v="6720 - Materials - Bituminous"/>
    <s v="NHS Routes"/>
    <s v="4"/>
    <s v="Y"/>
    <n v="40"/>
    <s v="G1"/>
    <s v="E NEWC(JCT US16 BYPASS)"/>
    <n v="8"/>
    <n v="8"/>
    <s v="No"/>
    <s v="P"/>
    <n v="285.57139999999998"/>
    <n v="1987.7945999999999"/>
    <n v="497.3981"/>
    <n v="92"/>
    <n v="2.7753000000000001"/>
    <n v="2.2877000000000001"/>
    <n v="129.994"/>
    <n v="113.1606"/>
    <n v="56.668700000000001"/>
    <n v="0.24879999999999999"/>
    <m/>
    <n v="62.68"/>
    <n v="3.2599999999999997E-2"/>
    <n v="0.16259999999999999"/>
    <n v="0"/>
    <n v="4"/>
    <n v="0"/>
    <n v="36.15"/>
    <s v="Overlaid"/>
    <n v="1988"/>
    <n v="16.75"/>
    <n v="5.375"/>
    <s v="AG Base"/>
    <x v="2"/>
    <s v="2R Asphalt"/>
    <m/>
    <n v="38171"/>
    <n v="2"/>
    <n v="1"/>
    <s v="HPM over Base"/>
    <n v="1999"/>
    <m/>
    <s v="2014"/>
    <s v="2014"/>
    <s v="2013"/>
    <s v="2014"/>
    <s v="2014"/>
    <s v="2013"/>
    <s v="2009"/>
    <s v="Non IH"/>
    <m/>
    <m/>
    <n v="0"/>
    <s v="No"/>
    <n v="92"/>
    <n v="55.506"/>
    <n v="45.753999999999998"/>
    <m/>
    <m/>
    <m/>
    <n v="8"/>
    <m/>
    <m/>
    <n v="2014"/>
    <n v="16"/>
  </r>
  <r>
    <s v="ML44"/>
    <s v="Both"/>
    <s v="All"/>
    <n v="250.05099999999999"/>
    <n v="259.08"/>
    <m/>
    <n v="9.0289999999999999"/>
    <n v="32"/>
    <n v="32"/>
    <n v="32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NEWCASTLE EAST-SOUTH DAKOTA"/>
    <n v="4"/>
    <n v="4.4286000000000003"/>
    <s v="No"/>
    <s v="P"/>
    <n v="298.82260000000002"/>
    <n v="850.05510000000004"/>
    <n v="513.09879999999998"/>
    <n v="100"/>
    <n v="2.6928000000000001"/>
    <n v="2.4628000000000001"/>
    <n v="144.5505"/>
    <n v="118.3652"/>
    <n v="51.816499999999998"/>
    <n v="0.23980000000000001"/>
    <m/>
    <n v="64.03"/>
    <n v="4.5400000000000003E-2"/>
    <n v="0.17799999999999999"/>
    <n v="0"/>
    <n v="8.5"/>
    <n v="0"/>
    <n v="46.284199999999998"/>
    <s v="Overlaid"/>
    <n v="2013"/>
    <n v="17.411100000000001"/>
    <n v="4.9443999999999999"/>
    <s v="AG Base"/>
    <x v="2"/>
    <s v="2R Asphalt"/>
    <m/>
    <n v="38587"/>
    <n v="3"/>
    <n v="1"/>
    <s v="HPM over Base"/>
    <n v="2013"/>
    <m/>
    <s v="2012"/>
    <s v="2014"/>
    <s v="2013"/>
    <s v="2014"/>
    <s v="2014"/>
    <s v="2013"/>
    <s v="2009"/>
    <s v="Non IH"/>
    <m/>
    <m/>
    <n v="0"/>
    <s v="No"/>
    <n v="100"/>
    <n v="53.856000000000002"/>
    <n v="49.256"/>
    <s v="AFREEM"/>
    <m/>
    <m/>
    <n v="4"/>
    <d v="2015-04-15T12:15:52"/>
    <m/>
    <n v="2014"/>
    <n v="2"/>
  </r>
  <r>
    <s v="ML45"/>
    <s v="Both"/>
    <s v="All"/>
    <n v="0"/>
    <n v="2.9830000000000001"/>
    <m/>
    <n v="2.9830000000000001"/>
    <n v="36"/>
    <m/>
    <n v="36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MULE CRK JCT EAST(JCT US85)"/>
    <n v="6"/>
    <m/>
    <s v="No"/>
    <s v="P"/>
    <n v="123.5415"/>
    <n v="575.952"/>
    <n v="213.47630000000001"/>
    <n v="99"/>
    <n v="4.4570999999999996"/>
    <n v="4.3681000000000001"/>
    <n v="38.3123"/>
    <n v="31.481100000000001"/>
    <n v="87.229200000000006"/>
    <n v="0.12139999999999999"/>
    <m/>
    <n v="81.790000000000006"/>
    <n v="1.2E-2"/>
    <n v="2.06E-2"/>
    <n v="0"/>
    <n v="0.5"/>
    <n v="0"/>
    <n v="36.116700000000002"/>
    <s v="Overlaid"/>
    <n v="1988"/>
    <n v="23.031300000000002"/>
    <n v="11.6563"/>
    <s v="AG Base"/>
    <x v="0"/>
    <s v="2R Asphalt"/>
    <m/>
    <n v="38534"/>
    <n v="1.75"/>
    <n v="1"/>
    <s v="HPM over Base"/>
    <n v="2014"/>
    <m/>
    <s v="2014"/>
    <s v="2014"/>
    <s v="2013"/>
    <s v="2014"/>
    <s v="2014"/>
    <s v="2013"/>
    <s v="2009"/>
    <s v="Non IH"/>
    <m/>
    <m/>
    <n v="0"/>
    <s v="No"/>
    <n v="99"/>
    <n v="89.141999999999996"/>
    <n v="87.361999999999995"/>
    <s v="AFREEM"/>
    <m/>
    <m/>
    <m/>
    <d v="2015-02-18T10:57:13"/>
    <m/>
    <m/>
    <n v="1"/>
  </r>
  <r>
    <s v="ML45"/>
    <s v="Both"/>
    <s v="All"/>
    <n v="2.9830000000000001"/>
    <n v="10.15"/>
    <m/>
    <n v="7.1669999999999998"/>
    <n v="36"/>
    <n v="36"/>
    <n v="36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MULE CR JCT-SOUTH DAKOTA"/>
    <n v="6"/>
    <n v="6"/>
    <s v="No"/>
    <s v="P"/>
    <n v="107.05"/>
    <n v="592.24639999999999"/>
    <n v="185.5385"/>
    <n v="100"/>
    <n v="4.4359999999999999"/>
    <n v="4.3746"/>
    <n v="38.7393"/>
    <n v="32.301400000000001"/>
    <n v="87.0869"/>
    <n v="0.1239"/>
    <m/>
    <n v="81.415000000000006"/>
    <n v="1.1900000000000001E-2"/>
    <n v="7.4999999999999997E-3"/>
    <n v="0"/>
    <n v="0"/>
    <n v="0"/>
    <n v="38.362499999999997"/>
    <s v="Overlaid"/>
    <n v="1988"/>
    <n v="21.95"/>
    <n v="8.6166999999999998"/>
    <s v="AG Base"/>
    <x v="0"/>
    <s v="2R Asphalt"/>
    <m/>
    <n v="45660"/>
    <n v="1.75"/>
    <n v="1"/>
    <s v="HPM over Base"/>
    <n v="2014"/>
    <m/>
    <s v="2014"/>
    <s v="2014"/>
    <s v="2013"/>
    <s v="2014"/>
    <s v="2014"/>
    <s v="2013"/>
    <s v="2009"/>
    <s v="Non IH"/>
    <m/>
    <m/>
    <n v="0"/>
    <s v="No"/>
    <n v="100"/>
    <n v="88.72"/>
    <n v="87.492000000000004"/>
    <s v="AFREEM"/>
    <m/>
    <m/>
    <n v="6"/>
    <d v="2015-02-18T10:57:14"/>
    <m/>
    <m/>
    <n v="1"/>
  </r>
  <r>
    <s v="ML451"/>
    <s v="Both"/>
    <s v="All"/>
    <n v="0"/>
    <n v="5.0259999999999998"/>
    <m/>
    <n v="5.0259999999999998"/>
    <n v="32"/>
    <n v="30"/>
    <n v="32"/>
    <n v="2"/>
    <s v="ASP"/>
    <s v="Rural Minor Collector"/>
    <s v="4041 - Maintenance - Newcastle"/>
    <s v="4030 - District #4 Maintenance Staff"/>
    <s v="6720 - Materials - Bituminous"/>
    <s v="Non NHS"/>
    <s v="4"/>
    <s v="N"/>
    <n v="50"/>
    <s v="G1"/>
    <s v="OSAGE-OIL CITY RD"/>
    <n v="4"/>
    <n v="3.5"/>
    <s v="No"/>
    <s v="SH"/>
    <n v="100"/>
    <n v="300"/>
    <n v="111.8"/>
    <n v="93.75"/>
    <n v="2.9329999999999998"/>
    <n v="2.4683999999999999"/>
    <n v="119.2257"/>
    <n v="103.6349"/>
    <n v="60.258099999999999"/>
    <n v="0.26319999999999999"/>
    <n v="0.1449"/>
    <n v="60.52"/>
    <n v="2.75E-2"/>
    <n v="0.1113"/>
    <n v="0"/>
    <n v="2.5"/>
    <n v="0"/>
    <n v="59.264299999999999"/>
    <s v="Reconstruct"/>
    <n v="2002"/>
    <n v="16.923100000000002"/>
    <n v="4.6154000000000002"/>
    <s v="AG Base"/>
    <x v="0"/>
    <s v="4R Asphalt"/>
    <m/>
    <n v="40575"/>
    <n v="4"/>
    <n v="1"/>
    <s v="HPM over Base"/>
    <n v="2002"/>
    <m/>
    <s v="2013"/>
    <s v="2014"/>
    <s v="2013"/>
    <s v="2013"/>
    <s v="2013"/>
    <s v="2013"/>
    <s v="2009"/>
    <s v="Non IH"/>
    <m/>
    <m/>
    <n v="0"/>
    <s v="No"/>
    <n v="93.75"/>
    <n v="58.66"/>
    <n v="49.368000000000002"/>
    <s v="AFREEM"/>
    <m/>
    <m/>
    <n v="3.5"/>
    <d v="2015-02-23T14:44:32"/>
    <m/>
    <n v="2013"/>
    <n v="13"/>
  </r>
  <r>
    <s v="ML47"/>
    <s v="Dec"/>
    <s v="All"/>
    <n v="0"/>
    <n v="2.899"/>
    <m/>
    <n v="2.879"/>
    <n v="32"/>
    <n v="23"/>
    <n v="32"/>
    <n v="2"/>
    <s v="ASP"/>
    <s v="Urban Principal Arterial Freeways"/>
    <s v="2042 - Maintenance - Casper"/>
    <s v="2030 - District #2 Maintenance Staff"/>
    <s v="6720 - Materials - Bituminous"/>
    <s v="NHS Routes"/>
    <s v="2"/>
    <s v="Y"/>
    <n v="60"/>
    <s v="G2"/>
    <s v="CASPER SPUR"/>
    <n v="4"/>
    <n v="4.6666999999999996"/>
    <s v="No"/>
    <s v="U"/>
    <n v="511.11040000000003"/>
    <n v="5417.9057000000003"/>
    <n v="901.39509999999996"/>
    <n v="94.5"/>
    <n v="3.2803"/>
    <n v="2.8666999999999998"/>
    <n v="101.4648"/>
    <n v="84.336100000000002"/>
    <n v="66.178399999999996"/>
    <n v="0.24929999999999999"/>
    <m/>
    <n v="62.604999999999997"/>
    <n v="2.5899999999999999E-2"/>
    <n v="0.115"/>
    <m/>
    <m/>
    <m/>
    <n v="40.242899999999999"/>
    <s v="Overlaid"/>
    <n v="2013"/>
    <n v="15.892899999999999"/>
    <n v="5.6071"/>
    <s v="AG Base"/>
    <x v="0"/>
    <s v="2R Asphalt"/>
    <m/>
    <n v="37756"/>
    <n v="2"/>
    <n v="1"/>
    <s v="HPM over Base"/>
    <n v="2013"/>
    <m/>
    <s v="2014"/>
    <s v="2014"/>
    <s v="2013"/>
    <s v="2014"/>
    <s v="2014"/>
    <s v="2013"/>
    <s v="2009"/>
    <s v="Non IH"/>
    <m/>
    <m/>
    <n v="0"/>
    <s v="No"/>
    <n v="94.5"/>
    <n v="65.605999999999995"/>
    <n v="57.334000000000003"/>
    <s v="AFREEM"/>
    <m/>
    <m/>
    <n v="4"/>
    <d v="2015-02-18T10:57:14"/>
    <m/>
    <n v="2014"/>
    <n v="2"/>
  </r>
  <r>
    <s v="ML47"/>
    <s v="Inc"/>
    <s v="All"/>
    <n v="0"/>
    <n v="2.899"/>
    <m/>
    <n v="2.879"/>
    <n v="32"/>
    <n v="32"/>
    <n v="32"/>
    <n v="2"/>
    <s v="ASP"/>
    <s v="Urban Principal Arterial Freeways"/>
    <s v="2042 - Maintenance - Casper"/>
    <s v="2030 - District #2 Maintenance Staff"/>
    <s v="6720 - Materials - Bituminous"/>
    <s v="NHS Routes"/>
    <s v="2"/>
    <s v="Y"/>
    <n v="60"/>
    <s v="G2"/>
    <s v="CASPER(SALT CREEK HWY)"/>
    <n v="4"/>
    <n v="4.4000000000000004"/>
    <s v="No"/>
    <s v="U"/>
    <n v="521.59950000000003"/>
    <n v="5690.9681"/>
    <n v="920.86500000000001"/>
    <n v="94.5"/>
    <n v="3.4127999999999998"/>
    <n v="3.0485000000000002"/>
    <n v="92.7624"/>
    <n v="77.513400000000004"/>
    <n v="69.0792"/>
    <n v="0.22320000000000001"/>
    <m/>
    <n v="66.52"/>
    <n v="2.53E-2"/>
    <n v="0.21429999999999999"/>
    <n v="0"/>
    <n v="0"/>
    <n v="7"/>
    <n v="42.3"/>
    <s v="Overlaid"/>
    <n v="2013"/>
    <n v="15.892899999999999"/>
    <n v="5.6071"/>
    <s v="AG Base"/>
    <x v="0"/>
    <s v="2R Asphalt"/>
    <m/>
    <n v="37756"/>
    <n v="2"/>
    <n v="1"/>
    <s v="HPM over Base"/>
    <n v="2013"/>
    <m/>
    <s v="2014"/>
    <s v="2014"/>
    <s v="2013"/>
    <s v="2014"/>
    <s v="2014"/>
    <s v="2013"/>
    <s v="2009"/>
    <s v="Non IH"/>
    <m/>
    <m/>
    <n v="0"/>
    <s v="No"/>
    <n v="94.5"/>
    <n v="68.256"/>
    <n v="60.97"/>
    <s v="AFREEM"/>
    <m/>
    <m/>
    <n v="4"/>
    <d v="2015-02-18T10:57:15"/>
    <m/>
    <n v="2014"/>
    <n v="2"/>
  </r>
  <r>
    <s v="ML48"/>
    <s v="Both"/>
    <s v="All"/>
    <n v="0.01"/>
    <n v="10"/>
    <m/>
    <n v="9.99"/>
    <n v="40"/>
    <n v="40"/>
    <n v="40"/>
    <n v="2"/>
    <s v="ASP"/>
    <s v="Rural Principal Arterial Other"/>
    <s v="4039 - Maintenance - Hulett"/>
    <s v="4030 - District #4 Maintenance Staff"/>
    <s v="6720 - Materials - Bituminous"/>
    <s v="NHS Routes"/>
    <s v="4"/>
    <s v="Y"/>
    <n v="60"/>
    <s v="G1"/>
    <s v="SOUTH DAKOTA NW-MONT(COLONY RD)"/>
    <n v="8"/>
    <n v="5.6666999999999996"/>
    <s v="No"/>
    <s v="P"/>
    <n v="117.53149999999999"/>
    <n v="846.30399999999997"/>
    <n v="204.88140000000001"/>
    <n v="96.5"/>
    <n v="3.8706999999999998"/>
    <n v="3.65"/>
    <n v="67.765000000000001"/>
    <n v="55.805199999999999"/>
    <n v="77.411699999999996"/>
    <n v="0.15870000000000001"/>
    <m/>
    <n v="76.194999999999993"/>
    <n v="1.5299999999999999E-2"/>
    <n v="6.0199999999999997E-2"/>
    <n v="0"/>
    <n v="1.75"/>
    <n v="0"/>
    <n v="51.84"/>
    <s v="Overlaid"/>
    <n v="1994"/>
    <n v="20"/>
    <n v="8"/>
    <s v="CT Base"/>
    <x v="0"/>
    <s v="2R Asphalt"/>
    <m/>
    <n v="38780"/>
    <n v="3"/>
    <n v="1"/>
    <s v="HPM over Base"/>
    <n v="2005"/>
    <m/>
    <s v="2014"/>
    <s v="2014"/>
    <s v="2013"/>
    <s v="2014"/>
    <s v="2014"/>
    <s v="2013"/>
    <s v="2009"/>
    <s v="Non IH"/>
    <m/>
    <m/>
    <n v="0"/>
    <s v="No"/>
    <n v="96"/>
    <n v="77.414000000000001"/>
    <n v="73"/>
    <m/>
    <m/>
    <m/>
    <n v="5.6666999999999996"/>
    <m/>
    <m/>
    <n v="2012"/>
    <n v="10"/>
  </r>
  <r>
    <s v="ML48"/>
    <s v="Both"/>
    <s v="All"/>
    <n v="10"/>
    <n v="20.446000000000002"/>
    <m/>
    <n v="10.446"/>
    <n v="40"/>
    <n v="40"/>
    <n v="40"/>
    <n v="2"/>
    <s v="ASP"/>
    <s v="Rural Principal Arterial Other"/>
    <s v="4039 - Maintenance - Hulett"/>
    <s v="4030 - District #4 Maintenance Staff"/>
    <s v="6720 - Materials - Bituminous"/>
    <s v="NHS Routes"/>
    <s v="4"/>
    <s v="Y"/>
    <n v="60"/>
    <s v="G1"/>
    <s v="MONT SE-SOUTH DAKOTA(COLONY RD)"/>
    <n v="8"/>
    <n v="8"/>
    <s v="No"/>
    <s v="P"/>
    <n v="99.172300000000007"/>
    <n v="690.33159999999998"/>
    <n v="172.73490000000001"/>
    <n v="95.666700000000006"/>
    <n v="3.8260000000000001"/>
    <n v="3.6232000000000002"/>
    <n v="69.118099999999998"/>
    <n v="57.807000000000002"/>
    <n v="76.960599999999999"/>
    <n v="0.1202"/>
    <m/>
    <n v="81.97"/>
    <n v="1.6899999999999998E-2"/>
    <n v="8.8800000000000004E-2"/>
    <n v="0"/>
    <n v="2.1667000000000001"/>
    <n v="0"/>
    <n v="54.2042"/>
    <s v="Overlaid"/>
    <n v="1992"/>
    <n v="16.833300000000001"/>
    <n v="7.3333000000000004"/>
    <s v="CT Base"/>
    <x v="3"/>
    <s v="2R Asphalt"/>
    <m/>
    <n v="40983"/>
    <n v="3"/>
    <n v="1"/>
    <s v="HPM over Base"/>
    <n v="2004"/>
    <m/>
    <s v="2014"/>
    <s v="2014"/>
    <s v="2013"/>
    <s v="2014"/>
    <s v="2014"/>
    <s v="2013"/>
    <s v="2009"/>
    <s v="Non IH"/>
    <m/>
    <m/>
    <n v="0"/>
    <s v="No"/>
    <n v="95.166700000000006"/>
    <n v="76.52"/>
    <n v="72.463999999999999"/>
    <m/>
    <m/>
    <m/>
    <n v="8"/>
    <m/>
    <m/>
    <n v="2012"/>
    <n v="11"/>
  </r>
  <r>
    <s v="ML49"/>
    <s v="Both"/>
    <s v="All"/>
    <n v="0"/>
    <n v="0.38"/>
    <m/>
    <n v="0.38"/>
    <n v="76"/>
    <n v="76"/>
    <n v="76"/>
    <n v="5"/>
    <s v="ASP"/>
    <s v="Rural Principal Arterial Other"/>
    <s v="4041 - Maintenance - Newcastle"/>
    <s v="4030 - District #4 Maintenance Staff"/>
    <s v="6720 - Materials - Bituminous"/>
    <s v="NHS Routes"/>
    <s v="4"/>
    <s v="Y"/>
    <n v="30"/>
    <s v="G2"/>
    <s v="NEWCASTLE(MAIN STR)JCT US16"/>
    <n v="8"/>
    <n v="8"/>
    <s v="No"/>
    <s v="P"/>
    <n v="205.68799999999999"/>
    <n v="1552.48"/>
    <n v="358.98450000000003"/>
    <n v="92"/>
    <n v="3.5"/>
    <n v="3.0501999999999998"/>
    <n v="120.6056"/>
    <n v="105.2714"/>
    <n v="59.798099999999998"/>
    <n v="0.14979999999999999"/>
    <m/>
    <n v="77.53"/>
    <n v="2.7699999999999999E-2"/>
    <n v="0.13009999999999999"/>
    <n v="0"/>
    <n v="4"/>
    <n v="0"/>
    <n v="41.4"/>
    <s v="Overlaid"/>
    <n v="1978"/>
    <n v="6"/>
    <n v="2.5"/>
    <s v="PM Base"/>
    <x v="2"/>
    <s v="2R Asphalt"/>
    <m/>
    <n v="38588"/>
    <n v="3"/>
    <n v="1"/>
    <s v="HPM over Base"/>
    <n v="1999"/>
    <m/>
    <s v="2014"/>
    <s v="2014"/>
    <s v="2013"/>
    <s v="2014"/>
    <s v="2014"/>
    <s v="2013"/>
    <s v="2009"/>
    <s v="Non IH"/>
    <m/>
    <m/>
    <n v="0"/>
    <s v="No"/>
    <n v="88"/>
    <n v="70"/>
    <n v="61.003999999999998"/>
    <m/>
    <m/>
    <m/>
    <n v="8"/>
    <m/>
    <m/>
    <n v="2009"/>
    <n v="16"/>
  </r>
  <r>
    <s v="ML49"/>
    <s v="Both"/>
    <s v="All"/>
    <n v="0.38"/>
    <n v="1.1000000000000001"/>
    <m/>
    <n v="0.72"/>
    <n v="69"/>
    <n v="68"/>
    <n v="69"/>
    <n v="4"/>
    <s v="PCCP"/>
    <s v="Rural Principal Arterial Other"/>
    <s v="4041 - Maintenance - Newcastle"/>
    <s v="4030 - District #4 Maintenance Staff"/>
    <s v="6720 - Materials - Bituminous"/>
    <s v="NHS Routes"/>
    <s v="4"/>
    <s v="Y"/>
    <n v="30"/>
    <s v="J1"/>
    <s v="NEWCASTLE(MAIN STR)RR X-ING"/>
    <n v="8"/>
    <n v="6.6666999999999996"/>
    <s v="No"/>
    <s v="P"/>
    <n v="188.04249999999999"/>
    <n v="1552.48"/>
    <n v="328.9871"/>
    <n v="96.839500000000001"/>
    <n v="3.5"/>
    <n v="2.9538000000000002"/>
    <n v="153.03059999999999"/>
    <n v="139.07640000000001"/>
    <n v="48.989800000000002"/>
    <n v="0.1229"/>
    <m/>
    <n v="81.564999999999998"/>
    <n v="3.9800000000000002E-2"/>
    <n v="0.34060000000000001"/>
    <n v="0"/>
    <n v="0"/>
    <n v="4.4246999999999996"/>
    <n v="43.666699999999999"/>
    <s v="Overlaid"/>
    <n v="2004"/>
    <n v="17.8"/>
    <n v="9"/>
    <s v="AG Base"/>
    <x v="2"/>
    <s v="2R Asphalt"/>
    <m/>
    <n v="38588"/>
    <n v="3"/>
    <n v="1"/>
    <s v="Plain PCC"/>
    <n v="2004"/>
    <m/>
    <s v="2014"/>
    <s v="2014"/>
    <s v="2013"/>
    <s v="2014"/>
    <s v="2014"/>
    <s v="2013"/>
    <s v="2009"/>
    <s v="Non IH"/>
    <m/>
    <m/>
    <n v="0"/>
    <s v="No"/>
    <n v="89.076700000000002"/>
    <n v="70"/>
    <n v="59.076000000000001"/>
    <m/>
    <m/>
    <m/>
    <n v="6.6666999999999996"/>
    <m/>
    <m/>
    <n v="2011"/>
    <n v="11"/>
  </r>
  <r>
    <s v="ML49"/>
    <s v="Both"/>
    <s v="All"/>
    <n v="1.1000000000000001"/>
    <n v="1.78"/>
    <m/>
    <n v="0.68"/>
    <n v="44"/>
    <n v="29"/>
    <n v="44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30"/>
    <s v="G2"/>
    <s v="NEWCASTLE(MAIN STR)OLD HWY"/>
    <n v="9"/>
    <n v="7.25"/>
    <s v="No"/>
    <s v="P"/>
    <n v="213.43100000000001"/>
    <n v="1761.7919999999999"/>
    <n v="373.40350000000001"/>
    <n v="100"/>
    <n v="3.5"/>
    <n v="3.3719000000000001"/>
    <n v="126.8813"/>
    <n v="113.2676"/>
    <n v="57.706200000000003"/>
    <n v="0.17799999999999999"/>
    <m/>
    <n v="73.3"/>
    <n v="2.8299999999999999E-2"/>
    <n v="0.1694"/>
    <n v="0"/>
    <n v="0"/>
    <n v="0"/>
    <n v="49.575000000000003"/>
    <s v="Overlaid"/>
    <n v="1977"/>
    <n v="12"/>
    <n v="5"/>
    <s v="AG Base"/>
    <x v="5"/>
    <s v="2R Asphalt"/>
    <m/>
    <n v="38777"/>
    <n v="3"/>
    <n v="1"/>
    <s v="HPM over Base"/>
    <n v="2004"/>
    <m/>
    <s v="2014"/>
    <s v="2014"/>
    <s v="2013"/>
    <s v="2014"/>
    <s v="2014"/>
    <s v="2013"/>
    <s v="2009"/>
    <s v="Non IH"/>
    <m/>
    <m/>
    <n v="0"/>
    <s v="No"/>
    <n v="99.9529"/>
    <n v="70"/>
    <n v="67.438000000000002"/>
    <m/>
    <m/>
    <m/>
    <n v="7.25"/>
    <m/>
    <m/>
    <n v="2007"/>
    <n v="11"/>
  </r>
  <r>
    <s v="ML49"/>
    <s v="Both"/>
    <s v="All"/>
    <n v="1.78"/>
    <n v="1.8280000000000001"/>
    <m/>
    <n v="4.8000000000000001E-2"/>
    <n v="28"/>
    <m/>
    <n v="28"/>
    <n v="2"/>
    <s v="PCCP"/>
    <s v="Rural Principal Arterial Other"/>
    <s v="4041 - Maintenance - Newcastle"/>
    <s v="4030 - District #4 Maintenance Staff"/>
    <s v="6720 - Materials - Bituminous"/>
    <s v="NHS Routes"/>
    <s v="4"/>
    <s v="Y"/>
    <n v="30"/>
    <s v="J1"/>
    <s v="NEWCASTLE(MAIN STR)JCT US16"/>
    <m/>
    <m/>
    <s v="No"/>
    <s v="P"/>
    <n v="233.42"/>
    <n v="1761.7919999999999"/>
    <n v="407.38479999999998"/>
    <n v="99"/>
    <n v="3.5"/>
    <n v="3.4"/>
    <n v="223.46"/>
    <n v="200.32"/>
    <n v="25.513300000000001"/>
    <n v="0.14199999999999999"/>
    <m/>
    <n v="78.7"/>
    <n v="4.87E-2"/>
    <n v="0.60609999999999997"/>
    <n v="0"/>
    <n v="0"/>
    <n v="0"/>
    <n v="39"/>
    <s v="Reconstruct"/>
    <n v="2004"/>
    <n v="24"/>
    <n v="8"/>
    <s v="AG Base"/>
    <x v="0"/>
    <s v="4R Concrete"/>
    <m/>
    <n v="38779"/>
    <n v="8"/>
    <n v="1"/>
    <s v="Plain PCC"/>
    <n v="2004"/>
    <m/>
    <s v="2009"/>
    <s v="2014"/>
    <s v="2013"/>
    <s v="2014"/>
    <s v="2014"/>
    <m/>
    <s v="2009"/>
    <s v="Non IH"/>
    <m/>
    <m/>
    <n v="0"/>
    <s v="No"/>
    <n v="98"/>
    <n v="70"/>
    <n v="68"/>
    <s v="AFREEM"/>
    <m/>
    <m/>
    <m/>
    <d v="2015-02-24T08:28:07"/>
    <m/>
    <n v="2007"/>
    <n v="11"/>
  </r>
  <r>
    <s v="ML50"/>
    <s v="Both"/>
    <s v="All"/>
    <n v="0"/>
    <n v="1.153"/>
    <m/>
    <n v="1.153"/>
    <n v="62"/>
    <n v="62"/>
    <n v="62"/>
    <n v="4"/>
    <s v="PCCP"/>
    <s v="Urban Other Principal Arterial Other"/>
    <s v="3036 - Maintenance - Evanston"/>
    <s v="3030 - District #3 Maintenance Staff"/>
    <s v="6720 - Materials - Bituminous"/>
    <s v="Urban"/>
    <s v="3"/>
    <s v="Y"/>
    <n v="30"/>
    <s v="J1"/>
    <s v="MIDDLE SEC(EVANSTON STR)"/>
    <n v="2"/>
    <n v="2"/>
    <s v="No"/>
    <s v="U"/>
    <n v="252.6095"/>
    <n v="2961.12"/>
    <n v="447.2029"/>
    <n v="95"/>
    <n v="3.5"/>
    <n v="2.6"/>
    <n v="127.02"/>
    <n v="115.3056"/>
    <n v="57.66"/>
    <n v="0.17119999999999999"/>
    <n v="8.2000000000000003E-2"/>
    <n v="74.319999999999993"/>
    <n v="3.61E-2"/>
    <n v="0.24990000000000001"/>
    <n v="0"/>
    <n v="0.59460000000000002"/>
    <n v="20.432400000000001"/>
    <n v="48.28"/>
    <s v="Overlaid"/>
    <n v="1984"/>
    <n v="21.666699999999999"/>
    <n v="8.3332999999999995"/>
    <s v="AG Base"/>
    <x v="3"/>
    <s v="2R Asphalt"/>
    <m/>
    <n v="35284"/>
    <n v="2"/>
    <n v="1"/>
    <s v="Plain PCC"/>
    <n v="2009"/>
    <m/>
    <s v="2013"/>
    <s v="2014"/>
    <s v="2013"/>
    <s v="2013"/>
    <s v="2013"/>
    <s v="2014"/>
    <s v="2009"/>
    <s v="Non IH"/>
    <m/>
    <m/>
    <n v="1"/>
    <s v="No"/>
    <n v="82"/>
    <n v="70"/>
    <n v="52"/>
    <m/>
    <m/>
    <m/>
    <n v="2"/>
    <m/>
    <m/>
    <n v="2011"/>
    <n v="6"/>
  </r>
  <r>
    <s v="ML50"/>
    <s v="Both"/>
    <s v="All"/>
    <n v="1.153"/>
    <n v="11.586"/>
    <m/>
    <n v="10.464"/>
    <n v="36"/>
    <n v="36"/>
    <n v="36"/>
    <n v="2"/>
    <s v="ASP"/>
    <s v="Rural Minor Arterial"/>
    <s v="3036 - Maintenance - Evanston"/>
    <s v="3030 - District #3 Maintenance Staff"/>
    <s v="6720 - Materials - Bituminous"/>
    <s v="Non NHS"/>
    <s v="3"/>
    <s v="N"/>
    <n v="60"/>
    <s v="G2"/>
    <s v="EVANSTON-UTAH ST(BEAR RVR)"/>
    <n v="6"/>
    <n v="8"/>
    <s v="No"/>
    <s v="P"/>
    <n v="215.41569999999999"/>
    <n v="2229.9908"/>
    <n v="250.3372"/>
    <n v="90.560500000000005"/>
    <n v="3.6675"/>
    <n v="3.3214000000000001"/>
    <n v="80.387"/>
    <n v="65.100899999999996"/>
    <n v="73.204300000000003"/>
    <n v="0.12540000000000001"/>
    <n v="4.5499999999999999E-2"/>
    <n v="81.19"/>
    <n v="2.7300000000000001E-2"/>
    <n v="6.1699999999999998E-2"/>
    <n v="0"/>
    <n v="4.2930000000000001"/>
    <n v="0"/>
    <n v="60.130400000000002"/>
    <s v="Overlaid"/>
    <n v="1985"/>
    <n v="18.852900000000002"/>
    <n v="7.9706000000000001"/>
    <s v="AG Base"/>
    <x v="3"/>
    <s v="2R Asphalt"/>
    <m/>
    <n v="36403"/>
    <n v="2"/>
    <n v="1"/>
    <s v="HPM over Base"/>
    <n v="2009"/>
    <m/>
    <s v="2013"/>
    <s v="2014"/>
    <s v="2013"/>
    <s v="2013"/>
    <s v="2013"/>
    <s v="2014"/>
    <s v="2009"/>
    <s v="Non IH"/>
    <m/>
    <m/>
    <n v="0"/>
    <s v="No"/>
    <n v="90.560500000000005"/>
    <n v="73.349999999999994"/>
    <n v="66.427999999999997"/>
    <s v="AFREEM"/>
    <m/>
    <m/>
    <n v="6"/>
    <d v="2015-02-24T13:29:34"/>
    <m/>
    <n v="2013"/>
    <n v="6"/>
  </r>
  <r>
    <s v="ML500"/>
    <s v="Both"/>
    <s v="All"/>
    <n v="0"/>
    <n v="0.184"/>
    <m/>
    <n v="0.184"/>
    <n v="31"/>
    <n v="31"/>
    <n v="31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2"/>
    <s v="DEER CRK RD(I25 INT DEER CRK INT)"/>
    <n v="3"/>
    <n v="4"/>
    <s v="No"/>
    <s v="S"/>
    <n v="118.4615"/>
    <n v="794.51049999999998"/>
    <n v="135.07470000000001"/>
    <n v="84"/>
    <n v="3.6172"/>
    <n v="3.0703"/>
    <n v="77.956900000000005"/>
    <n v="67.480599999999995"/>
    <n v="74.014399999999995"/>
    <n v="0.1293"/>
    <n v="3.9100000000000003E-2"/>
    <n v="80.605000000000004"/>
    <n v="2.7300000000000001E-2"/>
    <n v="0.15609999999999999"/>
    <n v="0"/>
    <n v="11"/>
    <n v="0"/>
    <n v="52.1"/>
    <s v="Overlaid"/>
    <n v="1968"/>
    <n v="13"/>
    <n v="5"/>
    <s v="AG Base"/>
    <x v="2"/>
    <s v="2R Asphalt"/>
    <m/>
    <n v="40281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84"/>
    <n v="72.343999999999994"/>
    <n v="61.405999999999999"/>
    <m/>
    <m/>
    <m/>
    <n v="3"/>
    <m/>
    <m/>
    <n v="2013"/>
    <n v="14"/>
  </r>
  <r>
    <s v="ML500"/>
    <s v="Both"/>
    <s v="All"/>
    <n v="0.184"/>
    <n v="1.38"/>
    <m/>
    <n v="1.196"/>
    <n v="33"/>
    <n v="33"/>
    <n v="33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2"/>
    <s v="DEER CRK RD(GLENROCK SOUTH)"/>
    <n v="4"/>
    <n v="5"/>
    <s v="No"/>
    <s v="S"/>
    <n v="97.0715"/>
    <n v="794.51049999999998"/>
    <n v="111.5457"/>
    <n v="89.845399999999998"/>
    <n v="3.8611"/>
    <n v="3.2315"/>
    <n v="68.508600000000001"/>
    <n v="56.231999999999999"/>
    <n v="77.163799999999995"/>
    <n v="0.1497"/>
    <n v="2.8899999999999999E-2"/>
    <n v="77.545000000000002"/>
    <n v="2.4899999999999999E-2"/>
    <n v="9.7799999999999998E-2"/>
    <n v="0"/>
    <n v="6.1288999999999998"/>
    <n v="0"/>
    <n v="49.78"/>
    <s v="Overlaid"/>
    <n v="1966"/>
    <n v="13"/>
    <n v="5"/>
    <s v="AG Base"/>
    <x v="0"/>
    <s v="2R Asphalt"/>
    <m/>
    <n v="40281"/>
    <n v="2"/>
    <n v="1"/>
    <s v="HPM over Base"/>
    <n v="1996"/>
    <m/>
    <s v="2013"/>
    <s v="2014"/>
    <s v="2013"/>
    <s v="2013"/>
    <s v="2013"/>
    <s v="2013"/>
    <s v="2009"/>
    <s v="Non IH"/>
    <m/>
    <m/>
    <n v="0"/>
    <s v="No"/>
    <n v="82"/>
    <n v="77.221999999999994"/>
    <n v="64.63"/>
    <m/>
    <m/>
    <m/>
    <n v="4"/>
    <m/>
    <m/>
    <n v="2003"/>
    <n v="19"/>
  </r>
  <r>
    <s v="ML500"/>
    <s v="Both"/>
    <s v="All"/>
    <n v="1.38"/>
    <n v="1.68"/>
    <m/>
    <n v="0.3"/>
    <n v="28"/>
    <m/>
    <n v="28"/>
    <n v="2"/>
    <s v="ASP"/>
    <s v="Rural Major Collector"/>
    <s v="2034 - Maintenance - Douglas"/>
    <s v="2030 - District #2 Maintenance Staff"/>
    <s v="6720 - Materials - Bituminous"/>
    <s v="Non NHS"/>
    <s v="2"/>
    <s v="N"/>
    <n v="40"/>
    <s v="G2"/>
    <s v="GLENROCK SOUTH(DEER CRK RD)"/>
    <m/>
    <m/>
    <s v="No"/>
    <s v="S"/>
    <n v="40"/>
    <n v="643"/>
    <n v="47.857999999999997"/>
    <n v="98"/>
    <n v="3.7982999999999998"/>
    <n v="3.1472000000000002"/>
    <n v="70.069999999999993"/>
    <n v="59.06"/>
    <n v="76.643299999999996"/>
    <n v="0.1424"/>
    <n v="4.7500000000000001E-2"/>
    <n v="78.64"/>
    <n v="2.23E-2"/>
    <n v="0"/>
    <n v="0"/>
    <n v="0"/>
    <n v="0"/>
    <n v="66.099999999999994"/>
    <s v="Overlaid"/>
    <n v="1966"/>
    <n v="13"/>
    <n v="5"/>
    <s v="AG Base"/>
    <x v="0"/>
    <s v="2R Asphalt"/>
    <m/>
    <n v="40826"/>
    <n v="2"/>
    <n v="1"/>
    <s v="HPM over Base"/>
    <n v="1979"/>
    <m/>
    <s v="2009"/>
    <s v="2014"/>
    <s v="2013"/>
    <s v="2013"/>
    <s v="2013"/>
    <s v="2013"/>
    <s v="2009"/>
    <s v="Non IH"/>
    <m/>
    <m/>
    <n v="0"/>
    <s v="No"/>
    <n v="81"/>
    <n v="75.965999999999994"/>
    <n v="62.944000000000003"/>
    <s v="AFREEM"/>
    <m/>
    <m/>
    <m/>
    <d v="2015-02-24T08:28:07"/>
    <m/>
    <n v="2003"/>
    <n v="36"/>
  </r>
  <r>
    <s v="ML502"/>
    <s v="Both"/>
    <s v="All"/>
    <n v="3.2000000000000001E-2"/>
    <n v="1.4790000000000001"/>
    <m/>
    <n v="1.4470000000000001"/>
    <n v="54"/>
    <n v="40"/>
    <n v="54"/>
    <n v="4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DOUGLAS-ORPHA(JCT WY59)"/>
    <n v="3"/>
    <n v="5.2"/>
    <s v="No"/>
    <s v="S"/>
    <n v="30.7059"/>
    <n v="322.40370000000001"/>
    <n v="35.710900000000002"/>
    <n v="93.5"/>
    <n v="3.0889000000000002"/>
    <n v="2.7181000000000002"/>
    <n v="113.20610000000001"/>
    <n v="94.7059"/>
    <n v="62.264600000000002"/>
    <n v="0.20050000000000001"/>
    <n v="0.1605"/>
    <n v="69.924999999999997"/>
    <n v="2.24E-2"/>
    <n v="1.2800000000000001E-2"/>
    <n v="0"/>
    <n v="14.5"/>
    <n v="0"/>
    <n v="42.875"/>
    <s v="Reconstruct"/>
    <n v="1999"/>
    <n v="36"/>
    <n v="4"/>
    <s v="AG Base"/>
    <x v="0"/>
    <s v="4R Asphalt"/>
    <m/>
    <n v="40427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93"/>
    <n v="61.777999999999999"/>
    <n v="54.362000000000002"/>
    <m/>
    <m/>
    <m/>
    <n v="3"/>
    <m/>
    <m/>
    <n v="2011"/>
    <n v="16"/>
  </r>
  <r>
    <s v="ML502"/>
    <s v="Both"/>
    <s v="All"/>
    <n v="1.4790000000000001"/>
    <n v="2.4209999999999998"/>
    <m/>
    <n v="0.94199999999999995"/>
    <n v="30"/>
    <m/>
    <n v="30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DOUGLAS-ORPHA"/>
    <n v="3"/>
    <m/>
    <s v="No"/>
    <s v="S"/>
    <n v="66"/>
    <n v="410.88600000000002"/>
    <n v="75.065299999999993"/>
    <n v="94"/>
    <n v="2.7856999999999998"/>
    <n v="2.4264000000000001"/>
    <n v="129.0831"/>
    <n v="112.5198"/>
    <n v="56.972299999999997"/>
    <n v="0.19320000000000001"/>
    <n v="0.14879999999999999"/>
    <n v="71.02"/>
    <n v="2.64E-2"/>
    <n v="6.7299999999999999E-2"/>
    <n v="0"/>
    <n v="3"/>
    <n v="0"/>
    <n v="50.9"/>
    <s v="Reconstruct"/>
    <n v="1999"/>
    <n v="36"/>
    <n v="4"/>
    <s v="AG Base"/>
    <x v="0"/>
    <s v="4R Asphalt"/>
    <m/>
    <n v="40427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93"/>
    <n v="55.713999999999999"/>
    <n v="48.527999999999999"/>
    <m/>
    <m/>
    <m/>
    <m/>
    <m/>
    <m/>
    <n v="2011"/>
    <n v="16"/>
  </r>
  <r>
    <s v="ML502"/>
    <s v="Both"/>
    <s v="All"/>
    <n v="2.4209999999999998"/>
    <n v="8.6"/>
    <m/>
    <n v="6.1790000000000003"/>
    <n v="30"/>
    <n v="30"/>
    <n v="30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ORPHA AREA"/>
    <n v="3"/>
    <n v="3"/>
    <s v="No"/>
    <s v="S"/>
    <n v="66"/>
    <n v="410.88600000000002"/>
    <n v="75.065299999999993"/>
    <n v="82.666700000000006"/>
    <n v="3.4590000000000001"/>
    <n v="2.7616000000000001"/>
    <n v="92.151300000000006"/>
    <n v="75.192499999999995"/>
    <n v="69.282899999999998"/>
    <n v="0.21060000000000001"/>
    <n v="9.8500000000000004E-2"/>
    <n v="68.41"/>
    <n v="2.3599999999999999E-2"/>
    <n v="5.5500000000000001E-2"/>
    <n v="0"/>
    <n v="10.333299999999999"/>
    <n v="0"/>
    <n v="52.416699999999999"/>
    <s v="Reconstruct"/>
    <n v="1999"/>
    <n v="36"/>
    <n v="4"/>
    <s v="AG Base"/>
    <x v="0"/>
    <s v="4R Asphalt"/>
    <m/>
    <n v="40427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82.666700000000006"/>
    <n v="69.180000000000007"/>
    <n v="55.231999999999999"/>
    <m/>
    <m/>
    <m/>
    <n v="3"/>
    <m/>
    <m/>
    <n v="2013"/>
    <n v="16"/>
  </r>
  <r>
    <s v="ML502"/>
    <s v="Both"/>
    <s v="All"/>
    <n v="8.6"/>
    <n v="9.2590000000000003"/>
    <m/>
    <n v="0.65900000000000003"/>
    <n v="36"/>
    <n v="36"/>
    <n v="36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HOG RANCH TURNOUT(ORPHA NW)"/>
    <n v="6"/>
    <n v="6"/>
    <s v="No"/>
    <s v="S"/>
    <n v="24.7745"/>
    <n v="166.16"/>
    <n v="28.248899999999999"/>
    <n v="94"/>
    <n v="2.4845999999999999"/>
    <n v="1.9971000000000001"/>
    <n v="148.4768"/>
    <n v="132.24"/>
    <n v="50.5077"/>
    <n v="0.15609999999999999"/>
    <n v="6.9599999999999995E-2"/>
    <n v="76.584999999999994"/>
    <n v="3.7999999999999999E-2"/>
    <n v="0.3201"/>
    <n v="0"/>
    <n v="10"/>
    <n v="0"/>
    <n v="35.450000000000003"/>
    <s v="Overlaid"/>
    <n v="1999"/>
    <n v="14.666700000000001"/>
    <n v="5.7778"/>
    <s v="AG Base"/>
    <x v="0"/>
    <s v="3R Asphalt"/>
    <m/>
    <n v="40156"/>
    <n v="3"/>
    <n v="1"/>
    <s v="HPM over Base"/>
    <n v="1999"/>
    <m/>
    <s v="2013"/>
    <s v="2014"/>
    <s v="2013"/>
    <s v="2013"/>
    <s v="2013"/>
    <s v="2013"/>
    <s v="2009"/>
    <s v="Non IH"/>
    <m/>
    <m/>
    <n v="0"/>
    <s v="No"/>
    <n v="87"/>
    <n v="49.692"/>
    <n v="39.942"/>
    <m/>
    <m/>
    <m/>
    <n v="6"/>
    <m/>
    <m/>
    <n v="2011"/>
    <n v="16"/>
  </r>
  <r>
    <s v="ML502"/>
    <s v="Both"/>
    <s v="All"/>
    <n v="9.2590000000000003"/>
    <n v="14.375999999999999"/>
    <m/>
    <n v="5.1029999999999998"/>
    <n v="28"/>
    <n v="28"/>
    <n v="28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ORPHA-ROSS"/>
    <n v="2"/>
    <n v="2"/>
    <s v="No"/>
    <s v="S"/>
    <n v="25.266999999999999"/>
    <n v="166.16"/>
    <n v="28.790700000000001"/>
    <n v="89"/>
    <n v="3.5055999999999998"/>
    <n v="3.0663"/>
    <n v="89.979799999999997"/>
    <n v="72.886799999999994"/>
    <n v="70.006699999999995"/>
    <n v="0.1653"/>
    <n v="4.6399999999999997E-2"/>
    <n v="75.204999999999998"/>
    <n v="2.35E-2"/>
    <n v="0.18809999999999999"/>
    <n v="0"/>
    <n v="6.3333000000000004"/>
    <n v="0"/>
    <n v="48.03"/>
    <s v="Overlaid"/>
    <n v="1969"/>
    <n v="31.571400000000001"/>
    <n v="6.8571"/>
    <s v="AG Base"/>
    <x v="0"/>
    <s v="2R Asphalt"/>
    <m/>
    <n v="40302"/>
    <n v="3"/>
    <n v="1"/>
    <s v="HPM over Base"/>
    <n v="1997"/>
    <m/>
    <s v="2013"/>
    <s v="2014"/>
    <s v="2013"/>
    <s v="2013"/>
    <s v="2013"/>
    <s v="2013"/>
    <s v="2009"/>
    <s v="Non IH"/>
    <m/>
    <m/>
    <n v="0"/>
    <s v="No"/>
    <n v="89"/>
    <n v="70.111999999999995"/>
    <n v="61.326000000000001"/>
    <s v="AFREEM"/>
    <m/>
    <m/>
    <n v="2"/>
    <d v="2015-02-24T13:29:47"/>
    <m/>
    <n v="2013"/>
    <n v="18"/>
  </r>
  <r>
    <s v="ML502"/>
    <s v="Both"/>
    <s v="All"/>
    <n v="14.375999999999999"/>
    <n v="18.22"/>
    <m/>
    <n v="3.8439999999999999"/>
    <n v="30"/>
    <n v="30"/>
    <n v="30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ORPHA-ROSS(JCT WY95)"/>
    <n v="3"/>
    <n v="3"/>
    <s v="No"/>
    <s v="S"/>
    <n v="24.7745"/>
    <n v="166.16"/>
    <n v="28.248899999999999"/>
    <n v="91"/>
    <n v="2.9432999999999998"/>
    <n v="2.5552000000000001"/>
    <n v="120.01649999999999"/>
    <n v="103.0308"/>
    <n v="59.994500000000002"/>
    <n v="0.17180000000000001"/>
    <n v="4.7899999999999998E-2"/>
    <n v="74.23"/>
    <n v="3.1399999999999997E-2"/>
    <n v="0.40229999999999999"/>
    <n v="0"/>
    <n v="5"/>
    <n v="0"/>
    <n v="53.7714"/>
    <s v="Overlaid"/>
    <n v="1977"/>
    <n v="15.25"/>
    <n v="4.5"/>
    <s v="AG Base"/>
    <x v="0"/>
    <s v="2R Asphalt"/>
    <m/>
    <n v="39795"/>
    <n v="2"/>
    <n v="1"/>
    <s v="HPM over Base"/>
    <n v="1997"/>
    <m/>
    <s v="2013"/>
    <s v="2014"/>
    <s v="2013"/>
    <s v="2013"/>
    <s v="2013"/>
    <s v="2013"/>
    <s v="2009"/>
    <s v="Non IH"/>
    <m/>
    <m/>
    <n v="0"/>
    <s v="No"/>
    <n v="91"/>
    <n v="58.866"/>
    <n v="51.103999999999999"/>
    <m/>
    <m/>
    <m/>
    <n v="3"/>
    <m/>
    <m/>
    <n v="2013"/>
    <n v="18"/>
  </r>
  <r>
    <s v="ML502"/>
    <s v="Both"/>
    <s v="All"/>
    <n v="18.22"/>
    <n v="26.14"/>
    <m/>
    <n v="7.92"/>
    <n v="28"/>
    <n v="28"/>
    <n v="28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ORPHA-ROSS(HIGHLAND LOOP RD)"/>
    <n v="2"/>
    <n v="2"/>
    <s v="No"/>
    <s v="S"/>
    <n v="14.029"/>
    <n v="71.902500000000003"/>
    <n v="15.863300000000001"/>
    <n v="99"/>
    <n v="3.8473999999999999"/>
    <n v="3.6196999999999999"/>
    <n v="70.482299999999995"/>
    <n v="56.845399999999998"/>
    <n v="76.505899999999997"/>
    <n v="0.2223"/>
    <n v="7.3400000000000007E-2"/>
    <n v="66.655000000000001"/>
    <n v="2.2499999999999999E-2"/>
    <n v="3.4000000000000002E-2"/>
    <n v="0"/>
    <n v="0.5"/>
    <n v="0"/>
    <n v="60.635300000000001"/>
    <s v="Overlaid"/>
    <n v="1977"/>
    <n v="9.375"/>
    <n v="3.5"/>
    <s v="PM Base"/>
    <x v="0"/>
    <s v="3R Asphalt"/>
    <m/>
    <n v="44478"/>
    <m/>
    <n v="1"/>
    <s v="HPM over Base"/>
    <n v="2009"/>
    <m/>
    <s v="2013"/>
    <s v="2014"/>
    <s v="2013"/>
    <s v="2013"/>
    <s v="2013"/>
    <s v="2013"/>
    <s v="2009"/>
    <s v="Non IH"/>
    <m/>
    <m/>
    <n v="0"/>
    <s v="No"/>
    <n v="99"/>
    <n v="76.947999999999993"/>
    <n v="72.394000000000005"/>
    <m/>
    <m/>
    <m/>
    <n v="2"/>
    <m/>
    <m/>
    <n v="2013"/>
    <n v="6"/>
  </r>
  <r>
    <s v="ML504"/>
    <s v="Both"/>
    <s v="All"/>
    <n v="1.68"/>
    <n v="4.8"/>
    <m/>
    <n v="3.12"/>
    <n v="56"/>
    <n v="36"/>
    <n v="56"/>
    <n v="4"/>
    <s v="ASP"/>
    <s v="Rural Major Collector"/>
    <s v="2034 - Maintenance - Douglas"/>
    <s v="2030 - District #2 Maintenance Staff"/>
    <s v="6720 - Materials - Bituminous"/>
    <s v="Non NHS"/>
    <s v="2"/>
    <s v="N"/>
    <n v="40"/>
    <s v="G1"/>
    <s v="GLNK N(ROSS RD)ROLLING HILLS E"/>
    <n v="4"/>
    <n v="6.2"/>
    <s v="No"/>
    <s v="S"/>
    <n v="70.673000000000002"/>
    <n v="464.25599999999997"/>
    <n v="80.525800000000004"/>
    <n v="84"/>
    <n v="2.3456999999999999"/>
    <n v="1.5943000000000001"/>
    <n v="168.0213"/>
    <n v="142.1542"/>
    <n v="43.992899999999999"/>
    <n v="0.25069999999999998"/>
    <n v="0.11609999999999999"/>
    <n v="62.395000000000003"/>
    <n v="4.1500000000000002E-2"/>
    <n v="0.29249999999999998"/>
    <n v="0"/>
    <n v="9"/>
    <n v="0"/>
    <n v="54.07"/>
    <s v="Reconstruct"/>
    <n v="1997"/>
    <n v="10"/>
    <n v="4"/>
    <s v="AG Base"/>
    <x v="0"/>
    <s v="4R Asphalt"/>
    <m/>
    <n v="42628"/>
    <n v="4"/>
    <n v="1"/>
    <s v="HPM over Base"/>
    <n v="1997"/>
    <m/>
    <s v="2013"/>
    <s v="2014"/>
    <s v="2013"/>
    <s v="2013"/>
    <s v="2013"/>
    <s v="2013"/>
    <s v="2009"/>
    <s v="Non IH"/>
    <m/>
    <m/>
    <n v="0"/>
    <s v="No"/>
    <n v="83.333299999999994"/>
    <n v="46.914000000000001"/>
    <n v="31.885999999999999"/>
    <m/>
    <m/>
    <m/>
    <n v="4"/>
    <m/>
    <m/>
    <n v="2011"/>
    <n v="18"/>
  </r>
  <r>
    <s v="ML504"/>
    <s v="Both"/>
    <s v="All"/>
    <n v="4.8"/>
    <n v="7.6520000000000001"/>
    <m/>
    <n v="2.8519999999999999"/>
    <n v="28"/>
    <m/>
    <n v="28"/>
    <n v="2"/>
    <s v="ASP"/>
    <s v="Rural Major Collector"/>
    <s v="2034 - Maintenance - Douglas"/>
    <s v="2030 - District #2 Maintenance Staff"/>
    <s v="6720 - Materials - Bituminous"/>
    <s v="Non NHS"/>
    <s v="2"/>
    <s v="N"/>
    <n v="50"/>
    <s v="G1"/>
    <s v="MONKEY MTN RD(GLENROCK NE)"/>
    <n v="2"/>
    <m/>
    <s v="No"/>
    <s v="S"/>
    <n v="142.99449999999999"/>
    <n v="959.04949999999997"/>
    <n v="163.04820000000001"/>
    <n v="82.5"/>
    <n v="3.2755999999999998"/>
    <n v="2.5920000000000001"/>
    <n v="102.7928"/>
    <n v="84.584999999999994"/>
    <n v="65.735699999999994"/>
    <n v="0.1895"/>
    <n v="4.4400000000000002E-2"/>
    <n v="71.575000000000003"/>
    <n v="2.8899999999999999E-2"/>
    <n v="0.26729999999999998"/>
    <n v="0"/>
    <n v="11.5"/>
    <n v="0"/>
    <n v="47.933300000000003"/>
    <s v="Overlaid"/>
    <n v="1997"/>
    <n v="11.583299999999999"/>
    <n v="6"/>
    <s v="AG Base"/>
    <x v="0"/>
    <s v="2R Asphalt"/>
    <m/>
    <n v="40304"/>
    <n v="3"/>
    <n v="1"/>
    <s v="HPM over Base"/>
    <n v="1997"/>
    <m/>
    <s v="2013"/>
    <s v="2014"/>
    <s v="2013"/>
    <s v="2013"/>
    <s v="2013"/>
    <s v="2013"/>
    <s v="2009"/>
    <s v="Non IH"/>
    <m/>
    <m/>
    <n v="0"/>
    <s v="No"/>
    <n v="82"/>
    <n v="65.512"/>
    <n v="51.84"/>
    <m/>
    <m/>
    <m/>
    <m/>
    <m/>
    <m/>
    <n v="2011"/>
    <n v="18"/>
  </r>
  <r>
    <s v="ML504"/>
    <s v="Both"/>
    <s v="All"/>
    <n v="7.6520000000000001"/>
    <n v="18.875"/>
    <m/>
    <n v="11.224"/>
    <n v="28"/>
    <n v="28"/>
    <n v="28"/>
    <n v="2"/>
    <s v="ASP"/>
    <s v="Rural Major Collector"/>
    <s v="2034 - Maintenance - Douglas"/>
    <s v="2030 - District #2 Maintenance Staff"/>
    <s v="6720 - Materials - Bituminous"/>
    <s v="Non NHS"/>
    <s v="2"/>
    <s v="N"/>
    <n v="60"/>
    <s v="G1"/>
    <s v="MONKEY MTN(GLNK-ROSS)JCTWY93"/>
    <n v="2"/>
    <n v="3"/>
    <s v="No"/>
    <s v="S"/>
    <n v="82.329800000000006"/>
    <n v="732.58159999999998"/>
    <n v="94.958299999999994"/>
    <n v="86.833299999999994"/>
    <n v="2.8027000000000002"/>
    <n v="2.2772999999999999"/>
    <n v="129.0455"/>
    <n v="111.4671"/>
    <n v="56.9848"/>
    <n v="0.1661"/>
    <n v="5.6099999999999997E-2"/>
    <n v="75.084999999999994"/>
    <n v="3.1899999999999998E-2"/>
    <n v="0.29830000000000001"/>
    <n v="0"/>
    <n v="7.6666999999999996"/>
    <n v="0"/>
    <n v="48.166699999999999"/>
    <s v="Overlaid"/>
    <n v="1997"/>
    <n v="13.5556"/>
    <n v="6.6666999999999996"/>
    <s v="AG Base"/>
    <x v="0"/>
    <s v="2R Asphalt"/>
    <m/>
    <n v="40305"/>
    <n v="3"/>
    <n v="1"/>
    <s v="HPM over Base"/>
    <n v="1997"/>
    <m/>
    <s v="2013"/>
    <s v="2014"/>
    <s v="2013"/>
    <s v="2013"/>
    <s v="2013"/>
    <s v="2013"/>
    <s v="2009"/>
    <s v="Non IH"/>
    <m/>
    <m/>
    <n v="0"/>
    <s v="No"/>
    <n v="86.166700000000006"/>
    <n v="56.054000000000002"/>
    <n v="45.545999999999999"/>
    <m/>
    <m/>
    <m/>
    <n v="2"/>
    <m/>
    <m/>
    <n v="2011"/>
    <n v="18"/>
  </r>
  <r>
    <s v="ML505"/>
    <s v="Both"/>
    <s v="All"/>
    <n v="160.87"/>
    <n v="161.143"/>
    <m/>
    <n v="0.27300000000000002"/>
    <n v="31"/>
    <n v="31"/>
    <n v="31"/>
    <n v="2"/>
    <s v="ASP"/>
    <s v="Rural Major Collector"/>
    <s v="2034 - Maintenance - Douglas"/>
    <s v="2030 - District #2 Maintenance Staff"/>
    <s v="6720 - Materials - Bituminous"/>
    <s v="Non NHS"/>
    <s v="2"/>
    <s v="N"/>
    <n v="30"/>
    <s v="G1"/>
    <s v="GLENROCK E(I25 E GLENROCK INT)"/>
    <n v="3"/>
    <n v="4"/>
    <s v="No"/>
    <s v="S"/>
    <n v="73.689499999999995"/>
    <n v="484.096"/>
    <n v="83.962999999999994"/>
    <n v="88"/>
    <n v="3.5"/>
    <n v="2.8361999999999998"/>
    <n v="126.69629999999999"/>
    <n v="104.1593"/>
    <n v="57.767899999999997"/>
    <n v="0.15310000000000001"/>
    <n v="0.1062"/>
    <n v="77.034999999999997"/>
    <n v="3.4099999999999998E-2"/>
    <n v="0.1099"/>
    <n v="0"/>
    <n v="7"/>
    <n v="0"/>
    <n v="58.066699999999997"/>
    <s v="Reconstruct"/>
    <n v="1967"/>
    <n v="11.5"/>
    <n v="3"/>
    <s v="AG Base"/>
    <x v="0"/>
    <s v="4R Asphalt"/>
    <m/>
    <n v="39493"/>
    <n v="3"/>
    <n v="1"/>
    <s v="HPM over Base"/>
    <n v="1967"/>
    <m/>
    <s v="2013"/>
    <s v="2014"/>
    <s v="2013"/>
    <s v="2013"/>
    <s v="2013"/>
    <s v="2013"/>
    <s v="2009"/>
    <s v="Non IH"/>
    <m/>
    <m/>
    <n v="0"/>
    <s v="No"/>
    <n v="81"/>
    <n v="70"/>
    <n v="56.723999999999997"/>
    <m/>
    <m/>
    <m/>
    <n v="3"/>
    <m/>
    <m/>
    <n v="1998"/>
    <n v="48"/>
  </r>
  <r>
    <s v="ML505"/>
    <s v="Both"/>
    <s v="All"/>
    <n v="161.143"/>
    <n v="165.126"/>
    <m/>
    <n v="3.9830000000000001"/>
    <n v="32"/>
    <n v="32"/>
    <n v="32"/>
    <n v="2"/>
    <s v="ASP"/>
    <s v="Rural Major Collector"/>
    <s v="2034 - Maintenance - Douglas"/>
    <s v="2030 - District #2 Maintenance Staff"/>
    <s v="6720 - Materials - Bituminous"/>
    <s v="Non NHS"/>
    <s v="2"/>
    <s v="N"/>
    <n v="50"/>
    <s v="G1"/>
    <s v="GLENROCK EAST(JCT WY90)"/>
    <n v="4"/>
    <n v="4.4000000000000004"/>
    <s v="No"/>
    <s v="S"/>
    <n v="165.79599999999999"/>
    <n v="710.17930000000001"/>
    <n v="186.63669999999999"/>
    <n v="92.011799999999994"/>
    <n v="3.4228000000000001"/>
    <n v="2.8639000000000001"/>
    <n v="93.761600000000001"/>
    <n v="77.008700000000005"/>
    <n v="68.746099999999998"/>
    <n v="0.2392"/>
    <n v="0.14219999999999999"/>
    <n v="64.12"/>
    <n v="2.35E-2"/>
    <n v="0.1143"/>
    <n v="0"/>
    <n v="3.8797000000000001"/>
    <n v="0"/>
    <n v="51.85"/>
    <s v="Overlaid"/>
    <n v="1964"/>
    <n v="13"/>
    <n v="6"/>
    <s v="AG Base"/>
    <x v="5"/>
    <s v="2R Asphalt"/>
    <m/>
    <n v="39493"/>
    <n v="3"/>
    <n v="1"/>
    <s v="HPM over Base"/>
    <n v="2004"/>
    <m/>
    <s v="2013"/>
    <s v="2014"/>
    <s v="2013"/>
    <s v="2013"/>
    <s v="2013"/>
    <s v="2013"/>
    <s v="2009"/>
    <s v="Non IH"/>
    <m/>
    <m/>
    <n v="0"/>
    <s v="No"/>
    <n v="89"/>
    <n v="68.456000000000003"/>
    <n v="57.277999999999999"/>
    <m/>
    <m/>
    <m/>
    <n v="4"/>
    <m/>
    <m/>
    <n v="2006"/>
    <n v="11"/>
  </r>
  <r>
    <s v="ML505"/>
    <s v="Both"/>
    <s v="All"/>
    <n v="165.126"/>
    <n v="165.45099999999999"/>
    <m/>
    <n v="0.32500000000000001"/>
    <n v="41"/>
    <n v="41"/>
    <n v="41"/>
    <n v="4"/>
    <s v="ASP"/>
    <s v="Rural Major Collector"/>
    <s v="2034 - Maintenance - Douglas"/>
    <s v="2030 - District #2 Maintenance Staff"/>
    <s v="6720 - Materials - Bituminous"/>
    <s v="Non NHS"/>
    <s v="2"/>
    <s v="N"/>
    <n v="30"/>
    <s v="G2"/>
    <s v="EAST GLENROCK"/>
    <n v="4"/>
    <n v="4"/>
    <s v="No"/>
    <s v="S"/>
    <n v="113.36799999999999"/>
    <n v="760.34849999999994"/>
    <n v="129.26689999999999"/>
    <n v="92"/>
    <n v="3.5"/>
    <n v="2.5533999999999999"/>
    <n v="144.09870000000001"/>
    <n v="118.4258"/>
    <n v="51.967100000000002"/>
    <n v="0.42030000000000001"/>
    <n v="0.35170000000000001"/>
    <n v="36.954999999999998"/>
    <n v="3.15E-2"/>
    <n v="0.10979999999999999"/>
    <n v="0"/>
    <n v="4"/>
    <n v="0"/>
    <n v="43.5"/>
    <s v="Overlaid"/>
    <n v="1964"/>
    <n v="16"/>
    <n v="7.5"/>
    <s v="AG Base"/>
    <x v="5"/>
    <s v="2R Asphalt"/>
    <m/>
    <n v="42074"/>
    <n v="4"/>
    <n v="1"/>
    <s v="HPM over Base"/>
    <n v="2004"/>
    <m/>
    <s v="2013"/>
    <s v="2014"/>
    <s v="2013"/>
    <s v="2013"/>
    <s v="2013"/>
    <s v="2013"/>
    <s v="2009"/>
    <s v="Non IH"/>
    <m/>
    <m/>
    <n v="0"/>
    <s v="No"/>
    <n v="92"/>
    <n v="70"/>
    <n v="51.067999999999998"/>
    <m/>
    <m/>
    <m/>
    <n v="4"/>
    <m/>
    <m/>
    <n v="2013"/>
    <n v="11"/>
  </r>
  <r>
    <s v="ML505"/>
    <s v="Both"/>
    <s v="All"/>
    <n v="165.45099999999999"/>
    <n v="166.22"/>
    <m/>
    <n v="0.76900000000000002"/>
    <n v="39.5"/>
    <n v="41"/>
    <n v="39.5"/>
    <n v="4"/>
    <s v="ASP"/>
    <s v="Urban Other Principal Arterial Other"/>
    <s v="2031 - Maintenance - Casper"/>
    <s v="2030 - District #2 Maintenance Staff"/>
    <s v="6720 - Materials - Bituminous"/>
    <s v="Urban"/>
    <s v="2"/>
    <s v="N"/>
    <n v="30"/>
    <s v="G2"/>
    <s v="WEST GLENROCK(JCT WY95 S)"/>
    <n v="5.5"/>
    <n v="4"/>
    <s v="No"/>
    <s v="S"/>
    <n v="189.46350000000001"/>
    <n v="1244.5127"/>
    <n v="215.87690000000001"/>
    <n v="89"/>
    <n v="3.5"/>
    <n v="3.0489000000000002"/>
    <n v="119.515"/>
    <n v="102.5059"/>
    <n v="60.161700000000003"/>
    <n v="0.17399999999999999"/>
    <n v="9.8799999999999999E-2"/>
    <n v="73.900000000000006"/>
    <n v="2.8799999999999999E-2"/>
    <n v="0.14549999999999999"/>
    <n v="0"/>
    <n v="5"/>
    <n v="0"/>
    <n v="39.866700000000002"/>
    <s v="Overlaid"/>
    <n v="1997"/>
    <n v="19.25"/>
    <n v="8"/>
    <s v="AG Base"/>
    <x v="5"/>
    <s v="2R Asphalt"/>
    <m/>
    <n v="42074"/>
    <n v="4"/>
    <n v="1"/>
    <s v="HPM over Base"/>
    <n v="2004"/>
    <m/>
    <s v="2013"/>
    <s v="2014"/>
    <s v="2013"/>
    <s v="2013"/>
    <s v="2013"/>
    <s v="2013"/>
    <s v="2009"/>
    <s v="Non IH"/>
    <m/>
    <m/>
    <n v="0"/>
    <s v="No"/>
    <n v="89"/>
    <n v="70"/>
    <n v="60.978000000000002"/>
    <m/>
    <m/>
    <m/>
    <n v="4"/>
    <m/>
    <m/>
    <n v="2013"/>
    <n v="11"/>
  </r>
  <r>
    <s v="ML505"/>
    <s v="Both"/>
    <s v="All"/>
    <n v="166.22"/>
    <n v="172.43799999999999"/>
    <m/>
    <n v="6.218"/>
    <n v="34"/>
    <n v="30"/>
    <n v="34"/>
    <n v="2"/>
    <s v="ASP"/>
    <s v="Urban Other Principal Arterial Other"/>
    <s v="2031 - Maintenance - Casper"/>
    <s v="2030 - District #2 Maintenance Staff"/>
    <s v="6720 - Materials - Bituminous"/>
    <s v="Urban"/>
    <s v="2"/>
    <s v="N"/>
    <n v="60"/>
    <s v="G2"/>
    <s v="GLENROCK WEST(JCT WY95 N)"/>
    <n v="5"/>
    <n v="5.5"/>
    <s v="No"/>
    <s v="S"/>
    <n v="141.94900000000001"/>
    <n v="923.01300000000003"/>
    <n v="161.68199999999999"/>
    <n v="85"/>
    <n v="3.5032999999999999"/>
    <n v="2.8239000000000001"/>
    <n v="89.174099999999996"/>
    <n v="72.997299999999996"/>
    <n v="70.275300000000001"/>
    <n v="0.23949999999999999"/>
    <n v="9.6500000000000002E-2"/>
    <n v="64.075000000000003"/>
    <n v="2.8799999999999999E-2"/>
    <n v="0.189"/>
    <n v="0"/>
    <n v="7"/>
    <n v="0"/>
    <n v="56.88"/>
    <s v="Reconstruct"/>
    <n v="1997"/>
    <n v="17"/>
    <n v="5"/>
    <s v="AG Base"/>
    <x v="0"/>
    <s v="4R Asphalt"/>
    <m/>
    <n v="42622"/>
    <n v="5"/>
    <n v="1"/>
    <s v="HPM over Base"/>
    <n v="1997"/>
    <m/>
    <s v="2013"/>
    <s v="2014"/>
    <s v="2013"/>
    <s v="2013"/>
    <s v="2013"/>
    <s v="2013"/>
    <s v="2009"/>
    <s v="Non IH"/>
    <m/>
    <m/>
    <n v="0"/>
    <s v="No"/>
    <n v="85"/>
    <n v="70.066000000000003"/>
    <n v="56.478000000000002"/>
    <m/>
    <m/>
    <m/>
    <n v="5"/>
    <m/>
    <m/>
    <n v="2013"/>
    <n v="18"/>
  </r>
  <r>
    <s v="ML505"/>
    <s v="Both"/>
    <s v="All"/>
    <n v="172.43799999999999"/>
    <n v="176.39"/>
    <m/>
    <n v="3.952"/>
    <n v="34"/>
    <n v="38"/>
    <n v="34"/>
    <n v="2"/>
    <s v="ASP"/>
    <s v="Urban Other Principal Arterial Other"/>
    <s v="2031 - Maintenance - Casper"/>
    <s v="2030 - District #2 Maintenance Staff"/>
    <s v="6720 - Materials - Bituminous"/>
    <s v="Urban"/>
    <s v="2"/>
    <s v="N"/>
    <n v="60"/>
    <s v="G2"/>
    <s v="GLENROCK-CASPER(CO/NA CO)"/>
    <n v="5"/>
    <n v="7.5"/>
    <s v="No"/>
    <s v="S"/>
    <n v="208.15350000000001"/>
    <n v="1367.472"/>
    <n v="237.1737"/>
    <n v="85.5"/>
    <n v="3.3477000000000001"/>
    <n v="2.6547999999999998"/>
    <n v="97.953500000000005"/>
    <n v="80.832599999999999"/>
    <n v="67.348799999999997"/>
    <n v="0.2387"/>
    <n v="0.1118"/>
    <n v="64.194999999999993"/>
    <n v="2.8899999999999999E-2"/>
    <n v="0.21010000000000001"/>
    <n v="0.5"/>
    <n v="8"/>
    <n v="0"/>
    <n v="57.737499999999997"/>
    <s v="Reconstruct"/>
    <n v="1997"/>
    <n v="17"/>
    <n v="5"/>
    <s v="AG Base"/>
    <x v="0"/>
    <s v="4R Asphalt"/>
    <m/>
    <n v="42622"/>
    <n v="5"/>
    <n v="1"/>
    <s v="HPM over Base"/>
    <n v="1997"/>
    <m/>
    <s v="2013"/>
    <s v="2014"/>
    <s v="2013"/>
    <s v="2013"/>
    <s v="2013"/>
    <s v="2013"/>
    <s v="2009"/>
    <s v="Non IH"/>
    <m/>
    <m/>
    <n v="0"/>
    <s v="No"/>
    <n v="84.5"/>
    <n v="66.953999999999994"/>
    <n v="53.095999999999997"/>
    <m/>
    <m/>
    <m/>
    <n v="5"/>
    <m/>
    <m/>
    <n v="2011"/>
    <n v="18"/>
  </r>
  <r>
    <s v="ML505"/>
    <s v="Both"/>
    <s v="All"/>
    <n v="176.39"/>
    <n v="178.52699999999999"/>
    <m/>
    <n v="2.137"/>
    <n v="38"/>
    <m/>
    <n v="38"/>
    <n v="2"/>
    <s v="ASP"/>
    <s v="Urban Other Principal Arterial Other"/>
    <s v="2031 - Maintenance - Casper"/>
    <s v="2030 - District #2 Maintenance Staff"/>
    <s v="6720 - Materials - Bituminous"/>
    <s v="Urban"/>
    <s v="2"/>
    <s v="N"/>
    <n v="60"/>
    <s v="G2"/>
    <s v="GLNK-CASPER(CO/NA CO WEST)"/>
    <n v="7"/>
    <m/>
    <s v="No"/>
    <s v="S"/>
    <n v="95"/>
    <n v="1375"/>
    <n v="112.75"/>
    <n v="84"/>
    <n v="4.1611000000000002"/>
    <n v="3.4306999999999999"/>
    <n v="54.553899999999999"/>
    <n v="43.332299999999996"/>
    <n v="81.815399999999997"/>
    <n v="0.25019999999999998"/>
    <n v="0.15190000000000001"/>
    <n v="62.47"/>
    <n v="0.02"/>
    <n v="2.3900000000000001E-2"/>
    <n v="0"/>
    <n v="8"/>
    <n v="0"/>
    <n v="51.95"/>
    <s v="Overlaid"/>
    <n v="1984"/>
    <n v="12.5"/>
    <n v="9"/>
    <s v="AG Base"/>
    <x v="1"/>
    <s v="2R Asphalt"/>
    <m/>
    <n v="40366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84"/>
    <n v="83.221999999999994"/>
    <n v="68.614000000000004"/>
    <m/>
    <m/>
    <m/>
    <m/>
    <m/>
    <m/>
    <n v="2013"/>
    <n v="16"/>
  </r>
  <r>
    <s v="ML505"/>
    <s v="Both"/>
    <s v="All"/>
    <n v="178.52699999999999"/>
    <n v="180.572"/>
    <m/>
    <n v="2.0449999999999999"/>
    <n v="38"/>
    <n v="38"/>
    <n v="38"/>
    <n v="2"/>
    <s v="ASP"/>
    <s v="Urban Other Principal Arterial Other"/>
    <s v="2031 - Maintenance - Casper"/>
    <s v="2030 - District #2 Maintenance Staff"/>
    <s v="6720 - Materials - Bituminous"/>
    <s v="Urban"/>
    <s v="2"/>
    <s v="N"/>
    <n v="60"/>
    <s v="G2"/>
    <s v="CASPER E(CASPER-GLENROCK)"/>
    <n v="7"/>
    <n v="7"/>
    <s v="No"/>
    <s v="S"/>
    <n v="103"/>
    <n v="1375"/>
    <n v="121.55"/>
    <n v="89"/>
    <n v="4.1726999999999999"/>
    <n v="3.5697999999999999"/>
    <n v="52.718800000000002"/>
    <n v="42.849400000000003"/>
    <n v="82.427099999999996"/>
    <n v="0.24640000000000001"/>
    <n v="0.158"/>
    <n v="63.04"/>
    <n v="2.07E-2"/>
    <n v="3.7100000000000001E-2"/>
    <n v="0"/>
    <n v="6"/>
    <n v="0"/>
    <n v="55.65"/>
    <s v="Overlaid"/>
    <n v="1984"/>
    <n v="14"/>
    <n v="8.8888999999999996"/>
    <s v="AG Base"/>
    <x v="1"/>
    <s v="2R Asphalt"/>
    <m/>
    <n v="40366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88"/>
    <n v="83.453999999999994"/>
    <n v="71.396000000000001"/>
    <m/>
    <m/>
    <m/>
    <n v="7"/>
    <m/>
    <m/>
    <n v="2011"/>
    <n v="16"/>
  </r>
  <r>
    <s v="ML505"/>
    <s v="Both"/>
    <s v="All"/>
    <n v="180.572"/>
    <n v="184.06"/>
    <m/>
    <n v="3.488"/>
    <n v="38"/>
    <n v="36"/>
    <n v="38"/>
    <n v="2"/>
    <s v="ASP"/>
    <s v="Urban Other Principal Arterial Other"/>
    <s v="2031 - Maintenance - Casper"/>
    <s v="2030 - District #2 Maintenance Staff"/>
    <s v="6720 - Materials - Bituminous"/>
    <s v="Urban"/>
    <s v="2"/>
    <s v="N"/>
    <n v="60"/>
    <s v="G2"/>
    <s v="CASPER EAST"/>
    <n v="7"/>
    <n v="6.5"/>
    <s v="No"/>
    <s v="S"/>
    <n v="66"/>
    <n v="1716.8969999999999"/>
    <n v="82.901399999999995"/>
    <n v="84.746600000000001"/>
    <n v="4.0472000000000001"/>
    <n v="3.2383999999999999"/>
    <n v="59.289000000000001"/>
    <n v="48.114400000000003"/>
    <n v="80.236999999999995"/>
    <n v="0.28010000000000002"/>
    <n v="0.19700000000000001"/>
    <n v="57.984999999999999"/>
    <n v="2.06E-2"/>
    <n v="6.9800000000000001E-2"/>
    <n v="0"/>
    <n v="9.9794999999999998"/>
    <n v="0"/>
    <n v="52.587499999999999"/>
    <s v="Overlaid"/>
    <n v="1957"/>
    <n v="24.625"/>
    <n v="8.625"/>
    <s v="AG Base"/>
    <x v="1"/>
    <s v="1R Asphalt"/>
    <m/>
    <n v="40366"/>
    <n v="0.5"/>
    <n v="1"/>
    <s v="HPM over Base"/>
    <n v="1999"/>
    <m/>
    <s v="2013"/>
    <s v="2014"/>
    <s v="2013"/>
    <s v="2013"/>
    <s v="2013"/>
    <s v="2013"/>
    <s v="2009"/>
    <s v="Non IH"/>
    <m/>
    <m/>
    <n v="0"/>
    <s v="No"/>
    <n v="83.5"/>
    <n v="80.944000000000003"/>
    <n v="64.768000000000001"/>
    <m/>
    <m/>
    <m/>
    <n v="6.5"/>
    <m/>
    <m/>
    <n v="2011"/>
    <n v="16"/>
  </r>
  <r>
    <s v="ML505"/>
    <s v="Both"/>
    <s v="All"/>
    <n v="184.06"/>
    <n v="186.82"/>
    <m/>
    <n v="2.76"/>
    <n v="49"/>
    <n v="51"/>
    <n v="49"/>
    <n v="4"/>
    <s v="ASP"/>
    <s v="Urban Other Principal Arterial Other"/>
    <s v="2031 - Maintenance - Casper"/>
    <s v="2030 - District #2 Maintenance Staff"/>
    <s v="6720 - Materials - Bituminous"/>
    <s v="Urban"/>
    <s v="2"/>
    <s v="Y"/>
    <n v="40"/>
    <s v="G1"/>
    <s v="EVANSVILLE(E YLWSTN HWY)"/>
    <n v="6.5"/>
    <n v="3.5"/>
    <s v="No"/>
    <s v="U"/>
    <n v="204.47900000000001"/>
    <n v="2110.4164000000001"/>
    <n v="360.27679999999998"/>
    <n v="81.188699999999997"/>
    <n v="2.9973999999999998"/>
    <n v="1.3328"/>
    <n v="123.804"/>
    <n v="99.889700000000005"/>
    <n v="58.731999999999999"/>
    <n v="0.51590000000000003"/>
    <n v="0.35210000000000002"/>
    <n v="22.614999999999998"/>
    <n v="2.64E-2"/>
    <n v="0.10150000000000001"/>
    <n v="0"/>
    <n v="12.4057"/>
    <n v="0"/>
    <n v="31.181799999999999"/>
    <s v="Overlaid"/>
    <n v="1957"/>
    <n v="22.5"/>
    <n v="5"/>
    <s v="AG Base"/>
    <x v="0"/>
    <s v="1R Asphalt"/>
    <m/>
    <n v="40942"/>
    <n v="0.5"/>
    <n v="1"/>
    <s v="HPM over Base"/>
    <n v="1999"/>
    <m/>
    <s v="2013"/>
    <s v="2014"/>
    <s v="2013"/>
    <s v="2013"/>
    <s v="2013"/>
    <s v="2013"/>
    <s v="2006"/>
    <s v="Non IH"/>
    <m/>
    <m/>
    <n v="0"/>
    <s v="No"/>
    <n v="80"/>
    <n v="59.948"/>
    <n v="26.655999999999999"/>
    <m/>
    <m/>
    <m/>
    <n v="3.5"/>
    <m/>
    <m/>
    <n v="2011"/>
    <n v="16"/>
  </r>
  <r>
    <s v="ML505"/>
    <s v="Both"/>
    <s v="All"/>
    <n v="186.82"/>
    <n v="186.934"/>
    <m/>
    <n v="0.114"/>
    <n v="43"/>
    <n v="48"/>
    <n v="43"/>
    <n v="4"/>
    <s v="PCCP"/>
    <s v="Urban Other Principal Arterial Other"/>
    <s v="2031 - Maintenance - Casper"/>
    <s v="2030 - District #2 Maintenance Staff"/>
    <s v="6720 - Materials - Bituminous"/>
    <s v="Urban"/>
    <s v="2"/>
    <s v="Y"/>
    <n v="30"/>
    <s v="J1"/>
    <s v="E EVNSVL (E YLWSTN HWY)JCT WY258"/>
    <n v="4"/>
    <n v="1"/>
    <s v="No"/>
    <s v="U"/>
    <n v="239.8295"/>
    <n v="3344.4342999999999"/>
    <n v="427.77679999999998"/>
    <n v="96"/>
    <n v="3.5"/>
    <n v="3"/>
    <n v="282.30700000000002"/>
    <n v="232.72370000000001"/>
    <n v="5.8977000000000004"/>
    <n v="0.20430000000000001"/>
    <n v="0.13289999999999999"/>
    <n v="69.355000000000004"/>
    <n v="7.46E-2"/>
    <n v="0.62460000000000004"/>
    <n v="0"/>
    <n v="0"/>
    <n v="6"/>
    <n v="39"/>
    <s v="Overlaid"/>
    <n v="1987"/>
    <n v="18.5"/>
    <n v="7"/>
    <s v="AG Base"/>
    <x v="0"/>
    <s v="1R Asphalt"/>
    <m/>
    <n v="40942"/>
    <n v="0.5"/>
    <n v="1"/>
    <s v="Plain PCC"/>
    <n v="1999"/>
    <m/>
    <s v="2013"/>
    <s v="2014"/>
    <s v="2013"/>
    <s v="2013"/>
    <s v="2013"/>
    <m/>
    <s v="2006"/>
    <s v="Non IH"/>
    <m/>
    <m/>
    <n v="0"/>
    <s v="No"/>
    <n v="90"/>
    <n v="70"/>
    <n v="60"/>
    <s v="AFREEM"/>
    <m/>
    <m/>
    <n v="1"/>
    <d v="2015-02-18T14:58:01"/>
    <m/>
    <n v="2011"/>
    <n v="16"/>
  </r>
  <r>
    <s v="ML505"/>
    <s v="Both"/>
    <s v="All"/>
    <n v="186.934"/>
    <n v="187.25399999999999"/>
    <m/>
    <n v="0.32"/>
    <n v="44.5"/>
    <n v="51"/>
    <n v="44.5"/>
    <n v="4"/>
    <s v="ASP"/>
    <s v="Urban Other Principal Arterial Other"/>
    <s v="2031 - Maintenance - Casper"/>
    <s v="2030 - District #2 Maintenance Staff"/>
    <s v="6720 - Materials - Bituminous"/>
    <s v="Urban"/>
    <s v="2"/>
    <s v="Y"/>
    <n v="40"/>
    <s v="G2"/>
    <s v="EVANSVILLE(E YELLOWSTONE HWY)"/>
    <n v="4"/>
    <n v="1"/>
    <s v="No"/>
    <s v="U"/>
    <n v="197.2465"/>
    <n v="3808.7429999999999"/>
    <n v="358.17149999999998"/>
    <n v="87.409099999999995"/>
    <n v="3.2978999999999998"/>
    <n v="1.8089999999999999"/>
    <n v="100.7016"/>
    <n v="83.414100000000005"/>
    <n v="66.4328"/>
    <n v="0.47139999999999999"/>
    <n v="0.32350000000000001"/>
    <n v="29.29"/>
    <n v="2.4899999999999999E-2"/>
    <n v="0.29820000000000002"/>
    <n v="0"/>
    <n v="6.4432"/>
    <n v="1.7044999999999999"/>
    <n v="42.1"/>
    <s v="Overlaid"/>
    <n v="1969"/>
    <n v="24.166699999999999"/>
    <n v="5.5"/>
    <s v="AG Base"/>
    <x v="0"/>
    <s v="1R Asphalt"/>
    <m/>
    <n v="40942"/>
    <n v="0.5"/>
    <n v="1"/>
    <s v="HPM over Base"/>
    <n v="1999"/>
    <m/>
    <s v="2013"/>
    <s v="2014"/>
    <s v="2013"/>
    <s v="2013"/>
    <s v="2013"/>
    <s v="2013"/>
    <s v="2006"/>
    <s v="Non IH"/>
    <m/>
    <m/>
    <n v="0"/>
    <s v="No"/>
    <n v="80"/>
    <n v="65.957999999999998"/>
    <n v="36.18"/>
    <m/>
    <m/>
    <m/>
    <n v="1"/>
    <m/>
    <m/>
    <n v="2009"/>
    <n v="16"/>
  </r>
  <r>
    <s v="ML505"/>
    <s v="Both"/>
    <s v="All"/>
    <n v="187.25399999999999"/>
    <n v="187.89"/>
    <m/>
    <n v="0.63900000000000001"/>
    <n v="64"/>
    <n v="64"/>
    <n v="64"/>
    <n v="5"/>
    <s v="ASP"/>
    <s v="Urban Other Principal Arterial Other"/>
    <s v="2031 - Maintenance - Casper"/>
    <s v="2030 - District #2 Maintenance Staff"/>
    <s v="6720 - Materials - Bituminous"/>
    <s v="Urban"/>
    <s v="2"/>
    <s v="Y"/>
    <n v="40"/>
    <s v="G1"/>
    <s v="W CASP(E YELL HWY)I25 YELL INT"/>
    <n v="1"/>
    <n v="1"/>
    <s v="No"/>
    <s v="U"/>
    <n v="335.92099999999999"/>
    <n v="3937.7440000000001"/>
    <n v="594.69219999999996"/>
    <n v="96"/>
    <n v="2.9150999999999998"/>
    <n v="2.3769999999999998"/>
    <n v="123.8931"/>
    <n v="104.68559999999999"/>
    <n v="58.702300000000001"/>
    <n v="0.21099999999999999"/>
    <n v="9.2999999999999999E-2"/>
    <n v="68.349999999999994"/>
    <n v="3.15E-2"/>
    <n v="5.0299999999999997E-2"/>
    <n v="0"/>
    <n v="2"/>
    <n v="0"/>
    <n v="49.45"/>
    <s v="Overlaid"/>
    <n v="1969"/>
    <n v="23.5"/>
    <n v="5.5"/>
    <s v="PM Base"/>
    <x v="0"/>
    <s v="1R Asphalt"/>
    <m/>
    <n v="40942"/>
    <n v="0.5"/>
    <n v="1"/>
    <s v="HPM over Base"/>
    <n v="1999"/>
    <m/>
    <s v="2013"/>
    <s v="2014"/>
    <s v="2013"/>
    <s v="2013"/>
    <s v="2013"/>
    <s v="2013"/>
    <s v="2006"/>
    <s v="Non IH"/>
    <m/>
    <m/>
    <n v="0"/>
    <s v="No"/>
    <n v="88"/>
    <n v="58.302"/>
    <n v="47.54"/>
    <m/>
    <m/>
    <m/>
    <n v="1"/>
    <m/>
    <m/>
    <n v="2009"/>
    <n v="16"/>
  </r>
  <r>
    <s v="ML507"/>
    <s v="Both"/>
    <s v="All"/>
    <n v="0"/>
    <n v="3.0030000000000001"/>
    <m/>
    <n v="3.0030000000000001"/>
    <n v="22"/>
    <n v="22"/>
    <n v="22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BOXELDER CRK(JCT US20/26/87 SW)"/>
    <n v="1"/>
    <n v="1"/>
    <s v="No"/>
    <s v="SH"/>
    <n v="27.454499999999999"/>
    <n v="142.61150000000001"/>
    <n v="31.055599999999998"/>
    <n v="88.5"/>
    <n v="1.6409"/>
    <n v="0.76629999999999998"/>
    <n v="255.1884"/>
    <n v="203.77189999999999"/>
    <n v="14.937200000000001"/>
    <n v="0.31409999999999999"/>
    <n v="0.17780000000000001"/>
    <n v="52.884999999999998"/>
    <n v="5.3600000000000002E-2"/>
    <n v="0.1983"/>
    <n v="0"/>
    <n v="5"/>
    <n v="0"/>
    <n v="55.04"/>
    <s v="Overlaid"/>
    <n v="1964"/>
    <n v="4.8333000000000004"/>
    <n v="1.3332999999999999"/>
    <s v="AG Base"/>
    <x v="0"/>
    <s v="1R Asphalt"/>
    <m/>
    <n v="39350"/>
    <n v="1"/>
    <n v="1"/>
    <s v="HPM over Base"/>
    <n v="1964"/>
    <m/>
    <s v="2013"/>
    <s v="2014"/>
    <s v="2013"/>
    <s v="2013"/>
    <s v="2013"/>
    <s v="2013"/>
    <s v="2009"/>
    <s v="Non IH"/>
    <m/>
    <m/>
    <n v="0"/>
    <s v="No"/>
    <n v="84"/>
    <n v="32.817999999999998"/>
    <n v="15.326000000000001"/>
    <m/>
    <m/>
    <m/>
    <n v="1"/>
    <m/>
    <m/>
    <n v="2003"/>
    <n v="51"/>
  </r>
  <r>
    <s v="ML51"/>
    <s v="Both"/>
    <s v="All"/>
    <n v="3.45"/>
    <n v="4.3070000000000004"/>
    <m/>
    <n v="0.85699999999999998"/>
    <n v="67"/>
    <n v="53"/>
    <n v="67"/>
    <n v="5"/>
    <s v="PCCP"/>
    <s v="Urban Other Principal Arterial Other"/>
    <s v="3036 - Maintenance - Evanston"/>
    <s v="3030 - District #3 Maintenance Staff"/>
    <s v="6720 - Materials - Bituminous"/>
    <s v="Urban"/>
    <s v="3"/>
    <s v="Y"/>
    <n v="40"/>
    <s v="J1"/>
    <s v="EVNSTN(HARRISON DR)I80 W INT"/>
    <n v="4"/>
    <n v="3"/>
    <s v="No"/>
    <s v="U"/>
    <n v="347.76330000000002"/>
    <n v="4076.4265999999998"/>
    <n v="615.65620000000001"/>
    <n v="100"/>
    <n v="2.3851"/>
    <n v="2.2850999999999999"/>
    <n v="206.36920000000001"/>
    <n v="194.7869"/>
    <n v="31.2103"/>
    <n v="8.5199999999999998E-2"/>
    <m/>
    <n v="87.22"/>
    <n v="4.7199999999999999E-2"/>
    <n v="0.28589999999999999"/>
    <n v="0"/>
    <n v="0"/>
    <n v="0"/>
    <n v="38.35"/>
    <s v="Reconstruct"/>
    <n v="1989"/>
    <n v="14"/>
    <n v="10"/>
    <s v="AG Base"/>
    <x v="0"/>
    <s v="4R Concrete"/>
    <m/>
    <n v="38223"/>
    <n v="10"/>
    <n v="1"/>
    <s v="Plain PCC"/>
    <n v="1989"/>
    <m/>
    <s v="2014"/>
    <s v="2014"/>
    <s v="2013"/>
    <s v="2014"/>
    <s v="2014"/>
    <s v="2014"/>
    <s v="2009"/>
    <s v="Non IH"/>
    <m/>
    <m/>
    <n v="0"/>
    <s v="No"/>
    <n v="98"/>
    <n v="47.701999999999998"/>
    <n v="45.701999999999998"/>
    <m/>
    <m/>
    <m/>
    <n v="3"/>
    <m/>
    <m/>
    <n v="2001"/>
    <n v="26"/>
  </r>
  <r>
    <s v="ML51"/>
    <s v="Both"/>
    <s v="All"/>
    <n v="4.3070000000000004"/>
    <n v="4.7679999999999998"/>
    <m/>
    <n v="0.44400000000000001"/>
    <n v="46"/>
    <n v="46"/>
    <n v="46"/>
    <n v="2"/>
    <s v="ASP"/>
    <s v="Urban Other Principal Arterial Other"/>
    <s v="3036 - Maintenance - Evanston"/>
    <s v="3030 - District #3 Maintenance Staff"/>
    <s v="6720 - Materials - Bituminous"/>
    <s v="Urban"/>
    <s v="3"/>
    <s v="Y"/>
    <n v="30"/>
    <s v="G2"/>
    <s v="EVANSTON(11TH STREET)"/>
    <n v="11"/>
    <n v="9.3332999999999995"/>
    <s v="No"/>
    <s v="U"/>
    <n v="408.20549999999997"/>
    <n v="4784.9120000000003"/>
    <n v="722.65880000000004"/>
    <n v="85.921800000000005"/>
    <n v="3.5"/>
    <n v="2.4927000000000001"/>
    <n v="175.23429999999999"/>
    <n v="146.4709"/>
    <n v="41.5886"/>
    <n v="0.31909999999999999"/>
    <m/>
    <n v="52.134999999999998"/>
    <n v="5.7299999999999997E-2"/>
    <n v="0.26750000000000002"/>
    <n v="0.61560000000000004"/>
    <n v="6"/>
    <n v="0"/>
    <n v="53.55"/>
    <s v="Overlaid"/>
    <n v="1975"/>
    <n v="13.7143"/>
    <n v="5.5713999999999997"/>
    <s v="AG Base"/>
    <x v="2"/>
    <s v="1R Asphalt"/>
    <m/>
    <n v="38149"/>
    <n v="1"/>
    <n v="1"/>
    <s v="HPM over Base"/>
    <n v="1996"/>
    <m/>
    <s v="2014"/>
    <s v="2014"/>
    <s v="2013"/>
    <s v="2014"/>
    <s v="2014"/>
    <s v="2014"/>
    <s v="2009"/>
    <s v="Non IH"/>
    <m/>
    <m/>
    <n v="0"/>
    <s v="No"/>
    <n v="80"/>
    <n v="70"/>
    <n v="49.853999999999999"/>
    <s v="AFREEM"/>
    <m/>
    <m/>
    <n v="9.3332999999999995"/>
    <d v="2015-02-24T13:30:01"/>
    <m/>
    <n v="2009"/>
    <n v="19"/>
  </r>
  <r>
    <s v="ML51"/>
    <s v="Both"/>
    <s v="All"/>
    <n v="4.7679999999999998"/>
    <n v="5.14"/>
    <m/>
    <n v="0.372"/>
    <n v="60"/>
    <n v="60"/>
    <n v="60"/>
    <n v="4"/>
    <s v="PCCP"/>
    <s v="Urban Other Principal Arterial Other"/>
    <s v="3036 - Maintenance - Evanston"/>
    <s v="3030 - District #3 Maintenance Staff"/>
    <s v="6720 - Materials - Bituminous"/>
    <s v="Urban"/>
    <s v="3"/>
    <s v="Y"/>
    <n v="30"/>
    <s v="J1"/>
    <s v="MID(BEAR RVR DR)JCT WY150,WY89"/>
    <n v="6"/>
    <n v="5"/>
    <s v="No"/>
    <s v="U"/>
    <n v="335.30450000000002"/>
    <n v="3889"/>
    <n v="593.35170000000005"/>
    <n v="89.663499999999999"/>
    <n v="3.5"/>
    <n v="2.5499999999999998"/>
    <n v="226.58799999999999"/>
    <n v="213.17609999999999"/>
    <n v="24.470700000000001"/>
    <n v="0.10979999999999999"/>
    <m/>
    <n v="83.53"/>
    <n v="6.5299999999999997E-2"/>
    <n v="0.34899999999999998"/>
    <n v="0"/>
    <n v="2.0190000000000001"/>
    <n v="8.6256000000000004"/>
    <n v="42.2"/>
    <s v="Overlaid"/>
    <n v="1984"/>
    <n v="12.5"/>
    <n v="8.25"/>
    <s v="AG Base"/>
    <x v="0"/>
    <s v="1R Asphalt"/>
    <m/>
    <n v="38149"/>
    <n v="1"/>
    <n v="1"/>
    <s v="Plain PCC"/>
    <n v="1987"/>
    <m/>
    <s v="2014"/>
    <s v="2014"/>
    <s v="2013"/>
    <s v="2014"/>
    <s v="2014"/>
    <s v="2014"/>
    <s v="2009"/>
    <s v="Non IH"/>
    <m/>
    <m/>
    <n v="0"/>
    <s v="No"/>
    <n v="81"/>
    <n v="70"/>
    <n v="51"/>
    <m/>
    <m/>
    <m/>
    <n v="5"/>
    <m/>
    <m/>
    <n v="1999"/>
    <n v="28"/>
  </r>
  <r>
    <s v="ML51"/>
    <s v="Both"/>
    <s v="All"/>
    <n v="5.14"/>
    <n v="5.6230000000000002"/>
    <m/>
    <n v="0.48299999999999998"/>
    <n v="52"/>
    <n v="52"/>
    <n v="52"/>
    <n v="4"/>
    <s v="PCCP"/>
    <s v="Urban Other Principal Arterial Other"/>
    <s v="3036 - Maintenance - Evanston"/>
    <s v="3030 - District #3 Maintenance Staff"/>
    <s v="6720 - Materials - Bituminous"/>
    <s v="Urban"/>
    <s v="3"/>
    <s v="Y"/>
    <n v="30"/>
    <s v="J1"/>
    <s v="EVANSTON OVERPASS"/>
    <n v="2"/>
    <n v="2.6667000000000001"/>
    <s v="No"/>
    <s v="U"/>
    <n v="228"/>
    <n v="2590"/>
    <n v="403.14"/>
    <n v="90"/>
    <n v="3.5"/>
    <n v="2.5499999999999998"/>
    <n v="276.63839999999999"/>
    <n v="254.1583"/>
    <n v="7.7872000000000003"/>
    <n v="0.1149"/>
    <m/>
    <n v="82.765000000000001"/>
    <n v="6.8000000000000005E-2"/>
    <n v="0.34499999999999997"/>
    <n v="0"/>
    <n v="0"/>
    <n v="13"/>
    <n v="46"/>
    <s v="Overlaid"/>
    <n v="1984"/>
    <n v="13"/>
    <n v="9"/>
    <s v="AG Base"/>
    <x v="0"/>
    <s v="1R Asphalt"/>
    <m/>
    <n v="38149"/>
    <n v="1"/>
    <n v="1"/>
    <s v="Plain PCC"/>
    <n v="1987"/>
    <m/>
    <s v="2014"/>
    <s v="2014"/>
    <s v="2013"/>
    <s v="2014"/>
    <s v="2014"/>
    <s v="2014"/>
    <s v="2009"/>
    <s v="Non IH"/>
    <m/>
    <m/>
    <n v="0"/>
    <s v="No"/>
    <n v="81"/>
    <n v="70"/>
    <n v="51"/>
    <m/>
    <m/>
    <m/>
    <n v="2"/>
    <m/>
    <m/>
    <n v="1999"/>
    <n v="28"/>
  </r>
  <r>
    <s v="ML51"/>
    <s v="Both"/>
    <s v="All"/>
    <n v="5.6230000000000002"/>
    <n v="6.6"/>
    <m/>
    <n v="1.206"/>
    <n v="66"/>
    <n v="32"/>
    <n v="66"/>
    <n v="5"/>
    <s v="PCCP"/>
    <s v="Urban Other Principal Arterial Other"/>
    <s v="3036 - Maintenance - Evanston"/>
    <s v="3030 - District #3 Maintenance Staff"/>
    <s v="6720 - Materials - Bituminous"/>
    <s v="Urban"/>
    <s v="3"/>
    <s v="Y"/>
    <n v="30"/>
    <s v="J1"/>
    <s v="EVANSTON(BEAR RVR DR)I80 E INT"/>
    <n v="4"/>
    <n v="2.8"/>
    <s v="No"/>
    <s v="U"/>
    <n v="148.98439999999999"/>
    <n v="1746.4314999999999"/>
    <n v="263.75209999999998"/>
    <n v="100"/>
    <n v="3.5"/>
    <n v="3.4"/>
    <n v="260.18869999999998"/>
    <n v="243.99959999999999"/>
    <n v="13.2704"/>
    <n v="0.1028"/>
    <m/>
    <n v="84.58"/>
    <n v="6.2199999999999998E-2"/>
    <n v="0.35630000000000001"/>
    <n v="0"/>
    <n v="0"/>
    <n v="0"/>
    <n v="42.36"/>
    <s v="Overlaid"/>
    <n v="1987"/>
    <n v="12.181800000000001"/>
    <n v="8.5455000000000005"/>
    <s v="AG Base"/>
    <x v="0"/>
    <s v="1R Asphalt"/>
    <m/>
    <n v="38149"/>
    <n v="1"/>
    <n v="1"/>
    <s v="Plain PCC"/>
    <n v="1987"/>
    <m/>
    <s v="2014"/>
    <s v="2014"/>
    <s v="2013"/>
    <s v="2014"/>
    <s v="2014"/>
    <s v="2014"/>
    <s v="2009"/>
    <s v="Non IH"/>
    <m/>
    <m/>
    <n v="0"/>
    <s v="No"/>
    <n v="98"/>
    <n v="70"/>
    <n v="68"/>
    <s v="AFREEM"/>
    <m/>
    <m/>
    <n v="2.8"/>
    <d v="2015-02-24T13:30:11"/>
    <m/>
    <n v="2001"/>
    <n v="28"/>
  </r>
  <r>
    <s v="ML52"/>
    <s v="Both"/>
    <s v="All"/>
    <n v="89.45"/>
    <n v="90.12"/>
    <m/>
    <n v="0.66500000000000004"/>
    <n v="48"/>
    <n v="40"/>
    <n v="48"/>
    <n v="2"/>
    <s v="PCCP"/>
    <s v="Urban Other Principal Arterial Other"/>
    <s v="3031 - Maintenance - Rock Springs"/>
    <s v="3030 - District #3 Maintenance Staff"/>
    <s v="6720 - Materials - Bituminous"/>
    <s v="Urban"/>
    <s v="3"/>
    <s v="Y"/>
    <n v="30"/>
    <s v="J1"/>
    <s v="GRN RV(CEMETERY RD)I80 W INT"/>
    <n v="12"/>
    <n v="11.666700000000001"/>
    <s v="No"/>
    <s v="U"/>
    <n v="215.93709999999999"/>
    <n v="2531.2257"/>
    <n v="382.28039999999999"/>
    <n v="90.180700000000002"/>
    <n v="3.5"/>
    <n v="2.15"/>
    <n v="212.4365"/>
    <n v="197.4451"/>
    <n v="29.187799999999999"/>
    <n v="0.115"/>
    <m/>
    <n v="82.75"/>
    <n v="5.1999999999999998E-2"/>
    <n v="0.38690000000000002"/>
    <n v="0"/>
    <n v="0"/>
    <n v="12.783099999999999"/>
    <n v="35.774999999999999"/>
    <s v="Reconstruct"/>
    <n v="1985"/>
    <n v="13"/>
    <n v="8.4"/>
    <s v="AG Base"/>
    <x v="0"/>
    <s v="4R Concrete"/>
    <m/>
    <n v="38071"/>
    <n v="8"/>
    <n v="1"/>
    <s v="Plain PCC"/>
    <n v="1985"/>
    <m/>
    <s v="2014"/>
    <s v="2014"/>
    <s v="2013"/>
    <s v="2014"/>
    <s v="2014"/>
    <s v="2014"/>
    <s v="2009"/>
    <s v="Non IH"/>
    <m/>
    <m/>
    <n v="0"/>
    <s v="No"/>
    <n v="73"/>
    <n v="70"/>
    <n v="43"/>
    <m/>
    <m/>
    <m/>
    <n v="11.666700000000001"/>
    <m/>
    <m/>
    <n v="2009"/>
    <n v="30"/>
  </r>
  <r>
    <s v="ML52"/>
    <s v="Both"/>
    <s v="All"/>
    <n v="90.12"/>
    <n v="90.68"/>
    <m/>
    <n v="0.56000000000000005"/>
    <n v="46"/>
    <n v="46"/>
    <n v="46"/>
    <n v="2"/>
    <s v="PCCP"/>
    <s v="Urban Other Principal Arterial Other"/>
    <s v="3031 - Maintenance - Rock Springs"/>
    <s v="3030 - District #3 Maintenance Staff"/>
    <s v="6720 - Materials - Bituminous"/>
    <s v="Urban"/>
    <s v="3"/>
    <s v="Y"/>
    <n v="30"/>
    <s v="J1"/>
    <s v="GRN RV(FLAM GRG WAY)JCT WY374"/>
    <n v="11"/>
    <n v="11"/>
    <s v="No"/>
    <s v="U"/>
    <n v="141.93549999999999"/>
    <n v="1663.5840000000001"/>
    <n v="251.27189999999999"/>
    <n v="75"/>
    <n v="3.5"/>
    <n v="2.15"/>
    <n v="308.92500000000001"/>
    <n v="288.42950000000002"/>
    <n v="-2.9750000000000001"/>
    <n v="0.16489999999999999"/>
    <m/>
    <n v="75.265000000000001"/>
    <n v="7.8600000000000003E-2"/>
    <n v="0.41549999999999998"/>
    <n v="0"/>
    <n v="0"/>
    <n v="31"/>
    <n v="34.85"/>
    <s v="Reconstruct"/>
    <n v="1985"/>
    <n v="12.5"/>
    <n v="8.5"/>
    <s v="AG Base"/>
    <x v="0"/>
    <s v="4R Concrete"/>
    <m/>
    <n v="38071"/>
    <n v="8"/>
    <n v="1"/>
    <s v="Plain PCC"/>
    <n v="1985"/>
    <m/>
    <s v="2014"/>
    <s v="2014"/>
    <s v="2013"/>
    <s v="2014"/>
    <s v="2014"/>
    <s v="2014"/>
    <s v="2009"/>
    <s v="Non IH"/>
    <m/>
    <m/>
    <n v="0"/>
    <s v="No"/>
    <n v="73"/>
    <n v="70"/>
    <n v="43"/>
    <m/>
    <m/>
    <m/>
    <n v="11"/>
    <m/>
    <m/>
    <n v="2009"/>
    <n v="30"/>
  </r>
  <r>
    <s v="ML52"/>
    <s v="Both"/>
    <s v="All"/>
    <n v="90.68"/>
    <n v="91.628"/>
    <m/>
    <n v="0.94799999999999995"/>
    <n v="48"/>
    <n v="36"/>
    <n v="48"/>
    <n v="4"/>
    <s v="PCCP"/>
    <s v="Urban Other Principal Arterial Other"/>
    <s v="3031 - Maintenance - Rock Springs"/>
    <s v="3030 - District #3 Maintenance Staff"/>
    <s v="6720 - Materials - Bituminous"/>
    <s v="Urban"/>
    <s v="3"/>
    <s v="Y"/>
    <n v="30"/>
    <s v="J1"/>
    <s v="GRN RV(FLAM GRG WAY)JCT WY530"/>
    <n v="1"/>
    <n v="1"/>
    <s v="No"/>
    <s v="U"/>
    <n v="348.7176"/>
    <n v="4087.4686999999999"/>
    <n v="617.34469999999999"/>
    <n v="73"/>
    <n v="3.5"/>
    <n v="2.15"/>
    <n v="205.70939999999999"/>
    <n v="187.8038"/>
    <n v="31.430199999999999"/>
    <n v="0.1356"/>
    <m/>
    <n v="79.66"/>
    <n v="5.0700000000000002E-2"/>
    <n v="0.26150000000000001"/>
    <n v="0"/>
    <n v="0"/>
    <n v="24"/>
    <n v="33.9"/>
    <s v="Reconstruct"/>
    <n v="1985"/>
    <n v="11.2"/>
    <n v="9"/>
    <s v="AG Base"/>
    <x v="0"/>
    <s v="4R Asphalt"/>
    <m/>
    <n v="37153"/>
    <n v="9"/>
    <n v="1"/>
    <s v="Plain PCC"/>
    <n v="1985"/>
    <m/>
    <s v="2009"/>
    <s v="2014"/>
    <s v="2013"/>
    <s v="2014"/>
    <s v="2014"/>
    <s v="2014"/>
    <s v="2009"/>
    <s v="Non IH"/>
    <m/>
    <m/>
    <n v="0"/>
    <s v="No"/>
    <n v="73"/>
    <n v="70"/>
    <n v="43"/>
    <m/>
    <m/>
    <m/>
    <n v="1"/>
    <m/>
    <m/>
    <n v="2009"/>
    <n v="30"/>
  </r>
  <r>
    <s v="ML52"/>
    <s v="Both"/>
    <s v="All"/>
    <n v="91.628"/>
    <n v="91.962999999999994"/>
    <m/>
    <n v="0.33500000000000002"/>
    <n v="34"/>
    <n v="34"/>
    <n v="34"/>
    <n v="2"/>
    <s v="PCCP"/>
    <s v="Urban Other Principal Arterial Other"/>
    <s v="3031 - Maintenance - Rock Springs"/>
    <s v="3030 - District #3 Maintenance Staff"/>
    <s v="6720 - Materials - Bituminous"/>
    <s v="Urban"/>
    <s v="3"/>
    <s v="Y"/>
    <n v="40"/>
    <s v="J1"/>
    <s v="GRN RV(FLAM GRG WAY)I80 E INT"/>
    <n v="5"/>
    <n v="6.5"/>
    <s v="No"/>
    <s v="U"/>
    <n v="264.55599999999998"/>
    <n v="3689.248"/>
    <n v="471.88069999999999"/>
    <n v="100"/>
    <n v="2.8456000000000001"/>
    <n v="2.7456"/>
    <n v="160.34399999999999"/>
    <n v="148.3287"/>
    <n v="46.552"/>
    <n v="0.11020000000000001"/>
    <m/>
    <n v="83.47"/>
    <n v="3.5700000000000003E-2"/>
    <n v="0.15679999999999999"/>
    <n v="0"/>
    <n v="0"/>
    <n v="0"/>
    <n v="41.3"/>
    <s v="Reconstruct"/>
    <n v="1984"/>
    <n v="12.666700000000001"/>
    <n v="10"/>
    <s v="AG Base"/>
    <x v="0"/>
    <s v="4R Asphalt"/>
    <m/>
    <n v="37153"/>
    <n v="10"/>
    <n v="1"/>
    <s v="Plain PCC"/>
    <n v="1984"/>
    <m/>
    <s v="2014"/>
    <s v="2014"/>
    <s v="2013"/>
    <s v="2014"/>
    <s v="2014"/>
    <s v="2014"/>
    <s v="2009"/>
    <s v="Non IH"/>
    <m/>
    <m/>
    <n v="0"/>
    <s v="No"/>
    <n v="98"/>
    <n v="56.911999999999999"/>
    <n v="54.911999999999999"/>
    <m/>
    <m/>
    <m/>
    <n v="5"/>
    <m/>
    <m/>
    <n v="2001"/>
    <n v="31"/>
  </r>
  <r>
    <s v="ML53"/>
    <s v="Both"/>
    <s v="All"/>
    <n v="102.36"/>
    <n v="102.85"/>
    <m/>
    <n v="0.49"/>
    <n v="76"/>
    <n v="53"/>
    <n v="76"/>
    <n v="5"/>
    <s v="PCCP"/>
    <s v="Urban Other Principal Arterial Other"/>
    <s v="3031 - Maintenance - Rock Springs"/>
    <s v="3030 - District #3 Maintenance Staff"/>
    <s v="6720 - Materials - Bituminous"/>
    <s v="Urban"/>
    <s v="3"/>
    <s v="Y"/>
    <n v="50"/>
    <s v="J1"/>
    <s v="ROCK SPRINGS(I80 DEWAR DR INT)"/>
    <n v="8"/>
    <n v="5.5"/>
    <s v="No"/>
    <s v="U"/>
    <n v="999.10900000000004"/>
    <n v="11711.056"/>
    <n v="1768.7516000000001"/>
    <n v="100"/>
    <n v="3.4973999999999998"/>
    <n v="3.4973999999999998"/>
    <n v="103.34829999999999"/>
    <n v="94.058400000000006"/>
    <n v="65.550600000000003"/>
    <n v="9.0200000000000002E-2"/>
    <m/>
    <n v="86.47"/>
    <n v="2.58E-2"/>
    <n v="0.2477"/>
    <n v="0"/>
    <n v="0"/>
    <n v="0"/>
    <n v="36.049999999999997"/>
    <s v="Reconstruct"/>
    <n v="2007"/>
    <n v="26.5"/>
    <n v="9"/>
    <s v="AG Base"/>
    <x v="0"/>
    <s v="4R Concrete"/>
    <m/>
    <n v="44862"/>
    <n v="9"/>
    <n v="1"/>
    <s v="Plain PCC"/>
    <n v="2007"/>
    <m/>
    <s v="2014"/>
    <s v="2014"/>
    <s v="2013"/>
    <s v="2014"/>
    <s v="2014"/>
    <s v="2014"/>
    <s v="2009"/>
    <s v="Non IH"/>
    <m/>
    <m/>
    <n v="0"/>
    <s v="No"/>
    <n v="100"/>
    <n v="69.947999999999993"/>
    <n v="69.947999999999993"/>
    <m/>
    <m/>
    <m/>
    <n v="5.5"/>
    <m/>
    <m/>
    <n v="2014"/>
    <n v="8"/>
  </r>
  <r>
    <s v="ML53"/>
    <s v="Both"/>
    <s v="All"/>
    <n v="102.85"/>
    <n v="103.75"/>
    <m/>
    <n v="0.9"/>
    <n v="75"/>
    <n v="68"/>
    <n v="75"/>
    <n v="5"/>
    <s v="ASP"/>
    <s v="Urban Other Principal Arterial Other"/>
    <s v="3031 - Maintenance - Rock Springs"/>
    <s v="3030 - District #3 Maintenance Staff"/>
    <s v="6720 - Materials - Bituminous"/>
    <s v="Urban"/>
    <s v="3"/>
    <s v="Y"/>
    <n v="40"/>
    <s v="G2"/>
    <s v="RKSP(DEWAR DR)JCT WY376"/>
    <n v="7"/>
    <n v="6"/>
    <s v="No"/>
    <s v="U"/>
    <n v="1217.94"/>
    <n v="14276.150600000001"/>
    <n v="2156.1549"/>
    <n v="88"/>
    <n v="2.9222000000000001"/>
    <n v="2.2504"/>
    <n v="120.9624"/>
    <n v="104.2687"/>
    <n v="59.679200000000002"/>
    <n v="0.18149999999999999"/>
    <m/>
    <n v="72.775000000000006"/>
    <n v="3.4299999999999997E-2"/>
    <n v="0.22969999999999999"/>
    <n v="0"/>
    <n v="7"/>
    <n v="0"/>
    <n v="50"/>
    <s v="Overlaid"/>
    <n v="2007"/>
    <n v="26.909099999999999"/>
    <n v="8.7272999999999996"/>
    <s v="AG Base"/>
    <x v="0"/>
    <s v="1R Asphalt"/>
    <m/>
    <n v="38376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82"/>
    <n v="58.444000000000003"/>
    <n v="45.008000000000003"/>
    <m/>
    <m/>
    <m/>
    <n v="6"/>
    <m/>
    <m/>
    <n v="2011"/>
    <n v="8"/>
  </r>
  <r>
    <s v="ML53"/>
    <s v="Both"/>
    <s v="All"/>
    <n v="103.75"/>
    <n v="104.78"/>
    <m/>
    <n v="1.0109999999999999"/>
    <n v="75"/>
    <n v="55"/>
    <n v="75"/>
    <n v="5"/>
    <s v="PCCP"/>
    <s v="Urban Other Principal Arterial Other"/>
    <s v="3031 - Maintenance - Rock Springs"/>
    <s v="3030 - District #3 Maintenance Staff"/>
    <s v="6720 - Materials - Bituminous"/>
    <s v="Urban"/>
    <s v="3"/>
    <s v="Y"/>
    <n v="30"/>
    <s v="J1"/>
    <s v="ROCK SPRINGS(CENTER STR)"/>
    <n v="7"/>
    <n v="4.3333000000000004"/>
    <s v="No"/>
    <s v="U"/>
    <n v="764.53579999999999"/>
    <n v="8961.5120999999999"/>
    <n v="1353.4799"/>
    <n v="100"/>
    <n v="3.5"/>
    <n v="3.2"/>
    <n v="233.03909999999999"/>
    <n v="216.14400000000001"/>
    <n v="22.3203"/>
    <n v="0.1069"/>
    <m/>
    <n v="83.965000000000003"/>
    <n v="5.5800000000000002E-2"/>
    <n v="0.3054"/>
    <n v="0"/>
    <n v="0"/>
    <n v="0"/>
    <n v="33.375"/>
    <s v="Reconstruct"/>
    <n v="1994"/>
    <n v="28"/>
    <n v="8"/>
    <s v="AG Base"/>
    <x v="0"/>
    <s v="4R Concrete"/>
    <m/>
    <n v="38348"/>
    <n v="8"/>
    <n v="1"/>
    <s v="Plain PCC"/>
    <n v="1994"/>
    <m/>
    <s v="2014"/>
    <s v="2014"/>
    <s v="2013"/>
    <s v="2014"/>
    <s v="2014"/>
    <s v="2014"/>
    <s v="2009"/>
    <s v="Non IH"/>
    <m/>
    <m/>
    <n v="0"/>
    <s v="No"/>
    <n v="94"/>
    <n v="70"/>
    <n v="64"/>
    <s v="AFREEM"/>
    <m/>
    <m/>
    <n v="4.3333000000000004"/>
    <d v="2015-02-24T13:30:40"/>
    <m/>
    <n v="1999"/>
    <n v="21"/>
  </r>
  <r>
    <s v="ML53"/>
    <s v="Both"/>
    <s v="All"/>
    <n v="104.78"/>
    <n v="104.816"/>
    <m/>
    <n v="3.5999999999999997E-2"/>
    <n v="46"/>
    <n v="46"/>
    <n v="46"/>
    <n v="3"/>
    <s v="ASP"/>
    <s v="Urban Other Principal Arterial Other"/>
    <s v="3031 - Maintenance - Rock Springs"/>
    <s v="3030 - District #3 Maintenance Staff"/>
    <s v="6720 - Materials - Bituminous"/>
    <s v="Urban"/>
    <s v="3"/>
    <s v="Y"/>
    <n v="30"/>
    <s v="G2"/>
    <s v="ROCK SPRINGS(BRIDGER AVE)"/>
    <n v="5"/>
    <n v="5"/>
    <s v="No"/>
    <s v="U"/>
    <n v="641.57849999999996"/>
    <n v="8946.848"/>
    <n v="1144.3644999999999"/>
    <n v="100"/>
    <n v="3.5"/>
    <n v="3.3422000000000001"/>
    <n v="366.24310000000003"/>
    <n v="348.86110000000002"/>
    <n v="-22.081"/>
    <n v="0.15640000000000001"/>
    <m/>
    <n v="76.540000000000006"/>
    <n v="0.1142"/>
    <n v="0.69850000000000001"/>
    <n v="0"/>
    <n v="0"/>
    <n v="0"/>
    <n v="39"/>
    <s v="Reconstruct"/>
    <n v="1991"/>
    <n v="28"/>
    <n v="8"/>
    <s v="AG Base"/>
    <x v="0"/>
    <s v="4R Concrete"/>
    <m/>
    <n v="38300"/>
    <n v="8"/>
    <n v="1"/>
    <s v="HPM over Base"/>
    <n v="1991"/>
    <m/>
    <s v="2014"/>
    <s v="2014"/>
    <s v="2013"/>
    <s v="2014"/>
    <s v="2014"/>
    <m/>
    <s v="2009"/>
    <s v="Non IH"/>
    <m/>
    <m/>
    <n v="0"/>
    <s v="No"/>
    <n v="98"/>
    <n v="70"/>
    <n v="66.843999999999994"/>
    <s v="AFREEM"/>
    <m/>
    <m/>
    <n v="5"/>
    <d v="2015-02-18T14:58:01"/>
    <m/>
    <n v="2001"/>
    <n v="24"/>
  </r>
  <r>
    <s v="ML53"/>
    <s v="Both"/>
    <s v="All"/>
    <n v="104.816"/>
    <n v="104.87"/>
    <m/>
    <n v="5.3999999999999999E-2"/>
    <n v="67"/>
    <n v="67"/>
    <n v="67"/>
    <n v="5"/>
    <s v="PCCP"/>
    <s v="Urban Other Principal Arterial Other"/>
    <s v="3032 - Maintenance - Rock Springs"/>
    <s v="3030 - District #3 Maintenance Staff"/>
    <s v="6720 - Materials - Bituminous"/>
    <s v="Urban"/>
    <s v="3"/>
    <s v="Y"/>
    <n v="30"/>
    <s v="J1"/>
    <s v="RKSP(BRIDGER AVE)JCT US191"/>
    <n v="3"/>
    <n v="4"/>
    <s v="No"/>
    <s v="U"/>
    <n v="536.11900000000003"/>
    <n v="7476.2079999999996"/>
    <n v="956.2595"/>
    <n v="96.153800000000004"/>
    <n v="3.5"/>
    <n v="2.7"/>
    <n v="300.80560000000003"/>
    <n v="293.29629999999997"/>
    <n v="-0.26850000000000002"/>
    <n v="0.1384"/>
    <m/>
    <n v="79.239999999999995"/>
    <n v="0.1024"/>
    <n v="0.48170000000000002"/>
    <n v="0"/>
    <n v="0"/>
    <n v="4.8076999999999996"/>
    <n v="39"/>
    <s v="Reconstruct"/>
    <n v="1991"/>
    <n v="28"/>
    <n v="8"/>
    <s v="AG Base"/>
    <x v="0"/>
    <s v="4R Concrete"/>
    <m/>
    <n v="38300"/>
    <n v="8"/>
    <n v="1"/>
    <s v="Plain PCC"/>
    <n v="1991"/>
    <m/>
    <s v="2014"/>
    <s v="2014"/>
    <s v="2013"/>
    <s v="2014"/>
    <s v="2014"/>
    <m/>
    <s v="2009"/>
    <s v="Non IH"/>
    <m/>
    <m/>
    <n v="0"/>
    <s v="No"/>
    <n v="84"/>
    <n v="70"/>
    <n v="54"/>
    <s v="AFREEM"/>
    <m/>
    <m/>
    <n v="3"/>
    <d v="2015-02-18T14:58:02"/>
    <m/>
    <n v="2001"/>
    <n v="24"/>
  </r>
  <r>
    <s v="ML53"/>
    <s v="Both"/>
    <s v="All"/>
    <n v="104.87"/>
    <n v="105.842"/>
    <m/>
    <n v="0.97199999999999998"/>
    <n v="51"/>
    <n v="51"/>
    <n v="51"/>
    <n v="3"/>
    <s v="PCCP"/>
    <s v="Urban Other Principal Arterial Other"/>
    <s v="3032 - Maintenance - Rock Springs"/>
    <s v="3030 - District #3 Maintenance Staff"/>
    <s v="6720 - Materials - Bituminous"/>
    <s v="Urban"/>
    <s v="3"/>
    <s v="Y"/>
    <n v="30"/>
    <s v="J1"/>
    <s v="ROCK SPRINGS(PILOT BUTTE AVE)"/>
    <n v="7"/>
    <n v="8"/>
    <s v="No"/>
    <s v="U"/>
    <n v="557.09490000000005"/>
    <n v="6530.0430999999999"/>
    <n v="986.24159999999995"/>
    <n v="96.953199999999995"/>
    <n v="3.5"/>
    <n v="3.15"/>
    <n v="177.3503"/>
    <n v="162.83279999999999"/>
    <n v="40.883200000000002"/>
    <n v="9.8699999999999996E-2"/>
    <m/>
    <n v="85.194999999999993"/>
    <n v="4.1000000000000002E-2"/>
    <n v="0.18770000000000001"/>
    <n v="0"/>
    <n v="0"/>
    <n v="4.1405000000000003"/>
    <n v="34.1"/>
    <s v="Reconstruct"/>
    <n v="1991"/>
    <n v="28"/>
    <n v="8"/>
    <s v="AG Base"/>
    <x v="0"/>
    <s v="4R Concrete"/>
    <m/>
    <n v="38300"/>
    <n v="8"/>
    <n v="1"/>
    <s v="Plain PCC"/>
    <n v="1991"/>
    <m/>
    <s v="2014"/>
    <s v="2014"/>
    <s v="2013"/>
    <s v="2014"/>
    <s v="2014"/>
    <s v="2014"/>
    <s v="2009"/>
    <s v="Non IH"/>
    <m/>
    <m/>
    <n v="0"/>
    <s v="No"/>
    <n v="93"/>
    <n v="70"/>
    <n v="63"/>
    <m/>
    <m/>
    <m/>
    <n v="7"/>
    <m/>
    <m/>
    <n v="2001"/>
    <n v="24"/>
  </r>
  <r>
    <s v="ML53"/>
    <s v="Both"/>
    <s v="All"/>
    <n v="105.842"/>
    <n v="106.46299999999999"/>
    <m/>
    <n v="0.60299999999999998"/>
    <n v="56"/>
    <n v="40"/>
    <n v="56"/>
    <n v="3"/>
    <s v="PCCP"/>
    <s v="Urban Other Principal Arterial Other"/>
    <s v="3032 - Maintenance - Rock Springs"/>
    <s v="3030 - District #3 Maintenance Staff"/>
    <s v="6720 - Materials - Bituminous"/>
    <s v="Urban"/>
    <s v="3"/>
    <s v="Y"/>
    <n v="30"/>
    <s v="J1"/>
    <s v="RKSP(9TH STR)I80 INT(JCT WY376)"/>
    <n v="10"/>
    <n v="8.5"/>
    <s v="No"/>
    <s v="U"/>
    <n v="202.03129999999999"/>
    <n v="2368.0414000000001"/>
    <n v="357.66149999999999"/>
    <n v="96"/>
    <n v="3.5"/>
    <n v="3.15"/>
    <n v="175.56489999999999"/>
    <n v="158.19130000000001"/>
    <n v="41.478400000000001"/>
    <n v="0.1085"/>
    <m/>
    <n v="83.724999999999994"/>
    <n v="4.1599999999999998E-2"/>
    <n v="0.23630000000000001"/>
    <n v="0"/>
    <n v="0"/>
    <n v="6"/>
    <n v="37.549999999999997"/>
    <s v="Overlaid"/>
    <n v="1989"/>
    <n v="11.5"/>
    <n v="7.25"/>
    <s v="AG Base"/>
    <x v="0"/>
    <s v="1R Concrete"/>
    <m/>
    <n v="37844"/>
    <n v="8"/>
    <n v="1"/>
    <s v="Plain PCC"/>
    <n v="1989"/>
    <m/>
    <s v="2014"/>
    <s v="2014"/>
    <s v="2013"/>
    <s v="2014"/>
    <s v="2014"/>
    <s v="2014"/>
    <s v="2009"/>
    <s v="Non IH"/>
    <m/>
    <m/>
    <n v="1"/>
    <s v="No"/>
    <n v="93"/>
    <n v="70"/>
    <n v="63"/>
    <s v="AFREEM"/>
    <m/>
    <m/>
    <n v="8.5"/>
    <d v="2015-02-24T13:30:49"/>
    <m/>
    <n v="2009"/>
    <n v="26"/>
  </r>
  <r>
    <s v="ML54"/>
    <s v="Both"/>
    <s v="All"/>
    <n v="211.87"/>
    <n v="212.03100000000001"/>
    <m/>
    <n v="0.161"/>
    <n v="28"/>
    <m/>
    <n v="28"/>
    <n v="2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RAWLINS(I80 SPRUCE STR INT)"/>
    <m/>
    <m/>
    <s v="No"/>
    <s v="U"/>
    <n v="214.72200000000001"/>
    <n v="2516.7040000000002"/>
    <n v="380.12759999999997"/>
    <n v="100"/>
    <n v="3.5"/>
    <n v="2.7"/>
    <n v="145.63079999999999"/>
    <n v="137.06620000000001"/>
    <n v="51.456400000000002"/>
    <n v="0.1026"/>
    <m/>
    <n v="84.61"/>
    <n v="3.3599999999999998E-2"/>
    <n v="0.18310000000000001"/>
    <n v="0"/>
    <n v="0"/>
    <n v="0"/>
    <n v="38.9"/>
    <s v="Reconstruct"/>
    <n v="1994"/>
    <n v="23.5"/>
    <n v="8.5"/>
    <s v="AG Base"/>
    <x v="0"/>
    <s v="4R Concrete"/>
    <m/>
    <n v="38301"/>
    <n v="8"/>
    <n v="1"/>
    <s v="Plain PCC"/>
    <n v="1994"/>
    <m/>
    <s v="2014"/>
    <s v="2014"/>
    <s v="2013"/>
    <s v="2014"/>
    <s v="2014"/>
    <s v="2014"/>
    <s v="2009"/>
    <s v="Non IH"/>
    <m/>
    <m/>
    <n v="0"/>
    <s v="No"/>
    <n v="84"/>
    <n v="70"/>
    <n v="54"/>
    <s v="AFREEM"/>
    <m/>
    <m/>
    <m/>
    <d v="2015-02-24T08:28:08"/>
    <m/>
    <n v="2010"/>
    <n v="21"/>
  </r>
  <r>
    <s v="ML54"/>
    <s v="Both"/>
    <s v="All"/>
    <n v="212.03100000000001"/>
    <n v="212.55799999999999"/>
    <m/>
    <n v="0.52700000000000002"/>
    <n v="28"/>
    <m/>
    <n v="28"/>
    <n v="2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RAWLINS(SPRUCE STR)"/>
    <m/>
    <m/>
    <s v="No"/>
    <s v="U"/>
    <n v="357.15899999999999"/>
    <n v="4186.24"/>
    <n v="632.28769999999997"/>
    <n v="100"/>
    <n v="3.5"/>
    <n v="3.4"/>
    <n v="161.79929999999999"/>
    <n v="152.7287"/>
    <n v="46.066899999999997"/>
    <n v="7.9000000000000001E-2"/>
    <m/>
    <n v="88.15"/>
    <n v="3.4700000000000002E-2"/>
    <n v="0.2276"/>
    <n v="0"/>
    <n v="0"/>
    <n v="0"/>
    <n v="38.6"/>
    <s v="Reconstruct"/>
    <n v="1991"/>
    <n v="33"/>
    <n v="9"/>
    <s v="AG Base"/>
    <x v="0"/>
    <s v="4R Concrete"/>
    <m/>
    <n v="38301"/>
    <n v="9"/>
    <n v="1"/>
    <s v="Plain PCC"/>
    <n v="1991"/>
    <m/>
    <s v="2014"/>
    <s v="2014"/>
    <s v="2013"/>
    <s v="2014"/>
    <s v="2014"/>
    <s v="2014"/>
    <s v="2009"/>
    <s v="Non IH"/>
    <m/>
    <m/>
    <n v="0"/>
    <s v="No"/>
    <n v="98"/>
    <n v="70"/>
    <n v="68"/>
    <s v="AFREEM"/>
    <m/>
    <m/>
    <m/>
    <d v="2015-02-24T08:28:08"/>
    <m/>
    <n v="2001"/>
    <n v="24"/>
  </r>
  <r>
    <s v="ML54"/>
    <s v="Both"/>
    <s v="All"/>
    <n v="212.55799999999999"/>
    <n v="213.4"/>
    <m/>
    <n v="0.82899999999999996"/>
    <n v="75"/>
    <n v="56"/>
    <n v="75"/>
    <n v="4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RAWLINS(SPRUCE STR)"/>
    <n v="6"/>
    <n v="4"/>
    <s v="No"/>
    <s v="U"/>
    <n v="364.24400000000003"/>
    <n v="4377.4682000000003"/>
    <n v="645.4796"/>
    <n v="98"/>
    <n v="3.5"/>
    <n v="3.4"/>
    <n v="141.9795"/>
    <n v="133.6686"/>
    <n v="52.673499999999997"/>
    <n v="8.2799999999999999E-2"/>
    <m/>
    <n v="87.58"/>
    <n v="3.0800000000000001E-2"/>
    <n v="9.7600000000000006E-2"/>
    <n v="0"/>
    <n v="0"/>
    <n v="3"/>
    <n v="39.133299999999998"/>
    <s v="Reconstruct"/>
    <n v="2008"/>
    <n v="16.411799999999999"/>
    <n v="9"/>
    <s v="AG Base"/>
    <x v="0"/>
    <s v="4R Concrete"/>
    <m/>
    <n v="38301"/>
    <n v="9"/>
    <n v="1"/>
    <s v="Plain PCC"/>
    <n v="2008"/>
    <m/>
    <s v="2014"/>
    <s v="2014"/>
    <s v="2013"/>
    <s v="2014"/>
    <s v="2014"/>
    <s v="2014"/>
    <s v="2009"/>
    <s v="Non IH"/>
    <m/>
    <m/>
    <n v="0"/>
    <s v="No"/>
    <n v="98"/>
    <n v="70"/>
    <n v="68"/>
    <s v="AFREEM"/>
    <m/>
    <m/>
    <n v="4"/>
    <d v="2015-03-23T12:51:47"/>
    <m/>
    <n v="2014"/>
    <n v="7"/>
  </r>
  <r>
    <s v="ML54"/>
    <s v="Both"/>
    <s v="All"/>
    <n v="213.4"/>
    <n v="214.04"/>
    <m/>
    <n v="0.64"/>
    <n v="75"/>
    <n v="75"/>
    <n v="75"/>
    <n v="4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RAWLINS(CEDAR STR)JCT WY789"/>
    <n v="6"/>
    <n v="6"/>
    <s v="No"/>
    <s v="U"/>
    <n v="351.68340000000001"/>
    <n v="4122.3770999999997"/>
    <n v="622.596"/>
    <n v="100"/>
    <n v="3.5"/>
    <n v="3.5"/>
    <n v="132.952"/>
    <n v="125.0594"/>
    <n v="55.682699999999997"/>
    <n v="9.7799999999999998E-2"/>
    <m/>
    <n v="85.33"/>
    <n v="3.3599999999999998E-2"/>
    <n v="0.1318"/>
    <n v="0"/>
    <n v="0"/>
    <n v="0"/>
    <n v="42.866700000000002"/>
    <s v="Reconstruct"/>
    <n v="2008"/>
    <n v="14.6"/>
    <n v="8.6"/>
    <s v="AG Base"/>
    <x v="0"/>
    <s v="4R Concrete"/>
    <m/>
    <n v="38489"/>
    <n v="8"/>
    <n v="1"/>
    <s v="Plain PCC"/>
    <n v="2008"/>
    <m/>
    <s v="2014"/>
    <s v="2014"/>
    <s v="2013"/>
    <s v="2014"/>
    <s v="2014"/>
    <s v="2014"/>
    <s v="2009"/>
    <s v="Non IH"/>
    <m/>
    <m/>
    <n v="0"/>
    <s v="No"/>
    <n v="100"/>
    <n v="70"/>
    <n v="70"/>
    <m/>
    <m/>
    <m/>
    <n v="6"/>
    <m/>
    <m/>
    <n v="2014"/>
    <n v="7"/>
  </r>
  <r>
    <s v="ML54"/>
    <s v="Both"/>
    <s v="All"/>
    <n v="214.04"/>
    <n v="215.107"/>
    <m/>
    <n v="1.0669999999999999"/>
    <n v="75"/>
    <m/>
    <n v="75"/>
    <n v="4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RAWL(CEDAR STR)JCT US287 BYPASS"/>
    <n v="6"/>
    <m/>
    <s v="No"/>
    <s v="U"/>
    <n v="364.20519999999999"/>
    <n v="4269.0306"/>
    <n v="644.76300000000003"/>
    <n v="100"/>
    <n v="3.5"/>
    <n v="3.15"/>
    <n v="112.6446"/>
    <n v="102.53660000000001"/>
    <n v="62.451799999999999"/>
    <n v="9.2999999999999999E-2"/>
    <m/>
    <n v="86.05"/>
    <n v="2.5000000000000001E-2"/>
    <n v="6.0299999999999999E-2"/>
    <n v="0"/>
    <n v="0"/>
    <n v="0"/>
    <n v="39.424999999999997"/>
    <s v="Reconstruct"/>
    <n v="1996"/>
    <n v="14.5"/>
    <n v="8.5"/>
    <s v="AG Base"/>
    <x v="0"/>
    <s v="4R Concrete"/>
    <m/>
    <n v="38489"/>
    <n v="8"/>
    <n v="1"/>
    <s v="Plain PCC"/>
    <n v="1996"/>
    <m/>
    <s v="2014"/>
    <s v="2014"/>
    <s v="2013"/>
    <s v="2014"/>
    <s v="2014"/>
    <s v="2014"/>
    <s v="2009"/>
    <s v="Non IH"/>
    <m/>
    <m/>
    <n v="0"/>
    <s v="No"/>
    <n v="93"/>
    <n v="70"/>
    <n v="63"/>
    <m/>
    <m/>
    <m/>
    <m/>
    <m/>
    <m/>
    <n v="1999"/>
    <n v="19"/>
  </r>
  <r>
    <s v="ML54"/>
    <s v="Both"/>
    <s v="All"/>
    <n v="215.107"/>
    <n v="215.65"/>
    <m/>
    <n v="0.54400000000000004"/>
    <n v="35"/>
    <n v="35"/>
    <n v="35"/>
    <n v="2"/>
    <s v="PCCP"/>
    <s v="Urban Other Principal Arterial Other"/>
    <s v="1041 - Maintenance - Rawlins"/>
    <s v="1030 - District #1 Maintenance Staff"/>
    <s v="6720 - Materials - Bituminous"/>
    <s v="Urban"/>
    <s v="1"/>
    <s v="Y"/>
    <n v="30"/>
    <s v="J1"/>
    <s v="RAWLINS I80 CEDAR STR INT"/>
    <n v="5"/>
    <n v="7.5"/>
    <s v="No"/>
    <s v="U"/>
    <n v="316.34410000000003"/>
    <n v="3708.0464000000002"/>
    <n v="560.03319999999997"/>
    <n v="95"/>
    <n v="3.5"/>
    <n v="2.9"/>
    <n v="122.4971"/>
    <n v="107.47669999999999"/>
    <n v="59.1676"/>
    <n v="8.5699999999999998E-2"/>
    <m/>
    <n v="87.144999999999996"/>
    <n v="2.52E-2"/>
    <n v="0.106"/>
    <n v="0"/>
    <n v="0"/>
    <n v="7"/>
    <n v="33.933300000000003"/>
    <s v="Reconstruct"/>
    <n v="1996"/>
    <n v="15"/>
    <n v="9"/>
    <s v="PM Base"/>
    <x v="0"/>
    <s v="4R Concrete"/>
    <m/>
    <n v="38490"/>
    <n v="9"/>
    <n v="1"/>
    <s v="Plain PCC"/>
    <n v="1996"/>
    <m/>
    <s v="2014"/>
    <s v="2014"/>
    <s v="2013"/>
    <s v="2014"/>
    <s v="2014"/>
    <s v="2014"/>
    <s v="2009"/>
    <s v="Non IH"/>
    <m/>
    <m/>
    <n v="0"/>
    <s v="No"/>
    <n v="88"/>
    <n v="70"/>
    <n v="58"/>
    <m/>
    <m/>
    <m/>
    <n v="5"/>
    <m/>
    <m/>
    <n v="1999"/>
    <n v="19"/>
  </r>
  <r>
    <s v="ML55"/>
    <s v="Both"/>
    <s v="All"/>
    <n v="328.48"/>
    <n v="330.37200000000001"/>
    <m/>
    <n v="1.8919999999999999"/>
    <n v="56"/>
    <n v="42"/>
    <n v="56"/>
    <n v="4"/>
    <s v="ASP"/>
    <s v="Urban Other Principal Arterial Other"/>
    <s v="1032 - Maintenance - Laramie"/>
    <s v="1030 - District #1 Maintenance Staff"/>
    <s v="6720 - Materials - Bituminous"/>
    <s v="Urban"/>
    <s v="1"/>
    <s v="Y"/>
    <n v="30"/>
    <s v="G2"/>
    <s v="LARAMIE(GRAND AVE)JCT US30/287"/>
    <n v="4"/>
    <n v="2.8666999999999998"/>
    <s v="No"/>
    <s v="P"/>
    <n v="722.5"/>
    <n v="9181"/>
    <n v="1283.336"/>
    <n v="83"/>
    <n v="3.5"/>
    <n v="2.7321"/>
    <n v="220.74770000000001"/>
    <n v="200.0206"/>
    <n v="26.417400000000001"/>
    <n v="0.25390000000000001"/>
    <m/>
    <n v="61.914999999999999"/>
    <n v="5.2200000000000003E-2"/>
    <n v="0.35320000000000001"/>
    <n v="1"/>
    <n v="9"/>
    <n v="0"/>
    <n v="47.333300000000001"/>
    <s v="Overlaid"/>
    <n v="2013"/>
    <n v="14.6"/>
    <n v="5.8"/>
    <s v="AG Base"/>
    <x v="1"/>
    <s v="1R Asphalt"/>
    <m/>
    <n v="42975"/>
    <n v="0.75"/>
    <n v="1"/>
    <s v="HPM over Base"/>
    <n v="2013"/>
    <m/>
    <s v="2014"/>
    <s v="2014"/>
    <s v="2013"/>
    <s v="2014"/>
    <s v="2014"/>
    <s v="2014"/>
    <s v="2009"/>
    <s v="Non IH"/>
    <m/>
    <m/>
    <n v="0"/>
    <s v="No"/>
    <n v="83"/>
    <n v="70"/>
    <n v="54.642000000000003"/>
    <s v="AFREEM"/>
    <m/>
    <m/>
    <n v="2.8666999999999998"/>
    <d v="2015-02-18T10:57:15"/>
    <m/>
    <n v="2014"/>
    <n v="2"/>
  </r>
  <r>
    <s v="ML55"/>
    <s v="Both"/>
    <s v="All"/>
    <n v="330.37200000000001"/>
    <n v="330.67200000000003"/>
    <m/>
    <n v="0.3"/>
    <n v="64"/>
    <n v="64"/>
    <n v="64"/>
    <n v="4"/>
    <s v="ASP"/>
    <s v="Urban Other Principal Arterial Other"/>
    <s v="1032 - Maintenance - Laramie"/>
    <s v="1030 - District #1 Maintenance Staff"/>
    <s v="6720 - Materials - Bituminous"/>
    <s v="Urban"/>
    <s v="1"/>
    <s v="Y"/>
    <n v="50"/>
    <s v="G2"/>
    <s v="LARAMIE(GRAND AVE)"/>
    <n v="8"/>
    <n v="8"/>
    <s v="No"/>
    <s v="P"/>
    <n v="658.5"/>
    <n v="9181"/>
    <n v="1174.5360000000001"/>
    <n v="100"/>
    <n v="1.8685"/>
    <n v="1.1675"/>
    <n v="202.16249999999999"/>
    <n v="181.3683"/>
    <n v="32.612499999999997"/>
    <n v="0.2006"/>
    <m/>
    <n v="69.91"/>
    <n v="5.8799999999999998E-2"/>
    <n v="0.53300000000000003"/>
    <n v="0"/>
    <n v="0"/>
    <n v="0"/>
    <n v="57.4"/>
    <s v="Overlaid"/>
    <n v="1988"/>
    <n v="28.615400000000001"/>
    <n v="6"/>
    <s v="AG Base"/>
    <x v="1"/>
    <s v="1R Asphalt"/>
    <m/>
    <n v="42975"/>
    <m/>
    <n v="1"/>
    <s v="HPM over Base"/>
    <n v="2007"/>
    <m/>
    <s v="2014"/>
    <s v="2014"/>
    <s v="2013"/>
    <s v="2014"/>
    <s v="2014"/>
    <s v="2014"/>
    <s v="2009"/>
    <s v="Non IH"/>
    <m/>
    <m/>
    <n v="0"/>
    <s v="No"/>
    <n v="82"/>
    <n v="37.369999999999997"/>
    <n v="23.35"/>
    <m/>
    <m/>
    <m/>
    <n v="8"/>
    <m/>
    <m/>
    <n v="2009"/>
    <n v="8"/>
  </r>
  <r>
    <s v="ML55"/>
    <s v="Both"/>
    <s v="All"/>
    <n v="330.67200000000003"/>
    <n v="330.976"/>
    <m/>
    <n v="0.30399999999999999"/>
    <n v="64"/>
    <n v="65"/>
    <n v="64"/>
    <n v="4"/>
    <s v="ASP"/>
    <s v="Urban Other Principal Arterial Other"/>
    <s v="1032 - Maintenance - Laramie"/>
    <s v="1030 - District #1 Maintenance Staff"/>
    <s v="6720 - Materials - Bituminous"/>
    <s v="Urban"/>
    <s v="1"/>
    <s v="Y"/>
    <n v="60"/>
    <s v="G2"/>
    <s v="LARAMIE(GRAND AVE)"/>
    <n v="8"/>
    <n v="3"/>
    <s v="No"/>
    <s v="P"/>
    <n v="658.5"/>
    <n v="9181"/>
    <n v="1174.5360000000001"/>
    <n v="80"/>
    <n v="2.6566999999999998"/>
    <n v="1.8675999999999999"/>
    <n v="146.15299999999999"/>
    <n v="120.69410000000001"/>
    <n v="51.282299999999999"/>
    <n v="0.21740000000000001"/>
    <m/>
    <n v="67.39"/>
    <n v="5.57E-2"/>
    <n v="0.3503"/>
    <n v="1"/>
    <n v="14"/>
    <n v="0"/>
    <n v="62"/>
    <s v="Overlaid"/>
    <n v="1935"/>
    <n v="11.4"/>
    <n v="7.4"/>
    <s v="AG Base"/>
    <x v="1"/>
    <s v="1R Asphalt"/>
    <m/>
    <n v="42975"/>
    <m/>
    <n v="1"/>
    <s v="HPM over Base"/>
    <n v="2007"/>
    <m/>
    <s v="2014"/>
    <s v="2014"/>
    <s v="2013"/>
    <s v="2014"/>
    <s v="2014"/>
    <s v="2014"/>
    <s v="2009"/>
    <s v="Non IH"/>
    <m/>
    <m/>
    <n v="0"/>
    <s v="No"/>
    <n v="80"/>
    <n v="53.134"/>
    <n v="37.351999999999997"/>
    <m/>
    <m/>
    <m/>
    <n v="3"/>
    <m/>
    <m/>
    <n v="2014"/>
    <n v="8"/>
  </r>
  <r>
    <s v="ML55"/>
    <s v="Both"/>
    <s v="All"/>
    <n v="330.976"/>
    <n v="331.23899999999998"/>
    <m/>
    <n v="0.26300000000000001"/>
    <n v="67"/>
    <n v="67"/>
    <n v="67"/>
    <n v="5"/>
    <s v="ASP"/>
    <s v="Urban Other Principal Arterial Other"/>
    <s v="1032 - Maintenance - Laramie"/>
    <s v="1030 - District #1 Maintenance Staff"/>
    <s v="6720 - Materials - Bituminous"/>
    <s v="Urban"/>
    <s v="1"/>
    <s v="Y"/>
    <n v="60"/>
    <s v="G2"/>
    <s v="LARAMIE(GRAND AVE)"/>
    <n v="3"/>
    <n v="4"/>
    <s v="No"/>
    <s v="P"/>
    <n v="658.5"/>
    <n v="9181"/>
    <n v="1174.5360000000001"/>
    <n v="98"/>
    <n v="3.8285999999999998"/>
    <n v="3.3178000000000001"/>
    <n v="70.775700000000001"/>
    <n v="57.690100000000001"/>
    <n v="76.408100000000005"/>
    <n v="8.7800000000000003E-2"/>
    <m/>
    <n v="86.83"/>
    <n v="1.9599999999999999E-2"/>
    <n v="0"/>
    <n v="0"/>
    <n v="1"/>
    <n v="0"/>
    <n v="52.55"/>
    <s v="Overlaid"/>
    <n v="1988"/>
    <n v="26.666699999999999"/>
    <n v="8"/>
    <s v="AG Base"/>
    <x v="1"/>
    <s v="1R Asphalt"/>
    <m/>
    <n v="42975"/>
    <m/>
    <n v="1"/>
    <s v="HPM over Base"/>
    <n v="2007"/>
    <m/>
    <s v="2014"/>
    <s v="2014"/>
    <s v="2013"/>
    <s v="2014"/>
    <s v="2014"/>
    <s v="2014"/>
    <s v="2009"/>
    <s v="Non IH"/>
    <m/>
    <m/>
    <n v="0"/>
    <s v="No"/>
    <n v="84"/>
    <n v="76.572000000000003"/>
    <n v="66.355999999999995"/>
    <m/>
    <m/>
    <m/>
    <n v="3"/>
    <m/>
    <m/>
    <n v="2011"/>
    <n v="8"/>
  </r>
  <r>
    <s v="ML55"/>
    <s v="Both"/>
    <s v="All"/>
    <n v="331.23899999999998"/>
    <n v="332.20400000000001"/>
    <m/>
    <n v="0.96499999999999997"/>
    <n v="76"/>
    <n v="72"/>
    <n v="76"/>
    <n v="5"/>
    <s v="ASP"/>
    <s v="Urban Other Principal Arterial Other"/>
    <s v="1032 - Maintenance - Laramie"/>
    <s v="1030 - District #1 Maintenance Staff"/>
    <s v="6720 - Materials - Bituminous"/>
    <s v="Urban"/>
    <s v="1"/>
    <s v="Y"/>
    <n v="60"/>
    <s v="G2"/>
    <s v="LARAMIE(GRAND AVE)"/>
    <n v="8"/>
    <n v="8"/>
    <s v="No"/>
    <s v="P"/>
    <n v="459.50299999999999"/>
    <n v="5386.0640000000003"/>
    <n v="813.47149999999999"/>
    <n v="100"/>
    <n v="4.0914000000000001"/>
    <n v="3.5918000000000001"/>
    <n v="57.1023"/>
    <n v="46.244"/>
    <n v="80.965900000000005"/>
    <n v="8.5900000000000004E-2"/>
    <m/>
    <n v="87.114999999999995"/>
    <n v="1.38E-2"/>
    <n v="2.87E-2"/>
    <n v="0"/>
    <n v="0"/>
    <n v="0"/>
    <n v="56.666699999999999"/>
    <s v="Overlaid"/>
    <n v="1988"/>
    <n v="15.571400000000001"/>
    <n v="7.1429"/>
    <s v="AG Base"/>
    <x v="1"/>
    <s v="1R Asphalt"/>
    <m/>
    <n v="42975"/>
    <m/>
    <n v="1"/>
    <s v="HPM over Base"/>
    <n v="2007"/>
    <m/>
    <s v="2014"/>
    <s v="2014"/>
    <s v="2013"/>
    <s v="2014"/>
    <s v="2014"/>
    <s v="2014"/>
    <s v="2009"/>
    <s v="Non IH"/>
    <m/>
    <m/>
    <n v="0"/>
    <s v="No"/>
    <n v="84.3309"/>
    <n v="81.828000000000003"/>
    <n v="71.835999999999999"/>
    <m/>
    <m/>
    <m/>
    <n v="8"/>
    <m/>
    <m/>
    <n v="2011"/>
    <n v="8"/>
  </r>
  <r>
    <s v="ML55"/>
    <s v="Both"/>
    <s v="All"/>
    <n v="332.20400000000001"/>
    <n v="332.47899999999998"/>
    <m/>
    <n v="0.27500000000000002"/>
    <n v="28"/>
    <m/>
    <n v="28"/>
    <n v="2"/>
    <s v="PCCP"/>
    <s v="Urban Other Principal Arterial Other"/>
    <s v="1032 - Maintenance - Laramie"/>
    <s v="1030 - District #1 Maintenance Staff"/>
    <s v="6720 - Materials - Bituminous"/>
    <s v="Urban"/>
    <s v="1"/>
    <s v="Y"/>
    <n v="60"/>
    <s v="J1"/>
    <s v="LARAMIE(GRAND AVE)I80 INT"/>
    <m/>
    <m/>
    <s v="No"/>
    <s v="P"/>
    <n v="322.779"/>
    <n v="3850"/>
    <n v="571.82429999999999"/>
    <n v="99"/>
    <n v="3.105"/>
    <n v="3.0550000000000002"/>
    <n v="145.54640000000001"/>
    <n v="125.3755"/>
    <n v="51.484499999999997"/>
    <n v="0.1275"/>
    <m/>
    <n v="80.875"/>
    <n v="3.1199999999999999E-2"/>
    <n v="0.1242"/>
    <n v="0"/>
    <n v="0"/>
    <n v="2"/>
    <n v="39.700000000000003"/>
    <s v="Overlaid"/>
    <n v="1963"/>
    <n v="18"/>
    <n v="8"/>
    <s v="AG Base"/>
    <x v="1"/>
    <s v="1R Asphalt"/>
    <m/>
    <n v="40760"/>
    <n v="8"/>
    <n v="1"/>
    <s v="Plain PCC"/>
    <n v="2007"/>
    <m/>
    <s v="2014"/>
    <s v="2014"/>
    <s v="2013"/>
    <s v="2014"/>
    <s v="2014"/>
    <s v="2014"/>
    <s v="2009"/>
    <s v="Non IH"/>
    <m/>
    <m/>
    <n v="0"/>
    <s v="No"/>
    <n v="99"/>
    <n v="62.1"/>
    <n v="61.1"/>
    <s v="AFREEM"/>
    <m/>
    <m/>
    <m/>
    <d v="2015-02-24T08:28:08"/>
    <m/>
    <n v="2014"/>
    <n v="8"/>
  </r>
  <r>
    <s v="ML56"/>
    <s v="Both"/>
    <s v="All"/>
    <n v="348.36"/>
    <n v="356"/>
    <m/>
    <n v="7.64"/>
    <n v="26"/>
    <n v="26"/>
    <n v="26"/>
    <n v="2"/>
    <s v="ASP"/>
    <s v="Rural Minor Collector"/>
    <s v="1035 - Maintenance - Cheyenne"/>
    <s v="1030 - District #1 Maintenance Staff"/>
    <s v="6720 - Materials - Bituminous"/>
    <s v="Non NHS"/>
    <s v="1"/>
    <s v="N"/>
    <n v="60"/>
    <s v="G1"/>
    <s v="OTTO RD-CHEY(I80 OTTO RD INT)"/>
    <n v="1"/>
    <n v="1.25"/>
    <s v="No"/>
    <s v="SH"/>
    <n v="7.9770000000000003"/>
    <n v="52.576000000000001"/>
    <n v="9.0901999999999994"/>
    <n v="89"/>
    <n v="3.2766999999999999"/>
    <n v="2.847"/>
    <n v="103.09650000000001"/>
    <n v="84.527500000000003"/>
    <n v="65.634500000000003"/>
    <n v="0.15790000000000001"/>
    <n v="8.6499999999999994E-2"/>
    <n v="76.314999999999998"/>
    <n v="2.7699999999999999E-2"/>
    <n v="7.6499999999999999E-2"/>
    <n v="0"/>
    <n v="5"/>
    <n v="0"/>
    <n v="65.356300000000005"/>
    <s v="Overlaid"/>
    <n v="1963"/>
    <n v="12.571400000000001"/>
    <n v="6.2857000000000003"/>
    <s v="AG Base"/>
    <x v="0"/>
    <s v="2R Asphalt"/>
    <m/>
    <n v="39471"/>
    <n v="2"/>
    <n v="1"/>
    <s v="HPM over Base"/>
    <n v="1982"/>
    <m/>
    <s v="2013"/>
    <s v="2014"/>
    <s v="2013"/>
    <s v="2013"/>
    <s v="2013"/>
    <s v="2014"/>
    <s v="2009"/>
    <s v="Non IH"/>
    <m/>
    <m/>
    <n v="0"/>
    <s v="No"/>
    <n v="89"/>
    <n v="65.534000000000006"/>
    <n v="56.94"/>
    <m/>
    <m/>
    <m/>
    <n v="1"/>
    <m/>
    <m/>
    <n v="2013"/>
    <n v="33"/>
  </r>
  <r>
    <s v="ML56"/>
    <s v="Both"/>
    <s v="All"/>
    <n v="356"/>
    <n v="359.548"/>
    <m/>
    <n v="3.548"/>
    <n v="42"/>
    <n v="32"/>
    <n v="42"/>
    <n v="3"/>
    <s v="ASP"/>
    <s v="Urban Collector"/>
    <s v="1035 - Maintenance - Cheyenne"/>
    <s v="1030 - District #1 Maintenance Staff"/>
    <s v="6720 - Materials - Bituminous"/>
    <s v="Urban"/>
    <s v="1"/>
    <s v="N"/>
    <n v="60"/>
    <s v="G1"/>
    <s v="CHEYENNE(OTTO RD)JCT WY222"/>
    <n v="3"/>
    <n v="3.6667000000000001"/>
    <s v="No"/>
    <s v="U"/>
    <n v="57.810299999999998"/>
    <n v="473.12779999999998"/>
    <n v="66.430099999999996"/>
    <n v="93.5"/>
    <n v="3.5236000000000001"/>
    <n v="3.2886000000000002"/>
    <n v="82"/>
    <n v="72"/>
    <n v="72.666700000000006"/>
    <n v="0.1"/>
    <m/>
    <n v="85"/>
    <n v="1.47E-2"/>
    <n v="0"/>
    <n v="0"/>
    <n v="3"/>
    <n v="0"/>
    <n v="54.3889"/>
    <s v="Overlaid"/>
    <n v="2009"/>
    <n v="20.2105"/>
    <n v="7.6841999999999997"/>
    <s v="AG Base"/>
    <x v="0"/>
    <s v="2R Asphalt"/>
    <m/>
    <n v="40837"/>
    <n v="2"/>
    <n v="1"/>
    <s v="HPM over Base"/>
    <n v="2009"/>
    <m/>
    <s v="2013"/>
    <s v="2014"/>
    <s v="2013"/>
    <s v="2014"/>
    <s v="2014"/>
    <s v="2014"/>
    <s v="2009"/>
    <s v="Non IH"/>
    <m/>
    <m/>
    <n v="0"/>
    <s v="No"/>
    <n v="93.5"/>
    <n v="70.471999999999994"/>
    <n v="65.772000000000006"/>
    <m/>
    <m/>
    <m/>
    <n v="3"/>
    <m/>
    <m/>
    <n v="2013"/>
    <n v="6"/>
  </r>
  <r>
    <s v="ML56"/>
    <s v="Both"/>
    <s v="All"/>
    <n v="359.548"/>
    <n v="359.73399999999998"/>
    <m/>
    <n v="0.186"/>
    <n v="62"/>
    <m/>
    <n v="62"/>
    <n v="4"/>
    <s v="PCCP"/>
    <s v="Urban Collector"/>
    <s v="1035 - Maintenance - Cheyenne"/>
    <s v="1030 - District #1 Maintenance Staff"/>
    <s v="6720 - Materials - Bituminous"/>
    <s v="Urban"/>
    <s v="1"/>
    <s v="Y"/>
    <n v="50"/>
    <s v="J1"/>
    <s v="CHEY(W LINC)I80 W LINCOLNWAY INT"/>
    <n v="7"/>
    <m/>
    <s v="No"/>
    <s v="U"/>
    <n v="82"/>
    <n v="1599.723"/>
    <n v="148.9983"/>
    <n v="100"/>
    <n v="3.6941000000000002"/>
    <n v="3.6941000000000002"/>
    <n v="88.045699999999997"/>
    <n v="79.655900000000003"/>
    <n v="70.651399999999995"/>
    <n v="0.1113"/>
    <m/>
    <n v="83.305000000000007"/>
    <n v="2.0899999999999998E-2"/>
    <n v="0"/>
    <n v="0"/>
    <n v="0"/>
    <n v="0"/>
    <n v="39"/>
    <s v="Reconstruct"/>
    <n v="2009"/>
    <n v="25"/>
    <n v="9"/>
    <s v="AG Base"/>
    <x v="0"/>
    <s v="4R Concrete"/>
    <m/>
    <n v="44953"/>
    <n v="9"/>
    <n v="1"/>
    <s v="Plain PCC"/>
    <n v="2009"/>
    <m/>
    <s v="2014"/>
    <s v="2014"/>
    <s v="2013"/>
    <s v="2014"/>
    <s v="2014"/>
    <s v="2014"/>
    <s v="2009"/>
    <s v="Non IH"/>
    <m/>
    <m/>
    <n v="0"/>
    <s v="No"/>
    <n v="100"/>
    <n v="73.882000000000005"/>
    <n v="73.882000000000005"/>
    <m/>
    <m/>
    <m/>
    <m/>
    <m/>
    <m/>
    <n v="2014"/>
    <n v="6"/>
  </r>
  <r>
    <s v="ML56"/>
    <s v="Both"/>
    <s v="All"/>
    <n v="359.73399999999998"/>
    <n v="360.84300000000002"/>
    <m/>
    <n v="1.109"/>
    <n v="62"/>
    <n v="62"/>
    <n v="62"/>
    <n v="4"/>
    <s v="PCCP"/>
    <s v="Urban Collector"/>
    <s v="1035 - Maintenance - Cheyenne"/>
    <s v="1030 - District #1 Maintenance Staff"/>
    <s v="6720 - Materials - Bituminous"/>
    <s v="Urban"/>
    <s v="1"/>
    <s v="Y"/>
    <n v="50"/>
    <s v="J1"/>
    <s v="CHEY(W LINC)I25-UPRR-US30 SEP"/>
    <n v="7"/>
    <n v="7"/>
    <s v="No"/>
    <s v="U"/>
    <n v="210.56809999999999"/>
    <n v="2468.1885000000002"/>
    <n v="372.7749"/>
    <n v="100"/>
    <n v="3.6707000000000001"/>
    <n v="3.6707000000000001"/>
    <n v="87.513099999999994"/>
    <n v="81.333200000000005"/>
    <n v="70.828999999999994"/>
    <n v="8.7300000000000003E-2"/>
    <m/>
    <n v="86.905000000000001"/>
    <n v="1.9199999999999998E-2"/>
    <n v="7.0400000000000004E-2"/>
    <n v="0"/>
    <n v="0"/>
    <n v="0"/>
    <n v="35.024999999999999"/>
    <s v="Reconstruct"/>
    <n v="2009"/>
    <n v="22.5"/>
    <n v="7.5"/>
    <s v="AG Base"/>
    <x v="0"/>
    <s v="4R Asphalt"/>
    <m/>
    <n v="38635"/>
    <n v="2"/>
    <n v="1"/>
    <s v="Plain PCC"/>
    <n v="2009"/>
    <m/>
    <s v="2014"/>
    <s v="2014"/>
    <s v="2013"/>
    <s v="2014"/>
    <s v="2014"/>
    <s v="2014"/>
    <s v="2009"/>
    <s v="Non IH"/>
    <m/>
    <m/>
    <n v="0"/>
    <s v="No"/>
    <n v="100"/>
    <n v="73.414000000000001"/>
    <n v="73.414000000000001"/>
    <m/>
    <m/>
    <m/>
    <n v="7"/>
    <m/>
    <m/>
    <n v="2014"/>
    <n v="6"/>
  </r>
  <r>
    <s v="ML56"/>
    <s v="Both"/>
    <s v="All"/>
    <n v="360.84300000000002"/>
    <n v="361.48200000000003"/>
    <m/>
    <n v="0.63900000000000001"/>
    <n v="60"/>
    <n v="60"/>
    <n v="60"/>
    <n v="5"/>
    <s v="PCCP"/>
    <s v="Urban Collector"/>
    <s v="1035 - Maintenance - Cheyenne"/>
    <s v="1030 - District #1 Maintenance Staff"/>
    <s v="6720 - Materials - Bituminous"/>
    <s v="Urban"/>
    <s v="1"/>
    <s v="Y"/>
    <n v="30"/>
    <s v="J1"/>
    <s v="WESTLAND RD(CHEY W LINCOLNWAY)"/>
    <n v="1"/>
    <n v="1"/>
    <s v="No"/>
    <s v="U"/>
    <n v="385.34589999999997"/>
    <n v="4516.7529999999997"/>
    <n v="682.18849999999998"/>
    <n v="100"/>
    <n v="3.5"/>
    <n v="2.65"/>
    <n v="165.20310000000001"/>
    <n v="144.46559999999999"/>
    <n v="44.932299999999998"/>
    <n v="0.11119999999999999"/>
    <m/>
    <n v="83.32"/>
    <n v="3.6999999999999998E-2"/>
    <n v="0.1222"/>
    <n v="0"/>
    <n v="0"/>
    <n v="0"/>
    <n v="32.85"/>
    <s v="Reconstruct"/>
    <n v="2000"/>
    <n v="26"/>
    <n v="8"/>
    <s v="AG Base"/>
    <x v="0"/>
    <s v="4R Concrete"/>
    <m/>
    <n v="38635"/>
    <n v="8"/>
    <n v="1"/>
    <s v="Plain PCC"/>
    <n v="2000"/>
    <m/>
    <s v="2014"/>
    <s v="2014"/>
    <s v="2013"/>
    <s v="2014"/>
    <s v="2014"/>
    <s v="2014"/>
    <s v="2009"/>
    <s v="Non IH"/>
    <m/>
    <m/>
    <n v="0"/>
    <s v="No"/>
    <n v="83"/>
    <n v="70"/>
    <n v="53"/>
    <m/>
    <m/>
    <m/>
    <n v="1"/>
    <m/>
    <m/>
    <n v="2009"/>
    <n v="15"/>
  </r>
  <r>
    <s v="ML56"/>
    <s v="Both"/>
    <s v="All"/>
    <n v="361.48200000000003"/>
    <n v="361.57"/>
    <m/>
    <n v="8.7999999999999995E-2"/>
    <n v="60"/>
    <m/>
    <n v="60"/>
    <n v="5"/>
    <s v="PCCP"/>
    <s v="Urban Collector"/>
    <s v="1035 - Maintenance - Cheyenne"/>
    <s v="1030 - District #1 Maintenance Staff"/>
    <s v="6720 - Materials - Bituminous"/>
    <s v="Urban"/>
    <s v="1"/>
    <s v="Y"/>
    <n v="30"/>
    <s v="J1"/>
    <s v="CROW CRK/RR SEP(CHEY)W LINC"/>
    <n v="1"/>
    <m/>
    <s v="No"/>
    <s v="U"/>
    <n v="426.28449999999998"/>
    <n v="5944.56"/>
    <n v="760.351"/>
    <n v="92.442999999999998"/>
    <n v="3.5"/>
    <n v="3.1221999999999999"/>
    <n v="287.88639999999998"/>
    <n v="269.44319999999999"/>
    <n v="4.0378999999999996"/>
    <n v="0.14180000000000001"/>
    <m/>
    <n v="78.73"/>
    <n v="6.4100000000000004E-2"/>
    <n v="0.44990000000000002"/>
    <n v="0"/>
    <n v="0"/>
    <n v="9.5570000000000004"/>
    <n v="37.6"/>
    <s v="Reconstruct"/>
    <n v="2000"/>
    <n v="26.333300000000001"/>
    <n v="7.3333000000000004"/>
    <s v="AG Base"/>
    <x v="0"/>
    <s v="4R Asphalt"/>
    <m/>
    <n v="38151"/>
    <n v="4"/>
    <n v="1"/>
    <s v="Plain PCC"/>
    <n v="2000"/>
    <m/>
    <s v="2014"/>
    <s v="2014"/>
    <s v="2013"/>
    <s v="2014"/>
    <s v="2014"/>
    <s v="2014"/>
    <s v="2009"/>
    <s v="Non IH"/>
    <m/>
    <m/>
    <n v="0"/>
    <s v="No"/>
    <n v="92.442999999999998"/>
    <n v="70"/>
    <n v="62.444000000000003"/>
    <m/>
    <m/>
    <m/>
    <m/>
    <m/>
    <m/>
    <n v="2014"/>
    <n v="15"/>
  </r>
  <r>
    <s v="ML56"/>
    <s v="Both"/>
    <s v="All"/>
    <n v="361.57"/>
    <n v="361.678"/>
    <m/>
    <n v="0.108"/>
    <n v="66"/>
    <m/>
    <n v="66"/>
    <n v="5"/>
    <s v="PCCP"/>
    <s v="Urban Collector"/>
    <s v="1035 - Maintenance - Cheyenne"/>
    <s v="1030 - District #1 Maintenance Staff"/>
    <s v="6720 - Materials - Bituminous"/>
    <s v="Urban"/>
    <s v="1"/>
    <s v="Y"/>
    <n v="30"/>
    <s v="J1"/>
    <s v="CHEYENNE(W LINCOLNWAY)"/>
    <n v="3"/>
    <m/>
    <s v="No"/>
    <s v="U"/>
    <n v="426.28449999999998"/>
    <n v="5944.56"/>
    <n v="760.351"/>
    <n v="82.460599999999999"/>
    <n v="3.5"/>
    <n v="2.6230000000000002"/>
    <n v="208.06479999999999"/>
    <n v="191.51390000000001"/>
    <n v="30.645099999999999"/>
    <n v="0.14069999999999999"/>
    <m/>
    <n v="78.894999999999996"/>
    <n v="6.5000000000000002E-2"/>
    <n v="0.38030000000000003"/>
    <n v="0"/>
    <n v="0"/>
    <n v="23.968499999999999"/>
    <n v="39"/>
    <s v="Reconstruct"/>
    <n v="1998"/>
    <n v="18.666699999999999"/>
    <n v="8"/>
    <s v="AG Base"/>
    <x v="0"/>
    <s v="4R Concrete"/>
    <m/>
    <n v="38544"/>
    <n v="8"/>
    <n v="1"/>
    <s v="Plain PCC"/>
    <n v="1998"/>
    <m/>
    <s v="2014"/>
    <s v="2014"/>
    <s v="2013"/>
    <s v="2014"/>
    <s v="2014"/>
    <m/>
    <s v="2009"/>
    <s v="Non IH"/>
    <m/>
    <m/>
    <n v="0"/>
    <s v="No"/>
    <n v="82.460599999999999"/>
    <n v="70"/>
    <n v="52.46"/>
    <s v="AFREEM"/>
    <m/>
    <m/>
    <m/>
    <d v="2015-02-18T14:58:02"/>
    <m/>
    <n v="2014"/>
    <n v="17"/>
  </r>
  <r>
    <s v="ML56"/>
    <s v="Both"/>
    <s v="All"/>
    <n v="361.678"/>
    <n v="361.81099999999998"/>
    <m/>
    <n v="0.13300000000000001"/>
    <n v="66"/>
    <n v="66"/>
    <n v="66"/>
    <n v="5"/>
    <s v="PCCP"/>
    <s v="Urban Collector"/>
    <s v="1035 - Maintenance - Cheyenne"/>
    <s v="1030 - District #1 Maintenance Staff"/>
    <s v="6720 - Materials - Bituminous"/>
    <s v="Urban"/>
    <s v="1"/>
    <s v="Y"/>
    <n v="30"/>
    <s v="J1"/>
    <s v="CHEYENNE(W LINCOLNWAY)"/>
    <n v="3"/>
    <n v="3"/>
    <s v="No"/>
    <s v="U"/>
    <n v="426.28449999999998"/>
    <n v="5944.56"/>
    <n v="760.351"/>
    <n v="67.417000000000002"/>
    <n v="3.5"/>
    <n v="1.8709"/>
    <n v="257.86090000000002"/>
    <n v="232.9211"/>
    <n v="14.0464"/>
    <n v="0.15939999999999999"/>
    <m/>
    <n v="76.09"/>
    <n v="8.5999999999999993E-2"/>
    <n v="0.36430000000000001"/>
    <n v="0"/>
    <n v="0"/>
    <n v="42.829599999999999"/>
    <n v="27.3"/>
    <s v="Reconstruct"/>
    <n v="1998"/>
    <n v="20.857099999999999"/>
    <n v="8"/>
    <s v="AG Base"/>
    <x v="0"/>
    <s v="4R Concrete"/>
    <m/>
    <n v="38544"/>
    <n v="8"/>
    <n v="1"/>
    <s v="Plain PCC"/>
    <n v="1998"/>
    <m/>
    <s v="2014"/>
    <s v="2014"/>
    <s v="2013"/>
    <s v="2014"/>
    <s v="2014"/>
    <s v="2014"/>
    <s v="2009"/>
    <s v="Non IH"/>
    <m/>
    <m/>
    <n v="0"/>
    <s v="No"/>
    <n v="67.417000000000002"/>
    <n v="70"/>
    <n v="37.417999999999999"/>
    <m/>
    <m/>
    <m/>
    <n v="3"/>
    <m/>
    <m/>
    <n v="2014"/>
    <n v="17"/>
  </r>
  <r>
    <s v="ML56"/>
    <s v="Both"/>
    <s v="All"/>
    <n v="361.81099999999998"/>
    <n v="361.863"/>
    <m/>
    <n v="5.1999999999999998E-2"/>
    <n v="66"/>
    <m/>
    <n v="66"/>
    <n v="5"/>
    <s v="PCCP"/>
    <s v="Urban Collector"/>
    <s v="1035 - Maintenance - Cheyenne"/>
    <s v="1030 - District #1 Maintenance Staff"/>
    <s v="6720 - Materials - Bituminous"/>
    <s v="Urban"/>
    <s v="1"/>
    <s v="Y"/>
    <n v="30"/>
    <s v="J1"/>
    <s v="RR XING(CHEY)W LINCOLNWAY"/>
    <n v="3"/>
    <m/>
    <s v="No"/>
    <s v="U"/>
    <n v="507.13099999999997"/>
    <n v="5944.56"/>
    <n v="897.79010000000005"/>
    <n v="75.771699999999996"/>
    <n v="3.5"/>
    <n v="2.2886000000000002"/>
    <n v="302.42309999999998"/>
    <n v="288.67309999999998"/>
    <n v="-0.80769999999999997"/>
    <n v="0.1515"/>
    <m/>
    <n v="77.275000000000006"/>
    <n v="8.7900000000000006E-2"/>
    <n v="0.90890000000000004"/>
    <n v="0"/>
    <n v="0"/>
    <n v="30.0472"/>
    <n v="39"/>
    <s v="Reconstruct"/>
    <n v="1998"/>
    <n v="23"/>
    <n v="8"/>
    <s v="AG Base"/>
    <x v="0"/>
    <s v="4R Concrete"/>
    <m/>
    <n v="38545"/>
    <n v="8"/>
    <n v="1"/>
    <s v="Plain PCC"/>
    <n v="1998"/>
    <m/>
    <s v="2014"/>
    <s v="2014"/>
    <s v="2013"/>
    <s v="2014"/>
    <s v="2014"/>
    <m/>
    <s v="2009"/>
    <s v="Non IH"/>
    <m/>
    <m/>
    <n v="0"/>
    <s v="No"/>
    <n v="75.771699999999996"/>
    <n v="70"/>
    <n v="45.771999999999998"/>
    <s v="AFREEM"/>
    <m/>
    <m/>
    <m/>
    <d v="2015-02-18T14:58:03"/>
    <m/>
    <n v="2014"/>
    <n v="17"/>
  </r>
  <r>
    <s v="ML56"/>
    <s v="Both"/>
    <s v="All"/>
    <n v="361.863"/>
    <n v="362.089"/>
    <m/>
    <n v="0.22600000000000001"/>
    <n v="60"/>
    <n v="60"/>
    <n v="60"/>
    <n v="5"/>
    <s v="PCCP"/>
    <s v="Urban Collector"/>
    <s v="1035 - Maintenance - Cheyenne"/>
    <s v="1030 - District #1 Maintenance Staff"/>
    <s v="6720 - Materials - Bituminous"/>
    <s v="Urban"/>
    <s v="1"/>
    <s v="Y"/>
    <n v="30"/>
    <s v="J1"/>
    <s v="CHEYENNE(W LINCOLNWAY)"/>
    <n v="1"/>
    <n v="1"/>
    <s v="No"/>
    <s v="U"/>
    <n v="426.28449999999998"/>
    <n v="5944.56"/>
    <n v="760.351"/>
    <n v="84.072900000000004"/>
    <n v="3.5"/>
    <n v="2.7035999999999998"/>
    <n v="228.4768"/>
    <n v="209.5752"/>
    <n v="23.841100000000001"/>
    <n v="0.12"/>
    <m/>
    <n v="82"/>
    <n v="5.2999999999999999E-2"/>
    <n v="0.33760000000000001"/>
    <n v="0"/>
    <n v="0"/>
    <n v="19.510100000000001"/>
    <n v="34.700000000000003"/>
    <s v="Reconstruct"/>
    <n v="1998"/>
    <n v="21.5"/>
    <n v="8"/>
    <s v="AG Base"/>
    <x v="0"/>
    <s v="4R Concrete"/>
    <m/>
    <n v="38542"/>
    <n v="8"/>
    <n v="1"/>
    <s v="Plain PCC"/>
    <n v="1998"/>
    <m/>
    <s v="2014"/>
    <s v="2014"/>
    <s v="2013"/>
    <s v="2014"/>
    <s v="2014"/>
    <s v="2014"/>
    <s v="2009"/>
    <s v="Non IH"/>
    <m/>
    <m/>
    <n v="0"/>
    <s v="No"/>
    <n v="84.072900000000004"/>
    <n v="70"/>
    <n v="54.072000000000003"/>
    <m/>
    <m/>
    <m/>
    <n v="1"/>
    <m/>
    <m/>
    <n v="2014"/>
    <n v="17"/>
  </r>
  <r>
    <s v="ML56"/>
    <s v="Both"/>
    <s v="All"/>
    <n v="362.089"/>
    <n v="362.20699999999999"/>
    <m/>
    <n v="0.11799999999999999"/>
    <n v="48"/>
    <n v="48"/>
    <n v="48"/>
    <n v="4"/>
    <s v="PCCP"/>
    <s v="Urban Collector"/>
    <s v="1035 - Maintenance - Cheyenne"/>
    <s v="1030 - District #1 Maintenance Staff"/>
    <s v="6720 - Materials - Bituminous"/>
    <s v="Urban"/>
    <s v="1"/>
    <s v="Y"/>
    <n v="30"/>
    <s v="J1"/>
    <s v="CHEYENNE(W LINCOLNWAY)"/>
    <n v="1"/>
    <n v="3"/>
    <s v="No"/>
    <s v="U"/>
    <n v="426.28449999999998"/>
    <n v="5944.56"/>
    <n v="760.351"/>
    <n v="97.843299999999999"/>
    <n v="3.5"/>
    <n v="3.1013999999999999"/>
    <n v="221.76689999999999"/>
    <n v="195.64410000000001"/>
    <n v="26.0777"/>
    <n v="0.15959999999999999"/>
    <m/>
    <n v="76.06"/>
    <n v="5.04E-2"/>
    <n v="0.24099999999999999"/>
    <n v="0"/>
    <n v="0"/>
    <n v="3.2349999999999999"/>
    <n v="45.7"/>
    <s v="Reconstruct"/>
    <n v="1998"/>
    <n v="17"/>
    <n v="8"/>
    <s v="AG Base"/>
    <x v="0"/>
    <s v="4R Concrete"/>
    <m/>
    <n v="38542"/>
    <n v="8"/>
    <n v="1"/>
    <s v="Plain PCC"/>
    <n v="1998"/>
    <m/>
    <s v="2014"/>
    <s v="2014"/>
    <s v="2013"/>
    <s v="2014"/>
    <s v="2014"/>
    <s v="2005"/>
    <s v="2009"/>
    <s v="Non IH"/>
    <m/>
    <m/>
    <n v="0"/>
    <s v="No"/>
    <n v="92.027299999999997"/>
    <n v="70"/>
    <n v="62.027999999999999"/>
    <m/>
    <m/>
    <m/>
    <n v="1"/>
    <m/>
    <m/>
    <n v="2011"/>
    <n v="17"/>
  </r>
  <r>
    <s v="ML56"/>
    <s v="Both"/>
    <s v="All"/>
    <n v="362.20699999999999"/>
    <n v="362.33699999999999"/>
    <m/>
    <n v="0.13"/>
    <n v="51"/>
    <n v="50"/>
    <n v="51"/>
    <n v="4"/>
    <s v="PCCP"/>
    <s v="Urban Collector"/>
    <s v="1035 - Maintenance - Cheyenne"/>
    <s v="1030 - District #1 Maintenance Staff"/>
    <s v="6720 - Materials - Bituminous"/>
    <s v="Urban"/>
    <s v="1"/>
    <s v="Y"/>
    <n v="30"/>
    <s v="J1"/>
    <s v="US85 CENTRAL AVE(CHEY LINC)"/>
    <n v="1"/>
    <n v="1.5"/>
    <s v="No"/>
    <s v="U"/>
    <n v="963.82690000000002"/>
    <n v="11297.647999999999"/>
    <n v="1706.2916"/>
    <n v="78.768799999999999"/>
    <n v="3.5"/>
    <n v="2.4384000000000001"/>
    <n v="321.02499999999998"/>
    <n v="309.57690000000002"/>
    <n v="-7.0083000000000002"/>
    <n v="0.19650000000000001"/>
    <m/>
    <n v="70.525000000000006"/>
    <n v="8.6300000000000002E-2"/>
    <n v="1.4872000000000001"/>
    <n v="0"/>
    <n v="0"/>
    <n v="27.060300000000002"/>
    <n v="37"/>
    <s v="Reconstruct"/>
    <n v="1998"/>
    <n v="17"/>
    <n v="8"/>
    <s v="AG Base"/>
    <x v="0"/>
    <s v="4R Concrete"/>
    <m/>
    <n v="38092"/>
    <n v="8"/>
    <n v="1"/>
    <s v="Plain PCC"/>
    <n v="1998"/>
    <m/>
    <s v="2014"/>
    <s v="2014"/>
    <s v="2013"/>
    <s v="2014"/>
    <s v="2014"/>
    <s v="2014"/>
    <s v="2009"/>
    <s v="Non IH"/>
    <m/>
    <m/>
    <n v="0"/>
    <s v="No"/>
    <n v="78.768799999999999"/>
    <n v="70"/>
    <n v="48.768000000000001"/>
    <m/>
    <m/>
    <m/>
    <n v="1"/>
    <m/>
    <m/>
    <n v="2014"/>
    <n v="17"/>
  </r>
  <r>
    <s v="ML56"/>
    <s v="Both"/>
    <s v="All"/>
    <n v="362.33699999999999"/>
    <n v="362.36799999999999"/>
    <m/>
    <n v="3.1E-2"/>
    <n v="50"/>
    <m/>
    <n v="50"/>
    <n v="4"/>
    <s v="PCCP"/>
    <s v="Urban Collector"/>
    <s v="1035 - Maintenance - Cheyenne"/>
    <s v="1030 - District #1 Maintenance Staff"/>
    <s v="6720 - Materials - Bituminous"/>
    <s v="Urban"/>
    <s v="1"/>
    <s v="Y"/>
    <n v="30"/>
    <s v="G3"/>
    <s v="US85 WARREN AVE(CHEY LINC)"/>
    <n v="1"/>
    <m/>
    <s v="No"/>
    <s v="U"/>
    <n v="685.71849999999995"/>
    <n v="9562.384"/>
    <n v="1223.0958000000001"/>
    <n v="61.881399999999999"/>
    <n v="3.5"/>
    <n v="1.5941000000000001"/>
    <n v="371.73390000000001"/>
    <n v="348.9194"/>
    <n v="-23.911300000000001"/>
    <n v="0.25340000000000001"/>
    <m/>
    <n v="61.99"/>
    <n v="0.11940000000000001"/>
    <n v="0.35370000000000001"/>
    <n v="0"/>
    <n v="0"/>
    <n v="56.084699999999998"/>
    <n v="39"/>
    <s v="Reconstruct"/>
    <n v="1990"/>
    <n v="14.2"/>
    <n v="7.4"/>
    <s v="AG Base"/>
    <x v="0"/>
    <s v="4R Asphalt"/>
    <m/>
    <n v="37797"/>
    <n v="5"/>
    <n v="1"/>
    <s v="HPM over PCC"/>
    <n v="1990"/>
    <m/>
    <s v="2014"/>
    <s v="2014"/>
    <s v="2013"/>
    <s v="2014"/>
    <s v="2014"/>
    <m/>
    <s v="2009"/>
    <s v="Non IH"/>
    <m/>
    <m/>
    <n v="0"/>
    <s v="No"/>
    <n v="61.881399999999999"/>
    <n v="70"/>
    <n v="31.882000000000001"/>
    <s v="AFREEM"/>
    <m/>
    <m/>
    <m/>
    <d v="2015-02-18T14:58:03"/>
    <m/>
    <n v="2014"/>
    <n v="25"/>
  </r>
  <r>
    <s v="ML56"/>
    <s v="Both"/>
    <s v="All"/>
    <n v="362.36799999999999"/>
    <n v="362.85899999999998"/>
    <m/>
    <n v="0.49099999999999999"/>
    <n v="51"/>
    <n v="51"/>
    <n v="51"/>
    <n v="4"/>
    <s v="PCCP"/>
    <s v="Urban Collector"/>
    <s v="1035 - Maintenance - Cheyenne"/>
    <s v="1030 - District #1 Maintenance Staff"/>
    <s v="6720 - Materials - Bituminous"/>
    <s v="Urban"/>
    <s v="1"/>
    <s v="Y"/>
    <n v="30"/>
    <s v="J1"/>
    <s v="CHEYENNE(LINCOLNWAY)"/>
    <n v="1"/>
    <n v="2"/>
    <s v="No"/>
    <s v="U"/>
    <n v="815.80399999999997"/>
    <n v="9562.384"/>
    <n v="1444.2411"/>
    <n v="50.755899999999997"/>
    <n v="3.5"/>
    <n v="1.0378000000000001"/>
    <n v="224.6858"/>
    <n v="206.23320000000001"/>
    <n v="25.104700000000001"/>
    <n v="0.16969999999999999"/>
    <m/>
    <n v="74.545000000000002"/>
    <n v="5.74E-2"/>
    <n v="0.1817"/>
    <n v="33.236199999999997"/>
    <n v="0"/>
    <n v="51.236199999999997"/>
    <n v="34.1"/>
    <s v="Reconstruct"/>
    <n v="1990"/>
    <n v="12.25"/>
    <n v="7.25"/>
    <s v="AG Base"/>
    <x v="0"/>
    <s v="4R Asphalt"/>
    <m/>
    <n v="37797"/>
    <n v="5"/>
    <n v="1"/>
    <s v="Plain PCC"/>
    <n v="1990"/>
    <m/>
    <s v="2014"/>
    <s v="2014"/>
    <s v="2013"/>
    <s v="2014"/>
    <s v="2014"/>
    <s v="2014"/>
    <s v="2009"/>
    <s v="Non IH"/>
    <m/>
    <m/>
    <n v="0"/>
    <s v="No"/>
    <n v="50.755899999999997"/>
    <n v="70"/>
    <n v="20.756"/>
    <m/>
    <m/>
    <m/>
    <n v="1"/>
    <m/>
    <m/>
    <n v="2014"/>
    <n v="25"/>
  </r>
  <r>
    <s v="ML56"/>
    <s v="Both"/>
    <s v="All"/>
    <n v="362.85899999999998"/>
    <n v="362.87"/>
    <m/>
    <n v="1.0999999999999999E-2"/>
    <n v="52"/>
    <m/>
    <n v="52"/>
    <n v="4"/>
    <s v="PCCP"/>
    <s v="Urban Collector"/>
    <s v="1035 - Maintenance - Cheyenne"/>
    <s v="1030 - District #1 Maintenance Staff"/>
    <s v="6720 - Materials - Bituminous"/>
    <s v="Urban"/>
    <s v="1"/>
    <s v="Y"/>
    <n v="30"/>
    <s v="J1"/>
    <s v="CHEYENNE (E LINCOLNWAY)"/>
    <n v="2"/>
    <m/>
    <s v="No"/>
    <s v="U"/>
    <n v="685.71849999999995"/>
    <n v="9562.384"/>
    <n v="1223.0958000000001"/>
    <n v="100"/>
    <n v="3.5"/>
    <n v="2.65"/>
    <n v="376"/>
    <n v="366.5"/>
    <n v="-25.333300000000001"/>
    <n v="0.26"/>
    <m/>
    <n v="61"/>
    <n v="8.6800000000000002E-2"/>
    <n v="0.43459999999999999"/>
    <n v="0"/>
    <n v="0"/>
    <n v="0"/>
    <n v="39"/>
    <s v="Reconstruct"/>
    <n v="1980"/>
    <n v="13"/>
    <n v="5"/>
    <s v="AG Base"/>
    <x v="0"/>
    <s v="4R Asphalt"/>
    <m/>
    <n v="37797"/>
    <n v="5"/>
    <n v="1"/>
    <s v="Plain PCC"/>
    <n v="1980"/>
    <m/>
    <s v="2014"/>
    <s v="2014"/>
    <s v="2013"/>
    <s v="2014"/>
    <s v="2014"/>
    <m/>
    <s v="2009"/>
    <s v="Non IH"/>
    <m/>
    <m/>
    <m/>
    <s v="No"/>
    <n v="83"/>
    <n v="70"/>
    <n v="53"/>
    <s v="AFREEM"/>
    <m/>
    <m/>
    <m/>
    <d v="2015-02-18T14:58:05"/>
    <m/>
    <n v="2001"/>
    <n v="35"/>
  </r>
  <r>
    <s v="ML56"/>
    <s v="Both"/>
    <s v="All"/>
    <n v="362.87"/>
    <n v="363.18700000000001"/>
    <m/>
    <n v="0.317"/>
    <n v="59"/>
    <n v="59"/>
    <n v="59"/>
    <n v="4"/>
    <s v="ASP"/>
    <s v="Urban Collector"/>
    <s v="1035 - Maintenance - Cheyenne"/>
    <s v="1030 - District #1 Maintenance Staff"/>
    <s v="6720 - Materials - Bituminous"/>
    <s v="Urban"/>
    <s v="1"/>
    <s v="Y"/>
    <n v="30"/>
    <s v="G2"/>
    <s v="DUNN AVE(CHEY E LINCOLNWAY)"/>
    <n v="5"/>
    <n v="6"/>
    <s v="No"/>
    <s v="U"/>
    <n v="685.71849999999995"/>
    <n v="9562.384"/>
    <n v="1223.0958000000001"/>
    <n v="95.401600000000002"/>
    <n v="3.5"/>
    <n v="2.9870000000000001"/>
    <n v="167.82570000000001"/>
    <n v="144.25389999999999"/>
    <n v="44.058100000000003"/>
    <n v="0.28139999999999998"/>
    <m/>
    <n v="57.79"/>
    <n v="3.8600000000000002E-2"/>
    <n v="0.2102"/>
    <n v="0"/>
    <n v="1.5327999999999999"/>
    <n v="0"/>
    <n v="39.6"/>
    <s v="Overlaid"/>
    <n v="1996"/>
    <n v="13.2143"/>
    <n v="6.9286000000000003"/>
    <s v="AG Base"/>
    <x v="2"/>
    <s v="2R Asphalt"/>
    <m/>
    <n v="38495"/>
    <n v="2"/>
    <n v="1"/>
    <s v="HPM over Base"/>
    <n v="2001"/>
    <m/>
    <s v="2014"/>
    <s v="2014"/>
    <s v="2013"/>
    <s v="2014"/>
    <s v="2014"/>
    <s v="2014"/>
    <s v="2009"/>
    <s v="Non IH"/>
    <m/>
    <m/>
    <n v="0"/>
    <s v="No"/>
    <n v="93.459299999999999"/>
    <n v="70"/>
    <n v="59.74"/>
    <m/>
    <m/>
    <m/>
    <n v="5"/>
    <m/>
    <m/>
    <n v="2011"/>
    <n v="14"/>
  </r>
  <r>
    <s v="ML56"/>
    <s v="Both"/>
    <s v="All"/>
    <n v="363.18700000000001"/>
    <n v="363.45"/>
    <m/>
    <n v="0.248"/>
    <n v="58"/>
    <n v="58"/>
    <n v="58"/>
    <n v="4"/>
    <s v="PCCP"/>
    <s v="Urban Collector"/>
    <s v="1035 - Maintenance - Cheyenne"/>
    <s v="1030 - District #1 Maintenance Staff"/>
    <s v="6720 - Materials - Bituminous"/>
    <s v="Urban"/>
    <s v="1"/>
    <s v="Y"/>
    <n v="30"/>
    <s v="J1"/>
    <s v="CONVERSE AVE(CHEY E LINCOLNWAY)"/>
    <n v="5"/>
    <n v="5"/>
    <s v="No"/>
    <s v="U"/>
    <n v="774.85500000000002"/>
    <n v="9082.7520000000004"/>
    <n v="1371.75"/>
    <n v="91"/>
    <n v="3.5"/>
    <n v="3.05"/>
    <n v="245.29179999999999"/>
    <n v="222.16919999999999"/>
    <n v="18.2361"/>
    <n v="0.15110000000000001"/>
    <m/>
    <n v="77.334999999999994"/>
    <n v="5.04E-2"/>
    <n v="0.19889999999999999"/>
    <n v="0"/>
    <n v="3"/>
    <n v="0"/>
    <n v="34.799999999999997"/>
    <s v="Reconstruct"/>
    <n v="1996"/>
    <n v="12"/>
    <n v="8"/>
    <s v="AG Base"/>
    <x v="0"/>
    <s v="4R Concrete"/>
    <m/>
    <n v="38495"/>
    <n v="8"/>
    <n v="1"/>
    <s v="Plain PCC"/>
    <n v="1996"/>
    <m/>
    <s v="2014"/>
    <s v="2014"/>
    <s v="2013"/>
    <s v="2014"/>
    <s v="2014"/>
    <s v="2014"/>
    <s v="2009"/>
    <s v="Non IH"/>
    <m/>
    <m/>
    <n v="0"/>
    <s v="No"/>
    <n v="91"/>
    <n v="70"/>
    <n v="61"/>
    <m/>
    <m/>
    <m/>
    <n v="5"/>
    <m/>
    <m/>
    <n v="2014"/>
    <n v="19"/>
  </r>
  <r>
    <s v="ML56"/>
    <s v="Both"/>
    <s v="All"/>
    <n v="363.45"/>
    <n v="364.27800000000002"/>
    <m/>
    <n v="0.82799999999999996"/>
    <n v="69"/>
    <n v="53"/>
    <n v="69"/>
    <n v="5"/>
    <s v="ASP"/>
    <s v="Urban Collector"/>
    <s v="1035 - Maintenance - Cheyenne"/>
    <s v="1030 - District #1 Maintenance Staff"/>
    <s v="6720 - Materials - Bituminous"/>
    <s v="Urban"/>
    <s v="1"/>
    <s v="Y"/>
    <n v="30"/>
    <s v="G2"/>
    <s v="CHEYENNE (E LINCOLNWAY)"/>
    <n v="4"/>
    <n v="4.3333000000000004"/>
    <s v="No"/>
    <s v="U"/>
    <n v="742.39689999999996"/>
    <n v="8702.2106000000003"/>
    <n v="1314.288"/>
    <n v="100"/>
    <n v="3.5"/>
    <n v="3.4205999999999999"/>
    <n v="99.923299999999998"/>
    <n v="90.306799999999996"/>
    <n v="66.6922"/>
    <n v="0.1409"/>
    <m/>
    <n v="78.864999999999995"/>
    <n v="2.0199999999999999E-2"/>
    <n v="0.14510000000000001"/>
    <n v="0"/>
    <n v="0"/>
    <n v="0"/>
    <n v="46.524999999999999"/>
    <s v="Overlaid"/>
    <n v="1985"/>
    <n v="13.208299999999999"/>
    <n v="5.9306000000000001"/>
    <s v="AG Base"/>
    <x v="0"/>
    <s v="2R Asphalt"/>
    <m/>
    <n v="38099"/>
    <n v="0.75"/>
    <n v="1"/>
    <s v="HPM over Base"/>
    <n v="2012"/>
    <m/>
    <s v="2014"/>
    <s v="2014"/>
    <s v="2013"/>
    <s v="2014"/>
    <s v="2014"/>
    <s v="2014"/>
    <s v="2009"/>
    <s v="Non IH"/>
    <m/>
    <m/>
    <n v="0"/>
    <s v="No"/>
    <n v="100"/>
    <n v="70"/>
    <n v="68.412000000000006"/>
    <m/>
    <m/>
    <m/>
    <n v="4"/>
    <m/>
    <m/>
    <n v="2014"/>
    <n v="3"/>
  </r>
  <r>
    <s v="ML56"/>
    <s v="Both"/>
    <s v="All"/>
    <n v="364.27800000000002"/>
    <n v="365.21"/>
    <m/>
    <n v="0.93200000000000005"/>
    <n v="84"/>
    <n v="84"/>
    <n v="84"/>
    <n v="5"/>
    <s v="ASP"/>
    <s v="Urban Collector"/>
    <s v="1035 - Maintenance - Cheyenne"/>
    <s v="1030 - District #1 Maintenance Staff"/>
    <s v="6720 - Materials - Bituminous"/>
    <s v="Urban"/>
    <s v="1"/>
    <s v="Y"/>
    <n v="50"/>
    <s v="G2"/>
    <s v="CHEYENNE(E LINCOLNWAY)"/>
    <n v="12"/>
    <n v="12"/>
    <s v="No"/>
    <s v="U"/>
    <n v="494.48849999999999"/>
    <n v="5796.2650000000003"/>
    <n v="875.40800000000002"/>
    <n v="98.767099999999999"/>
    <n v="3.7608000000000001"/>
    <n v="3.6566999999999998"/>
    <n v="67.327299999999994"/>
    <n v="60.771500000000003"/>
    <n v="77.557599999999994"/>
    <n v="0.1295"/>
    <m/>
    <n v="80.575000000000003"/>
    <n v="1.6799999999999999E-2"/>
    <n v="6.6000000000000003E-2"/>
    <n v="0"/>
    <n v="0"/>
    <n v="1.6437999999999999"/>
    <n v="47.6"/>
    <s v="Overlaid"/>
    <n v="1997"/>
    <n v="17.083300000000001"/>
    <n v="7.5833000000000004"/>
    <s v="AG Base"/>
    <x v="0"/>
    <s v="2R Asphalt"/>
    <m/>
    <n v="45658"/>
    <n v="0.75"/>
    <n v="1"/>
    <s v="HPM over Base"/>
    <n v="2012"/>
    <m/>
    <s v="2014"/>
    <s v="2014"/>
    <s v="2013"/>
    <s v="2014"/>
    <s v="2014"/>
    <s v="2014"/>
    <s v="2009"/>
    <s v="Non IH"/>
    <m/>
    <m/>
    <n v="0"/>
    <s v="No"/>
    <n v="98.767099999999999"/>
    <n v="75.215999999999994"/>
    <n v="73.134"/>
    <m/>
    <m/>
    <m/>
    <n v="12"/>
    <m/>
    <m/>
    <n v="2014"/>
    <n v="3"/>
  </r>
  <r>
    <s v="ML56"/>
    <s v="Both"/>
    <s v="All"/>
    <n v="365.21"/>
    <n v="365.25"/>
    <m/>
    <n v="0.04"/>
    <n v="84"/>
    <m/>
    <n v="84"/>
    <n v="5"/>
    <s v="PCCP"/>
    <s v="Urban Collector"/>
    <s v="1035 - Maintenance - Cheyenne"/>
    <s v="1030 - District #1 Maintenance Staff"/>
    <s v="6720 - Materials - Bituminous"/>
    <s v="Urban"/>
    <s v="1"/>
    <s v="Y"/>
    <n v="50"/>
    <s v="J1"/>
    <s v="CHEYENNE(E LINCOLNWAY)"/>
    <n v="12"/>
    <m/>
    <s v="No"/>
    <s v="U"/>
    <n v="391.64100000000002"/>
    <n v="5461.4560000000001"/>
    <n v="698.55840000000001"/>
    <n v="91"/>
    <n v="1.7699"/>
    <n v="1.3199000000000001"/>
    <n v="306.48599999999999"/>
    <n v="273.28969999999998"/>
    <n v="-2.1619999999999999"/>
    <n v="9.74E-2"/>
    <m/>
    <n v="85.39"/>
    <n v="6.5199999999999994E-2"/>
    <n v="0.20369999999999999"/>
    <n v="0"/>
    <n v="0"/>
    <n v="12"/>
    <n v="38.4"/>
    <s v="Overlaid"/>
    <n v="1997"/>
    <n v="17.375"/>
    <n v="9.375"/>
    <s v="AG Base"/>
    <x v="0"/>
    <s v="2R Asphalt"/>
    <m/>
    <n v="38524"/>
    <n v="0.75"/>
    <n v="1"/>
    <s v="Plain PCC"/>
    <n v="2012"/>
    <m/>
    <s v="2014"/>
    <s v="2014"/>
    <s v="2013"/>
    <s v="2014"/>
    <s v="2014"/>
    <s v="2014"/>
    <s v="2009"/>
    <s v="Non IH"/>
    <m/>
    <m/>
    <n v="0"/>
    <s v="No"/>
    <n v="91"/>
    <n v="35.398000000000003"/>
    <n v="26.398"/>
    <m/>
    <m/>
    <m/>
    <m/>
    <m/>
    <m/>
    <n v="2014"/>
    <n v="3"/>
  </r>
  <r>
    <s v="ML56"/>
    <s v="Both"/>
    <s v="All"/>
    <n v="365.25"/>
    <n v="365.78100000000001"/>
    <m/>
    <n v="0.53100000000000003"/>
    <n v="84"/>
    <m/>
    <n v="84"/>
    <n v="5"/>
    <s v="ASP"/>
    <s v="Urban Collector"/>
    <s v="1035 - Maintenance - Cheyenne"/>
    <s v="1030 - District #1 Maintenance Staff"/>
    <s v="6720 - Materials - Bituminous"/>
    <s v="Urban"/>
    <s v="1"/>
    <s v="Y"/>
    <n v="50"/>
    <s v="G2"/>
    <s v="CHEY(E LINCOLNWAY)JCT WY212"/>
    <n v="12"/>
    <m/>
    <s v="No"/>
    <s v="U"/>
    <n v="517.15549999999996"/>
    <n v="6062.1120000000001"/>
    <n v="915.53700000000003"/>
    <n v="91"/>
    <n v="2.5419"/>
    <n v="1.6577"/>
    <n v="159.46700000000001"/>
    <n v="128.30789999999999"/>
    <n v="46.844299999999997"/>
    <n v="0.29399999999999998"/>
    <m/>
    <n v="55.9"/>
    <n v="4.2599999999999999E-2"/>
    <n v="0.25009999999999999"/>
    <n v="0"/>
    <n v="0"/>
    <n v="12"/>
    <n v="46.55"/>
    <s v="Overlaid"/>
    <n v="1997"/>
    <n v="8.1428999999999991"/>
    <n v="4.1429"/>
    <s v="AG Base"/>
    <x v="0"/>
    <s v="1R Asphalt"/>
    <m/>
    <n v="38416"/>
    <n v="0.5"/>
    <n v="1"/>
    <s v="HPM over Base"/>
    <n v="2001"/>
    <m/>
    <s v="2014"/>
    <s v="2014"/>
    <s v="2013"/>
    <s v="2014"/>
    <s v="2014"/>
    <s v="2014"/>
    <s v="2009"/>
    <s v="Non IH"/>
    <m/>
    <m/>
    <n v="0"/>
    <s v="No"/>
    <n v="82.052499999999995"/>
    <n v="50.838000000000001"/>
    <n v="33.154000000000003"/>
    <m/>
    <m/>
    <m/>
    <m/>
    <m/>
    <m/>
    <n v="2011"/>
    <n v="14"/>
  </r>
  <r>
    <s v="ML56"/>
    <s v="Both"/>
    <s v="All"/>
    <n v="365.78100000000001"/>
    <n v="371.12099999999998"/>
    <m/>
    <n v="5.34"/>
    <n v="36"/>
    <n v="36"/>
    <n v="36"/>
    <n v="3"/>
    <s v="ASP"/>
    <s v="Urban Collector"/>
    <s v="1035 - Maintenance - Cheyenne"/>
    <s v="1030 - District #1 Maintenance Staff"/>
    <s v="6720 - Materials - Bituminous"/>
    <s v="Urban"/>
    <s v="1"/>
    <s v="Y"/>
    <n v="60"/>
    <s v="G2"/>
    <s v="CHEYENNE(US30)"/>
    <n v="1"/>
    <n v="1"/>
    <s v="No"/>
    <s v="U"/>
    <n v="401.91840000000002"/>
    <n v="4711.0725000000002"/>
    <n v="711.52769999999998"/>
    <n v="90.666700000000006"/>
    <n v="3.1099000000000001"/>
    <n v="2.6328999999999998"/>
    <n v="119.95350000000001"/>
    <n v="93.533900000000003"/>
    <n v="60.015500000000003"/>
    <n v="0.22189999999999999"/>
    <m/>
    <n v="66.715000000000003"/>
    <n v="2.9000000000000001E-2"/>
    <n v="0.1091"/>
    <n v="0"/>
    <n v="5.3333000000000004"/>
    <n v="0"/>
    <n v="46.55"/>
    <s v="Overlaid"/>
    <n v="2007"/>
    <n v="10.526300000000001"/>
    <n v="4.4386000000000001"/>
    <s v="AG Base"/>
    <x v="1"/>
    <s v="1R Asphalt"/>
    <m/>
    <n v="38416"/>
    <n v="1"/>
    <n v="1"/>
    <s v="HPM over Base"/>
    <n v="2007"/>
    <m/>
    <s v="2014"/>
    <s v="2014"/>
    <s v="2013"/>
    <s v="2014"/>
    <s v="2014"/>
    <s v="2014"/>
    <s v="2009"/>
    <s v="Non IH"/>
    <m/>
    <m/>
    <n v="0"/>
    <s v="No"/>
    <n v="90.666700000000006"/>
    <n v="62.198"/>
    <n v="52.658000000000001"/>
    <m/>
    <m/>
    <m/>
    <n v="1"/>
    <m/>
    <m/>
    <n v="2014"/>
    <n v="8"/>
  </r>
  <r>
    <s v="ML56"/>
    <s v="Both"/>
    <s v="All"/>
    <n v="371.12099999999998"/>
    <n v="371.279"/>
    <m/>
    <n v="0.158"/>
    <n v="34"/>
    <n v="34"/>
    <n v="34"/>
    <n v="2"/>
    <s v="ASP"/>
    <s v="Urban Collector"/>
    <s v="1035 - Maintenance - Cheyenne"/>
    <s v="1030 - District #1 Maintenance Staff"/>
    <s v="6720 - Materials - Bituminous"/>
    <s v="Urban"/>
    <s v="1"/>
    <s v="Y"/>
    <n v="60"/>
    <s v="G1"/>
    <s v="CHEYENNE(US 30)I80 ARCHER INT"/>
    <n v="5"/>
    <n v="5"/>
    <s v="No"/>
    <s v="P"/>
    <n v="4800"/>
    <n v="400"/>
    <n v="8162.4"/>
    <n v="93"/>
    <n v="1.0113000000000001"/>
    <n v="0.68679999999999997"/>
    <n v="331.2885"/>
    <n v="287.2174"/>
    <n v="-10.429500000000001"/>
    <n v="0.16919999999999999"/>
    <m/>
    <n v="74.62"/>
    <n v="7.1900000000000006E-2"/>
    <n v="0.51080000000000003"/>
    <n v="0"/>
    <n v="3"/>
    <n v="0"/>
    <n v="30.433299999999999"/>
    <s v="Overlaid"/>
    <n v="2007"/>
    <n v="13.142899999999999"/>
    <n v="3.8571"/>
    <s v="AG Base"/>
    <x v="1"/>
    <s v="1R Asphalt"/>
    <m/>
    <n v="38416"/>
    <n v="1"/>
    <n v="1"/>
    <s v="HPM over Base"/>
    <n v="2007"/>
    <m/>
    <s v="2009"/>
    <s v="2014"/>
    <s v="2013"/>
    <s v="2014"/>
    <s v="2014"/>
    <s v="2014"/>
    <s v="2009"/>
    <s v="Non IH"/>
    <m/>
    <m/>
    <n v="0"/>
    <s v="No"/>
    <n v="93"/>
    <n v="20.225999999999999"/>
    <n v="13.736000000000001"/>
    <s v="AFREEM"/>
    <m/>
    <m/>
    <n v="5"/>
    <d v="2015-02-23T14:44:38"/>
    <m/>
    <n v="2009"/>
    <n v="8"/>
  </r>
  <r>
    <s v="ML57"/>
    <s v="Both"/>
    <s v="All"/>
    <n v="78.930999999999997"/>
    <n v="78.995999999999995"/>
    <m/>
    <n v="6.5000000000000002E-2"/>
    <n v="36"/>
    <n v="36"/>
    <n v="36"/>
    <n v="2"/>
    <s v="ASP"/>
    <s v="Rural Minor Arterial"/>
    <s v="2039 - Maintenance - Wheatland"/>
    <s v="2030 - District #2 Maintenance Staff"/>
    <s v="6720 - Materials - Bituminous"/>
    <s v="Non NHS"/>
    <s v="2"/>
    <s v="N"/>
    <n v="40"/>
    <s v="G2"/>
    <s v="WHTL(16TH STR)I25 S WHTL INT"/>
    <n v="6"/>
    <n v="6"/>
    <s v="No"/>
    <s v="P"/>
    <n v="292.65699999999998"/>
    <n v="2416.0160000000001"/>
    <n v="336.41879999999998"/>
    <n v="97"/>
    <n v="1.8701000000000001"/>
    <n v="1.6744000000000001"/>
    <n v="202.09520000000001"/>
    <n v="181.2286"/>
    <n v="32.634900000000002"/>
    <n v="0.1376"/>
    <n v="3.1899999999999998E-2"/>
    <n v="79.36"/>
    <n v="4.8099999999999997E-2"/>
    <n v="0.2283"/>
    <n v="0"/>
    <n v="0"/>
    <n v="4"/>
    <n v="38.6"/>
    <s v="Reconstruct"/>
    <n v="1976"/>
    <n v="11"/>
    <n v="3"/>
    <s v="AG Base"/>
    <x v="0"/>
    <s v="4R Asphalt"/>
    <m/>
    <n v="37610"/>
    <n v="3"/>
    <n v="1"/>
    <s v="HPM over Base"/>
    <n v="1976"/>
    <m/>
    <s v="2013"/>
    <s v="2014"/>
    <s v="2013"/>
    <s v="2013"/>
    <s v="2013"/>
    <s v="2014"/>
    <s v="2009"/>
    <s v="Non IH"/>
    <m/>
    <m/>
    <n v="0"/>
    <s v="No"/>
    <n v="96"/>
    <n v="37.402000000000001"/>
    <n v="33.488"/>
    <m/>
    <m/>
    <m/>
    <n v="6"/>
    <m/>
    <m/>
    <n v="2001"/>
    <n v="39"/>
  </r>
  <r>
    <s v="ML57"/>
    <s v="Both"/>
    <s v="All"/>
    <n v="78.995999999999995"/>
    <n v="79.423000000000002"/>
    <m/>
    <n v="0.42699999999999999"/>
    <n v="48"/>
    <n v="48"/>
    <n v="48"/>
    <n v="4"/>
    <s v="PCCP"/>
    <s v="Rural Minor Arterial"/>
    <s v="2039 - Maintenance - Wheatland"/>
    <s v="2030 - District #2 Maintenance Staff"/>
    <s v="6720 - Materials - Bituminous"/>
    <s v="Non NHS"/>
    <s v="2"/>
    <s v="N"/>
    <n v="40"/>
    <s v="J1"/>
    <s v="WHEATLAND(16TH STR)JCT WY310/312"/>
    <n v="1"/>
    <n v="1"/>
    <s v="No"/>
    <s v="P"/>
    <n v="354.11750000000001"/>
    <n v="2923.424"/>
    <n v="407.06979999999999"/>
    <n v="97.605800000000002"/>
    <n v="2.8294999999999999"/>
    <n v="2.0295000000000001"/>
    <n v="167.24529999999999"/>
    <n v="149.82900000000001"/>
    <n v="44.251600000000003"/>
    <n v="0.16020000000000001"/>
    <n v="6.7100000000000007E-2"/>
    <n v="75.97"/>
    <n v="4.3999999999999997E-2"/>
    <n v="0.1968"/>
    <n v="0"/>
    <n v="0"/>
    <n v="3.3942000000000001"/>
    <n v="35.299999999999997"/>
    <s v="Reconstruct"/>
    <n v="1998"/>
    <n v="13.25"/>
    <n v="6.25"/>
    <s v="AG Base"/>
    <x v="2"/>
    <s v="4R Asphalt"/>
    <m/>
    <n v="37610"/>
    <n v="3"/>
    <n v="1"/>
    <s v="Plain PCC"/>
    <n v="1998"/>
    <m/>
    <s v="2013"/>
    <s v="2014"/>
    <s v="2013"/>
    <s v="2013"/>
    <s v="2013"/>
    <s v="2014"/>
    <s v="2009"/>
    <s v="Non IH"/>
    <m/>
    <m/>
    <n v="0"/>
    <s v="No"/>
    <n v="84"/>
    <n v="56.59"/>
    <n v="40.590000000000003"/>
    <m/>
    <m/>
    <m/>
    <n v="1"/>
    <m/>
    <m/>
    <n v="1999"/>
    <n v="17"/>
  </r>
  <r>
    <s v="ML57"/>
    <s v="Both"/>
    <s v="All"/>
    <n v="79.423000000000002"/>
    <n v="80.92"/>
    <m/>
    <n v="1.4970000000000001"/>
    <n v="51"/>
    <n v="47"/>
    <n v="51"/>
    <n v="3"/>
    <s v="ASP"/>
    <s v="Rural Minor Arterial"/>
    <s v="2039 - Maintenance - Wheatland"/>
    <s v="2030 - District #2 Maintenance Staff"/>
    <s v="6720 - Materials - Bituminous"/>
    <s v="Non NHS"/>
    <s v="2"/>
    <s v="N"/>
    <n v="30"/>
    <s v="G2"/>
    <s v="WHEATLAND(S 9TH STR)JCT WY316"/>
    <n v="8"/>
    <n v="6"/>
    <s v="No"/>
    <s v="P"/>
    <n v="168.9734"/>
    <n v="1394.8951"/>
    <n v="194.24010000000001"/>
    <n v="93"/>
    <n v="3.5"/>
    <n v="3.0672000000000001"/>
    <n v="93.593500000000006"/>
    <n v="77.713399999999993"/>
    <n v="68.802199999999999"/>
    <n v="0.23599999999999999"/>
    <n v="0.10009999999999999"/>
    <n v="64.599999999999994"/>
    <n v="2.5999999999999999E-2"/>
    <n v="0.14929999999999999"/>
    <n v="0"/>
    <n v="3"/>
    <n v="0"/>
    <n v="49.283299999999997"/>
    <s v="Overlaid"/>
    <n v="1998"/>
    <n v="12.222200000000001"/>
    <n v="5.1111000000000004"/>
    <s v="AG Base"/>
    <x v="2"/>
    <s v="2R Asphalt"/>
    <m/>
    <n v="37799"/>
    <n v="2"/>
    <n v="1"/>
    <s v="HPM over Base"/>
    <n v="1998"/>
    <m/>
    <s v="2013"/>
    <s v="2014"/>
    <s v="2013"/>
    <s v="2013"/>
    <s v="2013"/>
    <s v="2014"/>
    <s v="2009"/>
    <s v="Non IH"/>
    <m/>
    <m/>
    <n v="0"/>
    <s v="No"/>
    <n v="93"/>
    <n v="70"/>
    <n v="61.344000000000001"/>
    <m/>
    <m/>
    <m/>
    <n v="6"/>
    <m/>
    <m/>
    <n v="2013"/>
    <n v="17"/>
  </r>
  <r>
    <s v="ML57"/>
    <s v="Both"/>
    <s v="All"/>
    <n v="80.92"/>
    <n v="81.742000000000004"/>
    <m/>
    <n v="0.80800000000000005"/>
    <n v="36"/>
    <n v="36"/>
    <n v="36"/>
    <n v="2"/>
    <s v="ASP"/>
    <s v="Rural Minor Arterial"/>
    <s v="2039 - Maintenance - Wheatland"/>
    <s v="2030 - District #2 Maintenance Staff"/>
    <s v="6720 - Materials - Bituminous"/>
    <s v="Non NHS"/>
    <s v="2"/>
    <s v="N"/>
    <n v="50"/>
    <s v="G1"/>
    <s v="WHEATLAND(SWANSON RD)JCT WY320"/>
    <n v="6"/>
    <n v="6"/>
    <s v="No"/>
    <s v="P"/>
    <n v="54.3339"/>
    <n v="448.47129999999999"/>
    <n v="62.458100000000002"/>
    <n v="69"/>
    <n v="3.2248000000000001"/>
    <n v="2.145"/>
    <n v="107.35550000000001"/>
    <n v="87.2791"/>
    <n v="64.214799999999997"/>
    <n v="0.19350000000000001"/>
    <n v="9.9000000000000005E-2"/>
    <n v="70.974999999999994"/>
    <n v="2.93E-2"/>
    <n v="0.1021"/>
    <n v="4"/>
    <n v="12"/>
    <n v="0"/>
    <n v="52.674999999999997"/>
    <s v="Overlaid"/>
    <n v="1976"/>
    <n v="14"/>
    <n v="5"/>
    <s v="AG Base"/>
    <x v="0"/>
    <s v="2R Asphalt"/>
    <m/>
    <n v="37799"/>
    <n v="2"/>
    <n v="1"/>
    <s v="HPM over Base"/>
    <n v="1980"/>
    <m/>
    <s v="2013"/>
    <s v="2014"/>
    <s v="2013"/>
    <s v="2013"/>
    <s v="2013"/>
    <s v="2014"/>
    <s v="2009"/>
    <s v="Non IH"/>
    <m/>
    <m/>
    <n v="0"/>
    <s v="No"/>
    <n v="69"/>
    <n v="64.495999999999995"/>
    <n v="42.9"/>
    <s v="AFREEM"/>
    <m/>
    <m/>
    <n v="6"/>
    <d v="2015-02-24T13:31:06"/>
    <m/>
    <n v="2013"/>
    <n v="35"/>
  </r>
  <r>
    <s v="ML57"/>
    <s v="Both"/>
    <s v="All"/>
    <n v="81.742000000000004"/>
    <n v="81.891000000000005"/>
    <m/>
    <n v="0.14899999999999999"/>
    <n v="36"/>
    <n v="36"/>
    <n v="36"/>
    <n v="2"/>
    <s v="ASP"/>
    <s v="Rural Minor Arterial"/>
    <s v="2039 - Maintenance - Wheatland"/>
    <s v="2030 - District #2 Maintenance Staff"/>
    <s v="6720 - Materials - Bituminous"/>
    <s v="Non NHS"/>
    <s v="2"/>
    <s v="N"/>
    <n v="50"/>
    <s v="G1"/>
    <s v="WHTL(SWANSON RD)I25 N WHTL INT"/>
    <n v="6"/>
    <n v="6"/>
    <s v="No"/>
    <s v="P"/>
    <n v="82.767499999999998"/>
    <n v="683.48800000000006"/>
    <n v="95.145200000000003"/>
    <n v="82"/>
    <n v="3.1919"/>
    <n v="2.6168"/>
    <n v="103.9706"/>
    <n v="89.048400000000001"/>
    <n v="65.343100000000007"/>
    <n v="9.3700000000000006E-2"/>
    <n v="4.87E-2"/>
    <n v="85.944999999999993"/>
    <n v="2.8899999999999999E-2"/>
    <n v="0.129"/>
    <m/>
    <n v="0"/>
    <m/>
    <n v="49.9"/>
    <s v="Overlaid"/>
    <n v="1976"/>
    <n v="12"/>
    <n v="4"/>
    <s v="AG Base"/>
    <x v="0"/>
    <s v="2R Asphalt"/>
    <m/>
    <n v="37611"/>
    <n v="2"/>
    <n v="1"/>
    <s v="HPM over Base"/>
    <n v="1980"/>
    <m/>
    <s v="2009"/>
    <s v="2014"/>
    <s v="2013"/>
    <s v="2013"/>
    <s v="2013"/>
    <s v="2014"/>
    <s v="2009"/>
    <s v="Non IH"/>
    <m/>
    <m/>
    <n v="0"/>
    <s v="No"/>
    <n v="82"/>
    <n v="63.838000000000001"/>
    <n v="52.335999999999999"/>
    <m/>
    <m/>
    <m/>
    <n v="6"/>
    <m/>
    <m/>
    <n v="2009"/>
    <n v="35"/>
  </r>
  <r>
    <s v="ML58"/>
    <s v="Both"/>
    <s v="All"/>
    <n v="135.47"/>
    <n v="135.82499999999999"/>
    <m/>
    <n v="0.35499999999999998"/>
    <n v="42"/>
    <n v="38"/>
    <n v="42"/>
    <n v="2"/>
    <s v="PCCP"/>
    <s v="Urban Other Principal Arterial Other"/>
    <s v="2034 - Maintenance - Douglas"/>
    <s v="2030 - District #2 Maintenance Staff"/>
    <s v="6720 - Materials - Bituminous"/>
    <s v="Urban"/>
    <s v="2"/>
    <s v="Y"/>
    <n v="60"/>
    <s v="J1"/>
    <s v="DOUG(RICHARDS STR)I25 E DOUG INT"/>
    <n v="9"/>
    <n v="8"/>
    <s v="No"/>
    <s v="U"/>
    <n v="114.80249999999999"/>
    <n v="1345.6479999999999"/>
    <n v="203.2381"/>
    <n v="93"/>
    <n v="1.8974"/>
    <n v="1.5474000000000001"/>
    <n v="284.29989999999998"/>
    <n v="254.98429999999999"/>
    <n v="5.2333999999999996"/>
    <n v="0.47349999999999998"/>
    <m/>
    <n v="28.975000000000001"/>
    <n v="0.1391"/>
    <n v="0.42170000000000002"/>
    <n v="0"/>
    <n v="3"/>
    <n v="0"/>
    <n v="51.966700000000003"/>
    <s v="Reconstruct"/>
    <n v="2014"/>
    <n v="12.916700000000001"/>
    <n v="5.9166999999999996"/>
    <s v="AG Base"/>
    <x v="0"/>
    <s v="4R Asphalt"/>
    <m/>
    <n v="43099"/>
    <n v="0.75"/>
    <n v="1"/>
    <s v="Plain PCC"/>
    <n v="2014"/>
    <m/>
    <s v="2012"/>
    <s v="2014"/>
    <s v="2013"/>
    <s v="2014"/>
    <s v="2014"/>
    <s v="2013"/>
    <s v="2009"/>
    <s v="Non IH"/>
    <m/>
    <m/>
    <n v="0"/>
    <s v="No"/>
    <n v="93"/>
    <n v="37.948"/>
    <n v="30.948"/>
    <s v="AFREEM"/>
    <m/>
    <m/>
    <n v="8"/>
    <d v="2015-02-18T10:57:16"/>
    <m/>
    <m/>
    <n v="1"/>
  </r>
  <r>
    <s v="ML58"/>
    <s v="Both"/>
    <s v="All"/>
    <n v="135.82499999999999"/>
    <n v="136.54900000000001"/>
    <m/>
    <n v="0.72399999999999998"/>
    <n v="48"/>
    <n v="48"/>
    <n v="48"/>
    <n v="3"/>
    <s v="ASP"/>
    <s v="Urban Other Principal Arterial Other"/>
    <s v="2034 - Maintenance - Douglas"/>
    <s v="2030 - District #2 Maintenance Staff"/>
    <s v="6720 - Materials - Bituminous"/>
    <s v="Urban"/>
    <s v="2"/>
    <s v="Y"/>
    <n v="50"/>
    <s v="G2"/>
    <s v="DOUGLAS(RICHARDS STREET)"/>
    <n v="6"/>
    <n v="6"/>
    <s v="No"/>
    <s v="U"/>
    <n v="211.61750000000001"/>
    <n v="2480.4960000000001"/>
    <n v="374.6327"/>
    <n v="100"/>
    <n v="2.7848999999999999"/>
    <n v="2.4832999999999998"/>
    <n v="135.26140000000001"/>
    <n v="112.5656"/>
    <n v="54.9129"/>
    <n v="0.27460000000000001"/>
    <m/>
    <n v="58.81"/>
    <n v="4.3799999999999999E-2"/>
    <n v="0.54890000000000005"/>
    <n v="0"/>
    <n v="9"/>
    <n v="0"/>
    <n v="47.533299999999997"/>
    <s v="Overlaid"/>
    <n v="2014"/>
    <n v="11"/>
    <n v="2.25"/>
    <s v="AG Base"/>
    <x v="0"/>
    <s v="2R Asphalt"/>
    <m/>
    <n v="45852"/>
    <n v="0.75"/>
    <n v="1"/>
    <s v="HPM over Base"/>
    <n v="2014"/>
    <m/>
    <s v="2012"/>
    <s v="2014"/>
    <s v="2013"/>
    <s v="2014"/>
    <s v="2014"/>
    <s v="2013"/>
    <s v="2009"/>
    <s v="Non IH"/>
    <m/>
    <m/>
    <n v="0"/>
    <s v="No"/>
    <n v="100"/>
    <n v="55.698"/>
    <n v="49.665999999999997"/>
    <s v="AFREEM"/>
    <m/>
    <m/>
    <n v="6"/>
    <d v="2015-04-15T12:15:52"/>
    <m/>
    <m/>
    <n v="1"/>
  </r>
  <r>
    <s v="ML58"/>
    <s v="Both"/>
    <s v="All"/>
    <n v="136.54900000000001"/>
    <n v="137.17699999999999"/>
    <m/>
    <n v="0.628"/>
    <n v="47"/>
    <n v="36"/>
    <n v="47"/>
    <n v="3"/>
    <s v="ASP"/>
    <s v="Urban Other Principal Arterial Other"/>
    <s v="2034 - Maintenance - Douglas"/>
    <s v="2030 - District #2 Maintenance Staff"/>
    <s v="6720 - Materials - Bituminous"/>
    <s v="Urban"/>
    <s v="2"/>
    <s v="Y"/>
    <n v="30"/>
    <s v="G2"/>
    <s v="DOUGLAS(RICHARDS STREET)"/>
    <n v="11"/>
    <n v="1"/>
    <s v="No"/>
    <s v="U"/>
    <n v="340.18549999999999"/>
    <n v="3987.3440000000001"/>
    <n v="602.23940000000005"/>
    <n v="100"/>
    <n v="3.5"/>
    <n v="3.1389999999999998"/>
    <n v="160.6979"/>
    <n v="133.72290000000001"/>
    <n v="46.433999999999997"/>
    <n v="0.3004"/>
    <m/>
    <n v="54.94"/>
    <n v="4.7899999999999998E-2"/>
    <n v="0.3498"/>
    <n v="1"/>
    <n v="6"/>
    <n v="0"/>
    <n v="51.1"/>
    <s v="Overlaid"/>
    <n v="1967"/>
    <n v="12.25"/>
    <n v="4.25"/>
    <s v="AG Base"/>
    <x v="0"/>
    <s v="1R Asphalt"/>
    <m/>
    <n v="37204"/>
    <n v="0.5"/>
    <n v="1"/>
    <s v="HPM over Base"/>
    <n v="2014"/>
    <m/>
    <s v="2014"/>
    <s v="2014"/>
    <s v="2013"/>
    <s v="2014"/>
    <s v="2014"/>
    <s v="2013"/>
    <s v="2009"/>
    <s v="Non IH"/>
    <m/>
    <m/>
    <n v="0"/>
    <s v="No"/>
    <n v="100"/>
    <n v="70"/>
    <n v="62.78"/>
    <s v="AFREEM"/>
    <m/>
    <m/>
    <n v="1"/>
    <d v="2015-04-15T12:15:55"/>
    <m/>
    <m/>
    <n v="1"/>
  </r>
  <r>
    <s v="ML58"/>
    <s v="Both"/>
    <s v="All"/>
    <n v="137.17699999999999"/>
    <n v="138.755"/>
    <m/>
    <n v="1.5780000000000001"/>
    <n v="42"/>
    <n v="36"/>
    <n v="42"/>
    <n v="3"/>
    <s v="ASP"/>
    <s v="Urban Other Principal Arterial Other"/>
    <s v="2034 - Maintenance - Douglas"/>
    <s v="2030 - District #2 Maintenance Staff"/>
    <s v="6720 - Materials - Bituminous"/>
    <s v="Urban"/>
    <s v="2"/>
    <s v="Y"/>
    <n v="30"/>
    <s v="G2"/>
    <s v="DOUGLAS(RICHARDS/4TH ST)"/>
    <n v="3"/>
    <n v="2.5"/>
    <s v="No"/>
    <s v="U"/>
    <n v="406.87470000000002"/>
    <n v="4769.4090999999999"/>
    <n v="720.30340000000001"/>
    <n v="100"/>
    <n v="3.5"/>
    <n v="3.2410999999999999"/>
    <n v="155.29259999999999"/>
    <n v="133.7525"/>
    <n v="48.235799999999998"/>
    <n v="0.25440000000000002"/>
    <m/>
    <n v="61.84"/>
    <n v="3.3300000000000003E-2"/>
    <n v="0.21190000000000001"/>
    <n v="5.9700000000000003E-2"/>
    <n v="0.35820000000000002"/>
    <n v="13.164199999999999"/>
    <n v="42.5"/>
    <s v="Overlaid"/>
    <n v="2002"/>
    <n v="16.100000000000001"/>
    <n v="6.8"/>
    <s v="AG Base"/>
    <x v="0"/>
    <s v="1R Asphalt"/>
    <m/>
    <n v="38383"/>
    <n v="0.5"/>
    <n v="1"/>
    <s v="HPM over Base"/>
    <n v="2012"/>
    <m/>
    <s v="2014"/>
    <s v="2014"/>
    <s v="2013"/>
    <s v="2014"/>
    <s v="2014"/>
    <s v="2013"/>
    <s v="2009"/>
    <s v="Non IH"/>
    <m/>
    <m/>
    <n v="0"/>
    <s v="No"/>
    <n v="100"/>
    <n v="70"/>
    <n v="64.822000000000003"/>
    <s v="AFREEM"/>
    <m/>
    <m/>
    <n v="2.5"/>
    <d v="2015-04-15T12:15:56"/>
    <m/>
    <n v="2014"/>
    <n v="3"/>
  </r>
  <r>
    <s v="ML58"/>
    <s v="Both"/>
    <s v="All"/>
    <n v="138.755"/>
    <n v="138.90100000000001"/>
    <m/>
    <n v="0.14599999999999999"/>
    <n v="62"/>
    <n v="62"/>
    <n v="62"/>
    <n v="4"/>
    <s v="ASP"/>
    <s v="Urban Other Principal Arterial Other"/>
    <s v="2034 - Maintenance - Douglas"/>
    <s v="2030 - District #2 Maintenance Staff"/>
    <s v="6720 - Materials - Bituminous"/>
    <s v="Urban"/>
    <s v="2"/>
    <s v="Y"/>
    <n v="40"/>
    <s v="G2"/>
    <s v="DOUGLAS(CENTER STREET)"/>
    <n v="7"/>
    <n v="7"/>
    <s v="No"/>
    <s v="U"/>
    <n v="273"/>
    <n v="3229.5"/>
    <n v="483.47699999999998"/>
    <n v="92"/>
    <n v="2.2242000000000002"/>
    <n v="1.8757999999999999"/>
    <n v="174.3527"/>
    <n v="151.3288"/>
    <n v="41.882399999999997"/>
    <n v="0.1646"/>
    <m/>
    <n v="75.31"/>
    <n v="4.0800000000000003E-2"/>
    <n v="0.32150000000000001"/>
    <n v="0"/>
    <n v="4"/>
    <n v="0"/>
    <n v="47.3"/>
    <s v="Overlaid"/>
    <n v="1986"/>
    <n v="10.25"/>
    <n v="4"/>
    <s v="AG Base"/>
    <x v="0"/>
    <s v="2R Asphalt"/>
    <m/>
    <n v="38135"/>
    <n v="2"/>
    <n v="1"/>
    <s v="HPM over Base"/>
    <n v="2012"/>
    <m/>
    <s v="2014"/>
    <s v="2014"/>
    <s v="2013"/>
    <s v="2014"/>
    <s v="2014"/>
    <s v="2012"/>
    <s v="2009"/>
    <s v="Non IH"/>
    <m/>
    <m/>
    <n v="0"/>
    <s v="No"/>
    <n v="92"/>
    <n v="44.484000000000002"/>
    <n v="37.515999999999998"/>
    <m/>
    <m/>
    <m/>
    <n v="7"/>
    <m/>
    <m/>
    <n v="2014"/>
    <n v="3"/>
  </r>
  <r>
    <s v="ML58"/>
    <s v="Both"/>
    <s v="All"/>
    <n v="138.90100000000001"/>
    <n v="140.04300000000001"/>
    <m/>
    <n v="1.1419999999999999"/>
    <n v="64"/>
    <n v="64"/>
    <n v="64"/>
    <n v="5"/>
    <s v="ASP"/>
    <s v="Urban Other Principal Arterial Other"/>
    <s v="2034 - Maintenance - Douglas"/>
    <s v="2030 - District #2 Maintenance Staff"/>
    <s v="6720 - Materials - Bituminous"/>
    <s v="Urban"/>
    <s v="2"/>
    <s v="Y"/>
    <n v="30"/>
    <s v="G2"/>
    <s v="DOUGLAS(YELLOWSTONE HWY)"/>
    <n v="2"/>
    <n v="6"/>
    <s v="No"/>
    <s v="U"/>
    <n v="250.6482"/>
    <n v="2944.5162"/>
    <n v="443.76900000000001"/>
    <n v="98.3797"/>
    <n v="3.5"/>
    <n v="3.3753000000000002"/>
    <n v="151.47040000000001"/>
    <n v="133.95320000000001"/>
    <n v="49.509900000000002"/>
    <n v="0.13789999999999999"/>
    <m/>
    <n v="79.314999999999998"/>
    <n v="3.8300000000000001E-2"/>
    <n v="0.221"/>
    <n v="0"/>
    <n v="0.81010000000000004"/>
    <n v="0"/>
    <n v="33.85"/>
    <s v="Overlaid"/>
    <n v="2008"/>
    <n v="18.047599999999999"/>
    <n v="6.9047999999999998"/>
    <s v="AG Base"/>
    <x v="0"/>
    <s v="2R Asphalt"/>
    <m/>
    <n v="37894"/>
    <n v="3"/>
    <n v="1"/>
    <s v="HPM over Base"/>
    <n v="2008"/>
    <m/>
    <s v="2014"/>
    <s v="2014"/>
    <s v="2013"/>
    <s v="2014"/>
    <s v="2014"/>
    <s v="2013"/>
    <s v="2009"/>
    <s v="Non IH"/>
    <m/>
    <m/>
    <n v="0"/>
    <s v="No"/>
    <n v="98.3797"/>
    <n v="70"/>
    <n v="67.506"/>
    <m/>
    <m/>
    <m/>
    <n v="2"/>
    <m/>
    <m/>
    <n v="2014"/>
    <n v="7"/>
  </r>
  <r>
    <s v="ML58"/>
    <s v="Both"/>
    <s v="All"/>
    <n v="140.04300000000001"/>
    <n v="140.107"/>
    <m/>
    <n v="6.4000000000000001E-2"/>
    <n v="64"/>
    <n v="36"/>
    <n v="64"/>
    <n v="5"/>
    <s v="PCCP"/>
    <s v="Urban Other Principal Arterial Other"/>
    <s v="2034 - Maintenance - Douglas"/>
    <s v="2030 - District #2 Maintenance Staff"/>
    <s v="6720 - Materials - Bituminous"/>
    <s v="Urban"/>
    <s v="2"/>
    <s v="Y"/>
    <n v="60"/>
    <s v="J1"/>
    <s v="DOUGLAS(YLWSTN HWY)JCT WY59/94"/>
    <n v="2"/>
    <n v="6"/>
    <s v="No"/>
    <s v="U"/>
    <n v="197.29650000000001"/>
    <n v="2751.3119999999999"/>
    <n v="351.9119"/>
    <n v="98"/>
    <n v="2.1295999999999999"/>
    <n v="1.3795999999999999"/>
    <n v="244.1953"/>
    <n v="224.60939999999999"/>
    <n v="18.601600000000001"/>
    <n v="0.14380000000000001"/>
    <m/>
    <n v="78.430000000000007"/>
    <n v="5.6500000000000002E-2"/>
    <n v="0.52829999999999999"/>
    <n v="0"/>
    <n v="0"/>
    <n v="3"/>
    <n v="39"/>
    <s v="Reconstruct"/>
    <n v="2008"/>
    <n v="13"/>
    <n v="8.3332999999999995"/>
    <s v="AG Base"/>
    <x v="0"/>
    <s v="4R Concrete"/>
    <m/>
    <n v="38184"/>
    <n v="8"/>
    <n v="1"/>
    <s v="Plain PCC"/>
    <n v="2008"/>
    <m/>
    <s v="2014"/>
    <s v="2014"/>
    <s v="2013"/>
    <s v="2014"/>
    <s v="2014"/>
    <m/>
    <s v="2009"/>
    <s v="Non IH"/>
    <m/>
    <m/>
    <n v="0"/>
    <s v="No"/>
    <n v="85"/>
    <n v="42.591999999999999"/>
    <n v="27.591999999999999"/>
    <s v="AFREEM"/>
    <m/>
    <m/>
    <n v="2"/>
    <d v="2015-02-18T14:58:05"/>
    <m/>
    <n v="2010"/>
    <n v="7"/>
  </r>
  <r>
    <s v="ML58"/>
    <s v="Both"/>
    <s v="All"/>
    <n v="140.107"/>
    <n v="140.44200000000001"/>
    <m/>
    <n v="0.33500000000000002"/>
    <n v="28"/>
    <m/>
    <n v="28"/>
    <n v="2"/>
    <s v="ASP"/>
    <s v="Urban Other Principal Arterial Other"/>
    <s v="2034 - Maintenance - Douglas"/>
    <s v="2030 - District #2 Maintenance Staff"/>
    <s v="6720 - Materials - Bituminous"/>
    <s v="Urban"/>
    <s v="2"/>
    <s v="Y"/>
    <n v="60"/>
    <s v="G3"/>
    <s v="DOUGLAS(YLWSTN HWY)I25 W DOUG INT"/>
    <m/>
    <m/>
    <s v="No"/>
    <s v="U"/>
    <n v="230"/>
    <n v="2800"/>
    <n v="407.8"/>
    <n v="89.168199999999999"/>
    <n v="2.6362000000000001"/>
    <n v="2.2570999999999999"/>
    <n v="139.93469999999999"/>
    <n v="122.0258"/>
    <n v="53.3551"/>
    <n v="0.1163"/>
    <m/>
    <n v="82.555000000000007"/>
    <n v="3.3599999999999998E-2"/>
    <n v="0.31540000000000001"/>
    <n v="0"/>
    <n v="0"/>
    <n v="13.0093"/>
    <n v="53.6"/>
    <s v="Overlaid"/>
    <n v="2010"/>
    <n v="12"/>
    <n v="8"/>
    <s v="AG Base"/>
    <x v="0"/>
    <s v="2R Asphalt"/>
    <m/>
    <n v="38184"/>
    <n v="8"/>
    <n v="1"/>
    <s v="HPM over PCC"/>
    <n v="2010"/>
    <m/>
    <s v="2014"/>
    <s v="2014"/>
    <s v="2013"/>
    <s v="2014"/>
    <s v="2014"/>
    <s v="2013"/>
    <s v="2009"/>
    <s v="Non IH"/>
    <m/>
    <m/>
    <n v="0"/>
    <s v="No"/>
    <n v="89.168199999999999"/>
    <n v="52.723999999999997"/>
    <n v="45.142000000000003"/>
    <s v="AFREEM"/>
    <m/>
    <m/>
    <m/>
    <d v="2015-02-24T08:28:09"/>
    <m/>
    <n v="2014"/>
    <n v="5"/>
  </r>
  <r>
    <s v="ML59"/>
    <s v="Both"/>
    <s v="All"/>
    <n v="298.024"/>
    <n v="298.57"/>
    <m/>
    <n v="0.54600000000000004"/>
    <n v="32"/>
    <n v="32"/>
    <n v="32"/>
    <n v="2"/>
    <s v="ASP"/>
    <s v="Rural Minor Arterial"/>
    <s v="4036 - Maintenance - Buffalo"/>
    <s v="4030 - District #4 Maintenance Staff"/>
    <s v="6720 - Materials - Bituminous"/>
    <s v="NHS Routes"/>
    <s v="4"/>
    <s v="Y"/>
    <n v="50"/>
    <s v="G1"/>
    <s v="BUFF(MAIN)I25 S BUFF INT(JCT WY196)"/>
    <n v="4"/>
    <n v="4"/>
    <s v="No"/>
    <s v="P"/>
    <n v="59.003900000000002"/>
    <n v="487.00110000000001"/>
    <n v="103.2286"/>
    <n v="84"/>
    <n v="3.2362000000000002"/>
    <n v="2.4434999999999998"/>
    <n v="103.6866"/>
    <n v="86.670400000000001"/>
    <n v="65.437799999999996"/>
    <n v="0.16020000000000001"/>
    <m/>
    <n v="75.97"/>
    <n v="2.4400000000000002E-2"/>
    <n v="0.154"/>
    <n v="0"/>
    <n v="12"/>
    <n v="0"/>
    <n v="62.3"/>
    <s v="Reconstruct"/>
    <n v="1971"/>
    <n v="7"/>
    <n v="3"/>
    <s v="AG Base"/>
    <x v="0"/>
    <s v="4R Asphalt"/>
    <m/>
    <n v="37380"/>
    <n v="3"/>
    <n v="1"/>
    <s v="HPM over Base"/>
    <n v="1971"/>
    <m/>
    <s v="2014"/>
    <s v="2014"/>
    <s v="2013"/>
    <s v="2014"/>
    <s v="2014"/>
    <s v="2013"/>
    <s v="2009"/>
    <s v="Non IH"/>
    <m/>
    <m/>
    <n v="0"/>
    <s v="No"/>
    <n v="77"/>
    <n v="64.724000000000004"/>
    <n v="48.87"/>
    <s v="AFREEM"/>
    <m/>
    <m/>
    <n v="4"/>
    <d v="2015-02-19T10:35:05"/>
    <m/>
    <n v="2005"/>
    <n v="44"/>
  </r>
  <r>
    <s v="ML59"/>
    <s v="Both"/>
    <s v="All"/>
    <n v="298.57"/>
    <n v="300.404"/>
    <m/>
    <n v="1.8340000000000001"/>
    <n v="48"/>
    <n v="48"/>
    <n v="48"/>
    <n v="3"/>
    <s v="ASP"/>
    <s v="Rural Principal Arterial Other"/>
    <s v="4036 - Maintenance - Buffalo"/>
    <s v="4030 - District #4 Maintenance Staff"/>
    <s v="6720 - Materials - Bituminous"/>
    <s v="NHS Routes"/>
    <s v="4"/>
    <s v="Y"/>
    <n v="30"/>
    <s v="G2"/>
    <s v="BUFFALO(MAIN STR)JCT US16"/>
    <n v="6"/>
    <n v="6"/>
    <s v="No"/>
    <s v="P"/>
    <n v="355.35359999999997"/>
    <n v="2933.8773999999999"/>
    <n v="621.70439999999996"/>
    <n v="80"/>
    <n v="3.5"/>
    <n v="2.6315"/>
    <n v="151.67689999999999"/>
    <n v="126.66330000000001"/>
    <n v="49.441000000000003"/>
    <n v="0.2591"/>
    <m/>
    <n v="61.134999999999998"/>
    <n v="3.8800000000000001E-2"/>
    <n v="0.39269999999999999"/>
    <n v="2"/>
    <n v="12"/>
    <n v="1"/>
    <n v="47"/>
    <s v="Reconstruct"/>
    <n v="1978"/>
    <n v="17.7273"/>
    <n v="2"/>
    <s v="PM Base"/>
    <x v="0"/>
    <s v="4R Asphalt"/>
    <m/>
    <n v="37705"/>
    <n v="2"/>
    <n v="1"/>
    <s v="HPM over Base"/>
    <n v="1978"/>
    <m/>
    <s v="2014"/>
    <s v="2014"/>
    <s v="2013"/>
    <s v="2014"/>
    <s v="2014"/>
    <s v="2013"/>
    <s v="2009"/>
    <s v="Non IH"/>
    <m/>
    <m/>
    <n v="0"/>
    <s v="No"/>
    <n v="80"/>
    <n v="70"/>
    <n v="52.63"/>
    <m/>
    <m/>
    <m/>
    <n v="6"/>
    <m/>
    <m/>
    <n v="2014"/>
    <n v="37"/>
  </r>
  <r>
    <s v="ML59"/>
    <s v="Both"/>
    <s v="All"/>
    <n v="300.404"/>
    <n v="301.33800000000002"/>
    <m/>
    <n v="0.92500000000000004"/>
    <n v="38"/>
    <n v="38"/>
    <n v="38"/>
    <n v="3"/>
    <s v="ASP"/>
    <s v="Rural Principal Arterial Other"/>
    <s v="4036 - Maintenance - Buffalo"/>
    <s v="4030 - District #4 Maintenance Staff"/>
    <s v="6720 - Materials - Bituminous"/>
    <s v="NHS Routes"/>
    <s v="4"/>
    <s v="Y"/>
    <n v="40"/>
    <s v="G1"/>
    <s v="BUFFALO(MAIN STR)I90 N BUFF INT"/>
    <n v="1"/>
    <n v="1"/>
    <s v="No"/>
    <s v="P"/>
    <n v="197.12549999999999"/>
    <n v="1627.376"/>
    <n v="344.87759999999997"/>
    <n v="96"/>
    <n v="3.2722000000000002"/>
    <n v="2.831"/>
    <n v="103.5257"/>
    <n v="84.765600000000006"/>
    <n v="65.491399999999999"/>
    <n v="0.14249999999999999"/>
    <m/>
    <n v="78.625"/>
    <n v="2.2700000000000001E-2"/>
    <n v="0.1638"/>
    <n v="0"/>
    <n v="2"/>
    <n v="0"/>
    <n v="50.9"/>
    <s v="Reconstruct"/>
    <n v="1978"/>
    <n v="13.666700000000001"/>
    <n v="2"/>
    <s v="PM Base"/>
    <x v="0"/>
    <s v="4R Asphalt"/>
    <m/>
    <n v="37713"/>
    <n v="2"/>
    <n v="1"/>
    <s v="HPM over Base"/>
    <n v="1978"/>
    <m/>
    <s v="2014"/>
    <s v="2014"/>
    <s v="2013"/>
    <s v="2014"/>
    <s v="2014"/>
    <s v="2013"/>
    <s v="2009"/>
    <s v="Non IH"/>
    <m/>
    <m/>
    <n v="0"/>
    <s v="No"/>
    <n v="88"/>
    <n v="65.444000000000003"/>
    <n v="56.62"/>
    <s v="AFREEM"/>
    <m/>
    <m/>
    <n v="1"/>
    <d v="2015-02-19T10:35:08"/>
    <m/>
    <n v="2006"/>
    <n v="37"/>
  </r>
  <r>
    <s v="ML60"/>
    <s v="Both"/>
    <s v="All"/>
    <n v="20.922000000000001"/>
    <n v="21.143999999999998"/>
    <m/>
    <n v="0.222"/>
    <n v="37"/>
    <n v="37"/>
    <n v="37"/>
    <n v="2"/>
    <s v="ASP"/>
    <s v="Urban Other Principal Arterial Other"/>
    <s v="4033 - Maintenance - Sheridan"/>
    <s v="4030 - District #4 Maintenance Staff"/>
    <s v="6720 - Materials - Bituminous"/>
    <s v="Urban"/>
    <s v="4"/>
    <s v="Y"/>
    <n v="50"/>
    <s v="G2"/>
    <s v="SHER(MAIN STR)I90 N SHER INT"/>
    <n v="6"/>
    <n v="7.5"/>
    <s v="No"/>
    <s v="U"/>
    <n v="271.70499999999998"/>
    <n v="3184.8159999999998"/>
    <n v="481.00740000000002"/>
    <n v="88"/>
    <n v="2.4066999999999998"/>
    <n v="0.98770000000000002"/>
    <n v="162.23699999999999"/>
    <n v="137.73240000000001"/>
    <n v="45.920999999999999"/>
    <n v="0.19939999999999999"/>
    <m/>
    <n v="70.09"/>
    <n v="3.7100000000000001E-2"/>
    <n v="0.22900000000000001"/>
    <n v="0"/>
    <n v="3"/>
    <n v="0"/>
    <n v="45"/>
    <s v="Overlaid"/>
    <n v="1960"/>
    <n v="19.333300000000001"/>
    <n v="4"/>
    <s v="AG Base"/>
    <x v="5"/>
    <s v="2R Asphalt"/>
    <m/>
    <n v="37974"/>
    <n v="2"/>
    <n v="1"/>
    <s v="HPM over Base"/>
    <n v="1998"/>
    <m/>
    <s v="2014"/>
    <s v="2014"/>
    <s v="2013"/>
    <s v="2014"/>
    <s v="2014"/>
    <s v="2013"/>
    <s v="2009"/>
    <s v="Non IH"/>
    <m/>
    <m/>
    <n v="0"/>
    <s v="No"/>
    <n v="58"/>
    <n v="48.134"/>
    <n v="19.754000000000001"/>
    <m/>
    <m/>
    <m/>
    <n v="6"/>
    <m/>
    <m/>
    <n v="2006"/>
    <n v="17"/>
  </r>
  <r>
    <s v="ML60"/>
    <s v="Both"/>
    <s v="All"/>
    <n v="21.143999999999998"/>
    <n v="21.652000000000001"/>
    <m/>
    <n v="0.50800000000000001"/>
    <n v="79"/>
    <n v="55"/>
    <n v="79"/>
    <n v="5"/>
    <s v="ASP"/>
    <s v="Urban Other Principal Arterial Other"/>
    <s v="4033 - Maintenance - Sheridan"/>
    <s v="4030 - District #4 Maintenance Staff"/>
    <s v="6720 - Materials - Bituminous"/>
    <s v="Urban"/>
    <s v="4"/>
    <s v="Y"/>
    <n v="30"/>
    <s v="G2"/>
    <s v="SHERIDAN(MAIN STR)JCT WY338"/>
    <n v="10"/>
    <n v="7"/>
    <s v="No"/>
    <s v="U"/>
    <n v="267.63799999999998"/>
    <n v="3137.2"/>
    <n v="473.80779999999999"/>
    <n v="93.653800000000004"/>
    <n v="3.5"/>
    <n v="3.0891000000000002"/>
    <n v="118.37350000000001"/>
    <n v="105.71850000000001"/>
    <n v="60.542200000000001"/>
    <n v="0.17910000000000001"/>
    <m/>
    <n v="73.135000000000005"/>
    <n v="3.2899999999999999E-2"/>
    <n v="0.17280000000000001"/>
    <n v="0"/>
    <n v="0.57689999999999997"/>
    <n v="5.6538000000000004"/>
    <n v="41.75"/>
    <s v="Overlaid"/>
    <n v="2010"/>
    <n v="20"/>
    <n v="5.3333000000000004"/>
    <s v="AG Base"/>
    <x v="5"/>
    <s v="2R Asphalt"/>
    <m/>
    <n v="37974"/>
    <n v="2"/>
    <n v="1"/>
    <s v="HPM over Base"/>
    <n v="2010"/>
    <m/>
    <s v="2014"/>
    <s v="2014"/>
    <s v="2013"/>
    <s v="2014"/>
    <s v="2014"/>
    <s v="2013"/>
    <s v="2009"/>
    <s v="Non IH"/>
    <m/>
    <m/>
    <n v="0"/>
    <s v="No"/>
    <n v="90.580100000000002"/>
    <n v="70"/>
    <n v="61.781999999999996"/>
    <m/>
    <m/>
    <m/>
    <n v="7"/>
    <m/>
    <m/>
    <n v="2011"/>
    <n v="5"/>
  </r>
  <r>
    <s v="ML60"/>
    <s v="Both"/>
    <s v="All"/>
    <n v="21.652000000000001"/>
    <n v="22.899000000000001"/>
    <m/>
    <n v="1.2470000000000001"/>
    <n v="52"/>
    <n v="52"/>
    <n v="52"/>
    <n v="4"/>
    <s v="PCCP"/>
    <s v="Urban Other Principal Arterial Other"/>
    <s v="4033 - Maintenance - Sheridan"/>
    <s v="4030 - District #4 Maintenance Staff"/>
    <s v="6720 - Materials - Bituminous"/>
    <s v="Urban"/>
    <s v="4"/>
    <s v="Y"/>
    <n v="30"/>
    <s v="J1"/>
    <s v="SHER(MAIN)JCT WY337 &amp; WY330/336"/>
    <n v="2"/>
    <n v="4"/>
    <s v="No"/>
    <s v="U"/>
    <n v="566.71349999999995"/>
    <n v="6642.9080000000004"/>
    <n v="1003.2704"/>
    <n v="100"/>
    <n v="3.5"/>
    <n v="3.5"/>
    <n v="134.5966"/>
    <n v="121.18600000000001"/>
    <n v="55.134500000000003"/>
    <n v="9.6500000000000002E-2"/>
    <m/>
    <n v="85.525000000000006"/>
    <n v="3.49E-2"/>
    <n v="0.20469999999999999"/>
    <n v="0"/>
    <n v="0"/>
    <n v="0"/>
    <n v="43.3"/>
    <s v="Reconstruct"/>
    <n v="2010"/>
    <n v="21.333300000000001"/>
    <n v="8.6667000000000005"/>
    <s v="AG Base"/>
    <x v="0"/>
    <s v="4R Concrete"/>
    <m/>
    <n v="37155"/>
    <n v="8"/>
    <n v="1"/>
    <s v="Plain PCC"/>
    <n v="2010"/>
    <m/>
    <s v="2014"/>
    <s v="2014"/>
    <s v="2013"/>
    <s v="2014"/>
    <s v="2014"/>
    <s v="2013"/>
    <s v="2009"/>
    <s v="Non IH"/>
    <m/>
    <m/>
    <n v="0"/>
    <s v="No"/>
    <n v="100"/>
    <n v="70"/>
    <n v="70"/>
    <m/>
    <m/>
    <m/>
    <n v="2"/>
    <m/>
    <m/>
    <n v="2014"/>
    <n v="5"/>
  </r>
  <r>
    <s v="ML60"/>
    <s v="Both"/>
    <s v="All"/>
    <n v="22.899000000000001"/>
    <n v="23.481999999999999"/>
    <m/>
    <n v="0.51400000000000001"/>
    <n v="56"/>
    <n v="56"/>
    <n v="56"/>
    <n v="4"/>
    <s v="PCCP"/>
    <s v="Urban Other Principal Arterial Other"/>
    <s v="4033 - Maintenance - Sheridan"/>
    <s v="4030 - District #4 Maintenance Staff"/>
    <s v="6720 - Materials - Bituminous"/>
    <s v="Urban"/>
    <s v="4"/>
    <s v="Y"/>
    <n v="30"/>
    <s v="J1"/>
    <s v="SHERIDAN(MAIN STR)JCT WY331"/>
    <n v="4"/>
    <n v="4"/>
    <s v="No"/>
    <s v="U"/>
    <n v="355.40649999999999"/>
    <n v="4165.9120000000003"/>
    <n v="629.18650000000002"/>
    <n v="91"/>
    <n v="3.5"/>
    <n v="2.4500000000000002"/>
    <n v="209.36330000000001"/>
    <n v="193.4922"/>
    <n v="30.212199999999999"/>
    <n v="0.2293"/>
    <m/>
    <n v="65.605000000000004"/>
    <n v="4.8500000000000001E-2"/>
    <n v="0.15049999999999999"/>
    <n v="0"/>
    <n v="0"/>
    <n v="12"/>
    <n v="33.700000000000003"/>
    <s v="Reconstruct"/>
    <n v="1982"/>
    <n v="19.5"/>
    <n v="6.75"/>
    <s v="AG Base"/>
    <x v="0"/>
    <s v="4R Asphalt"/>
    <m/>
    <n v="37336"/>
    <n v="3"/>
    <n v="1"/>
    <s v="Plain PCC"/>
    <n v="1982"/>
    <m/>
    <s v="2014"/>
    <s v="2014"/>
    <s v="2013"/>
    <s v="2014"/>
    <s v="2014"/>
    <s v="2013"/>
    <s v="2009"/>
    <s v="Non IH"/>
    <m/>
    <m/>
    <n v="0"/>
    <s v="No"/>
    <n v="79"/>
    <n v="70"/>
    <n v="49"/>
    <s v="AFREEM"/>
    <m/>
    <m/>
    <n v="4"/>
    <d v="2015-02-24T13:31:22"/>
    <m/>
    <n v="2009"/>
    <n v="33"/>
  </r>
  <r>
    <s v="ML60"/>
    <s v="Both"/>
    <s v="All"/>
    <n v="23.481999999999999"/>
    <n v="23.99"/>
    <m/>
    <n v="0.50800000000000001"/>
    <n v="65"/>
    <n v="38"/>
    <n v="65"/>
    <n v="5"/>
    <s v="ASP"/>
    <s v="Urban Other Principal Arterial Other"/>
    <s v="4033 - Maintenance - Sheridan"/>
    <s v="4030 - District #4 Maintenance Staff"/>
    <s v="6720 - Materials - Bituminous"/>
    <s v="Urban"/>
    <s v="4"/>
    <s v="Y"/>
    <n v="30"/>
    <s v="G2"/>
    <s v="SHERIDAN(COFFEEN AVE)JCT WY332"/>
    <n v="2"/>
    <n v="2"/>
    <s v="No"/>
    <s v="U"/>
    <n v="555.74350000000004"/>
    <n v="6513.9679999999998"/>
    <n v="983.84780000000001"/>
    <n v="100"/>
    <n v="3.5"/>
    <n v="3.1402999999999999"/>
    <n v="153.95570000000001"/>
    <n v="116.5303"/>
    <n v="48.681399999999996"/>
    <n v="0.24479999999999999"/>
    <m/>
    <n v="63.28"/>
    <n v="2.92E-2"/>
    <n v="0.3387"/>
    <n v="0"/>
    <n v="0"/>
    <n v="0"/>
    <n v="34.15"/>
    <s v="Overlaid"/>
    <n v="1982"/>
    <n v="36.75"/>
    <n v="3.75"/>
    <s v="AG Base"/>
    <x v="5"/>
    <s v="2R Asphalt"/>
    <m/>
    <n v="37900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96"/>
    <n v="70"/>
    <n v="62.805999999999997"/>
    <m/>
    <m/>
    <m/>
    <n v="2"/>
    <m/>
    <m/>
    <n v="2011"/>
    <n v="17"/>
  </r>
  <r>
    <s v="ML60"/>
    <s v="Both"/>
    <s v="All"/>
    <n v="23.99"/>
    <n v="24.341000000000001"/>
    <m/>
    <n v="0.43"/>
    <n v="65"/>
    <n v="65"/>
    <n v="65"/>
    <n v="5"/>
    <s v="ASP"/>
    <s v="Urban Other Principal Arterial Other"/>
    <s v="4033 - Maintenance - Sheridan"/>
    <s v="4030 - District #4 Maintenance Staff"/>
    <s v="6720 - Materials - Bituminous"/>
    <s v="Urban"/>
    <s v="4"/>
    <s v="Y"/>
    <n v="30"/>
    <s v="G2"/>
    <s v="LTL GOOSE CRK(SHER COFFEEN AVE)"/>
    <n v="2"/>
    <n v="3"/>
    <s v="No"/>
    <s v="U"/>
    <n v="467.11649999999997"/>
    <n v="6513.9679999999998"/>
    <n v="833.18190000000004"/>
    <n v="100"/>
    <n v="3.5"/>
    <n v="3.1673"/>
    <n v="142.17230000000001"/>
    <n v="100.95659999999999"/>
    <n v="52.609200000000001"/>
    <n v="0.24629999999999999"/>
    <m/>
    <n v="63.055"/>
    <n v="2.98E-2"/>
    <n v="0.43740000000000001"/>
    <n v="0"/>
    <n v="0"/>
    <n v="0"/>
    <n v="37.200000000000003"/>
    <s v="Overlaid"/>
    <n v="1982"/>
    <n v="34.166699999999999"/>
    <n v="4.5"/>
    <s v="AG Base"/>
    <x v="5"/>
    <s v="2R Asphalt"/>
    <m/>
    <n v="38562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97"/>
    <n v="70"/>
    <n v="63.345999999999997"/>
    <s v="AFREEM"/>
    <m/>
    <m/>
    <n v="2"/>
    <d v="2015-02-24T13:31:30"/>
    <m/>
    <n v="2004"/>
    <n v="17"/>
  </r>
  <r>
    <s v="ML60"/>
    <s v="Both"/>
    <s v="All"/>
    <n v="24.341000000000001"/>
    <n v="25.12"/>
    <m/>
    <n v="0.77900000000000003"/>
    <n v="62"/>
    <n v="62"/>
    <n v="62"/>
    <n v="5"/>
    <s v="ASP"/>
    <s v="Urban Other Principal Arterial Other"/>
    <s v="4033 - Maintenance - Sheridan"/>
    <s v="4030 - District #4 Maintenance Staff"/>
    <s v="6720 - Materials - Bituminous"/>
    <s v="Urban"/>
    <s v="4"/>
    <s v="Y"/>
    <n v="30"/>
    <s v="G2"/>
    <s v="SHER(COFF&amp;SUGARLAND)JCT WY334"/>
    <n v="1"/>
    <n v="1"/>
    <s v="No"/>
    <s v="U"/>
    <n v="850.5"/>
    <n v="10125"/>
    <n v="1506.6"/>
    <n v="94"/>
    <n v="3.5"/>
    <n v="3.0539999999999998"/>
    <n v="95.627399999999994"/>
    <n v="83.782399999999996"/>
    <n v="68.124200000000002"/>
    <n v="0.25790000000000002"/>
    <m/>
    <n v="61.314999999999998"/>
    <n v="2.35E-2"/>
    <n v="0.1384"/>
    <n v="0"/>
    <n v="3"/>
    <n v="0"/>
    <n v="35.466700000000003"/>
    <s v="Overlaid"/>
    <n v="1989"/>
    <n v="30"/>
    <n v="6"/>
    <s v="AG Base"/>
    <x v="5"/>
    <s v="2R Asphalt"/>
    <m/>
    <n v="38562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94"/>
    <n v="70"/>
    <n v="61.08"/>
    <m/>
    <m/>
    <m/>
    <n v="1"/>
    <m/>
    <m/>
    <n v="2014"/>
    <n v="17"/>
  </r>
  <r>
    <s v="ML60"/>
    <s v="Both"/>
    <s v="All"/>
    <n v="25.12"/>
    <n v="25.195"/>
    <m/>
    <n v="7.4999999999999997E-2"/>
    <n v="62"/>
    <n v="62"/>
    <n v="62"/>
    <n v="5"/>
    <s v="PCCP"/>
    <s v="Urban Other Principal Arterial Other"/>
    <s v="4033 - Maintenance - Sheridan"/>
    <s v="4030 - District #4 Maintenance Staff"/>
    <s v="6720 - Materials - Bituminous"/>
    <s v="Urban"/>
    <s v="4"/>
    <s v="Y"/>
    <n v="30"/>
    <s v="J1"/>
    <s v="SHER(COFF&amp;SUGARLAND)JCT WY334"/>
    <n v="1"/>
    <n v="1"/>
    <s v="No"/>
    <s v="U"/>
    <n v="868.5"/>
    <n v="10125"/>
    <n v="1537.2"/>
    <n v="94"/>
    <n v="3.5"/>
    <n v="3.2"/>
    <n v="325.84589999999997"/>
    <n v="304.15069999999997"/>
    <n v="-8.6152999999999995"/>
    <n v="0.1457"/>
    <m/>
    <n v="78.144999999999996"/>
    <n v="5.9400000000000001E-2"/>
    <n v="0.24340000000000001"/>
    <n v="0"/>
    <n v="3"/>
    <n v="0"/>
    <n v="31.15"/>
    <s v="Overlaid"/>
    <n v="1989"/>
    <n v="13.5"/>
    <n v="9.5"/>
    <s v="AG Base"/>
    <x v="5"/>
    <s v="2R Asphalt"/>
    <m/>
    <n v="33650"/>
    <n v="3"/>
    <n v="1"/>
    <s v="Plain PCC"/>
    <n v="1998"/>
    <m/>
    <s v="2014"/>
    <s v="2014"/>
    <s v="2013"/>
    <s v="2014"/>
    <s v="2014"/>
    <s v="2006"/>
    <s v="2009"/>
    <s v="Non IH"/>
    <m/>
    <m/>
    <n v="0"/>
    <s v="No"/>
    <n v="94"/>
    <n v="70"/>
    <n v="64"/>
    <m/>
    <m/>
    <m/>
    <n v="1"/>
    <m/>
    <m/>
    <n v="2014"/>
    <n v="17"/>
  </r>
  <r>
    <s v="ML60"/>
    <s v="Both"/>
    <s v="All"/>
    <n v="25.195"/>
    <n v="25.937000000000001"/>
    <m/>
    <n v="0.74199999999999999"/>
    <n v="62"/>
    <n v="62"/>
    <n v="62"/>
    <n v="5"/>
    <s v="ASP"/>
    <s v="Urban Other Principal Arterial Other"/>
    <s v="4033 - Maintenance - Sheridan"/>
    <s v="4030 - District #4 Maintenance Staff"/>
    <s v="6720 - Materials - Bituminous"/>
    <s v="Urban"/>
    <s v="4"/>
    <s v="Y"/>
    <n v="40"/>
    <s v="G2"/>
    <s v="SHER(JR COLLEGE)COFFEEN AVE"/>
    <n v="1"/>
    <n v="1"/>
    <s v="No"/>
    <s v="U"/>
    <n v="404.81950000000001"/>
    <n v="4745.232"/>
    <n v="716.66449999999998"/>
    <n v="96"/>
    <n v="3.6038000000000001"/>
    <n v="3.3506999999999998"/>
    <n v="81.309600000000003"/>
    <n v="68.122"/>
    <n v="72.896799999999999"/>
    <n v="0.18240000000000001"/>
    <m/>
    <n v="72.64"/>
    <n v="2.3900000000000001E-2"/>
    <n v="5.5500000000000001E-2"/>
    <n v="0"/>
    <n v="2"/>
    <n v="0"/>
    <n v="37.2667"/>
    <s v="Overlaid"/>
    <n v="1998"/>
    <n v="24.555599999999998"/>
    <n v="4.1111000000000004"/>
    <s v="AG Base"/>
    <x v="5"/>
    <s v="1R Asphalt"/>
    <m/>
    <n v="33651"/>
    <n v="1"/>
    <n v="1"/>
    <s v="HPM over Base"/>
    <n v="1998"/>
    <m/>
    <s v="2014"/>
    <s v="2014"/>
    <s v="2013"/>
    <s v="2014"/>
    <s v="2014"/>
    <s v="2013"/>
    <s v="2006"/>
    <s v="Non IH"/>
    <m/>
    <m/>
    <n v="0"/>
    <s v="No"/>
    <n v="96"/>
    <n v="72.075999999999993"/>
    <n v="67.013999999999996"/>
    <m/>
    <m/>
    <m/>
    <n v="1"/>
    <m/>
    <m/>
    <n v="2014"/>
    <n v="17"/>
  </r>
  <r>
    <s v="ML60"/>
    <s v="Both"/>
    <s v="All"/>
    <n v="25.937000000000001"/>
    <n v="29.15"/>
    <m/>
    <n v="3.2130000000000001"/>
    <n v="40"/>
    <n v="39"/>
    <n v="40"/>
    <n v="2"/>
    <s v="ASP"/>
    <s v="Urban Other Principal Arterial Other"/>
    <s v="4033 - Maintenance - Sheridan"/>
    <s v="4030 - District #4 Maintenance Staff"/>
    <s v="6720 - Materials - Bituminous"/>
    <s v="Urban"/>
    <s v="4"/>
    <s v="Y"/>
    <n v="60"/>
    <s v="G2"/>
    <s v="SHERIDAN SOUTH(JCT WY335)"/>
    <n v="8"/>
    <n v="8"/>
    <s v="No"/>
    <s v="U"/>
    <n v="186.5111"/>
    <n v="2186.2116000000001"/>
    <n v="330.18610000000001"/>
    <n v="95.410600000000002"/>
    <n v="3.6888999999999998"/>
    <n v="3.4346999999999999"/>
    <n v="79.772000000000006"/>
    <n v="64.099599999999995"/>
    <n v="73.409300000000002"/>
    <n v="0.17069999999999999"/>
    <m/>
    <n v="74.394999999999996"/>
    <n v="1.9300000000000001E-2"/>
    <n v="5.6300000000000003E-2"/>
    <n v="0"/>
    <n v="2.0861000000000001"/>
    <n v="0"/>
    <n v="47.8429"/>
    <s v="Overlaid"/>
    <n v="2001"/>
    <n v="12.9375"/>
    <n v="5.1875"/>
    <s v="AG Base"/>
    <x v="3"/>
    <s v="1R Asphalt"/>
    <m/>
    <n v="33734"/>
    <n v="1"/>
    <n v="1"/>
    <s v="HPM over Base"/>
    <n v="2009"/>
    <m/>
    <s v="2014"/>
    <s v="2014"/>
    <s v="2013"/>
    <s v="2014"/>
    <s v="2014"/>
    <s v="2013"/>
    <s v="2006"/>
    <s v="Non IH"/>
    <m/>
    <m/>
    <n v="0"/>
    <s v="No"/>
    <n v="95.410600000000002"/>
    <n v="73.778000000000006"/>
    <n v="68.694000000000003"/>
    <m/>
    <m/>
    <m/>
    <n v="8"/>
    <m/>
    <m/>
    <n v="2014"/>
    <n v="6"/>
  </r>
  <r>
    <s v="ML60"/>
    <s v="Both"/>
    <s v="All"/>
    <n v="29.15"/>
    <n v="29.689"/>
    <m/>
    <n v="0.53900000000000003"/>
    <n v="30"/>
    <n v="30"/>
    <n v="30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LTL GOOSE CRK(SHERIDAN-BANNER)"/>
    <n v="3"/>
    <n v="3"/>
    <s v="No"/>
    <s v="S"/>
    <n v="54.917000000000002"/>
    <n v="765.82399999999996"/>
    <n v="65.003600000000006"/>
    <n v="100"/>
    <n v="3.2418999999999998"/>
    <n v="2.7732999999999999"/>
    <n v="98.670199999999994"/>
    <n v="86.368300000000005"/>
    <n v="67.109899999999996"/>
    <n v="0.11020000000000001"/>
    <n v="4.2099999999999999E-2"/>
    <n v="83.47"/>
    <n v="2.4799999999999999E-2"/>
    <n v="0.1648"/>
    <n v="0"/>
    <n v="0"/>
    <n v="0"/>
    <n v="52.2"/>
    <s v="Overlaid"/>
    <n v="2001"/>
    <n v="17"/>
    <n v="4.5"/>
    <s v="AG Base"/>
    <x v="3"/>
    <s v="2R Asphalt"/>
    <m/>
    <n v="33652"/>
    <n v="2"/>
    <n v="1"/>
    <s v="HPM over Base"/>
    <n v="2001"/>
    <m/>
    <s v="2014"/>
    <s v="2014"/>
    <s v="2013"/>
    <s v="2013"/>
    <s v="2013"/>
    <s v="2013"/>
    <s v="2009"/>
    <s v="Non IH"/>
    <m/>
    <m/>
    <n v="0"/>
    <s v="No"/>
    <n v="86"/>
    <n v="64.837999999999994"/>
    <n v="55.466000000000001"/>
    <m/>
    <m/>
    <m/>
    <n v="3"/>
    <m/>
    <m/>
    <n v="2003"/>
    <n v="14"/>
  </r>
  <r>
    <s v="ML60"/>
    <s v="Both"/>
    <s v="All"/>
    <n v="29.689"/>
    <n v="38.716000000000001"/>
    <m/>
    <n v="9.0269999999999992"/>
    <n v="28"/>
    <n v="28"/>
    <n v="28"/>
    <n v="2"/>
    <s v="ASP"/>
    <s v="Rural Major Collector"/>
    <s v="4033 - Maintenance - Sheridan"/>
    <s v="4030 - District #4 Maintenance Staff"/>
    <s v="6720 - Materials - Bituminous"/>
    <s v="Non NHS"/>
    <s v="4"/>
    <s v="N"/>
    <n v="60"/>
    <s v="G1"/>
    <s v="SHERIDAN-BANNER(JCT WY342)"/>
    <n v="2"/>
    <n v="2"/>
    <s v="No"/>
    <s v="S"/>
    <n v="90.4178"/>
    <n v="708.83920000000001"/>
    <n v="103.71259999999999"/>
    <n v="89.6"/>
    <n v="3.4113000000000002"/>
    <n v="2.9371"/>
    <n v="97.6511"/>
    <n v="77.585800000000006"/>
    <n v="67.449600000000004"/>
    <n v="0.16900000000000001"/>
    <n v="9.9099999999999994E-2"/>
    <n v="74.650000000000006"/>
    <n v="2.2499999999999999E-2"/>
    <n v="8.6699999999999999E-2"/>
    <n v="0"/>
    <n v="5.6"/>
    <n v="0"/>
    <n v="51.744399999999999"/>
    <s v="Overlaid"/>
    <n v="1962"/>
    <n v="10.75"/>
    <n v="4"/>
    <s v="AG Base"/>
    <x v="0"/>
    <s v="2R Asphalt"/>
    <m/>
    <n v="33652"/>
    <n v="2"/>
    <n v="1"/>
    <s v="HPM over Base"/>
    <n v="1989"/>
    <m/>
    <s v="2013"/>
    <s v="2014"/>
    <s v="2013"/>
    <s v="2013"/>
    <s v="2013"/>
    <s v="2013"/>
    <s v="2009"/>
    <s v="Non IH"/>
    <m/>
    <m/>
    <n v="0"/>
    <s v="No"/>
    <n v="88"/>
    <n v="68.225999999999999"/>
    <n v="58.741999999999997"/>
    <m/>
    <m/>
    <m/>
    <n v="2"/>
    <m/>
    <m/>
    <n v="2009"/>
    <n v="26"/>
  </r>
  <r>
    <s v="ML60"/>
    <s v="Both"/>
    <s v="All"/>
    <n v="38.716000000000001"/>
    <n v="40.853000000000002"/>
    <m/>
    <n v="2.137"/>
    <n v="40"/>
    <n v="40"/>
    <n v="40"/>
    <n v="2"/>
    <s v="ASP"/>
    <s v="Rural Local"/>
    <s v="4033 - Maintenance - Sheridan"/>
    <s v="4030 - District #4 Maintenance Staff"/>
    <s v="6720 - Materials - Bituminous"/>
    <s v="Non NHS"/>
    <s v="4"/>
    <s v="N"/>
    <n v="60"/>
    <s v="G1"/>
    <s v="BANNER S(MASSACRE HILL)SLIDE AREA"/>
    <n v="8"/>
    <n v="8"/>
    <s v="No"/>
    <s v="SH"/>
    <n v="0.29049999999999998"/>
    <n v="15.8645"/>
    <n v="0.41470000000000001"/>
    <n v="96"/>
    <n v="3.2974000000000001"/>
    <n v="3.0278999999999998"/>
    <n v="100.3917"/>
    <n v="83.440600000000003"/>
    <n v="66.536100000000005"/>
    <n v="0.122"/>
    <n v="6.7500000000000004E-2"/>
    <n v="81.7"/>
    <n v="3.0499999999999999E-2"/>
    <n v="0.14729999999999999"/>
    <n v="0"/>
    <n v="2"/>
    <n v="0"/>
    <n v="71.533299999999997"/>
    <s v="Overlaid"/>
    <n v="2001"/>
    <n v="12.6"/>
    <n v="3.95"/>
    <s v="AG Base"/>
    <x v="4"/>
    <s v="2R Asphalt"/>
    <m/>
    <n v="33652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93"/>
    <n v="65.947999999999993"/>
    <n v="60.558"/>
    <m/>
    <m/>
    <m/>
    <n v="8"/>
    <m/>
    <m/>
    <n v="2006"/>
    <n v="14"/>
  </r>
  <r>
    <s v="ML600"/>
    <s v="Both"/>
    <s v="All"/>
    <n v="0"/>
    <n v="5.6280000000000001"/>
    <m/>
    <n v="5.6280000000000001"/>
    <n v="26"/>
    <n v="26"/>
    <n v="26"/>
    <n v="2"/>
    <s v="ASP"/>
    <s v="Rural Major Collector"/>
    <s v="4042 - Maintenance - Sundance"/>
    <s v="4030 - District #4 Maintenance Staff"/>
    <s v="6720 - Materials - Bituminous"/>
    <s v="Non NHS"/>
    <s v="4"/>
    <s v="N"/>
    <n v="60"/>
    <s v="G1"/>
    <s v="CANDY CRK(SUNDANCE S)JCT US14"/>
    <n v="1"/>
    <n v="1"/>
    <s v="No"/>
    <s v="S"/>
    <n v="30.547000000000001"/>
    <n v="200.88"/>
    <n v="34.807000000000002"/>
    <n v="94"/>
    <n v="3.4906999999999999"/>
    <n v="3.2549000000000001"/>
    <n v="89.960899999999995"/>
    <n v="73.619900000000001"/>
    <n v="70.013000000000005"/>
    <n v="0.107"/>
    <n v="3.4299999999999997E-2"/>
    <n v="83.95"/>
    <n v="2.1299999999999999E-2"/>
    <n v="8.5999999999999993E-2"/>
    <n v="0"/>
    <n v="2.6667000000000001"/>
    <n v="0"/>
    <n v="58.866700000000002"/>
    <s v="Overlaid"/>
    <n v="1949"/>
    <n v="15.857100000000001"/>
    <n v="7"/>
    <s v="AG Base"/>
    <x v="7"/>
    <s v="2R Asphalt"/>
    <m/>
    <n v="40320"/>
    <n v="3"/>
    <n v="1"/>
    <s v="HPM over Base"/>
    <n v="1998"/>
    <m/>
    <s v="2013"/>
    <s v="2014"/>
    <s v="2013"/>
    <s v="2013"/>
    <s v="2013"/>
    <s v="2013"/>
    <s v="2009"/>
    <s v="Non IH"/>
    <m/>
    <m/>
    <n v="0"/>
    <s v="No"/>
    <n v="93.666700000000006"/>
    <n v="69.813999999999993"/>
    <n v="65.097999999999999"/>
    <m/>
    <m/>
    <m/>
    <n v="1"/>
    <m/>
    <m/>
    <n v="2011"/>
    <n v="17"/>
  </r>
  <r>
    <s v="ML600"/>
    <s v="Both"/>
    <s v="All"/>
    <n v="5.6280000000000001"/>
    <n v="16.600000000000001"/>
    <m/>
    <n v="10.972"/>
    <n v="28"/>
    <n v="28"/>
    <n v="28"/>
    <n v="2"/>
    <s v="ASP"/>
    <s v="Rural Major Collector"/>
    <s v="4042 - Maintenance - Sundance"/>
    <s v="4030 - District #4 Maintenance Staff"/>
    <s v="6720 - Materials - Bituminous"/>
    <s v="Non NHS"/>
    <s v="4"/>
    <s v="N"/>
    <n v="60"/>
    <s v="G1"/>
    <s v="OHAVER PEAK(CR/WE N)SUND-UPTON"/>
    <n v="2"/>
    <n v="3.8"/>
    <s v="No"/>
    <s v="S"/>
    <n v="28.963000000000001"/>
    <n v="190.464"/>
    <n v="33.002099999999999"/>
    <n v="87.333299999999994"/>
    <n v="3.1633"/>
    <n v="2.7048999999999999"/>
    <n v="106.9987"/>
    <n v="90.600200000000001"/>
    <n v="64.333799999999997"/>
    <n v="0.14000000000000001"/>
    <n v="5.2999999999999999E-2"/>
    <n v="79"/>
    <n v="2.7400000000000001E-2"/>
    <n v="0.15179999999999999"/>
    <n v="0"/>
    <n v="6.1666999999999996"/>
    <n v="0"/>
    <n v="57.904499999999999"/>
    <s v="Overlaid"/>
    <n v="2013"/>
    <n v="16.769200000000001"/>
    <n v="4.4615"/>
    <s v="AG Base"/>
    <x v="7"/>
    <s v="2R Asphalt"/>
    <m/>
    <n v="39312"/>
    <n v="2"/>
    <n v="1"/>
    <s v="HPM over Base"/>
    <n v="2013"/>
    <m/>
    <s v="2013"/>
    <s v="2014"/>
    <s v="2013"/>
    <s v="2013"/>
    <s v="2013"/>
    <s v="2013"/>
    <s v="2009"/>
    <s v="Non IH"/>
    <m/>
    <m/>
    <n v="0"/>
    <s v="No"/>
    <n v="87.333299999999994"/>
    <n v="63.265999999999998"/>
    <n v="54.097999999999999"/>
    <s v="AFREEM"/>
    <m/>
    <m/>
    <n v="2"/>
    <d v="2015-03-02T10:40:17"/>
    <m/>
    <n v="2014"/>
    <n v="2"/>
  </r>
  <r>
    <s v="ML600"/>
    <s v="Both"/>
    <s v="All"/>
    <n v="16.600000000000001"/>
    <n v="22.5"/>
    <m/>
    <n v="5.9"/>
    <n v="28"/>
    <m/>
    <n v="28"/>
    <n v="2"/>
    <s v="ASP"/>
    <s v="Rural Major Collector"/>
    <s v="4041 - Maintenance - Newcastle"/>
    <s v="4030 - District #4 Maintenance Staff"/>
    <s v="6720 - Materials - Bituminous"/>
    <s v="Non NHS"/>
    <s v="4"/>
    <s v="N"/>
    <n v="40"/>
    <s v="G1"/>
    <s v="UPTON-SUNDANCE(WE/CR CO SE)"/>
    <n v="2"/>
    <m/>
    <s v="No"/>
    <s v="S"/>
    <n v="28.887499999999999"/>
    <n v="189.96799999999999"/>
    <n v="32.9161"/>
    <n v="100"/>
    <n v="4.0932000000000004"/>
    <n v="4.0419"/>
    <n v="56.930300000000003"/>
    <n v="46.166600000000003"/>
    <n v="81.023200000000003"/>
    <n v="0.1133"/>
    <n v="3.4200000000000001E-2"/>
    <n v="83.004999999999995"/>
    <n v="1.7999999999999999E-2"/>
    <n v="5.9799999999999999E-2"/>
    <n v="0"/>
    <n v="0"/>
    <n v="0"/>
    <n v="61.024999999999999"/>
    <s v="Overlaid"/>
    <n v="2011"/>
    <n v="21.6"/>
    <n v="7.45"/>
    <s v="AG Base"/>
    <x v="0"/>
    <s v="2R Asphalt"/>
    <m/>
    <n v="45371"/>
    <n v="2"/>
    <n v="1"/>
    <s v="HPM over Base"/>
    <n v="2011"/>
    <m/>
    <s v="2013"/>
    <s v="2014"/>
    <s v="2013"/>
    <s v="2013"/>
    <s v="2013"/>
    <s v="2013"/>
    <s v="2009"/>
    <s v="Non IH"/>
    <m/>
    <m/>
    <n v="0"/>
    <s v="No"/>
    <n v="100"/>
    <n v="81.864000000000004"/>
    <n v="80.837999999999994"/>
    <m/>
    <m/>
    <m/>
    <m/>
    <m/>
    <m/>
    <n v="2013"/>
    <n v="4"/>
  </r>
  <r>
    <s v="ML600"/>
    <s v="Both"/>
    <s v="All"/>
    <n v="22.5"/>
    <n v="28.213000000000001"/>
    <m/>
    <n v="5.7130000000000001"/>
    <n v="30"/>
    <n v="30"/>
    <n v="30"/>
    <n v="2"/>
    <s v="ASP"/>
    <s v="Rural Major Collector"/>
    <s v="4041 - Maintenance - Newcastle"/>
    <s v="4030 - District #4 Maintenance Staff"/>
    <s v="6720 - Materials - Bituminous"/>
    <s v="Non NHS"/>
    <s v="4"/>
    <s v="N"/>
    <n v="40"/>
    <s v="G1"/>
    <s v="UPTON NORTH-SUNDANCE(JCT US16)"/>
    <n v="3"/>
    <n v="4.3333000000000004"/>
    <s v="No"/>
    <s v="S"/>
    <n v="52.668100000000003"/>
    <n v="323.34559999999999"/>
    <n v="59.875"/>
    <n v="100"/>
    <n v="3.9222000000000001"/>
    <n v="3.8452000000000002"/>
    <n v="65.398700000000005"/>
    <n v="53.525700000000001"/>
    <n v="78.200400000000002"/>
    <n v="0.13869999999999999"/>
    <n v="5.5500000000000001E-2"/>
    <n v="79.194999999999993"/>
    <n v="1.5299999999999999E-2"/>
    <n v="3.6700000000000003E-2"/>
    <n v="0"/>
    <n v="0"/>
    <n v="0"/>
    <n v="62.607100000000003"/>
    <s v="Overlaid"/>
    <n v="2011"/>
    <n v="24.631599999999999"/>
    <n v="10.473699999999999"/>
    <s v="AG Base"/>
    <x v="4"/>
    <s v="3R Asphalt"/>
    <m/>
    <n v="40767"/>
    <n v="3"/>
    <n v="1"/>
    <s v="HPM over Base"/>
    <n v="2011"/>
    <m/>
    <s v="2013"/>
    <s v="2014"/>
    <s v="2013"/>
    <s v="2013"/>
    <s v="2013"/>
    <s v="2013"/>
    <s v="2009"/>
    <s v="Non IH"/>
    <m/>
    <m/>
    <n v="0"/>
    <s v="No"/>
    <n v="100"/>
    <n v="78.444000000000003"/>
    <n v="76.903999999999996"/>
    <m/>
    <m/>
    <m/>
    <n v="3"/>
    <m/>
    <m/>
    <n v="2013"/>
    <n v="4"/>
  </r>
  <r>
    <s v="ML601"/>
    <s v="Both"/>
    <s v="All"/>
    <n v="0"/>
    <n v="6.3920000000000003"/>
    <m/>
    <n v="6.3920000000000003"/>
    <n v="32"/>
    <n v="32"/>
    <n v="32"/>
    <n v="2"/>
    <s v="ASP"/>
    <s v="Rural Major Collector"/>
    <s v="4039 - Maintenance - Hulett"/>
    <s v="4030 - District #4 Maintenance Staff"/>
    <s v="6720 - Materials - Bituminous"/>
    <s v="Non NHS"/>
    <s v="4"/>
    <s v="N"/>
    <n v="40"/>
    <s v="G1"/>
    <s v="LYTLE CRK(MILLER CRK)CARL-DVLT"/>
    <n v="4"/>
    <n v="5.25"/>
    <s v="No"/>
    <s v="S"/>
    <n v="33.733499999999999"/>
    <n v="557.98249999999996"/>
    <n v="40.454700000000003"/>
    <n v="95"/>
    <n v="3.5629"/>
    <n v="3.2429000000000001"/>
    <n v="86.812100000000001"/>
    <n v="70.087699999999998"/>
    <n v="71.062600000000003"/>
    <n v="0.1658"/>
    <n v="7.0400000000000004E-2"/>
    <n v="75.13"/>
    <n v="2.0799999999999999E-2"/>
    <n v="7.51E-2"/>
    <n v="0"/>
    <n v="1.8"/>
    <n v="0"/>
    <n v="40.0929"/>
    <s v="Overlaid"/>
    <n v="1985"/>
    <n v="16.217400000000001"/>
    <n v="7.3478000000000003"/>
    <s v="AG Base"/>
    <x v="0"/>
    <s v="2R Asphalt"/>
    <m/>
    <n v="39867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93"/>
    <n v="71.257999999999996"/>
    <n v="64.858000000000004"/>
    <m/>
    <m/>
    <m/>
    <n v="4"/>
    <m/>
    <m/>
    <n v="2007"/>
    <n v="14"/>
  </r>
  <r>
    <s v="ML601"/>
    <s v="Both"/>
    <s v="All"/>
    <n v="6.3920000000000003"/>
    <n v="9.5020000000000007"/>
    <m/>
    <n v="3.11"/>
    <n v="32"/>
    <m/>
    <n v="32"/>
    <n v="2"/>
    <s v="ASP"/>
    <s v="Rural Major Collector"/>
    <s v="4039 - Maintenance - Hulett"/>
    <s v="4030 - District #4 Maintenance Staff"/>
    <s v="6720 - Materials - Bituminous"/>
    <s v="Non NHS"/>
    <s v="4"/>
    <s v="N"/>
    <n v="60"/>
    <s v="G1"/>
    <s v="DEVILS TOWER JCT-HULETT"/>
    <n v="4"/>
    <m/>
    <s v="No"/>
    <s v="S"/>
    <n v="60.345999999999997"/>
    <n v="404.73599999999999"/>
    <n v="68.808999999999997"/>
    <n v="98"/>
    <n v="3.7827000000000002"/>
    <n v="3.5535999999999999"/>
    <n v="70.924899999999994"/>
    <n v="59.769599999999997"/>
    <n v="76.358400000000003"/>
    <n v="0.1406"/>
    <n v="5.3600000000000002E-2"/>
    <n v="78.91"/>
    <n v="1.8100000000000002E-2"/>
    <n v="9.8400000000000001E-2"/>
    <n v="0"/>
    <n v="1"/>
    <n v="0"/>
    <n v="49.9833"/>
    <s v="Overlaid"/>
    <n v="2001"/>
    <n v="13.833299999999999"/>
    <n v="6.1666999999999996"/>
    <s v="AG Base"/>
    <x v="1"/>
    <s v="2R Asphalt"/>
    <m/>
    <n v="40470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95"/>
    <n v="75.653999999999996"/>
    <n v="71.072000000000003"/>
    <m/>
    <m/>
    <m/>
    <m/>
    <m/>
    <m/>
    <n v="2009"/>
    <n v="14"/>
  </r>
  <r>
    <s v="ML601"/>
    <s v="Both"/>
    <s v="All"/>
    <n v="9.5020000000000007"/>
    <n v="16.899999999999999"/>
    <m/>
    <n v="7.2750000000000004"/>
    <n v="32"/>
    <n v="24"/>
    <n v="32"/>
    <n v="2"/>
    <s v="ASP"/>
    <s v="Rural Major Collector"/>
    <s v="4039 - Maintenance - Hulett"/>
    <s v="4030 - District #4 Maintenance Staff"/>
    <s v="6720 - Materials - Bituminous"/>
    <s v="Non NHS"/>
    <s v="4"/>
    <s v="N"/>
    <n v="50"/>
    <s v="G1"/>
    <s v="BELLE FOUCH(DVLT-HULT S)WY112"/>
    <n v="4"/>
    <n v="9.4"/>
    <s v="No"/>
    <s v="S"/>
    <n v="73.761799999999994"/>
    <n v="484.5061"/>
    <n v="84.045000000000002"/>
    <n v="86"/>
    <n v="3.1057999999999999"/>
    <n v="2.2498999999999998"/>
    <n v="112.67149999999999"/>
    <n v="93.7607"/>
    <n v="62.442799999999998"/>
    <n v="0.2213"/>
    <n v="8.9200000000000002E-2"/>
    <n v="66.805000000000007"/>
    <n v="2.87E-2"/>
    <n v="0.21290000000000001"/>
    <n v="0"/>
    <n v="8.5"/>
    <n v="0"/>
    <n v="48.2286"/>
    <s v="Overlaid"/>
    <n v="1993"/>
    <n v="13.34"/>
    <n v="7.22"/>
    <s v="AG Base"/>
    <x v="1"/>
    <s v="2R Asphalt"/>
    <m/>
    <n v="39964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78"/>
    <n v="62.116"/>
    <n v="44.997999999999998"/>
    <m/>
    <m/>
    <m/>
    <n v="4"/>
    <m/>
    <m/>
    <n v="2006"/>
    <n v="14"/>
  </r>
  <r>
    <s v="ML601"/>
    <s v="Both"/>
    <s v="All"/>
    <n v="16.899999999999999"/>
    <n v="19.329999999999998"/>
    <m/>
    <n v="2.4300000000000002"/>
    <n v="32"/>
    <n v="32"/>
    <n v="32"/>
    <n v="2"/>
    <s v="ASP"/>
    <s v="Rural Major Collector"/>
    <s v="4039 - Maintenance - Hulett"/>
    <s v="4030 - District #4 Maintenance Staff"/>
    <s v="6720 - Materials - Bituminous"/>
    <s v="Non NHS"/>
    <s v="4"/>
    <s v="N"/>
    <n v="40"/>
    <s v="G1"/>
    <s v="EAST SEC HULETT"/>
    <n v="4"/>
    <n v="4"/>
    <s v="No"/>
    <s v="S"/>
    <n v="60.79"/>
    <n v="407.71199999999999"/>
    <n v="69.315299999999993"/>
    <n v="82"/>
    <n v="3.0888"/>
    <n v="2.3973"/>
    <n v="119.2527"/>
    <n v="94.708600000000004"/>
    <n v="60.249099999999999"/>
    <n v="0.1847"/>
    <n v="9.74E-2"/>
    <n v="72.295000000000002"/>
    <n v="2.9399999999999999E-2"/>
    <n v="0.1124"/>
    <n v="0"/>
    <n v="10.5"/>
    <n v="0"/>
    <n v="43.25"/>
    <s v="Overlaid"/>
    <n v="1984"/>
    <n v="14.069000000000001"/>
    <n v="6.1033999999999997"/>
    <s v="AG Base"/>
    <x v="0"/>
    <s v="2R Asphalt"/>
    <m/>
    <n v="39969"/>
    <n v="3"/>
    <n v="1"/>
    <s v="HPM over Base"/>
    <n v="2002"/>
    <m/>
    <s v="2013"/>
    <s v="2014"/>
    <s v="2013"/>
    <s v="2013"/>
    <s v="2013"/>
    <s v="2013"/>
    <s v="2009"/>
    <s v="Non IH"/>
    <m/>
    <m/>
    <n v="0"/>
    <s v="No"/>
    <n v="81.5"/>
    <n v="61.776000000000003"/>
    <n v="47.945999999999998"/>
    <m/>
    <m/>
    <m/>
    <n v="4"/>
    <m/>
    <m/>
    <n v="2011"/>
    <n v="13"/>
  </r>
  <r>
    <s v="ML601"/>
    <s v="Both"/>
    <s v="All"/>
    <n v="19.329999999999998"/>
    <n v="24.9"/>
    <m/>
    <n v="5.57"/>
    <n v="40"/>
    <n v="36"/>
    <n v="40"/>
    <n v="3"/>
    <s v="ASP"/>
    <s v="Rural Major Collector"/>
    <s v="4039 - Maintenance - Hulett"/>
    <s v="4030 - District #4 Maintenance Staff"/>
    <s v="6720 - Materials - Bituminous"/>
    <s v="Non NHS"/>
    <s v="4"/>
    <s v="N"/>
    <n v="60"/>
    <s v="G1"/>
    <s v="HULETT-ALVA"/>
    <n v="3"/>
    <n v="3.6"/>
    <s v="No"/>
    <s v="S"/>
    <n v="69.207599999999999"/>
    <n v="454.62009999999998"/>
    <n v="78.856099999999998"/>
    <n v="90.333299999999994"/>
    <n v="3.7305000000000001"/>
    <n v="3.3403999999999998"/>
    <n v="75.311999999999998"/>
    <n v="62.165300000000002"/>
    <n v="74.896000000000001"/>
    <n v="0.13239999999999999"/>
    <n v="5.2400000000000002E-2"/>
    <n v="80.14"/>
    <n v="1.9199999999999998E-2"/>
    <n v="0.11409999999999999"/>
    <n v="0"/>
    <n v="4.3333000000000004"/>
    <n v="0"/>
    <n v="54.98"/>
    <s v="Overlaid"/>
    <n v="1996"/>
    <n v="17.666699999999999"/>
    <n v="7"/>
    <s v="AG Base"/>
    <x v="0"/>
    <s v="2R Asphalt"/>
    <m/>
    <n v="40535"/>
    <n v="3"/>
    <n v="1"/>
    <s v="HPM over Base"/>
    <n v="2002"/>
    <m/>
    <s v="2013"/>
    <s v="2014"/>
    <s v="2013"/>
    <s v="2013"/>
    <s v="2013"/>
    <s v="2013"/>
    <s v="2009"/>
    <s v="Non IH"/>
    <m/>
    <m/>
    <n v="0"/>
    <s v="No"/>
    <n v="89.333299999999994"/>
    <n v="74.61"/>
    <n v="66.808000000000007"/>
    <m/>
    <m/>
    <m/>
    <n v="3"/>
    <m/>
    <m/>
    <n v="2011"/>
    <n v="13"/>
  </r>
  <r>
    <s v="ML601"/>
    <s v="Both"/>
    <s v="All"/>
    <n v="24.9"/>
    <n v="31.15"/>
    <m/>
    <n v="6.25"/>
    <n v="40"/>
    <n v="35"/>
    <n v="40"/>
    <n v="3"/>
    <s v="ASP"/>
    <s v="Rural Major Collector"/>
    <s v="4039 - Maintenance - Hulett"/>
    <s v="4030 - District #4 Maintenance Staff"/>
    <s v="6720 - Materials - Bituminous"/>
    <s v="Non NHS"/>
    <s v="4"/>
    <s v="N"/>
    <n v="40"/>
    <s v="G1"/>
    <s v="ALVA SECTION"/>
    <n v="2"/>
    <n v="5.1429"/>
    <s v="No"/>
    <s v="S"/>
    <n v="50.61"/>
    <n v="332.32"/>
    <n v="57.664900000000003"/>
    <n v="98.666700000000006"/>
    <n v="3.8066"/>
    <n v="3.6602000000000001"/>
    <n v="70.5458"/>
    <n v="58.6815"/>
    <n v="76.484700000000004"/>
    <n v="0.1288"/>
    <n v="6.2600000000000003E-2"/>
    <n v="80.680000000000007"/>
    <n v="1.6400000000000001E-2"/>
    <n v="3.6499999999999998E-2"/>
    <n v="0"/>
    <n v="0.66669999999999996"/>
    <n v="0"/>
    <n v="55.246200000000002"/>
    <s v="Overlaid"/>
    <n v="2000"/>
    <n v="39.547600000000003"/>
    <n v="5.9762000000000004"/>
    <s v="AG Base"/>
    <x v="4"/>
    <s v="2R Asphalt"/>
    <m/>
    <n v="40432"/>
    <n v="1"/>
    <n v="1"/>
    <s v="HPM over Base"/>
    <n v="2007"/>
    <m/>
    <s v="2013"/>
    <s v="2014"/>
    <s v="2013"/>
    <s v="2013"/>
    <s v="2013"/>
    <s v="2013"/>
    <s v="2009"/>
    <s v="Non IH"/>
    <m/>
    <m/>
    <n v="0"/>
    <s v="No"/>
    <n v="97.333299999999994"/>
    <n v="76.132000000000005"/>
    <n v="73.203999999999994"/>
    <m/>
    <m/>
    <m/>
    <n v="2"/>
    <m/>
    <m/>
    <n v="2011"/>
    <n v="8"/>
  </r>
  <r>
    <s v="ML601"/>
    <s v="Both"/>
    <s v="All"/>
    <n v="31.15"/>
    <n v="35.15"/>
    <m/>
    <n v="4"/>
    <n v="40"/>
    <n v="40"/>
    <n v="40"/>
    <n v="3"/>
    <s v="ASP"/>
    <s v="Rural Major Collector"/>
    <s v="4039 - Maintenance - Hulett"/>
    <s v="4030 - District #4 Maintenance Staff"/>
    <s v="6720 - Materials - Bituminous"/>
    <s v="Non NHS"/>
    <s v="4"/>
    <s v="N"/>
    <n v="40"/>
    <s v="G1"/>
    <s v="UPPER HAY CRK(E FOREST BNRY)"/>
    <n v="2"/>
    <n v="2"/>
    <s v="No"/>
    <s v="S"/>
    <n v="49.548999999999999"/>
    <n v="332.32"/>
    <n v="56.497799999999998"/>
    <n v="97.5"/>
    <n v="3.4497"/>
    <n v="2.9676999999999998"/>
    <n v="92.124899999999997"/>
    <n v="75.6554"/>
    <n v="69.291700000000006"/>
    <n v="0.31900000000000001"/>
    <n v="0.21640000000000001"/>
    <n v="52.15"/>
    <n v="2.0500000000000001E-2"/>
    <n v="3.2899999999999999E-2"/>
    <n v="0"/>
    <n v="0"/>
    <n v="0"/>
    <n v="34.674999999999997"/>
    <s v="Overlaid"/>
    <n v="1999"/>
    <n v="34.25"/>
    <n v="4.25"/>
    <s v="AG Base"/>
    <x v="4"/>
    <s v="2R Asphalt"/>
    <m/>
    <n v="40536"/>
    <n v="2"/>
    <n v="1"/>
    <s v="HPM over Base"/>
    <n v="2007"/>
    <m/>
    <s v="2013"/>
    <s v="2014"/>
    <s v="2013"/>
    <s v="2013"/>
    <s v="2013"/>
    <s v="2013"/>
    <s v="2009"/>
    <s v="Non IH"/>
    <m/>
    <m/>
    <n v="0"/>
    <s v="No"/>
    <n v="97.5"/>
    <n v="68.994"/>
    <n v="59.353999999999999"/>
    <m/>
    <m/>
    <m/>
    <n v="2"/>
    <m/>
    <m/>
    <n v="2013"/>
    <n v="8"/>
  </r>
  <r>
    <s v="ML601"/>
    <s v="Both"/>
    <s v="All"/>
    <n v="35.15"/>
    <n v="40.607999999999997"/>
    <m/>
    <n v="5.4580000000000002"/>
    <n v="36"/>
    <n v="36"/>
    <n v="36"/>
    <n v="2"/>
    <s v="ASP"/>
    <s v="Rural Major Collector"/>
    <s v="4039 - Maintenance - Hulett"/>
    <s v="4030 - District #4 Maintenance Staff"/>
    <s v="6720 - Materials - Bituminous"/>
    <s v="Non NHS"/>
    <s v="4"/>
    <s v="N"/>
    <n v="40"/>
    <s v="G1"/>
    <s v="ALADDIN WEST SEC(JCT WY111)"/>
    <n v="6"/>
    <n v="6"/>
    <s v="No"/>
    <s v="S"/>
    <n v="40.362499999999997"/>
    <n v="264.9332"/>
    <n v="45.988300000000002"/>
    <n v="96.333299999999994"/>
    <n v="3.5920999999999998"/>
    <n v="3.0257000000000001"/>
    <n v="85.453000000000003"/>
    <n v="68.681600000000003"/>
    <n v="71.515699999999995"/>
    <n v="0.33779999999999999"/>
    <n v="0.23180000000000001"/>
    <n v="49.33"/>
    <n v="2.01E-2"/>
    <n v="3.2099999999999997E-2"/>
    <n v="0"/>
    <n v="1"/>
    <n v="0"/>
    <n v="46.872700000000002"/>
    <s v="Reconstruct"/>
    <n v="2003"/>
    <n v="40.5625"/>
    <n v="4"/>
    <s v="AG Base"/>
    <x v="0"/>
    <s v="4R Asphalt"/>
    <m/>
    <n v="40536"/>
    <n v="4"/>
    <n v="1"/>
    <s v="HPM over Base"/>
    <n v="2003"/>
    <m/>
    <s v="2013"/>
    <s v="2014"/>
    <s v="2013"/>
    <s v="2013"/>
    <s v="2013"/>
    <s v="2013"/>
    <s v="2009"/>
    <s v="Non IH"/>
    <m/>
    <m/>
    <n v="0"/>
    <s v="No"/>
    <n v="96.333299999999994"/>
    <n v="71.841999999999999"/>
    <n v="60.514000000000003"/>
    <m/>
    <m/>
    <m/>
    <n v="6"/>
    <m/>
    <m/>
    <n v="2013"/>
    <n v="12"/>
  </r>
  <r>
    <s v="ML601"/>
    <s v="Both"/>
    <s v="All"/>
    <n v="40.607999999999997"/>
    <n v="46.811999999999998"/>
    <m/>
    <n v="6.7729999999999997"/>
    <n v="34"/>
    <n v="34"/>
    <n v="34"/>
    <n v="2"/>
    <s v="ASP"/>
    <s v="Rural Major Collector"/>
    <s v="4039 - Maintenance - Hulett"/>
    <s v="4030 - District #4 Maintenance Staff"/>
    <s v="6720 - Materials - Bituminous"/>
    <s v="Non NHS"/>
    <s v="4"/>
    <s v="N"/>
    <n v="50"/>
    <s v="G1"/>
    <s v="ALADDIN E-SOUTH DAKOTA LN WEST"/>
    <n v="5"/>
    <n v="5"/>
    <s v="No"/>
    <s v="S"/>
    <n v="46.688000000000002"/>
    <n v="306.52800000000002"/>
    <n v="53.195999999999998"/>
    <n v="97.666700000000006"/>
    <n v="3.8252999999999999"/>
    <n v="3.427"/>
    <n v="68.681100000000001"/>
    <n v="57.8371"/>
    <n v="77.106300000000005"/>
    <n v="0.28649999999999998"/>
    <n v="0.2233"/>
    <n v="57.024999999999999"/>
    <n v="1.7999999999999999E-2"/>
    <n v="1.52E-2"/>
    <n v="0"/>
    <n v="0.33329999999999999"/>
    <n v="0"/>
    <n v="52.386699999999998"/>
    <s v="Overlaid"/>
    <n v="2003"/>
    <n v="28.571400000000001"/>
    <n v="3.9285999999999999"/>
    <s v="AG Base"/>
    <x v="0"/>
    <s v="2R Asphalt"/>
    <m/>
    <n v="39927"/>
    <n v="2"/>
    <n v="1"/>
    <s v="HPM over Base"/>
    <n v="2003"/>
    <m/>
    <s v="2013"/>
    <s v="2014"/>
    <s v="2013"/>
    <s v="2013"/>
    <s v="2013"/>
    <s v="2013"/>
    <s v="2009"/>
    <s v="Non IH"/>
    <m/>
    <m/>
    <n v="0"/>
    <s v="No"/>
    <n v="97.666700000000006"/>
    <n v="76.506"/>
    <n v="68.540000000000006"/>
    <s v="AFREEM"/>
    <m/>
    <m/>
    <n v="5"/>
    <d v="2015-02-24T13:31:45"/>
    <m/>
    <n v="2013"/>
    <n v="12"/>
  </r>
  <r>
    <s v="ML602"/>
    <s v="Both"/>
    <s v="All"/>
    <n v="0"/>
    <n v="0.58499999999999996"/>
    <m/>
    <n v="0.58499999999999996"/>
    <n v="28"/>
    <n v="28"/>
    <n v="28"/>
    <n v="2"/>
    <s v="ASP"/>
    <s v="Rural Major Collector"/>
    <s v="4039 - Maintenance - Hulett"/>
    <s v="4030 - District #4 Maintenance Staff"/>
    <s v="6720 - Materials - Bituminous"/>
    <s v="Non NHS"/>
    <s v="4"/>
    <s v="N"/>
    <n v="40"/>
    <s v="G1"/>
    <s v="DEVILS TOWER SPUR(JCT WY24)"/>
    <n v="2"/>
    <n v="2"/>
    <s v="No"/>
    <s v="S"/>
    <n v="91.338999999999999"/>
    <n v="600.16"/>
    <n v="104.07389999999999"/>
    <n v="88"/>
    <n v="2.504"/>
    <n v="1.5190999999999999"/>
    <n v="160.8186"/>
    <n v="130.899"/>
    <n v="46.393799999999999"/>
    <n v="0.37580000000000002"/>
    <n v="0.186"/>
    <n v="43.63"/>
    <n v="3.7100000000000001E-2"/>
    <n v="0.32469999999999999"/>
    <n v="0"/>
    <n v="7"/>
    <n v="0"/>
    <n v="42.788899999999998"/>
    <s v="Reconstruct"/>
    <n v="1983"/>
    <n v="10"/>
    <n v="4"/>
    <s v="CT Base"/>
    <x v="0"/>
    <s v="4R Asphalt"/>
    <m/>
    <n v="39928"/>
    <n v="4"/>
    <n v="1"/>
    <s v="HPM over Base"/>
    <n v="1983"/>
    <m/>
    <s v="2013"/>
    <s v="2014"/>
    <s v="2013"/>
    <s v="2013"/>
    <s v="2013"/>
    <s v="2013"/>
    <s v="2009"/>
    <s v="Non IH"/>
    <m/>
    <m/>
    <n v="0"/>
    <s v="No"/>
    <n v="86"/>
    <n v="50.08"/>
    <n v="30.382000000000001"/>
    <m/>
    <m/>
    <m/>
    <n v="2"/>
    <m/>
    <m/>
    <n v="2011"/>
    <n v="32"/>
  </r>
  <r>
    <s v="ML603"/>
    <s v="Both"/>
    <s v="All"/>
    <n v="0"/>
    <n v="8.4499999999999993"/>
    <m/>
    <n v="8.4499999999999993"/>
    <n v="30"/>
    <n v="30"/>
    <n v="30"/>
    <n v="2"/>
    <s v="ASP"/>
    <s v="Rural Major Collector"/>
    <s v="4042 - Maintenance - Sundance"/>
    <s v="4030 - District #4 Maintenance Staff"/>
    <s v="6720 - Materials - Bituminous"/>
    <s v="Non NHS"/>
    <s v="4"/>
    <s v="N"/>
    <n v="60"/>
    <s v="G1"/>
    <s v="ALADDIN S(JCT WY24)"/>
    <n v="3"/>
    <n v="3"/>
    <s v="No"/>
    <s v="S"/>
    <n v="43.511600000000001"/>
    <n v="331.1592"/>
    <n v="49.849699999999999"/>
    <n v="95.8"/>
    <n v="3.8405"/>
    <n v="3.6217000000000001"/>
    <n v="70.428299999999993"/>
    <n v="57.153300000000002"/>
    <n v="76.523899999999998"/>
    <n v="0.15229999999999999"/>
    <n v="7.0199999999999999E-2"/>
    <n v="77.155000000000001"/>
    <n v="1.66E-2"/>
    <n v="7.46E-2"/>
    <n v="0"/>
    <n v="2"/>
    <n v="0"/>
    <n v="50.644399999999997"/>
    <s v="Overlaid"/>
    <n v="1978"/>
    <n v="18.5"/>
    <n v="9.7142999999999997"/>
    <s v="AG Base"/>
    <x v="0"/>
    <s v="2R Asphalt"/>
    <m/>
    <n v="40975"/>
    <n v="3"/>
    <n v="1"/>
    <s v="HPM over Base"/>
    <n v="2002"/>
    <m/>
    <s v="2013"/>
    <s v="2014"/>
    <s v="2013"/>
    <s v="2013"/>
    <s v="2013"/>
    <s v="2013"/>
    <s v="2009"/>
    <s v="Non IH"/>
    <m/>
    <m/>
    <n v="0"/>
    <s v="No"/>
    <n v="95.8"/>
    <n v="76.81"/>
    <n v="72.433999999999997"/>
    <m/>
    <m/>
    <m/>
    <n v="3"/>
    <m/>
    <m/>
    <n v="2013"/>
    <n v="13"/>
  </r>
  <r>
    <s v="ML603"/>
    <s v="Both"/>
    <s v="All"/>
    <n v="8.4499999999999993"/>
    <n v="8.6319999999999997"/>
    <m/>
    <n v="0.182"/>
    <n v="29"/>
    <n v="29"/>
    <n v="29"/>
    <n v="2"/>
    <s v="ASP"/>
    <s v="Rural Major Collector"/>
    <s v="4042 - Maintenance - Sundance"/>
    <s v="4030 - District #4 Maintenance Staff"/>
    <s v="6720 - Materials - Bituminous"/>
    <s v="Non NHS"/>
    <s v="4"/>
    <s v="N"/>
    <n v="30"/>
    <s v="G1"/>
    <s v="ALADDIN SEC"/>
    <n v="3"/>
    <n v="2"/>
    <s v="No"/>
    <s v="S"/>
    <n v="50"/>
    <n v="283"/>
    <n v="56.698"/>
    <n v="99"/>
    <n v="3.5"/>
    <n v="3.0811000000000002"/>
    <n v="111.5688"/>
    <n v="98"/>
    <n v="62.810400000000001"/>
    <n v="0.12130000000000001"/>
    <n v="5.2299999999999999E-2"/>
    <n v="81.805000000000007"/>
    <n v="2.6100000000000002E-2"/>
    <n v="9.7299999999999998E-2"/>
    <n v="0"/>
    <n v="0"/>
    <n v="0"/>
    <n v="42.6"/>
    <s v="Overlaid"/>
    <n v="1979"/>
    <n v="9"/>
    <n v="5"/>
    <s v="AG Base"/>
    <x v="0"/>
    <s v="2R Asphalt"/>
    <m/>
    <n v="40975"/>
    <n v="3"/>
    <n v="1"/>
    <s v="HPM over Base"/>
    <n v="2002"/>
    <m/>
    <s v="2009"/>
    <s v="2014"/>
    <s v="2013"/>
    <s v="2013"/>
    <s v="2013"/>
    <s v="2013"/>
    <s v="2009"/>
    <s v="Non IH"/>
    <m/>
    <m/>
    <n v="0"/>
    <s v="No"/>
    <n v="88"/>
    <n v="70"/>
    <n v="61.622"/>
    <m/>
    <m/>
    <m/>
    <n v="2"/>
    <m/>
    <m/>
    <n v="2007"/>
    <n v="13"/>
  </r>
  <r>
    <s v="ML604"/>
    <s v="Both"/>
    <s v="All"/>
    <n v="0"/>
    <n v="7.62"/>
    <m/>
    <n v="7.62"/>
    <n v="24"/>
    <n v="24"/>
    <n v="24"/>
    <n v="2"/>
    <s v="ASP"/>
    <s v="Rural Major Collector"/>
    <s v="4039 - Maintenance - Hulett"/>
    <s v="4030 - District #4 Maintenance Staff"/>
    <s v="6720 - Materials - Bituminous"/>
    <s v="Non NHS"/>
    <s v="4"/>
    <s v="N"/>
    <n v="50"/>
    <s v="G1"/>
    <s v="HULETT NORTH-SEELY(JCT WY24)"/>
    <n v="1"/>
    <n v="1"/>
    <s v="No"/>
    <s v="S"/>
    <n v="23.191700000000001"/>
    <n v="152.4282"/>
    <n v="26.4254"/>
    <n v="83"/>
    <n v="2.472"/>
    <n v="1.7427999999999999"/>
    <n v="159.7183"/>
    <n v="133.11600000000001"/>
    <n v="46.760599999999997"/>
    <n v="0.2341"/>
    <n v="0.12130000000000001"/>
    <n v="64.885000000000005"/>
    <n v="4.3200000000000002E-2"/>
    <n v="0.2797"/>
    <n v="1.5"/>
    <n v="5.75"/>
    <n v="0"/>
    <n v="50.1"/>
    <s v="Overlaid"/>
    <n v="2013"/>
    <n v="13.2174"/>
    <n v="4.3478000000000003"/>
    <s v="AG Base"/>
    <x v="0"/>
    <s v="3R Asphalt"/>
    <m/>
    <n v="45748"/>
    <n v="2"/>
    <n v="1"/>
    <s v="HPM over Base"/>
    <n v="2013"/>
    <m/>
    <s v="2013"/>
    <s v="2014"/>
    <s v="2013"/>
    <s v="2013"/>
    <s v="2013"/>
    <s v="2013"/>
    <s v="2009"/>
    <s v="Non IH"/>
    <m/>
    <m/>
    <n v="0"/>
    <s v="No"/>
    <n v="83"/>
    <n v="49.44"/>
    <n v="34.856000000000002"/>
    <s v="AFREEM"/>
    <m/>
    <m/>
    <n v="1"/>
    <d v="2015-03-02T10:40:18"/>
    <m/>
    <n v="2014"/>
    <n v="2"/>
  </r>
  <r>
    <s v="ML604"/>
    <s v="Both"/>
    <s v="All"/>
    <n v="7.62"/>
    <n v="13.196"/>
    <m/>
    <n v="5.5759999999999996"/>
    <n v="32"/>
    <n v="32"/>
    <n v="32"/>
    <n v="2"/>
    <s v="ASP"/>
    <s v="Rural Major Collector"/>
    <s v="4039 - Maintenance - Hulett"/>
    <s v="4030 - District #4 Maintenance Staff"/>
    <s v="6720 - Materials - Bituminous"/>
    <s v="Non NHS"/>
    <s v="4"/>
    <s v="N"/>
    <n v="60"/>
    <s v="G1"/>
    <s v="SEELY AREA(HULETT-ALZADA)"/>
    <n v="4"/>
    <n v="4"/>
    <s v="No"/>
    <s v="S"/>
    <n v="15.974"/>
    <n v="107.136"/>
    <n v="18.214200000000002"/>
    <n v="95.333299999999994"/>
    <n v="3.8035999999999999"/>
    <n v="3.6223999999999998"/>
    <n v="70.717100000000002"/>
    <n v="58.819899999999997"/>
    <n v="76.427599999999998"/>
    <n v="0.10150000000000001"/>
    <n v="5.4899999999999997E-2"/>
    <n v="84.775000000000006"/>
    <n v="1.78E-2"/>
    <n v="0.113"/>
    <n v="0"/>
    <n v="2"/>
    <n v="0"/>
    <n v="62.945500000000003"/>
    <s v="Overlaid"/>
    <n v="1977"/>
    <n v="10.615399999999999"/>
    <n v="4.1538000000000004"/>
    <s v="PM Base"/>
    <x v="4"/>
    <s v="2R Asphalt"/>
    <m/>
    <n v="42904"/>
    <n v="2"/>
    <n v="1"/>
    <s v="HPM over Base"/>
    <n v="2013"/>
    <m/>
    <s v="2013"/>
    <s v="2014"/>
    <s v="2013"/>
    <s v="2013"/>
    <s v="2013"/>
    <s v="2013"/>
    <s v="2009"/>
    <s v="Non IH"/>
    <m/>
    <m/>
    <n v="0"/>
    <s v="No"/>
    <n v="95.333299999999994"/>
    <n v="76.072000000000003"/>
    <n v="72.447999999999993"/>
    <s v="AFREEM"/>
    <m/>
    <m/>
    <n v="4"/>
    <d v="2015-02-18T10:57:22"/>
    <m/>
    <n v="2014"/>
    <n v="2"/>
  </r>
  <r>
    <s v="ML604"/>
    <s v="Both"/>
    <s v="All"/>
    <n v="13.196"/>
    <n v="21.693999999999999"/>
    <m/>
    <n v="8.4979999999999993"/>
    <n v="28"/>
    <n v="28"/>
    <n v="28"/>
    <n v="2"/>
    <s v="ASP"/>
    <s v="Rural Major Collector"/>
    <s v="4039 - Maintenance - Hulett"/>
    <s v="4030 - District #4 Maintenance Staff"/>
    <s v="6720 - Materials - Bituminous"/>
    <s v="Non NHS"/>
    <s v="4"/>
    <s v="N"/>
    <n v="60"/>
    <s v="G1"/>
    <s v="SEELY NO SEC(HULETT-ALZADA)"/>
    <n v="2"/>
    <n v="2"/>
    <s v="No"/>
    <s v="S"/>
    <n v="15.009499999999999"/>
    <n v="100.893"/>
    <n v="17.1158"/>
    <n v="94.75"/>
    <n v="3.7612999999999999"/>
    <n v="3.5327999999999999"/>
    <n v="74.351399999999998"/>
    <n v="60.746499999999997"/>
    <n v="75.216200000000001"/>
    <n v="9.1499999999999998E-2"/>
    <n v="4.7300000000000002E-2"/>
    <n v="86.275000000000006"/>
    <n v="2.1999999999999999E-2"/>
    <n v="6.54E-2"/>
    <n v="0"/>
    <n v="2.5"/>
    <n v="0"/>
    <n v="65.2"/>
    <s v="Overlaid"/>
    <n v="2007"/>
    <n v="9.1428999999999991"/>
    <n v="3.7143000000000002"/>
    <s v="AG Base"/>
    <x v="4"/>
    <s v="2R Asphalt"/>
    <m/>
    <n v="40471"/>
    <n v="2"/>
    <n v="1"/>
    <s v="HPM over Base"/>
    <n v="2008"/>
    <m/>
    <s v="2013"/>
    <s v="2014"/>
    <s v="2013"/>
    <s v="2013"/>
    <s v="2013"/>
    <s v="2013"/>
    <s v="2009"/>
    <s v="Non IH"/>
    <m/>
    <m/>
    <n v="0"/>
    <s v="No"/>
    <n v="93.5"/>
    <n v="75.225999999999999"/>
    <n v="70.656000000000006"/>
    <m/>
    <m/>
    <m/>
    <n v="2"/>
    <m/>
    <m/>
    <n v="2011"/>
    <n v="7"/>
  </r>
  <r>
    <s v="ML604"/>
    <s v="Both"/>
    <s v="All"/>
    <n v="21.693999999999999"/>
    <n v="29.501000000000001"/>
    <m/>
    <n v="7.8070000000000004"/>
    <n v="28"/>
    <m/>
    <n v="28"/>
    <n v="2"/>
    <s v="ASP"/>
    <s v="Rural Major Collector"/>
    <s v="4039 - Maintenance - Hulett"/>
    <s v="4030 - District #4 Maintenance Staff"/>
    <s v="6720 - Materials - Bituminous"/>
    <s v="Non NHS"/>
    <s v="4"/>
    <s v="N"/>
    <n v="60"/>
    <s v="G1"/>
    <s v="HULETT-MONT LN SOUTH SEC"/>
    <n v="2"/>
    <m/>
    <s v="No"/>
    <s v="S"/>
    <n v="15.042999999999999"/>
    <n v="100.893"/>
    <n v="17.152699999999999"/>
    <n v="86"/>
    <n v="3.2749999999999999"/>
    <n v="2.7511000000000001"/>
    <n v="103.32259999999999"/>
    <n v="84.619299999999996"/>
    <n v="65.559100000000001"/>
    <n v="0.1048"/>
    <n v="4.2999999999999997E-2"/>
    <n v="84.28"/>
    <n v="2.7699999999999999E-2"/>
    <n v="7.9500000000000001E-2"/>
    <n v="0"/>
    <n v="7.25"/>
    <n v="0"/>
    <n v="61.222200000000001"/>
    <s v="Overlaid"/>
    <n v="1989"/>
    <n v="16.8"/>
    <n v="4"/>
    <s v="CT Base"/>
    <x v="0"/>
    <s v="2R Asphalt"/>
    <m/>
    <n v="40471"/>
    <n v="2"/>
    <n v="1"/>
    <s v="HPM over Base"/>
    <n v="2001"/>
    <m/>
    <s v="2013"/>
    <s v="2014"/>
    <s v="2013"/>
    <s v="2013"/>
    <s v="2013"/>
    <s v="2013"/>
    <s v="2009"/>
    <s v="Non IH"/>
    <m/>
    <m/>
    <n v="0"/>
    <s v="No"/>
    <n v="84"/>
    <n v="65.5"/>
    <n v="55.021999999999998"/>
    <m/>
    <m/>
    <m/>
    <m/>
    <m/>
    <m/>
    <n v="2009"/>
    <n v="14"/>
  </r>
  <r>
    <s v="ML606"/>
    <s v="Both"/>
    <s v="All"/>
    <n v="0"/>
    <n v="0.25"/>
    <m/>
    <n v="0.25"/>
    <n v="28"/>
    <n v="28"/>
    <n v="28"/>
    <n v="2"/>
    <s v="ASP"/>
    <s v="Rural Principal Arterial Other"/>
    <s v="4040 - Maintenance - Moorcroft"/>
    <s v="4030 - District #4 Maintenance Staff"/>
    <s v="6720 - Materials - Bituminous"/>
    <s v="Non NHS"/>
    <s v="4"/>
    <s v="N"/>
    <n v="40"/>
    <s v="G2"/>
    <s v="MOORCROFT"/>
    <n v="2"/>
    <n v="2"/>
    <s v="No"/>
    <s v="P"/>
    <n v="191.17"/>
    <n v="1330.8330000000001"/>
    <n v="218.27199999999999"/>
    <n v="94"/>
    <n v="2.5886"/>
    <n v="1.8978999999999999"/>
    <n v="146.1576"/>
    <n v="125.1707"/>
    <n v="51.280799999999999"/>
    <n v="0.15060000000000001"/>
    <m/>
    <n v="77.41"/>
    <n v="3.6900000000000002E-2"/>
    <n v="0.2823"/>
    <n v="0"/>
    <n v="3"/>
    <n v="0"/>
    <n v="38.65"/>
    <s v="Reconstruct"/>
    <n v="1963"/>
    <n v="6"/>
    <n v="2"/>
    <s v="AG Base"/>
    <x v="0"/>
    <s v="4R Asphalt"/>
    <m/>
    <n v="42605"/>
    <n v="2"/>
    <n v="1"/>
    <s v="HPM over Base"/>
    <n v="1963"/>
    <m/>
    <s v="2014"/>
    <s v="2014"/>
    <s v="2013"/>
    <s v="2014"/>
    <s v="2014"/>
    <s v="2013"/>
    <s v="2009"/>
    <s v="Non IH"/>
    <m/>
    <m/>
    <n v="0"/>
    <s v="No"/>
    <n v="80"/>
    <n v="51.771999999999998"/>
    <n v="37.957999999999998"/>
    <s v="AFREEM"/>
    <m/>
    <m/>
    <n v="2"/>
    <d v="2015-02-19T10:34:33"/>
    <m/>
    <n v="2008"/>
    <n v="52"/>
  </r>
  <r>
    <s v="ML607"/>
    <s v="Both"/>
    <s v="All"/>
    <n v="154.62799999999999"/>
    <n v="154.887"/>
    <m/>
    <n v="0.25900000000000001"/>
    <n v="44"/>
    <n v="44"/>
    <n v="44"/>
    <n v="2"/>
    <s v="ASP"/>
    <s v="Rural Principal Arterial Other"/>
    <s v="4040 - Maintenance - Moorcroft"/>
    <s v="4030 - District #4 Maintenance Staff"/>
    <s v="6720 - Materials - Bituminous"/>
    <s v="NHS Routes"/>
    <s v="4"/>
    <s v="N"/>
    <n v="30"/>
    <s v="G1"/>
    <s v="N MOORCROFT(JCT 14/16 BUS)"/>
    <n v="10"/>
    <n v="10"/>
    <s v="No"/>
    <s v="S"/>
    <n v="135.18700000000001"/>
    <n v="906.68799999999999"/>
    <n v="154.14580000000001"/>
    <n v="71"/>
    <n v="3.5"/>
    <n v="2.4891999999999999"/>
    <n v="136.06780000000001"/>
    <n v="120.0585"/>
    <n v="54.644100000000002"/>
    <n v="0.18759999999999999"/>
    <n v="8.8400000000000006E-2"/>
    <n v="71.86"/>
    <n v="3.7400000000000003E-2"/>
    <n v="0.35349999999999998"/>
    <n v="4"/>
    <n v="3"/>
    <n v="0"/>
    <n v="48.7"/>
    <s v="Overlaid"/>
    <n v="1967"/>
    <n v="15"/>
    <n v="5"/>
    <s v="AG Base"/>
    <x v="0"/>
    <s v="3R Asphalt"/>
    <m/>
    <n v="40475"/>
    <n v="4"/>
    <n v="1"/>
    <s v="HPM over Base"/>
    <n v="2001"/>
    <m/>
    <s v="2013"/>
    <s v="2014"/>
    <s v="2013"/>
    <s v="2013"/>
    <s v="2013"/>
    <s v="2013"/>
    <s v="2009"/>
    <s v="Non IH"/>
    <m/>
    <m/>
    <n v="0"/>
    <s v="No"/>
    <n v="71"/>
    <n v="70"/>
    <n v="49.783999999999999"/>
    <m/>
    <m/>
    <m/>
    <n v="10"/>
    <m/>
    <m/>
    <n v="2013"/>
    <n v="14"/>
  </r>
  <r>
    <s v="ML607"/>
    <s v="Both"/>
    <s v="All"/>
    <n v="154.887"/>
    <n v="154.99"/>
    <m/>
    <n v="0.10299999999999999"/>
    <n v="35"/>
    <m/>
    <n v="35"/>
    <n v="2"/>
    <s v="ASP"/>
    <s v="Rural Principal Arterial Other"/>
    <s v="4040 - Maintenance - Moorcroft"/>
    <s v="4030 - District #4 Maintenance Staff"/>
    <s v="6720 - Materials - Bituminous"/>
    <s v="NHS Routes"/>
    <s v="4"/>
    <s v="N"/>
    <n v="30"/>
    <s v="G1"/>
    <s v="MOORCROFT(US14 SEP)"/>
    <n v="5"/>
    <m/>
    <s v="No"/>
    <s v="S"/>
    <n v="138.02699999999999"/>
    <n v="906.68799999999999"/>
    <n v="157.2698"/>
    <n v="92"/>
    <n v="3.5"/>
    <n v="3.1215000000000002"/>
    <n v="100.6383"/>
    <n v="86.534000000000006"/>
    <n v="66.453900000000004"/>
    <n v="0.18609999999999999"/>
    <n v="7.8799999999999995E-2"/>
    <n v="72.084999999999994"/>
    <n v="2.5100000000000001E-2"/>
    <n v="0.14530000000000001"/>
    <n v="0"/>
    <n v="4"/>
    <n v="0"/>
    <n v="39"/>
    <s v="Overlaid"/>
    <n v="1998"/>
    <n v="18.666699999999999"/>
    <n v="4.6666999999999996"/>
    <s v="AG Base"/>
    <x v="0"/>
    <s v="3R Asphalt"/>
    <m/>
    <n v="40475"/>
    <n v="4"/>
    <n v="1"/>
    <s v="HPM over Base"/>
    <n v="2001"/>
    <m/>
    <s v="2013"/>
    <s v="2014"/>
    <s v="2013"/>
    <s v="2013"/>
    <s v="2013"/>
    <m/>
    <s v="2009"/>
    <s v="Non IH"/>
    <m/>
    <m/>
    <n v="0"/>
    <s v="No"/>
    <n v="92"/>
    <n v="70"/>
    <n v="62.43"/>
    <s v="AFREEM"/>
    <m/>
    <m/>
    <m/>
    <d v="2015-02-18T14:58:06"/>
    <m/>
    <n v="2013"/>
    <n v="14"/>
  </r>
  <r>
    <s v="ML607"/>
    <s v="Both"/>
    <s v="All"/>
    <n v="154.99"/>
    <n v="160.35"/>
    <m/>
    <n v="5.36"/>
    <n v="36"/>
    <n v="35"/>
    <n v="36"/>
    <n v="2"/>
    <s v="ASP"/>
    <s v="Rural Principal Arterial Other"/>
    <s v="4040 - Maintenance - Moorcroft"/>
    <s v="4030 - District #4 Maintenance Staff"/>
    <s v="6720 - Materials - Bituminous"/>
    <s v="NHS Routes"/>
    <s v="4"/>
    <s v="N"/>
    <n v="50"/>
    <s v="G1"/>
    <s v="MOORCROFT NORTH(JCT WY113)"/>
    <n v="6"/>
    <n v="5"/>
    <s v="No"/>
    <s v="S"/>
    <n v="132.65350000000001"/>
    <n v="871.47199999999998"/>
    <n v="151.14769999999999"/>
    <n v="97.186000000000007"/>
    <n v="3.5562999999999998"/>
    <n v="3.3165"/>
    <n v="86.549099999999996"/>
    <n v="70.409800000000004"/>
    <n v="71.150300000000001"/>
    <n v="0.19350000000000001"/>
    <n v="9.6500000000000002E-2"/>
    <n v="70.974999999999994"/>
    <n v="1.9199999999999998E-2"/>
    <n v="5.7599999999999998E-2"/>
    <n v="0"/>
    <n v="1.407"/>
    <n v="0"/>
    <n v="43.116700000000002"/>
    <s v="Overlaid"/>
    <n v="1998"/>
    <n v="15.1875"/>
    <n v="5.75"/>
    <s v="AG Base"/>
    <x v="0"/>
    <s v="2R Asphalt"/>
    <m/>
    <n v="39847"/>
    <n v="2"/>
    <n v="1"/>
    <s v="HPM over Base"/>
    <n v="1998"/>
    <m/>
    <s v="2013"/>
    <s v="2014"/>
    <s v="2013"/>
    <s v="2013"/>
    <s v="2013"/>
    <s v="2013"/>
    <s v="2009"/>
    <s v="Non IH"/>
    <m/>
    <m/>
    <n v="0"/>
    <s v="No"/>
    <n v="97"/>
    <n v="71.126000000000005"/>
    <n v="66.33"/>
    <m/>
    <m/>
    <m/>
    <n v="5"/>
    <m/>
    <m/>
    <n v="2009"/>
    <n v="17"/>
  </r>
  <r>
    <s v="ML607"/>
    <s v="Both"/>
    <s v="All"/>
    <n v="160.35"/>
    <n v="167.26"/>
    <m/>
    <n v="6.91"/>
    <n v="36"/>
    <n v="36"/>
    <n v="36"/>
    <n v="2"/>
    <s v="ASP"/>
    <s v="Rural Principal Arterial Other"/>
    <s v="4040 - Maintenance - Moorcroft"/>
    <s v="4030 - District #4 Maintenance Staff"/>
    <s v="6720 - Materials - Bituminous"/>
    <s v="NHS Routes"/>
    <s v="4"/>
    <s v="N"/>
    <n v="50"/>
    <s v="G1"/>
    <s v="HAYWORTH DRAW(MOOR-CARLILE)"/>
    <n v="6"/>
    <n v="6"/>
    <s v="No"/>
    <s v="S"/>
    <n v="62.638500000000001"/>
    <n v="420.11200000000002"/>
    <n v="71.423000000000002"/>
    <n v="97.333299999999994"/>
    <n v="4.2031000000000001"/>
    <n v="4.0683999999999996"/>
    <n v="52.0974"/>
    <n v="41.6006"/>
    <n v="82.634200000000007"/>
    <n v="0.1169"/>
    <n v="4.8000000000000001E-2"/>
    <n v="82.465000000000003"/>
    <n v="1.5900000000000001E-2"/>
    <n v="2.4299999999999999E-2"/>
    <n v="0"/>
    <n v="1.3332999999999999"/>
    <n v="0"/>
    <n v="56.85"/>
    <s v="Overlaid"/>
    <n v="1998"/>
    <n v="16.166699999999999"/>
    <n v="6.9443999999999999"/>
    <s v="AG Base"/>
    <x v="4"/>
    <s v="2R Asphalt"/>
    <m/>
    <n v="39848"/>
    <n v="1"/>
    <n v="1"/>
    <s v="HPM over Base"/>
    <n v="2010"/>
    <m/>
    <s v="2013"/>
    <s v="2014"/>
    <s v="2013"/>
    <s v="2013"/>
    <s v="2013"/>
    <s v="2013"/>
    <s v="2009"/>
    <s v="Non IH"/>
    <m/>
    <m/>
    <n v="0"/>
    <s v="No"/>
    <n v="97.333299999999994"/>
    <n v="84.061999999999998"/>
    <n v="81.367999999999995"/>
    <m/>
    <m/>
    <m/>
    <n v="6"/>
    <m/>
    <m/>
    <n v="2013"/>
    <n v="5"/>
  </r>
  <r>
    <s v="ML607"/>
    <s v="Both"/>
    <s v="All"/>
    <n v="167.26"/>
    <n v="174.631"/>
    <m/>
    <n v="6.4210000000000003"/>
    <n v="36"/>
    <m/>
    <n v="36"/>
    <n v="2"/>
    <s v="ASP"/>
    <s v="Rural Principal Arterial Other"/>
    <s v="4040 - Maintenance - Moorcroft"/>
    <s v="4030 - District #4 Maintenance Staff"/>
    <s v="6720 - Materials - Bituminous"/>
    <s v="NHS Routes"/>
    <s v="4"/>
    <s v="N"/>
    <n v="50"/>
    <s v="G1"/>
    <s v="CARLILE SOUTH"/>
    <n v="6"/>
    <m/>
    <s v="No"/>
    <s v="S"/>
    <n v="62.638500000000001"/>
    <n v="420.11200000000002"/>
    <n v="71.423000000000002"/>
    <n v="93"/>
    <n v="3.9721000000000002"/>
    <n v="3.7206000000000001"/>
    <n v="62.851900000000001"/>
    <n v="51.347200000000001"/>
    <n v="79.049400000000006"/>
    <n v="0.1018"/>
    <n v="3.7499999999999999E-2"/>
    <n v="84.73"/>
    <n v="1.5599999999999999E-2"/>
    <n v="2.41E-2"/>
    <n v="0"/>
    <n v="3"/>
    <n v="0"/>
    <n v="43.028599999999997"/>
    <s v="Overlaid"/>
    <n v="1988"/>
    <n v="17.75"/>
    <n v="6.75"/>
    <s v="AG Base"/>
    <x v="4"/>
    <s v="2R Asphalt"/>
    <m/>
    <n v="40367"/>
    <n v="1"/>
    <n v="1"/>
    <s v="HPM over Base"/>
    <n v="2010"/>
    <m/>
    <s v="2013"/>
    <s v="2014"/>
    <s v="2013"/>
    <s v="2013"/>
    <s v="2013"/>
    <s v="2013"/>
    <s v="2009"/>
    <s v="Non IH"/>
    <m/>
    <m/>
    <n v="0"/>
    <s v="No"/>
    <n v="93"/>
    <n v="79.441999999999993"/>
    <n v="74.412000000000006"/>
    <s v="AFREEM"/>
    <m/>
    <m/>
    <m/>
    <d v="2015-02-24T13:32:00"/>
    <m/>
    <n v="2013"/>
    <n v="5"/>
  </r>
  <r>
    <s v="ML607"/>
    <s v="Both"/>
    <s v="All"/>
    <n v="174.631"/>
    <n v="181.078"/>
    <m/>
    <n v="6.4470000000000001"/>
    <n v="35"/>
    <n v="35"/>
    <n v="35"/>
    <n v="2"/>
    <s v="ASP"/>
    <s v="Rural Principal Arterial Other"/>
    <s v="4042 - Maintenance - Sundance"/>
    <s v="4030 - District #4 Maintenance Staff"/>
    <s v="6720 - Materials - Bituminous"/>
    <s v="NHS Routes"/>
    <s v="4"/>
    <s v="N"/>
    <n v="50"/>
    <s v="G1"/>
    <s v="DEVILS TWR JCT SE(CARLILE JCT)"/>
    <n v="5"/>
    <n v="6"/>
    <s v="No"/>
    <s v="S"/>
    <n v="46.838500000000003"/>
    <n v="338.02359999999999"/>
    <n v="53.5505"/>
    <n v="95"/>
    <n v="3.8090999999999999"/>
    <n v="3.5543"/>
    <n v="74.897599999999997"/>
    <n v="58.567399999999999"/>
    <n v="75.034099999999995"/>
    <n v="0.16189999999999999"/>
    <n v="4.9000000000000002E-2"/>
    <n v="75.715000000000003"/>
    <n v="1.67E-2"/>
    <n v="4.5199999999999997E-2"/>
    <n v="0"/>
    <n v="2"/>
    <n v="0"/>
    <n v="42.846200000000003"/>
    <s v="Overlaid"/>
    <n v="1999"/>
    <n v="17.333300000000001"/>
    <n v="7.3333000000000004"/>
    <s v="AG Base"/>
    <x v="4"/>
    <s v="2R Asphalt"/>
    <m/>
    <n v="40367"/>
    <n v="4"/>
    <n v="1"/>
    <s v="HPM over Base"/>
    <n v="1999"/>
    <m/>
    <s v="2013"/>
    <s v="2014"/>
    <s v="2013"/>
    <s v="2013"/>
    <s v="2013"/>
    <s v="2013"/>
    <s v="2009"/>
    <s v="Non IH"/>
    <m/>
    <m/>
    <n v="0"/>
    <s v="No"/>
    <n v="95"/>
    <n v="76.182000000000002"/>
    <n v="71.085999999999999"/>
    <m/>
    <m/>
    <m/>
    <n v="5"/>
    <m/>
    <m/>
    <n v="2013"/>
    <n v="16"/>
  </r>
  <r>
    <s v="ML607"/>
    <s v="Both"/>
    <s v="All"/>
    <n v="181.078"/>
    <n v="186.09899999999999"/>
    <m/>
    <n v="5.0209999999999999"/>
    <n v="35"/>
    <n v="35"/>
    <n v="35"/>
    <n v="2"/>
    <s v="ASP"/>
    <s v="Rural Principal Arterial Other"/>
    <s v="4042 - Maintenance - Sundance"/>
    <s v="4030 - District #4 Maintenance Staff"/>
    <s v="6720 - Materials - Bituminous"/>
    <s v="NHS Routes"/>
    <s v="4"/>
    <s v="N"/>
    <n v="40"/>
    <s v="G1"/>
    <s v="OUDIN HILL W(CARL-SUND)JCT WY24 SE"/>
    <n v="5"/>
    <n v="6.5"/>
    <s v="No"/>
    <s v="S"/>
    <n v="20.56"/>
    <n v="346"/>
    <n v="24.692"/>
    <n v="98"/>
    <n v="3.8982999999999999"/>
    <n v="3.7746"/>
    <n v="69.368700000000004"/>
    <n v="54.577800000000003"/>
    <n v="76.877099999999999"/>
    <n v="0.12620000000000001"/>
    <n v="5.3600000000000002E-2"/>
    <n v="81.069999999999993"/>
    <n v="1.6400000000000001E-2"/>
    <n v="2.6100000000000002E-2"/>
    <n v="0"/>
    <n v="1"/>
    <n v="0"/>
    <n v="55.43"/>
    <s v="Overlaid"/>
    <n v="2011"/>
    <n v="16.066700000000001"/>
    <n v="5.8666999999999998"/>
    <s v="AG Base"/>
    <x v="4"/>
    <s v="2R Asphalt"/>
    <m/>
    <n v="39853"/>
    <n v="3"/>
    <n v="1"/>
    <s v="HPM over Base"/>
    <n v="2011"/>
    <m/>
    <s v="2013"/>
    <s v="2014"/>
    <s v="2013"/>
    <s v="2013"/>
    <s v="2013"/>
    <s v="2013"/>
    <s v="2009"/>
    <s v="Non IH"/>
    <m/>
    <m/>
    <n v="0"/>
    <s v="No"/>
    <n v="98"/>
    <n v="77.965999999999994"/>
    <n v="75.492000000000004"/>
    <m/>
    <m/>
    <m/>
    <n v="5"/>
    <m/>
    <m/>
    <n v="2013"/>
    <n v="4"/>
  </r>
  <r>
    <s v="ML607"/>
    <s v="Both"/>
    <s v="All"/>
    <n v="186.09899999999999"/>
    <n v="194.499"/>
    <m/>
    <n v="8.4"/>
    <n v="32"/>
    <n v="36"/>
    <n v="32"/>
    <n v="2"/>
    <s v="ASP"/>
    <s v="Rural Principal Arterial Other"/>
    <s v="4042 - Maintenance - Sundance"/>
    <s v="4030 - District #4 Maintenance Staff"/>
    <s v="6720 - Materials - Bituminous"/>
    <s v="NHS Routes"/>
    <s v="4"/>
    <s v="N"/>
    <n v="50"/>
    <s v="G1"/>
    <s v="OUDIN HILL E(SUNDANCE-MOOR)"/>
    <n v="4"/>
    <n v="6"/>
    <s v="No"/>
    <s v="S"/>
    <n v="49.026000000000003"/>
    <n v="321.904"/>
    <n v="55.86"/>
    <n v="91.5"/>
    <n v="3.5232999999999999"/>
    <n v="3.1059000000000001"/>
    <n v="87.572000000000003"/>
    <n v="72.017700000000005"/>
    <n v="70.809299999999993"/>
    <n v="0.1198"/>
    <n v="4.3299999999999998E-2"/>
    <n v="82.03"/>
    <n v="2.4E-2"/>
    <n v="0.1237"/>
    <n v="0"/>
    <n v="4.75"/>
    <n v="0"/>
    <n v="51.252899999999997"/>
    <s v="Overlaid"/>
    <n v="1992"/>
    <n v="16.636399999999998"/>
    <n v="5.6364000000000001"/>
    <s v="AG Base"/>
    <x v="0"/>
    <s v="2R Asphalt"/>
    <m/>
    <n v="39853"/>
    <n v="3"/>
    <n v="1"/>
    <s v="HPM over Base"/>
    <n v="1992"/>
    <m/>
    <s v="2013"/>
    <s v="2014"/>
    <s v="2013"/>
    <s v="2013"/>
    <s v="2013"/>
    <s v="2013"/>
    <s v="2009"/>
    <s v="Non IH"/>
    <m/>
    <m/>
    <n v="0"/>
    <s v="No"/>
    <n v="88"/>
    <n v="70.465999999999994"/>
    <n v="62.118000000000002"/>
    <m/>
    <m/>
    <m/>
    <n v="4"/>
    <m/>
    <m/>
    <n v="2009"/>
    <n v="23"/>
  </r>
  <r>
    <s v="ML607"/>
    <s v="Both"/>
    <s v="All"/>
    <n v="194.499"/>
    <n v="200.85"/>
    <m/>
    <n v="6.351"/>
    <n v="32"/>
    <n v="28"/>
    <n v="32"/>
    <n v="2"/>
    <s v="ASP"/>
    <s v="Rural Principal Arterial Other"/>
    <s v="4042 - Maintenance - Sundance"/>
    <s v="4030 - District #4 Maintenance Staff"/>
    <s v="6720 - Materials - Bituminous"/>
    <s v="NHS Routes"/>
    <s v="4"/>
    <s v="N"/>
    <n v="60"/>
    <s v="G1"/>
    <s v="SUNDANCE W(JCT WY116)RUPE HILL"/>
    <n v="4"/>
    <n v="4.1666999999999996"/>
    <s v="No"/>
    <s v="S"/>
    <n v="114.7247"/>
    <n v="753.87519999999995"/>
    <n v="130.72040000000001"/>
    <n v="91.333299999999994"/>
    <n v="3.3996"/>
    <n v="2.9813000000000001"/>
    <n v="96.989900000000006"/>
    <n v="78.1785"/>
    <n v="67.67"/>
    <n v="0.1207"/>
    <n v="5.0799999999999998E-2"/>
    <n v="81.894999999999996"/>
    <n v="2.5100000000000001E-2"/>
    <n v="0.182"/>
    <n v="0"/>
    <n v="4"/>
    <n v="0"/>
    <n v="48.514299999999999"/>
    <s v="Overlaid"/>
    <n v="1991"/>
    <n v="14.4444"/>
    <n v="7"/>
    <s v="AG Base"/>
    <x v="0"/>
    <s v="2R Asphalt"/>
    <m/>
    <n v="40173"/>
    <n v="4"/>
    <n v="1"/>
    <s v="HPM over Base"/>
    <n v="1998"/>
    <m/>
    <s v="2013"/>
    <s v="2014"/>
    <s v="2013"/>
    <s v="2013"/>
    <s v="2013"/>
    <s v="2013"/>
    <s v="2009"/>
    <s v="Non IH"/>
    <m/>
    <m/>
    <n v="0"/>
    <s v="No"/>
    <n v="88"/>
    <n v="67.992000000000004"/>
    <n v="59.625999999999998"/>
    <m/>
    <m/>
    <m/>
    <n v="4"/>
    <m/>
    <m/>
    <n v="2009"/>
    <n v="17"/>
  </r>
  <r>
    <s v="ML607"/>
    <s v="Both"/>
    <s v="All"/>
    <n v="200.85"/>
    <n v="201.863"/>
    <m/>
    <n v="1.0129999999999999"/>
    <n v="35"/>
    <n v="28"/>
    <n v="35"/>
    <n v="2"/>
    <s v="ASP"/>
    <s v="Rural Principal Arterial Other"/>
    <s v="4042 - Maintenance - Sundance"/>
    <s v="4030 - District #4 Maintenance Staff"/>
    <s v="6720 - Materials - Bituminous"/>
    <s v="NHS Routes"/>
    <s v="4"/>
    <s v="N"/>
    <n v="40"/>
    <s v="G1"/>
    <s v="WEST SUNDANCE(US14 SEP)"/>
    <n v="5"/>
    <n v="5.3333000000000004"/>
    <s v="No"/>
    <s v="S"/>
    <n v="168.99700000000001"/>
    <n v="1110.1605999999999"/>
    <n v="192.55770000000001"/>
    <n v="98"/>
    <n v="3.0491000000000001"/>
    <n v="2.8424"/>
    <n v="110.9748"/>
    <n v="96.938299999999998"/>
    <n v="63.008400000000002"/>
    <n v="0.1915"/>
    <n v="6.2E-2"/>
    <n v="71.275000000000006"/>
    <n v="2.8000000000000001E-2"/>
    <n v="0.13500000000000001"/>
    <n v="0"/>
    <n v="1"/>
    <n v="0"/>
    <n v="45.024999999999999"/>
    <s v="Overlaid"/>
    <n v="1955"/>
    <n v="13.2"/>
    <n v="8.1999999999999993"/>
    <s v="AG Base"/>
    <x v="3"/>
    <s v="3R Asphalt"/>
    <m/>
    <n v="43531"/>
    <n v="4"/>
    <n v="1"/>
    <s v="HPM over Base"/>
    <n v="2007"/>
    <m/>
    <s v="2013"/>
    <s v="2014"/>
    <s v="2013"/>
    <s v="2013"/>
    <s v="2013"/>
    <s v="2013"/>
    <s v="2009"/>
    <s v="Non IH"/>
    <m/>
    <m/>
    <n v="0"/>
    <s v="No"/>
    <n v="98"/>
    <n v="60.981999999999999"/>
    <n v="56.847999999999999"/>
    <m/>
    <m/>
    <m/>
    <n v="5"/>
    <m/>
    <m/>
    <n v="2013"/>
    <n v="8"/>
  </r>
  <r>
    <s v="ML607"/>
    <s v="Both"/>
    <s v="All"/>
    <n v="201.863"/>
    <n v="202.196"/>
    <m/>
    <n v="0.33300000000000002"/>
    <n v="64"/>
    <n v="68"/>
    <n v="64"/>
    <n v="4"/>
    <s v="ASP"/>
    <s v="Rural Principal Arterial Other"/>
    <s v="4042 - Maintenance - Sundance"/>
    <s v="4030 - District #4 Maintenance Staff"/>
    <s v="6720 - Materials - Bituminous"/>
    <s v="NHS Routes"/>
    <s v="4"/>
    <s v="N"/>
    <n v="40"/>
    <s v="G1"/>
    <s v="SUNDANCE STREETS(JCT WY585)"/>
    <n v="8"/>
    <n v="8"/>
    <s v="No"/>
    <s v="S"/>
    <n v="208.845"/>
    <n v="1400.704"/>
    <n v="238.1337"/>
    <n v="100"/>
    <n v="4.0820999999999996"/>
    <n v="4.0045000000000002"/>
    <n v="55.1434"/>
    <n v="46.635800000000003"/>
    <n v="81.618899999999996"/>
    <n v="0.13930000000000001"/>
    <n v="7.1599999999999997E-2"/>
    <n v="79.105000000000004"/>
    <n v="1.9099999999999999E-2"/>
    <n v="0"/>
    <n v="0"/>
    <n v="0"/>
    <n v="0"/>
    <n v="64.7"/>
    <s v="Overlaid"/>
    <n v="1955"/>
    <n v="13"/>
    <n v="8"/>
    <s v="AG Base"/>
    <x v="3"/>
    <s v="3R Asphalt"/>
    <m/>
    <n v="43531"/>
    <n v="4"/>
    <n v="1"/>
    <s v="HPM over Base"/>
    <n v="2007"/>
    <m/>
    <s v="2013"/>
    <s v="2014"/>
    <s v="2013"/>
    <s v="2013"/>
    <s v="2013"/>
    <s v="2013"/>
    <s v="2009"/>
    <s v="Non IH"/>
    <m/>
    <m/>
    <n v="0"/>
    <s v="No"/>
    <n v="100"/>
    <n v="81.641999999999996"/>
    <n v="80.09"/>
    <m/>
    <m/>
    <m/>
    <n v="8"/>
    <m/>
    <m/>
    <n v="2013"/>
    <n v="8"/>
  </r>
  <r>
    <s v="ML607"/>
    <s v="Both"/>
    <s v="All"/>
    <n v="202.196"/>
    <n v="203.86099999999999"/>
    <m/>
    <n v="1.665"/>
    <n v="73"/>
    <n v="64"/>
    <n v="73"/>
    <n v="5"/>
    <s v="ASP"/>
    <s v="Rural Principal Arterial Other"/>
    <s v="4042 - Maintenance - Sundance"/>
    <s v="4030 - District #4 Maintenance Staff"/>
    <s v="6720 - Materials - Bituminous"/>
    <s v="NHS Routes"/>
    <s v="4"/>
    <s v="N"/>
    <n v="60"/>
    <s v="G1"/>
    <s v="SUNDANCE EAST"/>
    <n v="8"/>
    <n v="8"/>
    <s v="No"/>
    <s v="S"/>
    <n v="133.04929999999999"/>
    <n v="874.17989999999998"/>
    <n v="151.5993"/>
    <n v="100"/>
    <n v="3.6924000000000001"/>
    <n v="3.6030000000000002"/>
    <n v="76.343999999999994"/>
    <n v="63.933300000000003"/>
    <n v="74.552000000000007"/>
    <n v="0.14949999999999999"/>
    <n v="9.2999999999999999E-2"/>
    <n v="77.575000000000003"/>
    <n v="2.1100000000000001E-2"/>
    <n v="6.1499999999999999E-2"/>
    <n v="0"/>
    <n v="0"/>
    <n v="0"/>
    <n v="58.371400000000001"/>
    <s v="Overlaid"/>
    <n v="2007"/>
    <n v="19.444400000000002"/>
    <n v="7.1111000000000004"/>
    <s v="AG Base"/>
    <x v="3"/>
    <s v="3R Asphalt"/>
    <m/>
    <n v="43531"/>
    <n v="4"/>
    <n v="1"/>
    <s v="HPM over Base"/>
    <n v="2007"/>
    <m/>
    <s v="2013"/>
    <s v="2014"/>
    <s v="2013"/>
    <s v="2013"/>
    <s v="2013"/>
    <s v="2013"/>
    <s v="2009"/>
    <s v="Non IH"/>
    <m/>
    <m/>
    <n v="0"/>
    <s v="No"/>
    <n v="100"/>
    <n v="73.847999999999999"/>
    <n v="72.06"/>
    <m/>
    <m/>
    <m/>
    <n v="8"/>
    <m/>
    <m/>
    <n v="2013"/>
    <n v="8"/>
  </r>
  <r>
    <s v="ML607"/>
    <s v="Both"/>
    <s v="All"/>
    <n v="203.86099999999999"/>
    <n v="203.95599999999999"/>
    <m/>
    <n v="9.5000000000000001E-2"/>
    <n v="28"/>
    <m/>
    <n v="28"/>
    <n v="2"/>
    <s v="ASP"/>
    <s v="Rural Principal Arterial Other"/>
    <s v="4042 - Maintenance - Sundance"/>
    <s v="4030 - District #4 Maintenance Staff"/>
    <s v="6720 - Materials - Bituminous"/>
    <s v="NHS Routes"/>
    <s v="4"/>
    <s v="N"/>
    <n v="60"/>
    <s v="G1"/>
    <s v="SUNDANCE(I90 E SUNDANCE INT)"/>
    <m/>
    <m/>
    <s v="No"/>
    <s v="S"/>
    <n v="107.4545"/>
    <n v="720.68799999999999"/>
    <n v="122.5241"/>
    <n v="100"/>
    <n v="1.0628"/>
    <n v="0.98770000000000002"/>
    <n v="301.71030000000002"/>
    <n v="278.64830000000001"/>
    <n v="-0.57010000000000005"/>
    <n v="0.13700000000000001"/>
    <n v="4.3200000000000002E-2"/>
    <n v="79.45"/>
    <n v="7.2700000000000001E-2"/>
    <n v="0.46870000000000001"/>
    <n v="0"/>
    <n v="0"/>
    <n v="0"/>
    <n v="43.55"/>
    <s v="Reconstruct"/>
    <n v="2007"/>
    <n v="19.75"/>
    <n v="6.75"/>
    <s v="AG Base"/>
    <x v="0"/>
    <s v="4R Asphalt"/>
    <m/>
    <n v="40805"/>
    <n v="3"/>
    <n v="1"/>
    <s v="HPM over Base"/>
    <n v="2007"/>
    <m/>
    <s v="2009"/>
    <s v="2014"/>
    <s v="2013"/>
    <s v="2013"/>
    <s v="2013"/>
    <s v="2013"/>
    <s v="2009"/>
    <s v="Non IH"/>
    <m/>
    <m/>
    <n v="0"/>
    <s v="No"/>
    <n v="100"/>
    <n v="21.256"/>
    <n v="19.754000000000001"/>
    <s v="AFREEM"/>
    <m/>
    <m/>
    <m/>
    <d v="2015-02-24T08:28:09"/>
    <m/>
    <n v="2009"/>
    <n v="8"/>
  </r>
  <r>
    <s v="ML6792"/>
    <s v="Both"/>
    <s v="All"/>
    <n v="0"/>
    <n v="7.5999999999999998E-2"/>
    <m/>
    <n v="7.5999999999999998E-2"/>
    <n v="32"/>
    <n v="32"/>
    <n v="32"/>
    <n v="2"/>
    <s v="PCCP"/>
    <s v="Rural Major Collector"/>
    <s v="1039 - Maintenance - Pine Bluffs"/>
    <s v="1030 - District #1 Maintenance Staff"/>
    <s v="6720 - Materials - Bituminous"/>
    <s v="Non NHS"/>
    <s v="1"/>
    <s v="N"/>
    <n v="30"/>
    <s v="J1"/>
    <s v="INT I80-BURNS/CARP(WY214 N)"/>
    <n v="4"/>
    <n v="4"/>
    <s v="No"/>
    <s v="S"/>
    <n v="65"/>
    <n v="434.5"/>
    <n v="74.106999999999999"/>
    <n v="79"/>
    <n v="3.5"/>
    <n v="2.4500000000000002"/>
    <n v="138.7955"/>
    <n v="132.7424"/>
    <n v="53.7348"/>
    <n v="0.13550000000000001"/>
    <n v="3.5900000000000001E-2"/>
    <n v="79.674999999999997"/>
    <n v="3.1E-2"/>
    <n v="0.69350000000000001"/>
    <n v="0"/>
    <n v="0"/>
    <n v="25"/>
    <n v="34.4"/>
    <s v="Reconstruct"/>
    <n v="2012"/>
    <n v="16"/>
    <n v="8"/>
    <s v="AG Base"/>
    <x v="0"/>
    <s v="4R Concrete"/>
    <m/>
    <n v="33529"/>
    <n v="8"/>
    <n v="1"/>
    <s v="Plain PCC"/>
    <n v="2012"/>
    <m/>
    <s v="2011"/>
    <s v="2014"/>
    <s v="2013"/>
    <s v="2011"/>
    <s v="2011"/>
    <s v="2014"/>
    <s v="2009"/>
    <s v="Non IH"/>
    <m/>
    <m/>
    <n v="0"/>
    <s v="No"/>
    <n v="79"/>
    <n v="70"/>
    <n v="49"/>
    <m/>
    <m/>
    <m/>
    <n v="4"/>
    <m/>
    <m/>
    <n v="2014"/>
    <n v="3"/>
  </r>
  <r>
    <s v="ML6792"/>
    <s v="Both"/>
    <s v="All"/>
    <n v="7.5999999999999998E-2"/>
    <n v="2.8"/>
    <m/>
    <n v="2.7240000000000002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50"/>
    <s v="G1"/>
    <s v="I80 BURNS INT OLD WY 213"/>
    <m/>
    <m/>
    <s v="No"/>
    <s v="S"/>
    <n v="12"/>
    <n v="200"/>
    <n v="14.4"/>
    <n v="100"/>
    <n v="2.9639000000000002"/>
    <n v="2.8677999999999999"/>
    <n v="117.4573"/>
    <n v="101.8237"/>
    <n v="60.8476"/>
    <n v="0.155"/>
    <n v="0.06"/>
    <n v="76.75"/>
    <n v="7.7200000000000005E-2"/>
    <n v="0.37490000000000001"/>
    <m/>
    <m/>
    <m/>
    <n v="51.95"/>
    <s v="Reconstruct"/>
    <n v="1985"/>
    <n v="11"/>
    <n v="5"/>
    <s v="AG Base"/>
    <x v="0"/>
    <s v="4R Asphalt"/>
    <m/>
    <n v="33232"/>
    <n v="2"/>
    <n v="1"/>
    <s v="HPM over Base"/>
    <n v="1985"/>
    <m/>
    <s v="2011"/>
    <s v="2014"/>
    <s v="2013"/>
    <s v="2011"/>
    <s v="2011"/>
    <s v="2014"/>
    <s v="2009"/>
    <s v="Non IH"/>
    <m/>
    <m/>
    <m/>
    <s v="No"/>
    <n v="100"/>
    <n v="59.277999999999999"/>
    <n v="57.356000000000002"/>
    <s v="AFREEM"/>
    <m/>
    <m/>
    <m/>
    <d v="2015-04-10T06:17:40"/>
    <m/>
    <n v="2014"/>
    <n v="30"/>
  </r>
  <r>
    <s v="ML6792"/>
    <s v="Both"/>
    <s v="All"/>
    <n v="2.8"/>
    <n v="8.4700000000000006"/>
    <m/>
    <n v="5.67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I80 BURNS INT - NORTH"/>
    <m/>
    <m/>
    <s v="No"/>
    <s v="S"/>
    <n v="12"/>
    <n v="200"/>
    <n v="14.4"/>
    <n v="99.926100000000005"/>
    <n v="3.746"/>
    <n v="3.6520999999999999"/>
    <n v="75.492199999999997"/>
    <n v="61.448799999999999"/>
    <n v="74.835899999999995"/>
    <n v="0.15140000000000001"/>
    <n v="5.0099999999999999E-2"/>
    <n v="77.290000000000006"/>
    <n v="2.0500000000000001E-2"/>
    <n v="5.1400000000000001E-2"/>
    <n v="0"/>
    <n v="3.6900000000000002E-2"/>
    <n v="0"/>
    <n v="57.433300000000003"/>
    <s v="Reconstruct"/>
    <n v="2006"/>
    <n v="13"/>
    <n v="4"/>
    <s v="AG Base"/>
    <x v="0"/>
    <s v="4R Asphalt"/>
    <m/>
    <n v="44855"/>
    <n v="4"/>
    <n v="1"/>
    <s v="HPM over Base"/>
    <n v="2006"/>
    <m/>
    <s v="2013"/>
    <s v="2014"/>
    <s v="2013"/>
    <s v="2013"/>
    <s v="2013"/>
    <s v="2014"/>
    <m/>
    <s v="Non IH"/>
    <m/>
    <m/>
    <n v="0"/>
    <s v="No"/>
    <n v="99.926100000000005"/>
    <n v="74.92"/>
    <n v="73.042000000000002"/>
    <s v="AFREEM"/>
    <m/>
    <m/>
    <m/>
    <d v="2015-02-24T08:28:10"/>
    <m/>
    <n v="2013"/>
    <n v="9"/>
  </r>
  <r>
    <s v="ML6792"/>
    <s v="Both"/>
    <s v="All"/>
    <n v="8.4700000000000006"/>
    <n v="17.420000000000002"/>
    <m/>
    <n v="8.9499999999999993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OLD WY 213 NORTH"/>
    <m/>
    <m/>
    <s v="No"/>
    <s v="S"/>
    <n v="12"/>
    <n v="200"/>
    <n v="14.4"/>
    <n v="99.926100000000005"/>
    <n v="3.746"/>
    <n v="3.6295000000000002"/>
    <n v="75.492199999999997"/>
    <n v="61.448799999999999"/>
    <n v="74.835899999999995"/>
    <n v="0.16900000000000001"/>
    <n v="5.5399999999999998E-2"/>
    <n v="74.650000000000006"/>
    <n v="2.2499999999999999E-2"/>
    <n v="5.1400000000000001E-2"/>
    <n v="0"/>
    <n v="3.6900000000000002E-2"/>
    <n v="0"/>
    <n v="58.7333"/>
    <s v="Reconstruct"/>
    <n v="2011"/>
    <n v="13"/>
    <n v="4"/>
    <s v="AG Base"/>
    <x v="0"/>
    <s v="4R Asphalt"/>
    <m/>
    <n v="44854"/>
    <n v="4"/>
    <n v="1"/>
    <s v="HPM over Base"/>
    <n v="2011"/>
    <m/>
    <s v="2013"/>
    <s v="2014"/>
    <s v="2013"/>
    <s v="2013"/>
    <s v="2013"/>
    <s v="2014"/>
    <m/>
    <s v="Non IH"/>
    <m/>
    <m/>
    <n v="0"/>
    <s v="No"/>
    <n v="99.926100000000005"/>
    <n v="74.92"/>
    <n v="72.59"/>
    <s v="AFREEM"/>
    <m/>
    <m/>
    <m/>
    <d v="2015-02-24T08:28:12"/>
    <m/>
    <n v="2013"/>
    <n v="4"/>
  </r>
  <r>
    <s v="ML6792"/>
    <s v="Both"/>
    <s v="All"/>
    <n v="17.420000000000002"/>
    <n v="19.704999999999998"/>
    <m/>
    <n v="2.2850000000000001"/>
    <n v="28"/>
    <m/>
    <n v="28"/>
    <n v="2"/>
    <s v="ASP"/>
    <s v="Rural Major Collector"/>
    <s v="1039 - Maintenance - Pine Bluffs"/>
    <s v="1030 - District #1 Maintenance Staff"/>
    <s v="6720 - Materials - Bituminous"/>
    <s v="Non NHS"/>
    <s v="1"/>
    <s v="N"/>
    <n v="60"/>
    <s v="G1"/>
    <s v="OLD WY 213 TO US 85"/>
    <m/>
    <m/>
    <s v="No"/>
    <s v="S"/>
    <n v="12"/>
    <n v="200"/>
    <n v="14.4"/>
    <n v="99.238"/>
    <n v="3.673"/>
    <n v="3.5310999999999999"/>
    <n v="81.2821"/>
    <n v="64.8416"/>
    <n v="72.906000000000006"/>
    <n v="0.17249999999999999"/>
    <n v="7.2700000000000001E-2"/>
    <n v="74.125"/>
    <n v="3.0599999999999999E-2"/>
    <n v="7.4499999999999997E-2"/>
    <n v="0"/>
    <n v="0.38100000000000001"/>
    <n v="0"/>
    <n v="58.433300000000003"/>
    <m/>
    <n v="2013"/>
    <n v="11"/>
    <n v="3"/>
    <s v="AG Base"/>
    <x v="0"/>
    <s v="3R Asphalt"/>
    <m/>
    <m/>
    <n v="2"/>
    <n v="1"/>
    <s v="HPM over Base"/>
    <n v="2013"/>
    <m/>
    <s v="2013"/>
    <s v="2014"/>
    <s v="2013"/>
    <s v="2013"/>
    <s v="2013"/>
    <s v="2014"/>
    <m/>
    <s v="Non IH"/>
    <m/>
    <m/>
    <m/>
    <s v="No"/>
    <n v="99.238"/>
    <n v="73.459999999999994"/>
    <n v="70.622"/>
    <s v="AFREEM"/>
    <m/>
    <m/>
    <m/>
    <d v="2015-04-16T07:53:29"/>
    <m/>
    <n v="2013"/>
    <m/>
  </r>
  <r>
    <s v="ML701"/>
    <s v="Both"/>
    <s v="All"/>
    <n v="0"/>
    <n v="2.31"/>
    <m/>
    <n v="2.31"/>
    <n v="28"/>
    <m/>
    <n v="28"/>
    <n v="2"/>
    <s v="ASP"/>
    <s v="Urban Minor Arterial"/>
    <m/>
    <m/>
    <s v="6720 - Materials - Bituminous"/>
    <s v="Urban"/>
    <s v="5"/>
    <s v="N"/>
    <n v="50"/>
    <s v="G1"/>
    <s v="SOUTH LANDER-SINKS CANYON"/>
    <m/>
    <m/>
    <s v="No"/>
    <s v="U"/>
    <n v="23"/>
    <n v="715"/>
    <n v="29.59"/>
    <n v="100"/>
    <n v="1.9104000000000001"/>
    <n v="1.5999000000000001"/>
    <n v="216.37860000000001"/>
    <n v="177.5498"/>
    <n v="27.873799999999999"/>
    <n v="0.27860000000000001"/>
    <n v="0.19109999999999999"/>
    <n v="58.21"/>
    <n v="5.5199999999999999E-2"/>
    <n v="0.26150000000000001"/>
    <m/>
    <m/>
    <m/>
    <n v="52.14"/>
    <s v="Overlaid"/>
    <n v="1989"/>
    <n v="16"/>
    <n v="6"/>
    <s v="AG Base"/>
    <x v="0"/>
    <s v="2R Asphalt"/>
    <m/>
    <n v="42390"/>
    <n v="3"/>
    <n v="1"/>
    <s v="HPM over Base"/>
    <n v="2003"/>
    <m/>
    <s v="2009"/>
    <s v="2014"/>
    <s v="2013"/>
    <s v="2013"/>
    <s v="2013"/>
    <s v="2013"/>
    <s v="2006"/>
    <s v="Non IH"/>
    <m/>
    <m/>
    <m/>
    <s v="No"/>
    <n v="100"/>
    <n v="38.207999999999998"/>
    <n v="31.998000000000001"/>
    <s v="AFREEM"/>
    <m/>
    <m/>
    <m/>
    <d v="2015-04-10T06:18:18"/>
    <m/>
    <n v="2014"/>
    <n v="12"/>
  </r>
  <r>
    <s v="ML701"/>
    <s v="Both"/>
    <s v="All"/>
    <n v="2.31"/>
    <n v="5.48"/>
    <m/>
    <n v="3.17"/>
    <n v="32"/>
    <n v="32"/>
    <n v="32"/>
    <n v="2"/>
    <s v="ASP"/>
    <s v="Rural Major Collector"/>
    <s v="5034 - Maintenance - Lander"/>
    <s v="5030 - District #5 Maintenance Staff"/>
    <s v="6720 - Materials - Bituminous"/>
    <s v="Non NHS"/>
    <s v="5"/>
    <s v="N"/>
    <n v="50"/>
    <s v="G1"/>
    <s v="LANDER SOUTH-SINKS CANYON"/>
    <n v="4"/>
    <n v="4"/>
    <s v="No"/>
    <s v="S"/>
    <n v="30.5"/>
    <n v="376.93400000000003"/>
    <n v="35.811599999999999"/>
    <n v="98"/>
    <n v="3.8087"/>
    <n v="3.6810999999999998"/>
    <n v="71.341800000000006"/>
    <n v="58.587899999999998"/>
    <n v="76.219399999999993"/>
    <n v="0.13"/>
    <n v="5.79E-2"/>
    <n v="80.5"/>
    <n v="1.83E-2"/>
    <n v="2.76E-2"/>
    <n v="0"/>
    <n v="1"/>
    <n v="0"/>
    <n v="62.366700000000002"/>
    <s v="Overlaid"/>
    <n v="2003"/>
    <n v="16.1538"/>
    <n v="3.8462000000000001"/>
    <s v="AG Base"/>
    <x v="0"/>
    <s v="2R Asphalt"/>
    <m/>
    <n v="39324"/>
    <n v="2"/>
    <n v="1"/>
    <s v="HPM over Base"/>
    <n v="2003"/>
    <m/>
    <s v="2013"/>
    <s v="2014"/>
    <s v="2013"/>
    <s v="2013"/>
    <s v="2013"/>
    <s v="2013"/>
    <s v="2009"/>
    <s v="Non IH"/>
    <m/>
    <m/>
    <n v="0"/>
    <s v="No"/>
    <n v="98"/>
    <n v="76.174000000000007"/>
    <n v="73.622"/>
    <m/>
    <m/>
    <m/>
    <n v="4"/>
    <m/>
    <m/>
    <n v="2013"/>
    <n v="12"/>
  </r>
  <r>
    <s v="ML701"/>
    <s v="Both"/>
    <s v="All"/>
    <n v="5.48"/>
    <n v="7.25"/>
    <m/>
    <n v="1.77"/>
    <n v="32"/>
    <n v="32"/>
    <n v="32"/>
    <n v="2"/>
    <s v="ASP"/>
    <s v="Rural Major Collector"/>
    <s v="5034 - Maintenance - Lander"/>
    <s v="5030 - District #5 Maintenance Staff"/>
    <s v="6720 - Materials - Bituminous"/>
    <s v="Non NHS"/>
    <s v="5"/>
    <s v="N"/>
    <n v="50"/>
    <s v="G1"/>
    <s v="NORTH SINKS CANYON"/>
    <n v="4"/>
    <n v="4"/>
    <s v="No"/>
    <s v="S"/>
    <n v="30.5"/>
    <n v="376.93400000000003"/>
    <n v="35.811599999999999"/>
    <n v="100"/>
    <n v="3.9609000000000001"/>
    <n v="3.8953000000000002"/>
    <n v="64.028599999999997"/>
    <n v="51.831499999999998"/>
    <n v="78.6571"/>
    <n v="0.12809999999999999"/>
    <n v="4.9000000000000002E-2"/>
    <n v="80.784999999999997"/>
    <n v="1.7000000000000001E-2"/>
    <n v="2.5700000000000001E-2"/>
    <n v="0"/>
    <n v="0"/>
    <n v="0"/>
    <n v="63.325000000000003"/>
    <s v="Reconstruct"/>
    <n v="2003"/>
    <n v="14"/>
    <n v="3.3332999999999999"/>
    <s v="AG Base"/>
    <x v="0"/>
    <s v="4R Asphalt"/>
    <m/>
    <n v="39351"/>
    <n v="2"/>
    <n v="1"/>
    <s v="HPM over Base"/>
    <n v="2003"/>
    <m/>
    <s v="2013"/>
    <s v="2014"/>
    <s v="2013"/>
    <s v="2013"/>
    <s v="2013"/>
    <s v="2013"/>
    <s v="2009"/>
    <s v="Non IH"/>
    <m/>
    <m/>
    <n v="0"/>
    <s v="No"/>
    <n v="100"/>
    <n v="79.218000000000004"/>
    <n v="77.906000000000006"/>
    <m/>
    <m/>
    <m/>
    <n v="4"/>
    <m/>
    <m/>
    <n v="2013"/>
    <n v="12"/>
  </r>
  <r>
    <s v="ML701"/>
    <s v="Both"/>
    <s v="All"/>
    <n v="7.25"/>
    <n v="9"/>
    <m/>
    <n v="1.75"/>
    <n v="32"/>
    <m/>
    <n v="32"/>
    <n v="2"/>
    <s v="ASP"/>
    <s v="Rural Major Collector"/>
    <s v="5034 - Maintenance - Lander"/>
    <s v="5030 - District #5 Maintenance Staff"/>
    <s v="6720 - Materials - Bituminous"/>
    <s v="Non NHS"/>
    <s v="5"/>
    <s v="N"/>
    <n v="50"/>
    <s v="G1"/>
    <s v="SINKS CANYON-LANDER"/>
    <n v="4"/>
    <m/>
    <s v="No"/>
    <s v="S"/>
    <n v="38.117400000000004"/>
    <n v="250.29580000000001"/>
    <n v="43.430900000000001"/>
    <n v="97"/>
    <n v="3.8399000000000001"/>
    <n v="3.702"/>
    <n v="70.010000000000005"/>
    <n v="57.179900000000004"/>
    <n v="76.663300000000007"/>
    <n v="0.1094"/>
    <n v="4.2299999999999997E-2"/>
    <n v="83.59"/>
    <n v="1.9400000000000001E-2"/>
    <n v="0.21260000000000001"/>
    <n v="0"/>
    <n v="1.5"/>
    <n v="0"/>
    <n v="63.3"/>
    <s v="Reconstruct"/>
    <n v="2003"/>
    <n v="14"/>
    <n v="4"/>
    <s v="AG Base"/>
    <x v="0"/>
    <s v="4R Asphalt"/>
    <m/>
    <n v="42398"/>
    <n v="4"/>
    <n v="1"/>
    <s v="HPM over Base"/>
    <n v="2003"/>
    <m/>
    <s v="2013"/>
    <s v="2014"/>
    <s v="2013"/>
    <s v="2013"/>
    <s v="2013"/>
    <s v="2013"/>
    <s v="2009"/>
    <s v="Non IH"/>
    <m/>
    <m/>
    <n v="0"/>
    <s v="No"/>
    <n v="97"/>
    <n v="76.798000000000002"/>
    <n v="74.040000000000006"/>
    <m/>
    <m/>
    <m/>
    <m/>
    <m/>
    <m/>
    <n v="2013"/>
    <n v="12"/>
  </r>
  <r>
    <s v="ML703"/>
    <s v="Both"/>
    <s v="All"/>
    <n v="0"/>
    <n v="6.98"/>
    <m/>
    <n v="6.9779999999999998"/>
    <n v="24"/>
    <n v="24"/>
    <n v="24"/>
    <n v="2"/>
    <s v="ASP"/>
    <s v="Rural Major Collector"/>
    <s v="5034 - Maintenance - Lander"/>
    <s v="5030 - District #5 Maintenance Staff"/>
    <s v="6720 - Materials - Bituminous"/>
    <s v="Non NHS"/>
    <s v="5"/>
    <s v="N"/>
    <n v="60"/>
    <s v="G1"/>
    <s v="ETHETE JCT NORTH(ETHETE RD)"/>
    <n v="1"/>
    <n v="4.3333000000000004"/>
    <s v="No"/>
    <s v="S"/>
    <n v="134.96029999999999"/>
    <n v="886.69380000000001"/>
    <n v="153.7765"/>
    <n v="85.75"/>
    <n v="2.9815"/>
    <n v="2.2341000000000002"/>
    <n v="134.62379999999999"/>
    <n v="100.8068"/>
    <n v="55.125399999999999"/>
    <n v="0.2828"/>
    <n v="0.15909999999999999"/>
    <n v="57.58"/>
    <n v="4.3299999999999998E-2"/>
    <n v="0.11840000000000001"/>
    <n v="0.25"/>
    <n v="7"/>
    <n v="0"/>
    <n v="53.188200000000002"/>
    <s v="Overlaid"/>
    <n v="1962"/>
    <n v="12"/>
    <n v="2"/>
    <s v="AG Base"/>
    <x v="0"/>
    <s v="2R Asphalt"/>
    <m/>
    <n v="39453"/>
    <n v="2"/>
    <n v="1"/>
    <s v="HPM over Base"/>
    <n v="1962"/>
    <m/>
    <s v="2013"/>
    <s v="2014"/>
    <s v="2013"/>
    <s v="2013"/>
    <s v="2013"/>
    <s v="2013"/>
    <s v="2009"/>
    <s v="Non IH"/>
    <m/>
    <m/>
    <n v="0"/>
    <s v="No"/>
    <n v="85.75"/>
    <n v="59.63"/>
    <n v="44.682000000000002"/>
    <m/>
    <m/>
    <m/>
    <n v="1"/>
    <m/>
    <m/>
    <n v="2013"/>
    <n v="53"/>
  </r>
  <r>
    <s v="ML703"/>
    <s v="Both"/>
    <s v="All"/>
    <n v="6.98"/>
    <n v="15.189"/>
    <m/>
    <n v="8.2110000000000003"/>
    <n v="28"/>
    <n v="28"/>
    <n v="28"/>
    <n v="2"/>
    <s v="ASP"/>
    <s v="Rural Major Collector"/>
    <s v="5034 - Maintenance - Lander"/>
    <s v="5030 - District #5 Maintenance Staff"/>
    <s v="6720 - Materials - Bituminous"/>
    <s v="Non NHS"/>
    <s v="5"/>
    <s v="N"/>
    <n v="60"/>
    <s v="G1"/>
    <s v="ETHETE NORTH"/>
    <n v="2"/>
    <n v="4"/>
    <s v="No"/>
    <s v="S"/>
    <n v="187.053"/>
    <n v="1229.088"/>
    <n v="213.1328"/>
    <n v="96"/>
    <n v="3.6551"/>
    <n v="3.419"/>
    <n v="79.446399999999997"/>
    <n v="65.683599999999998"/>
    <n v="73.517899999999997"/>
    <n v="0.1704"/>
    <n v="6.88E-2"/>
    <n v="74.44"/>
    <n v="2.2800000000000001E-2"/>
    <n v="0.13550000000000001"/>
    <n v="0"/>
    <n v="2"/>
    <n v="0"/>
    <n v="55.273699999999998"/>
    <s v="Overlaid"/>
    <n v="1954"/>
    <n v="15.365399999999999"/>
    <n v="6.4423000000000004"/>
    <s v="AG Base"/>
    <x v="0"/>
    <s v="1R Asphalt"/>
    <m/>
    <n v="45922"/>
    <n v="0.75"/>
    <n v="1"/>
    <s v="HPM over Base"/>
    <n v="2014"/>
    <m/>
    <s v="2013"/>
    <s v="2014"/>
    <s v="2013"/>
    <s v="2013"/>
    <s v="2013"/>
    <s v="2013"/>
    <s v="2009"/>
    <s v="Non IH"/>
    <m/>
    <m/>
    <n v="0"/>
    <s v="No"/>
    <n v="96"/>
    <n v="73.102000000000004"/>
    <n v="68.38"/>
    <s v="AFREEM"/>
    <m/>
    <m/>
    <n v="2"/>
    <d v="2015-02-18T10:57:22"/>
    <m/>
    <m/>
    <n v="1"/>
  </r>
  <r>
    <s v="ML703"/>
    <s v="Both"/>
    <s v="All"/>
    <n v="15.189"/>
    <n v="17.43"/>
    <m/>
    <n v="2.2410000000000001"/>
    <n v="28"/>
    <n v="36"/>
    <n v="28"/>
    <n v="2"/>
    <s v="ASP"/>
    <s v="Rural Major Collector"/>
    <s v="5034 - Maintenance - Lander"/>
    <s v="5030 - District #5 Maintenance Staff"/>
    <s v="6720 - Materials - Bituminous"/>
    <s v="Non NHS"/>
    <s v="5"/>
    <s v="N"/>
    <n v="60"/>
    <s v="G1"/>
    <s v="ETHETE-KINNEAR"/>
    <n v="2"/>
    <n v="6"/>
    <s v="No"/>
    <s v="S"/>
    <n v="148.8125"/>
    <n v="977.61599999999999"/>
    <n v="169.55940000000001"/>
    <n v="96"/>
    <n v="3.3500999999999999"/>
    <n v="3.1000999999999999"/>
    <n v="94.812299999999993"/>
    <n v="80.705600000000004"/>
    <n v="68.395899999999997"/>
    <n v="0.18029999999999999"/>
    <n v="9.3299999999999994E-2"/>
    <n v="72.954999999999998"/>
    <n v="2.53E-2"/>
    <n v="0.19839999999999999"/>
    <n v="0"/>
    <n v="2.5"/>
    <n v="0"/>
    <n v="56.471400000000003"/>
    <s v="Overlaid"/>
    <n v="2007"/>
    <n v="14.9107"/>
    <n v="4.9821"/>
    <s v="AG Base"/>
    <x v="4"/>
    <s v="1R Asphalt"/>
    <m/>
    <n v="40174"/>
    <n v="0.75"/>
    <n v="1"/>
    <s v="HPM over Base"/>
    <n v="2014"/>
    <m/>
    <s v="2013"/>
    <s v="2014"/>
    <s v="2013"/>
    <s v="2013"/>
    <s v="2013"/>
    <s v="2013"/>
    <s v="2009"/>
    <s v="Non IH"/>
    <m/>
    <m/>
    <n v="0"/>
    <s v="No"/>
    <n v="96"/>
    <n v="67.001999999999995"/>
    <n v="62.002000000000002"/>
    <s v="AFREEM"/>
    <m/>
    <m/>
    <n v="2"/>
    <d v="2015-02-18T10:57:23"/>
    <m/>
    <m/>
    <n v="1"/>
  </r>
  <r>
    <s v="ML706"/>
    <s v="Both"/>
    <s v="All"/>
    <n v="0"/>
    <n v="6.07"/>
    <m/>
    <n v="6.07"/>
    <n v="36"/>
    <n v="36"/>
    <n v="36"/>
    <n v="2"/>
    <s v="ASP"/>
    <s v="Rural Major Collector"/>
    <s v="5037 - Maintenance - Shoshoni"/>
    <s v="5030 - District #5 Maintenance Staff"/>
    <s v="6720 - Materials - Bituminous"/>
    <s v="Non NHS"/>
    <s v="5"/>
    <s v="N"/>
    <n v="40"/>
    <s v="G1"/>
    <s v="KINN-PAVL SPUR(JCT US26,WY134)"/>
    <n v="6"/>
    <n v="6"/>
    <s v="No"/>
    <s v="S"/>
    <n v="88.077600000000004"/>
    <n v="578.71230000000003"/>
    <n v="100.35760000000001"/>
    <n v="93.333299999999994"/>
    <n v="4.0233999999999996"/>
    <n v="3.7595999999999998"/>
    <n v="59.99"/>
    <n v="49.134599999999999"/>
    <n v="80.003299999999996"/>
    <n v="0.1263"/>
    <n v="3.5099999999999999E-2"/>
    <n v="81.055000000000007"/>
    <n v="1.66E-2"/>
    <n v="6.5600000000000006E-2"/>
    <n v="0"/>
    <n v="3"/>
    <n v="0"/>
    <n v="51.757100000000001"/>
    <s v="Overlaid"/>
    <n v="1991"/>
    <n v="27"/>
    <n v="6"/>
    <s v="AG Base"/>
    <x v="1"/>
    <s v="2R Asphalt"/>
    <m/>
    <n v="42905"/>
    <n v="3"/>
    <n v="1"/>
    <s v="HPM over Base"/>
    <n v="2007"/>
    <m/>
    <s v="2013"/>
    <s v="2014"/>
    <s v="2013"/>
    <s v="2013"/>
    <s v="2013"/>
    <s v="2013"/>
    <s v="2009"/>
    <s v="Non IH"/>
    <m/>
    <m/>
    <n v="0"/>
    <s v="No"/>
    <n v="93.333299999999994"/>
    <n v="80.468000000000004"/>
    <n v="75.191999999999993"/>
    <m/>
    <m/>
    <m/>
    <n v="6"/>
    <m/>
    <m/>
    <n v="2013"/>
    <n v="8"/>
  </r>
  <r>
    <s v="ML707"/>
    <s v="Both"/>
    <s v="All"/>
    <n v="0"/>
    <n v="9.3379999999999992"/>
    <m/>
    <n v="9.3379999999999992"/>
    <n v="38"/>
    <n v="38"/>
    <n v="38"/>
    <n v="2"/>
    <s v="ASP"/>
    <s v="Rural Major Collector"/>
    <s v="5037 - Maintenance - Shoshoni"/>
    <s v="5030 - District #5 Maintenance Staff"/>
    <s v="6720 - Materials - Bituminous"/>
    <s v="Non NHS"/>
    <s v="5"/>
    <s v="N"/>
    <n v="60"/>
    <s v="G1"/>
    <s v="SANDWICH SEC(JCT US26/789 W)"/>
    <n v="7"/>
    <n v="7"/>
    <s v="No"/>
    <s v="S"/>
    <n v="60.335799999999999"/>
    <n v="396.35789999999997"/>
    <n v="68.747500000000002"/>
    <n v="95.8"/>
    <n v="4.2157999999999998"/>
    <n v="4.0110999999999999"/>
    <n v="52.713799999999999"/>
    <n v="41.080100000000002"/>
    <n v="82.428700000000006"/>
    <n v="0.14030000000000001"/>
    <n v="4.3299999999999998E-2"/>
    <n v="78.954999999999998"/>
    <n v="2.1399999999999999E-2"/>
    <n v="3.8399999999999997E-2"/>
    <n v="0"/>
    <n v="2"/>
    <n v="0"/>
    <n v="60.344999999999999"/>
    <s v="Overlaid"/>
    <n v="1995"/>
    <n v="14.6"/>
    <n v="5.4"/>
    <s v="AG Base"/>
    <x v="0"/>
    <s v="2R Asphalt"/>
    <m/>
    <n v="40250"/>
    <n v="3"/>
    <n v="1"/>
    <s v="HPM over Base"/>
    <n v="2011"/>
    <m/>
    <s v="2013"/>
    <s v="2014"/>
    <s v="2013"/>
    <s v="2013"/>
    <s v="2013"/>
    <s v="2013"/>
    <s v="2009"/>
    <s v="Non IH"/>
    <m/>
    <m/>
    <n v="0"/>
    <s v="No"/>
    <n v="95.8"/>
    <n v="84.316000000000003"/>
    <n v="80.221999999999994"/>
    <m/>
    <m/>
    <m/>
    <n v="7"/>
    <m/>
    <m/>
    <n v="2013"/>
    <n v="4"/>
  </r>
  <r>
    <s v="ML707"/>
    <s v="Both"/>
    <s v="All"/>
    <n v="9.3379999999999992"/>
    <n v="15.2"/>
    <m/>
    <n v="5.8620000000000001"/>
    <n v="36"/>
    <n v="36"/>
    <n v="36"/>
    <n v="2"/>
    <s v="ASP"/>
    <s v="Rural Major Collector"/>
    <s v="5037 - Maintenance - Shoshoni"/>
    <s v="5030 - District #5 Maintenance Staff"/>
    <s v="6720 - Materials - Bituminous"/>
    <s v="Non NHS"/>
    <s v="5"/>
    <s v="N"/>
    <n v="60"/>
    <s v="G1"/>
    <s v="MIDVALE &amp; OCEAN LK(JCT WY 132/133)"/>
    <n v="6"/>
    <n v="6"/>
    <s v="No"/>
    <s v="S"/>
    <n v="53.475999999999999"/>
    <n v="351.16800000000001"/>
    <n v="60.930599999999998"/>
    <n v="89.142899999999997"/>
    <n v="3.6484000000000001"/>
    <n v="3.1556999999999999"/>
    <n v="77"/>
    <n v="66"/>
    <m/>
    <n v="0.19900000000000001"/>
    <n v="9.4899999999999998E-2"/>
    <n v="70.150000000000006"/>
    <n v="2.6100000000000002E-2"/>
    <m/>
    <n v="0"/>
    <n v="4.4286000000000003"/>
    <n v="0"/>
    <n v="52.2455"/>
    <s v="Overlaid"/>
    <n v="1994"/>
    <n v="16.25"/>
    <n v="3.75"/>
    <s v="AG Base"/>
    <x v="0"/>
    <s v="2R Asphalt"/>
    <m/>
    <n v="40250"/>
    <n v="3"/>
    <n v="1"/>
    <s v="HPM over Base"/>
    <n v="2003"/>
    <m/>
    <s v="2013"/>
    <s v="2014"/>
    <s v="2013"/>
    <s v="2013"/>
    <s v="2013"/>
    <s v="2013"/>
    <s v="2009"/>
    <s v="Non IH"/>
    <m/>
    <m/>
    <n v="0"/>
    <s v="No"/>
    <n v="88.857100000000003"/>
    <n v="72.968000000000004"/>
    <n v="63.113999999999997"/>
    <s v="AFREEM"/>
    <m/>
    <m/>
    <n v="6"/>
    <d v="2015-02-23T13:05:06"/>
    <m/>
    <n v="2011"/>
    <n v="12"/>
  </r>
  <r>
    <s v="ML707"/>
    <s v="Both"/>
    <s v="All"/>
    <n v="15.2"/>
    <n v="24.17"/>
    <m/>
    <n v="8.9700000000000006"/>
    <n v="38"/>
    <n v="38"/>
    <n v="38"/>
    <n v="2"/>
    <s v="ASP"/>
    <s v="Rural Major Collector"/>
    <s v="5037 - Maintenance - Shoshoni"/>
    <s v="5030 - District #5 Maintenance Staff"/>
    <s v="6720 - Materials - Bituminous"/>
    <s v="Non NHS"/>
    <s v="5"/>
    <s v="N"/>
    <n v="60"/>
    <s v="G1"/>
    <s v="MIDVALE &amp; OCEAN LK(JCT WY 132/133)"/>
    <n v="7"/>
    <n v="7"/>
    <s v="No"/>
    <s v="S"/>
    <n v="34.544499999999999"/>
    <n v="227.16800000000001"/>
    <n v="39.362000000000002"/>
    <n v="89.142899999999997"/>
    <n v="3.5194999999999999"/>
    <n v="3.0482"/>
    <n v="87.989699999999999"/>
    <n v="72.201499999999996"/>
    <n v="70.670100000000005"/>
    <n v="0.18509999999999999"/>
    <n v="5.4399999999999997E-2"/>
    <n v="72.234999999999999"/>
    <n v="3.0099999999999998E-2"/>
    <n v="0.14910000000000001"/>
    <n v="0"/>
    <n v="4.4286000000000003"/>
    <n v="0"/>
    <n v="59.484200000000001"/>
    <s v="Overlaid"/>
    <n v="1994"/>
    <n v="15.0625"/>
    <n v="5.9375"/>
    <s v="AG Base"/>
    <x v="0"/>
    <s v="2R Asphalt"/>
    <m/>
    <n v="40586"/>
    <n v="3"/>
    <n v="1"/>
    <s v="HPM over Base"/>
    <n v="2003"/>
    <m/>
    <s v="2013"/>
    <s v="2014"/>
    <s v="2013"/>
    <s v="2013"/>
    <s v="2013"/>
    <s v="2013"/>
    <s v="2009"/>
    <s v="Non IH"/>
    <m/>
    <m/>
    <n v="0"/>
    <s v="No"/>
    <n v="88.857100000000003"/>
    <n v="70.39"/>
    <n v="60.963999999999999"/>
    <m/>
    <m/>
    <m/>
    <n v="7"/>
    <m/>
    <m/>
    <n v="2011"/>
    <n v="12"/>
  </r>
  <r>
    <s v="ML708"/>
    <s v="Both"/>
    <s v="All"/>
    <n v="0"/>
    <n v="7.351"/>
    <m/>
    <n v="7.351"/>
    <n v="32"/>
    <n v="30"/>
    <n v="32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RTN S-SAND DR(JCT WY789&amp;WY136)"/>
    <n v="4"/>
    <n v="3.5"/>
    <s v="No"/>
    <s v="S"/>
    <n v="72.020899999999997"/>
    <n v="476.12439999999998"/>
    <n v="82.079700000000003"/>
    <n v="95.5"/>
    <n v="4.3236999999999997"/>
    <n v="4.0766999999999998"/>
    <n v="48.081400000000002"/>
    <n v="36.719799999999999"/>
    <n v="83.972899999999996"/>
    <n v="0.1673"/>
    <n v="5.6399999999999999E-2"/>
    <n v="74.905000000000001"/>
    <n v="1.66E-2"/>
    <n v="1.21E-2"/>
    <n v="0"/>
    <n v="2.25"/>
    <n v="0"/>
    <n v="55.1"/>
    <s v="Overlaid"/>
    <n v="1965"/>
    <n v="16.142900000000001"/>
    <n v="5.8571"/>
    <s v="AG Base"/>
    <x v="0"/>
    <s v="2R Asphalt"/>
    <m/>
    <n v="39512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95.5"/>
    <n v="86.474000000000004"/>
    <n v="81.534000000000006"/>
    <m/>
    <m/>
    <m/>
    <n v="3.5"/>
    <m/>
    <m/>
    <n v="2013"/>
    <n v="5"/>
  </r>
  <r>
    <s v="ML708"/>
    <s v="Both"/>
    <s v="All"/>
    <n v="7.351"/>
    <n v="13.542"/>
    <m/>
    <n v="6.1909999999999998"/>
    <n v="28"/>
    <n v="28"/>
    <n v="28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RTN S-SAND DR"/>
    <n v="2"/>
    <n v="2"/>
    <s v="No"/>
    <s v="S"/>
    <n v="41.244799999999998"/>
    <n v="271.11079999999998"/>
    <n v="46.995899999999999"/>
    <n v="98"/>
    <n v="4.2317"/>
    <n v="4.0942999999999996"/>
    <n v="52.540599999999998"/>
    <n v="40.431800000000003"/>
    <n v="82.486500000000007"/>
    <n v="0.1391"/>
    <n v="4.9599999999999998E-2"/>
    <n v="79.135000000000005"/>
    <n v="1.7899999999999999E-2"/>
    <n v="9.1999999999999998E-3"/>
    <n v="0"/>
    <n v="1"/>
    <n v="0"/>
    <n v="58.866700000000002"/>
    <s v="Overlaid"/>
    <n v="1967"/>
    <n v="18.1111"/>
    <n v="7"/>
    <s v="AG Base"/>
    <x v="0"/>
    <s v="2R Asphalt"/>
    <m/>
    <n v="45124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98"/>
    <n v="84.634"/>
    <n v="81.885999999999996"/>
    <m/>
    <m/>
    <m/>
    <n v="2"/>
    <m/>
    <m/>
    <n v="2013"/>
    <n v="5"/>
  </r>
  <r>
    <s v="ML708"/>
    <s v="Both"/>
    <s v="All"/>
    <n v="13.542"/>
    <n v="17.254000000000001"/>
    <m/>
    <n v="3.7120000000000002"/>
    <n v="32"/>
    <n v="32"/>
    <n v="32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RTN S-SAND DR"/>
    <n v="4"/>
    <n v="4"/>
    <s v="No"/>
    <s v="S"/>
    <n v="36.089500000000001"/>
    <n v="242.048"/>
    <n v="41.150700000000001"/>
    <n v="99.333299999999994"/>
    <n v="4.2445000000000004"/>
    <n v="4.1685999999999996"/>
    <n v="51.7637"/>
    <n v="39.909300000000002"/>
    <n v="82.745400000000004"/>
    <n v="0.1182"/>
    <n v="5.1200000000000002E-2"/>
    <n v="82.27"/>
    <n v="1.7399999999999999E-2"/>
    <n v="9.9000000000000008E-3"/>
    <n v="0"/>
    <n v="0.33329999999999999"/>
    <n v="0"/>
    <n v="60.4"/>
    <s v="Overlaid"/>
    <n v="1968"/>
    <n v="17.142900000000001"/>
    <n v="7"/>
    <s v="AG Base"/>
    <x v="0"/>
    <s v="2R Asphalt"/>
    <m/>
    <n v="45124"/>
    <n v="3"/>
    <n v="1"/>
    <s v="HPM over Base"/>
    <n v="2010"/>
    <m/>
    <s v="2011"/>
    <s v="2014"/>
    <s v="2013"/>
    <s v="2013"/>
    <s v="2013"/>
    <s v="2013"/>
    <s v="2009"/>
    <s v="Non IH"/>
    <m/>
    <m/>
    <n v="0"/>
    <s v="No"/>
    <n v="99.333299999999994"/>
    <n v="84.89"/>
    <n v="83.372"/>
    <m/>
    <m/>
    <m/>
    <n v="4"/>
    <m/>
    <m/>
    <n v="2011"/>
    <n v="5"/>
  </r>
  <r>
    <s v="ML708"/>
    <s v="Both"/>
    <s v="All"/>
    <n v="17.254000000000001"/>
    <n v="21.099"/>
    <m/>
    <n v="3.8450000000000002"/>
    <n v="28"/>
    <n v="28"/>
    <n v="28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SAND DRAW/BEAVER RIM(JCT WY139)"/>
    <n v="2"/>
    <n v="2"/>
    <s v="No"/>
    <s v="S"/>
    <n v="34.314500000000002"/>
    <n v="230.14400000000001"/>
    <n v="39.126800000000003"/>
    <n v="96.5"/>
    <n v="3.6960999999999999"/>
    <n v="3.0470999999999999"/>
    <n v="76.992400000000004"/>
    <n v="63.7622"/>
    <n v="74.335899999999995"/>
    <n v="0.28239999999999998"/>
    <n v="0.26550000000000001"/>
    <n v="57.64"/>
    <n v="1.8200000000000001E-2"/>
    <n v="7.17E-2"/>
    <n v="0"/>
    <n v="1.5"/>
    <n v="0"/>
    <n v="56.714300000000001"/>
    <s v="Overlaid"/>
    <n v="1985"/>
    <n v="19.470600000000001"/>
    <n v="3.4706000000000001"/>
    <s v="AG Base"/>
    <x v="0"/>
    <s v="2R Asphalt"/>
    <m/>
    <n v="40009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89"/>
    <n v="73.921999999999997"/>
    <n v="60.942"/>
    <m/>
    <m/>
    <m/>
    <n v="2"/>
    <m/>
    <m/>
    <n v="2011"/>
    <n v="5"/>
  </r>
  <r>
    <s v="ML708"/>
    <s v="Both"/>
    <s v="All"/>
    <n v="21.099"/>
    <n v="24.154"/>
    <m/>
    <n v="3.0550000000000002"/>
    <n v="28"/>
    <m/>
    <n v="28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BEAVER RIM(SAND DRAW-SWEET STA)"/>
    <n v="2"/>
    <m/>
    <s v="No"/>
    <s v="S"/>
    <n v="34.314500000000002"/>
    <n v="230.14400000000001"/>
    <n v="39.126800000000003"/>
    <n v="90.666700000000006"/>
    <n v="2.9557000000000002"/>
    <n v="2.5524"/>
    <n v="122.9873"/>
    <n v="102.3044"/>
    <n v="59.004199999999997"/>
    <n v="0.17560000000000001"/>
    <n v="8.6800000000000002E-2"/>
    <n v="73.66"/>
    <n v="2.8299999999999999E-2"/>
    <n v="0.17519999999999999"/>
    <n v="0"/>
    <n v="4.6666999999999996"/>
    <n v="0"/>
    <n v="53.45"/>
    <s v="Overlaid"/>
    <n v="2001"/>
    <n v="11.066700000000001"/>
    <n v="3.8666999999999998"/>
    <s v="AG Base"/>
    <x v="4"/>
    <s v="1R Asphalt"/>
    <m/>
    <n v="40019"/>
    <n v="1"/>
    <n v="1"/>
    <s v="HPM over Base"/>
    <n v="2001"/>
    <m/>
    <s v="2013"/>
    <s v="2014"/>
    <s v="2013"/>
    <s v="2013"/>
    <s v="2013"/>
    <s v="2013"/>
    <s v="2009"/>
    <s v="Non IH"/>
    <m/>
    <m/>
    <n v="0"/>
    <s v="No"/>
    <n v="90.666700000000006"/>
    <n v="59.113999999999997"/>
    <n v="51.048000000000002"/>
    <m/>
    <m/>
    <m/>
    <m/>
    <m/>
    <m/>
    <n v="2013"/>
    <n v="14"/>
  </r>
  <r>
    <s v="ML708"/>
    <s v="Both"/>
    <s v="All"/>
    <n v="24.154"/>
    <n v="34.587000000000003"/>
    <m/>
    <n v="10.433"/>
    <n v="33"/>
    <n v="33"/>
    <n v="33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SWEET STA N(JCT US287/WY789)"/>
    <n v="4"/>
    <n v="5"/>
    <s v="No"/>
    <s v="S"/>
    <n v="34.997"/>
    <n v="230.14400000000001"/>
    <n v="39.877600000000001"/>
    <n v="88.8"/>
    <n v="2.8468"/>
    <n v="2.2692999999999999"/>
    <n v="128.48249999999999"/>
    <n v="108.7753"/>
    <n v="57.172499999999999"/>
    <n v="0.23319999999999999"/>
    <n v="5.5599999999999997E-2"/>
    <n v="65.02"/>
    <n v="3.3700000000000001E-2"/>
    <n v="0.21440000000000001"/>
    <n v="0"/>
    <n v="5"/>
    <n v="0"/>
    <n v="59.308700000000002"/>
    <s v="Overlaid"/>
    <n v="1983"/>
    <n v="11"/>
    <n v="5"/>
    <s v="AG Base"/>
    <x v="0"/>
    <s v="2R Asphalt"/>
    <m/>
    <n v="40160"/>
    <n v="2"/>
    <n v="1"/>
    <s v="HPM over Base"/>
    <n v="1990"/>
    <m/>
    <s v="2013"/>
    <s v="2014"/>
    <s v="2013"/>
    <s v="2013"/>
    <s v="2013"/>
    <s v="2013"/>
    <s v="2009"/>
    <s v="Non IH"/>
    <m/>
    <m/>
    <n v="0"/>
    <s v="No"/>
    <n v="88"/>
    <n v="56.936"/>
    <n v="45.386000000000003"/>
    <m/>
    <m/>
    <m/>
    <n v="4"/>
    <m/>
    <m/>
    <n v="2011"/>
    <n v="25"/>
  </r>
  <r>
    <s v="ML708"/>
    <s v="Both"/>
    <s v="All"/>
    <n v="100"/>
    <n v="101.04"/>
    <m/>
    <n v="1.04"/>
    <n v="28"/>
    <m/>
    <n v="28"/>
    <n v="2"/>
    <s v="ASP"/>
    <s v="Rural Major Collector"/>
    <s v="5042 - Maintenance - Riverton"/>
    <s v="5030 - District #5 Maintenance Staff"/>
    <s v="6720 - Materials - Bituminous"/>
    <s v="Non NHS"/>
    <s v="5"/>
    <s v="N"/>
    <n v="40"/>
    <s v="G1"/>
    <s v="WY789 - WY136 INTERSECTION"/>
    <m/>
    <m/>
    <s v="No"/>
    <s v="S"/>
    <n v="35"/>
    <n v="231"/>
    <n v="39.886000000000003"/>
    <n v="94.5"/>
    <n v="3.4281000000000001"/>
    <n v="3.1341999999999999"/>
    <n v="92.872699999999995"/>
    <n v="76.740499999999997"/>
    <n v="69.042400000000001"/>
    <n v="0.17949999999999999"/>
    <n v="7.6899999999999996E-2"/>
    <n v="73.075000000000003"/>
    <n v="2.1399999999999999E-2"/>
    <n v="0.13639999999999999"/>
    <n v="0"/>
    <n v="2.5"/>
    <n v="0"/>
    <n v="43.0167"/>
    <s v="Overlaid"/>
    <n v="2002"/>
    <n v="4"/>
    <n v="4"/>
    <m/>
    <x v="0"/>
    <s v="3R Asphalt"/>
    <m/>
    <n v="40548"/>
    <n v="4"/>
    <n v="1"/>
    <s v="HPM over Base"/>
    <n v="2002"/>
    <m/>
    <s v="2013"/>
    <s v="2014"/>
    <m/>
    <s v="2013"/>
    <s v="2013"/>
    <s v="2013"/>
    <m/>
    <s v="Non IH"/>
    <m/>
    <m/>
    <m/>
    <s v="No"/>
    <n v="94.5"/>
    <n v="68.561999999999998"/>
    <n v="62.683999999999997"/>
    <s v="AFREEM"/>
    <m/>
    <m/>
    <m/>
    <d v="2015-02-24T08:28:15"/>
    <m/>
    <n v="2013"/>
    <n v="13"/>
  </r>
  <r>
    <s v="ML709"/>
    <s v="Both"/>
    <s v="All"/>
    <n v="17.55"/>
    <n v="18.966000000000001"/>
    <m/>
    <n v="1.421"/>
    <n v="27"/>
    <n v="27"/>
    <n v="27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SAND DRAW SPUR(JCT WY135)"/>
    <n v="1"/>
    <n v="2"/>
    <s v="No"/>
    <s v="S"/>
    <n v="25"/>
    <n v="180"/>
    <n v="28.58"/>
    <n v="86"/>
    <n v="2.8214000000000001"/>
    <n v="1.5658000000000001"/>
    <n v="130.7825"/>
    <n v="110.3201"/>
    <n v="56.405799999999999"/>
    <n v="0.22670000000000001"/>
    <n v="0.21790000000000001"/>
    <n v="65.995000000000005"/>
    <n v="3.3799999999999997E-2"/>
    <n v="0.18590000000000001"/>
    <n v="0"/>
    <n v="9"/>
    <n v="0"/>
    <n v="63.637500000000003"/>
    <s v="Reconstruct"/>
    <n v="1968"/>
    <n v="10"/>
    <n v="2"/>
    <s v="AG Base"/>
    <x v="0"/>
    <s v="4R Asphalt"/>
    <m/>
    <n v="42629"/>
    <n v="2"/>
    <n v="1"/>
    <s v="HPM over Base"/>
    <n v="1968"/>
    <m/>
    <s v="2013"/>
    <s v="2014"/>
    <s v="2013"/>
    <s v="2013"/>
    <s v="2013"/>
    <s v="2013"/>
    <s v="2009"/>
    <s v="Non IH"/>
    <m/>
    <m/>
    <n v="0"/>
    <s v="No"/>
    <n v="65"/>
    <n v="56.427999999999997"/>
    <n v="31.315999999999999"/>
    <s v="AFREEM"/>
    <m/>
    <m/>
    <n v="1"/>
    <d v="2015-02-23T14:44:54"/>
    <m/>
    <n v="2002"/>
    <n v="47"/>
  </r>
  <r>
    <s v="ML710"/>
    <s v="Both"/>
    <s v="All"/>
    <n v="1.04"/>
    <n v="1.06"/>
    <m/>
    <n v="0.02"/>
    <n v="24"/>
    <m/>
    <n v="24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ERTON-GAS HILLS(JCT US26)"/>
    <n v="1"/>
    <m/>
    <s v="No"/>
    <s v="S"/>
    <n v="20.189499999999999"/>
    <n v="135.40799999999999"/>
    <n v="23.020900000000001"/>
    <n v="98"/>
    <n v="2.5390999999999999"/>
    <n v="2.1301999999999999"/>
    <n v="171"/>
    <n v="128.5"/>
    <n v="43"/>
    <n v="0.16500000000000001"/>
    <n v="0.105"/>
    <n v="75.25"/>
    <n v="4.7100000000000003E-2"/>
    <n v="0.1328"/>
    <n v="0"/>
    <n v="1"/>
    <n v="0"/>
    <n v="39"/>
    <s v="Reconstruct"/>
    <n v="2002"/>
    <n v="12"/>
    <n v="4"/>
    <s v="AG Base"/>
    <x v="0"/>
    <s v="4R Asphalt"/>
    <m/>
    <n v="40549"/>
    <n v="4"/>
    <n v="1"/>
    <s v="HPM over Base"/>
    <m/>
    <m/>
    <s v="2009"/>
    <s v="2014"/>
    <s v="2013"/>
    <s v="2013"/>
    <s v="2013"/>
    <m/>
    <s v="2009"/>
    <s v="Non IH"/>
    <m/>
    <m/>
    <n v="0"/>
    <s v="No"/>
    <n v="90"/>
    <n v="50.781999999999996"/>
    <n v="42.603999999999999"/>
    <s v="AFREEM"/>
    <m/>
    <m/>
    <m/>
    <d v="2015-02-18T14:58:06"/>
    <m/>
    <n v="2007"/>
    <m/>
  </r>
  <r>
    <s v="ML710"/>
    <s v="Both"/>
    <s v="All"/>
    <n v="1.06"/>
    <n v="6.7110000000000003"/>
    <m/>
    <n v="5.6509999999999998"/>
    <n v="24"/>
    <n v="24"/>
    <n v="24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RTN E-GAS HILLS RD(JCT WY135)"/>
    <n v="1"/>
    <n v="1"/>
    <s v="No"/>
    <s v="S"/>
    <n v="20.646000000000001"/>
    <n v="135.40799999999999"/>
    <n v="23.523"/>
    <n v="86"/>
    <n v="3.3885999999999998"/>
    <n v="2.7444999999999999"/>
    <n v="105.9499"/>
    <n v="78.737499999999997"/>
    <n v="64.683400000000006"/>
    <n v="0.2203"/>
    <n v="0.1052"/>
    <n v="66.954999999999998"/>
    <n v="3.4799999999999998E-2"/>
    <n v="7.0099999999999996E-2"/>
    <n v="0"/>
    <n v="7.6666999999999996"/>
    <n v="0"/>
    <n v="58.666699999999999"/>
    <s v="Reconstruct"/>
    <n v="2009"/>
    <n v="12.066700000000001"/>
    <n v="2.1537999999999999"/>
    <s v="AG Base"/>
    <x v="0"/>
    <s v="4R Asphalt"/>
    <m/>
    <n v="39394"/>
    <n v="2"/>
    <n v="1"/>
    <s v="HPM over Base"/>
    <n v="2009"/>
    <m/>
    <s v="2013"/>
    <s v="2014"/>
    <s v="2013"/>
    <s v="2013"/>
    <s v="2013"/>
    <s v="2013"/>
    <s v="2009"/>
    <s v="Non IH"/>
    <m/>
    <m/>
    <n v="0"/>
    <s v="No"/>
    <n v="85"/>
    <n v="67.772000000000006"/>
    <n v="54.89"/>
    <m/>
    <m/>
    <m/>
    <n v="1"/>
    <m/>
    <m/>
    <n v="2011"/>
    <n v="6"/>
  </r>
  <r>
    <s v="ML710"/>
    <s v="Both"/>
    <s v="All"/>
    <n v="6.7110000000000003"/>
    <n v="14.384"/>
    <m/>
    <n v="7.673"/>
    <n v="24"/>
    <m/>
    <n v="24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ERTON-GAS HILLS RD"/>
    <n v="1"/>
    <m/>
    <s v="No"/>
    <s v="S"/>
    <n v="20.189499999999999"/>
    <n v="135.40799999999999"/>
    <n v="23.020900000000001"/>
    <n v="84.75"/>
    <n v="3.4422999999999999"/>
    <n v="2.7847"/>
    <n v="101.76519999999999"/>
    <n v="76.026399999999995"/>
    <n v="66.078299999999999"/>
    <n v="0.21510000000000001"/>
    <n v="7.7299999999999994E-2"/>
    <n v="67.734999999999999"/>
    <n v="3.6999999999999998E-2"/>
    <n v="7.6300000000000007E-2"/>
    <n v="0"/>
    <n v="7"/>
    <n v="0"/>
    <n v="65.587500000000006"/>
    <s v="Reconstruct"/>
    <n v="1963"/>
    <n v="12"/>
    <n v="2"/>
    <s v="AG Base"/>
    <x v="0"/>
    <s v="4R Asphalt"/>
    <m/>
    <n v="39454"/>
    <n v="2"/>
    <n v="1"/>
    <s v="HPM over Base"/>
    <n v="1963"/>
    <m/>
    <s v="2013"/>
    <s v="2014"/>
    <s v="2013"/>
    <s v="2013"/>
    <s v="2013"/>
    <s v="2013"/>
    <s v="2009"/>
    <s v="Non IH"/>
    <m/>
    <m/>
    <n v="0"/>
    <s v="No"/>
    <n v="84.25"/>
    <n v="68.846000000000004"/>
    <n v="55.694000000000003"/>
    <m/>
    <m/>
    <m/>
    <m/>
    <m/>
    <m/>
    <n v="2011"/>
    <n v="52"/>
  </r>
  <r>
    <s v="ML710"/>
    <s v="Both"/>
    <s v="All"/>
    <n v="14.384"/>
    <n v="22.37"/>
    <m/>
    <n v="7.9859999999999998"/>
    <n v="26"/>
    <n v="25"/>
    <n v="26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ERTON-GAS HILLS"/>
    <n v="1"/>
    <n v="1"/>
    <s v="No"/>
    <s v="S"/>
    <n v="15.613"/>
    <n v="102.672"/>
    <n v="17.790299999999998"/>
    <n v="88.25"/>
    <n v="3.1560000000000001"/>
    <n v="2.5363000000000002"/>
    <n v="116.3125"/>
    <n v="90.999600000000001"/>
    <n v="61.229199999999999"/>
    <n v="0.18690000000000001"/>
    <n v="6.9199999999999998E-2"/>
    <n v="71.965000000000003"/>
    <n v="4.2099999999999999E-2"/>
    <n v="0.19969999999999999"/>
    <n v="0"/>
    <n v="5.5"/>
    <n v="0"/>
    <n v="66.45"/>
    <s v="Overlaid"/>
    <n v="2000"/>
    <n v="12.142899999999999"/>
    <n v="2.2856999999999998"/>
    <s v="AG Base"/>
    <x v="4"/>
    <s v="1R Asphalt"/>
    <m/>
    <n v="39477"/>
    <n v="1"/>
    <n v="1"/>
    <s v="HPM over Base"/>
    <n v="2000"/>
    <m/>
    <s v="2013"/>
    <s v="2014"/>
    <s v="2013"/>
    <s v="2013"/>
    <s v="2013"/>
    <s v="2013"/>
    <s v="2009"/>
    <s v="Non IH"/>
    <m/>
    <m/>
    <n v="0"/>
    <s v="No"/>
    <n v="84"/>
    <n v="63.12"/>
    <n v="50.725999999999999"/>
    <m/>
    <m/>
    <m/>
    <n v="1"/>
    <m/>
    <m/>
    <n v="2007"/>
    <n v="15"/>
  </r>
  <r>
    <s v="ML710"/>
    <s v="Both"/>
    <s v="All"/>
    <n v="22.37"/>
    <n v="31.529"/>
    <m/>
    <n v="9.1590000000000007"/>
    <n v="26"/>
    <n v="26"/>
    <n v="26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ERTON-GAS HILLS"/>
    <n v="1"/>
    <n v="1"/>
    <s v="No"/>
    <s v="S"/>
    <n v="15.613"/>
    <n v="102.672"/>
    <n v="17.790299999999998"/>
    <n v="85.2"/>
    <n v="3.4487000000000001"/>
    <n v="2.86"/>
    <n v="96.459100000000007"/>
    <n v="75.707300000000004"/>
    <n v="67.846999999999994"/>
    <n v="0.14030000000000001"/>
    <n v="5.5800000000000002E-2"/>
    <n v="78.954999999999998"/>
    <n v="3.2599999999999997E-2"/>
    <n v="9.8400000000000001E-2"/>
    <n v="0"/>
    <n v="8"/>
    <n v="0"/>
    <n v="62.494399999999999"/>
    <s v="Overlaid"/>
    <n v="1971"/>
    <n v="12.875"/>
    <n v="2.6"/>
    <s v="PM Base"/>
    <x v="4"/>
    <s v="1R Asphalt"/>
    <m/>
    <n v="39523"/>
    <n v="1"/>
    <n v="1"/>
    <s v="HPM over Base"/>
    <n v="2000"/>
    <m/>
    <s v="2013"/>
    <s v="2014"/>
    <s v="2013"/>
    <s v="2013"/>
    <s v="2013"/>
    <s v="2013"/>
    <s v="2009"/>
    <s v="Non IH"/>
    <m/>
    <m/>
    <n v="0"/>
    <s v="No"/>
    <n v="83"/>
    <n v="68.974000000000004"/>
    <n v="57.2"/>
    <m/>
    <m/>
    <m/>
    <n v="1"/>
    <m/>
    <m/>
    <n v="2009"/>
    <n v="15"/>
  </r>
  <r>
    <s v="ML710"/>
    <s v="Both"/>
    <s v="All"/>
    <n v="31.529"/>
    <n v="43.734999999999999"/>
    <m/>
    <n v="12.206"/>
    <n v="26"/>
    <n v="26"/>
    <n v="26"/>
    <n v="2"/>
    <s v="ASP"/>
    <s v="Rural Major Collector"/>
    <s v="5042 - Maintenance - Riverton"/>
    <s v="5030 - District #5 Maintenance Staff"/>
    <s v="6720 - Materials - Bituminous"/>
    <s v="Non NHS"/>
    <s v="5"/>
    <s v="N"/>
    <n v="60"/>
    <s v="G1"/>
    <s v="RIVERTON-GAS HILLS"/>
    <n v="1"/>
    <n v="1"/>
    <s v="No"/>
    <s v="S"/>
    <n v="15.613"/>
    <n v="102.672"/>
    <n v="17.790299999999998"/>
    <n v="92.333299999999994"/>
    <n v="2.6974999999999998"/>
    <n v="2.3441999999999998"/>
    <n v="138.70240000000001"/>
    <n v="118.0622"/>
    <n v="53.765900000000002"/>
    <n v="0.13539999999999999"/>
    <n v="0.06"/>
    <n v="79.69"/>
    <n v="3.6999999999999998E-2"/>
    <n v="0.40770000000000001"/>
    <n v="0"/>
    <n v="4.1666999999999996"/>
    <n v="0"/>
    <n v="63.357700000000001"/>
    <s v="Overlaid"/>
    <n v="1981"/>
    <n v="6.8235000000000001"/>
    <n v="2"/>
    <s v="PM Base"/>
    <x v="0"/>
    <s v="2R Asphalt"/>
    <m/>
    <n v="39701"/>
    <n v="2"/>
    <n v="1"/>
    <s v="HPM over Base"/>
    <n v="1981"/>
    <m/>
    <s v="2013"/>
    <s v="2014"/>
    <s v="2013"/>
    <s v="2013"/>
    <s v="2013"/>
    <s v="2013"/>
    <s v="2009"/>
    <s v="Non IH"/>
    <m/>
    <m/>
    <n v="0"/>
    <s v="No"/>
    <n v="90.666700000000006"/>
    <n v="53.95"/>
    <n v="46.884"/>
    <m/>
    <m/>
    <m/>
    <n v="1"/>
    <m/>
    <m/>
    <n v="2011"/>
    <n v="34"/>
  </r>
  <r>
    <s v="ML711"/>
    <s v="Both"/>
    <s v="All"/>
    <n v="0"/>
    <n v="2.81"/>
    <m/>
    <n v="2.81"/>
    <n v="40"/>
    <n v="40"/>
    <n v="40"/>
    <n v="2"/>
    <s v="ASP"/>
    <s v="Rural Major Collector"/>
    <s v="5034 - Maintenance - Lander"/>
    <s v="5030 - District #5 Maintenance Staff"/>
    <s v="6720 - Materials - Bituminous"/>
    <s v="Non NHS"/>
    <s v="5"/>
    <s v="N"/>
    <n v="40"/>
    <s v="G1"/>
    <s v="RIVERTON W(MISSION RD)JCT WY138"/>
    <n v="8"/>
    <n v="6"/>
    <s v="No"/>
    <s v="S"/>
    <n v="279.52300000000002"/>
    <n v="1911.126"/>
    <n v="318.94209999999998"/>
    <n v="95"/>
    <n v="3.6720999999999999"/>
    <n v="3.2170000000000001"/>
    <n v="82.753"/>
    <n v="64.886200000000002"/>
    <n v="72.415700000000001"/>
    <n v="0.2762"/>
    <n v="0.22689999999999999"/>
    <n v="58.57"/>
    <n v="1.7500000000000002E-2"/>
    <n v="6.2899999999999998E-2"/>
    <n v="0"/>
    <n v="2.5"/>
    <n v="0"/>
    <n v="48.012500000000003"/>
    <s v="Overlaid"/>
    <n v="2014"/>
    <n v="24.333300000000001"/>
    <n v="4.3333000000000004"/>
    <s v="AG Base"/>
    <x v="0"/>
    <s v="2R Asphalt"/>
    <m/>
    <n v="39352"/>
    <n v="2"/>
    <n v="1"/>
    <s v="HPM over Base"/>
    <n v="2014"/>
    <m/>
    <s v="2013"/>
    <s v="2014"/>
    <s v="2013"/>
    <s v="2013"/>
    <s v="2013"/>
    <s v="2013"/>
    <s v="2009"/>
    <s v="Non IH"/>
    <m/>
    <m/>
    <n v="0"/>
    <s v="No"/>
    <n v="95"/>
    <n v="73.441999999999993"/>
    <n v="64.34"/>
    <s v="AFREEM"/>
    <m/>
    <m/>
    <n v="6"/>
    <d v="2015-02-18T10:57:24"/>
    <m/>
    <m/>
    <n v="1"/>
  </r>
  <r>
    <s v="ML711"/>
    <s v="Both"/>
    <s v="All"/>
    <n v="100"/>
    <n v="105.973"/>
    <m/>
    <n v="5.9729999999999999"/>
    <n v="40"/>
    <m/>
    <n v="40"/>
    <n v="2"/>
    <s v="ASP"/>
    <s v="Rural Major Collector"/>
    <s v="5034 - Maintenance - Lander"/>
    <s v="5030 - District #5 Maintenance Staff"/>
    <s v="6720 - Materials - Bituminous"/>
    <s v="Non NHS"/>
    <s v="5"/>
    <s v="N"/>
    <n v="60"/>
    <s v="G1"/>
    <s v="ST STEPHENS MISSION RD EAST"/>
    <n v="8"/>
    <m/>
    <s v="No"/>
    <s v="S"/>
    <n v="232.631"/>
    <n v="1560.2345"/>
    <n v="265.25549999999998"/>
    <n v="97.333299999999994"/>
    <n v="3.8643999999999998"/>
    <n v="3.6739000000000002"/>
    <n v="69.440799999999996"/>
    <n v="56.083100000000002"/>
    <n v="76.853099999999998"/>
    <n v="0.16619999999999999"/>
    <n v="8.4199999999999997E-2"/>
    <n v="75.069999999999993"/>
    <n v="1.66E-2"/>
    <n v="4.5699999999999998E-2"/>
    <n v="0"/>
    <n v="1.3332999999999999"/>
    <n v="0"/>
    <n v="51.95"/>
    <s v="Overlaid"/>
    <n v="2007"/>
    <n v="24.428599999999999"/>
    <n v="4.4286000000000003"/>
    <s v="AG Base"/>
    <x v="0"/>
    <s v="2R Asphalt"/>
    <m/>
    <n v="40491"/>
    <n v="3"/>
    <n v="1"/>
    <s v="HPM over Base"/>
    <n v="2007"/>
    <m/>
    <s v="2013"/>
    <s v="2014"/>
    <s v="2013"/>
    <s v="2013"/>
    <s v="2013"/>
    <s v="2013"/>
    <s v="2009"/>
    <s v="Non IH"/>
    <m/>
    <m/>
    <n v="0"/>
    <s v="No"/>
    <n v="97.333299999999994"/>
    <n v="77.287999999999997"/>
    <n v="73.477999999999994"/>
    <m/>
    <m/>
    <m/>
    <m/>
    <m/>
    <m/>
    <n v="2013"/>
    <n v="8"/>
  </r>
  <r>
    <s v="ML74"/>
    <s v="Both"/>
    <s v="All"/>
    <n v="0.09"/>
    <n v="0.218"/>
    <m/>
    <n v="0.128"/>
    <n v="28"/>
    <m/>
    <n v="28"/>
    <n v="2"/>
    <s v="ASP"/>
    <s v="Rural Major Collector"/>
    <s v="1042 - Maintenance - Saratoga"/>
    <s v="1030 - District #1 Maintenance Staff"/>
    <s v="6720 - Materials - Bituminous"/>
    <s v="Non NHS"/>
    <s v="1"/>
    <s v="N"/>
    <n v="30"/>
    <s v="G1"/>
    <s v="RYAN PARK(SARATOGA E RVR BRDG)"/>
    <m/>
    <m/>
    <s v="No"/>
    <s v="SH"/>
    <n v="8"/>
    <n v="200"/>
    <n v="10"/>
    <n v="100"/>
    <n v="3.5"/>
    <n v="2.6278999999999999"/>
    <n v="291.02140000000003"/>
    <n v="268.57749999999999"/>
    <n v="2.9929000000000001"/>
    <n v="0.1246"/>
    <n v="0.06"/>
    <n v="81.31"/>
    <n v="6.6100000000000006E-2"/>
    <n v="0.91549999999999998"/>
    <n v="0"/>
    <n v="0"/>
    <n v="0"/>
    <n v="43.86"/>
    <s v="Reconstruct"/>
    <n v="1963"/>
    <n v="12"/>
    <n v="2"/>
    <s v="AG Base"/>
    <x v="0"/>
    <s v="4R Asphalt"/>
    <m/>
    <n v="39481"/>
    <n v="2"/>
    <n v="1"/>
    <s v="HPM over Base"/>
    <n v="1963"/>
    <m/>
    <s v="2009"/>
    <s v="2014"/>
    <s v="2013"/>
    <s v="2013"/>
    <s v="2013"/>
    <s v="2014"/>
    <s v="2009"/>
    <s v="Non IH"/>
    <m/>
    <m/>
    <n v="0"/>
    <s v="No"/>
    <n v="73"/>
    <n v="70"/>
    <n v="52.558"/>
    <s v="AFREEM"/>
    <m/>
    <m/>
    <m/>
    <d v="2015-02-24T08:28:16"/>
    <m/>
    <n v="2003"/>
    <n v="52"/>
  </r>
  <r>
    <s v="ML76"/>
    <s v="Both"/>
    <s v="All"/>
    <n v="215.65100000000001"/>
    <n v="219.37700000000001"/>
    <m/>
    <n v="3.726"/>
    <n v="22"/>
    <n v="22"/>
    <n v="22"/>
    <n v="2"/>
    <s v="ASP"/>
    <s v="Rural Minor Collector"/>
    <s v="1041 - Maintenance - Rawlins"/>
    <s v="1030 - District #1 Maintenance Staff"/>
    <s v="6720 - Materials - Bituminous"/>
    <s v="Non NHS"/>
    <s v="1"/>
    <s v="N"/>
    <n v="60"/>
    <s v="G1"/>
    <s v="PARKO(ARPT RD)RAWLINS-SINCLAIR"/>
    <n v="1"/>
    <n v="2"/>
    <s v="No"/>
    <s v="SH"/>
    <n v="6.5834999999999999"/>
    <n v="292.14400000000001"/>
    <n v="8.9946999999999999"/>
    <n v="93.75"/>
    <n v="3.2048999999999999"/>
    <n v="2.7841999999999998"/>
    <n v="107.0705"/>
    <n v="88.349199999999996"/>
    <n v="64.309799999999996"/>
    <n v="0.15060000000000001"/>
    <n v="5.0299999999999997E-2"/>
    <n v="77.41"/>
    <n v="2.92E-2"/>
    <n v="0.1552"/>
    <n v="0"/>
    <n v="2.75"/>
    <n v="0"/>
    <n v="43.9"/>
    <s v="Overlaid"/>
    <n v="1982"/>
    <n v="5.6666999999999996"/>
    <n v="3"/>
    <s v="AG Base"/>
    <x v="0"/>
    <s v="2R Asphalt"/>
    <m/>
    <n v="38781"/>
    <n v="2"/>
    <n v="1"/>
    <s v="HPM over Base"/>
    <n v="1982"/>
    <m/>
    <s v="2013"/>
    <s v="2014"/>
    <s v="2013"/>
    <s v="2013"/>
    <s v="2013"/>
    <s v="2014"/>
    <s v="2009"/>
    <s v="Non IH"/>
    <m/>
    <m/>
    <n v="0"/>
    <s v="No"/>
    <n v="89"/>
    <n v="64.097999999999999"/>
    <n v="55.683999999999997"/>
    <m/>
    <m/>
    <m/>
    <n v="1"/>
    <m/>
    <m/>
    <n v="1998"/>
    <n v="33"/>
  </r>
  <r>
    <s v="ML76"/>
    <s v="Both"/>
    <s v="All"/>
    <n v="219.37700000000001"/>
    <n v="219.93600000000001"/>
    <m/>
    <n v="0.55900000000000005"/>
    <n v="30"/>
    <n v="25"/>
    <n v="30"/>
    <n v="2"/>
    <s v="ASP"/>
    <s v="Rural Minor Collector"/>
    <s v="1041 - Maintenance - Rawlins"/>
    <s v="1030 - District #1 Maintenance Staff"/>
    <s v="6720 - Materials - Bituminous"/>
    <s v="Non NHS"/>
    <s v="1"/>
    <s v="N"/>
    <n v="30"/>
    <s v="G1"/>
    <s v="W SINCLAIR(W SINCLAIR INT XRD)"/>
    <n v="3"/>
    <n v="2.3332999999999999"/>
    <s v="No"/>
    <s v="SH"/>
    <n v="7"/>
    <n v="300"/>
    <n v="9.5"/>
    <n v="93"/>
    <n v="3.5"/>
    <n v="2.9594999999999998"/>
    <n v="131.20099999999999"/>
    <n v="107.637"/>
    <n v="56.266300000000001"/>
    <n v="0.19400000000000001"/>
    <n v="7.6600000000000001E-2"/>
    <n v="70.900000000000006"/>
    <n v="3.1E-2"/>
    <n v="0.17"/>
    <n v="0"/>
    <n v="1"/>
    <n v="0"/>
    <n v="37.549999999999997"/>
    <s v="Reconstruct"/>
    <n v="2000"/>
    <n v="11"/>
    <n v="3"/>
    <s v="AG Base"/>
    <x v="6"/>
    <s v="4R Asphalt"/>
    <m/>
    <n v="38781"/>
    <n v="2"/>
    <n v="1"/>
    <s v="HPM over Base"/>
    <n v="2000"/>
    <m/>
    <s v="2013"/>
    <s v="2014"/>
    <s v="2013"/>
    <s v="2013"/>
    <s v="2013"/>
    <s v="2014"/>
    <s v="2009"/>
    <s v="Non IH"/>
    <m/>
    <m/>
    <n v="0"/>
    <s v="No"/>
    <n v="87"/>
    <n v="70"/>
    <n v="59.19"/>
    <s v="AFREEM"/>
    <m/>
    <m/>
    <n v="2.3332999999999999"/>
    <d v="2015-02-23T14:45:01"/>
    <m/>
    <n v="2003"/>
    <n v="15"/>
  </r>
  <r>
    <s v="ML76"/>
    <s v="Both"/>
    <s v="All"/>
    <n v="219.93600000000001"/>
    <n v="220.00800000000001"/>
    <m/>
    <n v="7.1999999999999995E-2"/>
    <n v="28"/>
    <m/>
    <n v="28"/>
    <n v="2"/>
    <s v="ASP"/>
    <s v="Rural Minor Collector"/>
    <s v="1041 - Maintenance - Rawlins"/>
    <s v="1030 - District #1 Maintenance Staff"/>
    <s v="6720 - Materials - Bituminous"/>
    <s v="Non NHS"/>
    <s v="1"/>
    <s v="N"/>
    <n v="30"/>
    <s v="G1"/>
    <s v="SINCLAIR(LINCOLN AVE)"/>
    <m/>
    <m/>
    <s v="No"/>
    <s v="SH"/>
    <n v="7"/>
    <n v="300"/>
    <n v="9.5"/>
    <n v="97"/>
    <n v="3.5"/>
    <n v="3.0550000000000002"/>
    <n v="87.0625"/>
    <n v="74.857100000000003"/>
    <n v="70.979200000000006"/>
    <n v="0.1173"/>
    <n v="2.0500000000000001E-2"/>
    <n v="82.405000000000001"/>
    <n v="3.5799999999999998E-2"/>
    <n v="0.52569999999999995"/>
    <n v="0"/>
    <n v="1"/>
    <n v="0"/>
    <n v="36.6"/>
    <s v="Reconstruct"/>
    <n v="2000"/>
    <n v="15"/>
    <n v="5"/>
    <s v="AG Base"/>
    <x v="6"/>
    <s v="4R Asphalt"/>
    <m/>
    <n v="40439"/>
    <n v="5"/>
    <n v="1"/>
    <s v="HPM over Base"/>
    <n v="2000"/>
    <m/>
    <s v="2009"/>
    <s v="2014"/>
    <s v="2013"/>
    <s v="2013"/>
    <s v="2013"/>
    <s v="2012"/>
    <s v="2009"/>
    <s v="Non IH"/>
    <m/>
    <m/>
    <n v="0"/>
    <s v="No"/>
    <n v="87"/>
    <n v="70"/>
    <n v="61.1"/>
    <s v="AFREEM"/>
    <m/>
    <m/>
    <m/>
    <d v="2015-02-24T08:28:16"/>
    <m/>
    <n v="2003"/>
    <n v="15"/>
  </r>
  <r>
    <s v="ML77"/>
    <s v="Both"/>
    <s v="All"/>
    <n v="122.099"/>
    <n v="128.29599999999999"/>
    <m/>
    <n v="6.1970000000000001"/>
    <n v="28"/>
    <n v="25"/>
    <n v="28"/>
    <n v="2"/>
    <s v="ASP"/>
    <s v="Rural Minor Collector"/>
    <s v="2041 - Maintenance - Shirley Rim"/>
    <s v="2030 - District #2 Maintenance Staff"/>
    <s v="6720 - Materials - Bituminous"/>
    <s v="Non NHS"/>
    <s v="2"/>
    <s v="N"/>
    <n v="60"/>
    <s v="G1"/>
    <s v="MEDICINE BOW-BATES CRK"/>
    <n v="2"/>
    <n v="5.8"/>
    <s v="No"/>
    <s v="SH"/>
    <n v="2.1909999999999998"/>
    <n v="10.839"/>
    <n v="2.4750999999999999"/>
    <n v="79.75"/>
    <n v="2.7867999999999999"/>
    <n v="1.9257"/>
    <n v="139.08000000000001"/>
    <n v="112.449"/>
    <n v="53.64"/>
    <n v="0.21859999999999999"/>
    <n v="0.14019999999999999"/>
    <n v="67.209999999999994"/>
    <n v="3.9899999999999998E-2"/>
    <n v="0.22459999999999999"/>
    <n v="2"/>
    <n v="7"/>
    <n v="0"/>
    <n v="65.45"/>
    <s v="Reconstruct"/>
    <n v="1984"/>
    <n v="17.833300000000001"/>
    <n v="2.3332999999999999"/>
    <s v="AG Base"/>
    <x v="0"/>
    <s v="4R Asphalt"/>
    <m/>
    <n v="39353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77.666700000000006"/>
    <n v="55.735999999999997"/>
    <n v="38.514000000000003"/>
    <m/>
    <m/>
    <m/>
    <n v="2"/>
    <m/>
    <m/>
    <n v="2011"/>
    <n v="31"/>
  </r>
  <r>
    <s v="ML77"/>
    <s v="Both"/>
    <s v="All"/>
    <n v="128.29599999999999"/>
    <n v="135.85900000000001"/>
    <m/>
    <n v="7.5629999999999997"/>
    <n v="28"/>
    <n v="28"/>
    <n v="28"/>
    <n v="2"/>
    <s v="ASP"/>
    <s v="Rural Minor Collector"/>
    <s v="2041 - Maintenance - Shirley Rim"/>
    <s v="2030 - District #2 Maintenance Staff"/>
    <s v="6720 - Materials - Bituminous"/>
    <s v="Non NHS"/>
    <s v="2"/>
    <s v="N"/>
    <n v="60"/>
    <s v="G1"/>
    <s v="MEDICINE BOW-BATES CRK"/>
    <n v="2"/>
    <n v="2.3332999999999999"/>
    <s v="No"/>
    <s v="SH"/>
    <n v="0.54749999999999999"/>
    <n v="11.5"/>
    <n v="0.67130000000000001"/>
    <n v="62.666699999999999"/>
    <n v="2.7345000000000002"/>
    <n v="1.3728"/>
    <n v="143.19030000000001"/>
    <n v="115.71429999999999"/>
    <n v="52.2699"/>
    <n v="0.24579999999999999"/>
    <n v="0.13950000000000001"/>
    <n v="63.13"/>
    <n v="3.9399999999999998E-2"/>
    <n v="0.1913"/>
    <n v="10.333299999999999"/>
    <n v="4.6666999999999996"/>
    <n v="0"/>
    <n v="64.078599999999994"/>
    <s v="Reconstruct"/>
    <n v="1959"/>
    <n v="19.5"/>
    <n v="2"/>
    <s v="AG Base"/>
    <x v="0"/>
    <s v="4R Asphalt"/>
    <m/>
    <n v="39353"/>
    <n v="2"/>
    <n v="1"/>
    <s v="HPM over Base"/>
    <n v="1959"/>
    <m/>
    <s v="2013"/>
    <s v="2014"/>
    <s v="2013"/>
    <s v="2013"/>
    <s v="2013"/>
    <s v="2013"/>
    <s v="2009"/>
    <s v="Non IH"/>
    <m/>
    <m/>
    <n v="0"/>
    <s v="No"/>
    <n v="62.666699999999999"/>
    <n v="54.69"/>
    <n v="27.456"/>
    <m/>
    <m/>
    <m/>
    <n v="2"/>
    <m/>
    <m/>
    <n v="2013"/>
    <n v="56"/>
  </r>
  <r>
    <s v="ML77"/>
    <s v="Both"/>
    <s v="All"/>
    <n v="135.85900000000001"/>
    <n v="144.28100000000001"/>
    <m/>
    <n v="8.4220000000000006"/>
    <n v="26"/>
    <n v="24"/>
    <n v="26"/>
    <n v="2"/>
    <s v="ASP"/>
    <s v="Rural Local"/>
    <s v="2041 - Maintenance - Shirley Rim"/>
    <s v="2030 - District #2 Maintenance Staff"/>
    <s v="6720 - Materials - Bituminous"/>
    <s v="Non NHS"/>
    <s v="2"/>
    <s v="N"/>
    <n v="60"/>
    <s v="G1"/>
    <s v="MEDICINE BOW-BATES CRK"/>
    <n v="1"/>
    <n v="2.8332999999999999"/>
    <s v="No"/>
    <s v="SH"/>
    <n v="0.54749999999999999"/>
    <n v="11.563000000000001"/>
    <n v="0.67159999999999997"/>
    <n v="70.8"/>
    <n v="2.3984999999999999"/>
    <n v="1.1462000000000001"/>
    <n v="168.46270000000001"/>
    <n v="138.3201"/>
    <n v="43.845799999999997"/>
    <n v="0.30669999999999997"/>
    <n v="0.22270000000000001"/>
    <n v="53.994999999999997"/>
    <n v="3.7900000000000003E-2"/>
    <n v="0.18579999999999999"/>
    <n v="6.4"/>
    <n v="5"/>
    <n v="0"/>
    <n v="60.161099999999998"/>
    <s v="Reconstruct"/>
    <n v="1984"/>
    <n v="16.666699999999999"/>
    <n v="2.6667000000000001"/>
    <s v="AG Base"/>
    <x v="0"/>
    <s v="4R Asphalt"/>
    <m/>
    <n v="39353"/>
    <n v="2"/>
    <n v="1"/>
    <s v="HPM over Base"/>
    <n v="1984"/>
    <m/>
    <s v="2013"/>
    <s v="2014"/>
    <s v="2013"/>
    <s v="2013"/>
    <s v="2013"/>
    <s v="2013"/>
    <s v="2009"/>
    <s v="Non IH"/>
    <m/>
    <m/>
    <n v="0"/>
    <s v="No"/>
    <n v="70.8"/>
    <n v="47.97"/>
    <n v="22.923999999999999"/>
    <m/>
    <m/>
    <m/>
    <n v="1"/>
    <m/>
    <m/>
    <n v="2013"/>
    <n v="31"/>
  </r>
  <r>
    <s v="ML78"/>
    <s v="Both"/>
    <s v="All"/>
    <n v="0"/>
    <n v="0.54"/>
    <m/>
    <n v="0.54"/>
    <n v="56"/>
    <n v="35"/>
    <n v="56"/>
    <n v="4"/>
    <s v="PCCP"/>
    <s v="Urban Minor Arterial"/>
    <s v="1041 - Maintenance - Rawlins"/>
    <s v="1030 - District #1 Maintenance Staff"/>
    <s v="6720 - Materials - Bituminous"/>
    <s v="Urban"/>
    <s v="1"/>
    <s v="N"/>
    <n v="30"/>
    <s v="J1"/>
    <s v="STATE PEN RD(RAWL)I80 THAYER INT"/>
    <n v="4"/>
    <n v="5"/>
    <s v="No"/>
    <s v="U"/>
    <n v="415.3"/>
    <n v="1756.7163"/>
    <n v="467.37029999999999"/>
    <n v="91"/>
    <n v="3.5"/>
    <n v="3.05"/>
    <n v="183.26840000000001"/>
    <n v="168.33519999999999"/>
    <n v="38.910499999999999"/>
    <n v="0.14230000000000001"/>
    <n v="4.6199999999999998E-2"/>
    <n v="78.655000000000001"/>
    <n v="5.4300000000000001E-2"/>
    <n v="0.65069999999999995"/>
    <n v="0"/>
    <n v="5"/>
    <n v="0"/>
    <n v="35.549999999999997"/>
    <s v="Reconstruct"/>
    <n v="1992"/>
    <n v="19.5"/>
    <n v="9.25"/>
    <s v="AG Base"/>
    <x v="0"/>
    <s v="4R Asphalt"/>
    <m/>
    <n v="39877"/>
    <n v="4"/>
    <n v="1"/>
    <s v="Plain PCC"/>
    <n v="1992"/>
    <m/>
    <s v="2013"/>
    <s v="2014"/>
    <s v="2013"/>
    <s v="2013"/>
    <s v="2013"/>
    <s v="2014"/>
    <s v="2009"/>
    <s v="Non IH"/>
    <m/>
    <m/>
    <n v="0"/>
    <s v="No"/>
    <n v="91"/>
    <n v="70"/>
    <n v="61"/>
    <m/>
    <m/>
    <m/>
    <n v="4"/>
    <m/>
    <m/>
    <n v="2013"/>
    <n v="23"/>
  </r>
  <r>
    <s v="ML80"/>
    <s v="Dec"/>
    <s v="All"/>
    <n v="0"/>
    <n v="2.9"/>
    <m/>
    <n v="2.9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UTAH ST LINE"/>
    <n v="10"/>
    <n v="4"/>
    <s v="Yes"/>
    <s v="I"/>
    <n v="3141.1487999999999"/>
    <n v="6978"/>
    <n v="5381.8209999999999"/>
    <n v="100"/>
    <n v="4.1153000000000004"/>
    <n v="4.1153000000000004"/>
    <n v="62.299399999999999"/>
    <n v="51.241199999999999"/>
    <n v="79.233500000000006"/>
    <n v="0.1411"/>
    <m/>
    <n v="78.834999999999994"/>
    <n v="2.69E-2"/>
    <n v="8.2199999999999995E-2"/>
    <m/>
    <m/>
    <m/>
    <n v="51.4375"/>
    <s v="Overlaid"/>
    <n v="1992"/>
    <n v="22"/>
    <n v="12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2"/>
    <s v="Yes"/>
    <n v="100"/>
    <n v="82.305999999999997"/>
    <n v="82.305999999999997"/>
    <m/>
    <m/>
    <m/>
    <n v="4"/>
    <m/>
    <m/>
    <n v="2014"/>
    <n v="6"/>
  </r>
  <r>
    <s v="ML80"/>
    <s v="Dec"/>
    <s v="All"/>
    <n v="2.9"/>
    <n v="6.9"/>
    <m/>
    <n v="4"/>
    <n v="38"/>
    <m/>
    <n v="38"/>
    <n v="2"/>
    <s v="PCCP"/>
    <s v="Urban Principal Arterial Interstate"/>
    <s v="3036 - Maintenance - Evanston"/>
    <s v="3030 - District #3 Maintenance Staff"/>
    <s v="6720 - Materials - Bituminous"/>
    <s v="Interstate"/>
    <s v="3"/>
    <s v="Y"/>
    <n v="75"/>
    <s v="J2"/>
    <s v="EVANSTON MARGINAL"/>
    <n v="10"/>
    <m/>
    <s v="Yes"/>
    <s v="I"/>
    <n v="3285.5562"/>
    <n v="7267.3153000000002"/>
    <n v="5629.0493999999999"/>
    <n v="100"/>
    <n v="3.7555000000000001"/>
    <n v="3.7555000000000001"/>
    <n v="88.342200000000005"/>
    <n v="75.319100000000006"/>
    <n v="70.552599999999998"/>
    <n v="0.13300000000000001"/>
    <m/>
    <n v="80.05"/>
    <n v="3.0300000000000001E-2"/>
    <n v="0.24179999999999999"/>
    <m/>
    <m/>
    <m/>
    <n v="50.122199999999999"/>
    <s v="Overlaid"/>
    <n v="1993"/>
    <n v="30.5"/>
    <n v="10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High"/>
    <n v="3"/>
    <s v="Yes"/>
    <n v="100"/>
    <n v="75.11"/>
    <n v="75.11"/>
    <m/>
    <m/>
    <m/>
    <m/>
    <m/>
    <m/>
    <n v="2014"/>
    <n v="6"/>
  </r>
  <r>
    <s v="ML80"/>
    <s v="Dec"/>
    <s v="All"/>
    <n v="6.9"/>
    <n v="12.3"/>
    <m/>
    <n v="5.4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EVANSTON EAST"/>
    <n v="10"/>
    <n v="4"/>
    <s v="Yes"/>
    <s v="I"/>
    <n v="2989.0034000000001"/>
    <n v="6592.5981000000002"/>
    <n v="5120.8613999999998"/>
    <n v="100"/>
    <n v="4.1642999999999999"/>
    <n v="4.1642999999999999"/>
    <n v="57.765999999999998"/>
    <n v="48.129300000000001"/>
    <n v="80.744699999999995"/>
    <n v="0.1565"/>
    <m/>
    <n v="76.525000000000006"/>
    <n v="2.5399999999999999E-2"/>
    <n v="0.22650000000000001"/>
    <m/>
    <m/>
    <m/>
    <n v="56"/>
    <s v="Overlaid"/>
    <n v="1993"/>
    <n v="22"/>
    <n v="12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2"/>
    <s v="Yes"/>
    <n v="100"/>
    <n v="83.286000000000001"/>
    <n v="83.286000000000001"/>
    <m/>
    <m/>
    <m/>
    <n v="4"/>
    <m/>
    <m/>
    <n v="2014"/>
    <n v="6"/>
  </r>
  <r>
    <s v="ML80"/>
    <s v="Dec"/>
    <s v="All"/>
    <n v="12.3"/>
    <n v="17.7"/>
    <m/>
    <n v="5.4"/>
    <n v="48"/>
    <n v="48"/>
    <n v="48"/>
    <n v="3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1"/>
    <s v="DIVIDE ROAD SECT."/>
    <n v="8"/>
    <n v="4"/>
    <s v="Yes"/>
    <s v="I"/>
    <n v="2956.4659999999999"/>
    <n v="6520.98"/>
    <n v="5065.1180999999997"/>
    <n v="100"/>
    <n v="3.6634000000000002"/>
    <n v="3.6133999999999999"/>
    <n v="94.556399999999996"/>
    <n v="81.854399999999998"/>
    <n v="68.481200000000001"/>
    <n v="0.1168"/>
    <m/>
    <n v="82.48"/>
    <n v="3.0599999999999999E-2"/>
    <n v="0.2455"/>
    <m/>
    <m/>
    <m/>
    <n v="48.7333"/>
    <s v="Overlaid"/>
    <n v="1995"/>
    <n v="22.9"/>
    <n v="16.5"/>
    <s v="AG Base"/>
    <x v="0"/>
    <s v="2R Concrete"/>
    <m/>
    <n v="45059"/>
    <m/>
    <n v="1"/>
    <s v="Plain PCC"/>
    <n v="2009"/>
    <m/>
    <s v="2014"/>
    <s v="2014"/>
    <s v="2013"/>
    <s v="2014"/>
    <s v="2014"/>
    <s v="2014"/>
    <s v="2009"/>
    <s v="ML80"/>
    <m/>
    <s v="Low"/>
    <n v="1"/>
    <s v="No"/>
    <n v="99"/>
    <n v="73.268000000000001"/>
    <n v="72.268000000000001"/>
    <m/>
    <m/>
    <m/>
    <n v="4"/>
    <m/>
    <m/>
    <n v="2010"/>
    <n v="6"/>
  </r>
  <r>
    <s v="ML80"/>
    <s v="Dec"/>
    <s v="All"/>
    <n v="17.7"/>
    <n v="22.7"/>
    <m/>
    <n v="5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LAZEART JCT. SECT."/>
    <n v="10"/>
    <n v="4"/>
    <s v="Yes"/>
    <s v="I"/>
    <n v="2644.9949000000001"/>
    <n v="5834.09"/>
    <n v="4531.4958999999999"/>
    <n v="98"/>
    <n v="4.0960000000000001"/>
    <n v="3.996"/>
    <n v="62.330399999999997"/>
    <n v="52.48"/>
    <n v="79.223200000000006"/>
    <n v="0.18229999999999999"/>
    <m/>
    <n v="72.655000000000001"/>
    <n v="2.7900000000000001E-2"/>
    <n v="0.15340000000000001"/>
    <m/>
    <m/>
    <m/>
    <n v="46.16"/>
    <s v="Overlaid"/>
    <n v="1995"/>
    <n v="23"/>
    <n v="13.5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2"/>
    <s v="Yes"/>
    <n v="98"/>
    <n v="81.92"/>
    <n v="79.92"/>
    <m/>
    <m/>
    <m/>
    <n v="4"/>
    <m/>
    <m/>
    <n v="2014"/>
    <n v="6"/>
  </r>
  <r>
    <s v="ML80"/>
    <s v="Dec"/>
    <s v="All"/>
    <n v="22.7"/>
    <n v="28"/>
    <m/>
    <n v="5.3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BIGELOW BENCH"/>
    <n v="10"/>
    <n v="4"/>
    <s v="Yes"/>
    <s v="I"/>
    <n v="2641.38"/>
    <n v="5826.2120000000004"/>
    <n v="4525.3032999999996"/>
    <n v="100"/>
    <n v="4.2225999999999999"/>
    <n v="4.2225999999999999"/>
    <n v="55.201599999999999"/>
    <n v="44.4696"/>
    <n v="81.599500000000006"/>
    <n v="0.15659999999999999"/>
    <m/>
    <n v="76.510000000000005"/>
    <n v="2.3E-2"/>
    <n v="0.11700000000000001"/>
    <m/>
    <m/>
    <m/>
    <n v="43.3"/>
    <s v="Overlaid"/>
    <n v="1992"/>
    <n v="23"/>
    <n v="11.4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3"/>
    <s v="Yes"/>
    <n v="100"/>
    <n v="84.451999999999998"/>
    <n v="84.451999999999998"/>
    <m/>
    <m/>
    <m/>
    <n v="4"/>
    <m/>
    <m/>
    <n v="2014"/>
    <n v="6"/>
  </r>
  <r>
    <s v="ML80"/>
    <s v="Dec"/>
    <s v="All"/>
    <n v="28"/>
    <n v="34.22"/>
    <m/>
    <n v="6.22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LYMAN WEST SEC 1"/>
    <n v="10"/>
    <n v="4"/>
    <s v="Yes"/>
    <s v="I"/>
    <n v="2653.1624999999999"/>
    <n v="5851.8912"/>
    <n v="4545.4876000000004"/>
    <n v="100"/>
    <n v="3.794"/>
    <n v="3.7113"/>
    <n v="73.291399999999996"/>
    <n v="59.254300000000001"/>
    <n v="75.569500000000005"/>
    <n v="0.14380000000000001"/>
    <m/>
    <n v="78.430000000000007"/>
    <n v="3.32E-2"/>
    <n v="0.23910000000000001"/>
    <m/>
    <m/>
    <m/>
    <n v="51.366700000000002"/>
    <s v="Overlaid"/>
    <n v="1990"/>
    <n v="25.095199999999998"/>
    <n v="14.8095"/>
    <s v="AG Base"/>
    <x v="0"/>
    <s v="3R Asphalt"/>
    <m/>
    <n v="45059"/>
    <n v="2.75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100"/>
    <n v="75.88"/>
    <n v="74.225999999999999"/>
    <s v="AFREEM"/>
    <m/>
    <m/>
    <n v="4"/>
    <d v="2015-04-15T12:15:57"/>
    <m/>
    <n v="2014"/>
    <n v="2"/>
  </r>
  <r>
    <s v="ML80"/>
    <s v="Dec"/>
    <s v="All"/>
    <n v="34.22"/>
    <n v="39"/>
    <m/>
    <n v="4.78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LYMAN WEST SEC 2"/>
    <n v="10"/>
    <n v="4"/>
    <s v="Yes"/>
    <s v="I"/>
    <n v="2348.866"/>
    <n v="5180.6400000000003"/>
    <n v="4024.1559999999999"/>
    <n v="92"/>
    <n v="3.7782"/>
    <n v="3.4647999999999999"/>
    <n v="74.493200000000002"/>
    <n v="59.975099999999998"/>
    <n v="75.168899999999994"/>
    <n v="0.13550000000000001"/>
    <m/>
    <n v="79.674999999999997"/>
    <n v="2.8400000000000002E-2"/>
    <n v="5.7500000000000002E-2"/>
    <m/>
    <m/>
    <m/>
    <n v="56.24"/>
    <s v="Overlaid"/>
    <n v="1973"/>
    <n v="33.25"/>
    <n v="13.916700000000001"/>
    <s v="AP Base"/>
    <x v="0"/>
    <s v="3R Asphalt"/>
    <m/>
    <n v="45764"/>
    <n v="2.75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92"/>
    <n v="75.563999999999993"/>
    <n v="69.296000000000006"/>
    <s v="AFREEM"/>
    <m/>
    <m/>
    <n v="4"/>
    <d v="2015-02-18T10:57:25"/>
    <m/>
    <n v="2014"/>
    <n v="2"/>
  </r>
  <r>
    <s v="ML80"/>
    <s v="Dec"/>
    <s v="All"/>
    <n v="39"/>
    <n v="44"/>
    <m/>
    <n v="5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LYMAN EAST"/>
    <n v="10"/>
    <n v="4"/>
    <s v="Yes"/>
    <s v="I"/>
    <n v="2484.2979999999998"/>
    <n v="5479.8320000000003"/>
    <n v="4256.1855999999998"/>
    <n v="94"/>
    <n v="3.8144"/>
    <n v="3.5270999999999999"/>
    <n v="72.221299999999999"/>
    <n v="58.3277"/>
    <n v="75.926199999999994"/>
    <n v="0.1638"/>
    <m/>
    <n v="75.430000000000007"/>
    <n v="3.0499999999999999E-2"/>
    <n v="0.13789999999999999"/>
    <m/>
    <m/>
    <m/>
    <n v="58.36"/>
    <s v="Overlaid"/>
    <n v="1973"/>
    <n v="26"/>
    <n v="9.1999999999999993"/>
    <s v="AP Base"/>
    <x v="0"/>
    <s v="1R Asphalt"/>
    <m/>
    <n v="41754"/>
    <n v="0.5"/>
    <n v="1"/>
    <s v="HPM over Base"/>
    <n v="2013"/>
    <m/>
    <s v="2014"/>
    <s v="2014"/>
    <s v="2013"/>
    <s v="2014"/>
    <s v="2014"/>
    <s v="2014"/>
    <s v="2009"/>
    <s v="ML80"/>
    <m/>
    <s v="Low"/>
    <n v="0"/>
    <s v="No"/>
    <n v="94"/>
    <n v="76.287999999999997"/>
    <n v="70.542000000000002"/>
    <s v="AFREEM"/>
    <m/>
    <m/>
    <n v="4"/>
    <d v="2015-02-18T10:57:25"/>
    <m/>
    <n v="2014"/>
    <n v="2"/>
  </r>
  <r>
    <s v="ML80"/>
    <s v="Dec"/>
    <s v="All"/>
    <n v="44"/>
    <n v="49"/>
    <m/>
    <n v="5"/>
    <n v="38"/>
    <m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BRIDGER WEST"/>
    <n v="10"/>
    <m/>
    <s v="Yes"/>
    <s v="I"/>
    <n v="2407.8290000000002"/>
    <n v="5311.16"/>
    <n v="4125.1763000000001"/>
    <n v="94.666700000000006"/>
    <n v="3.8759999999999999"/>
    <n v="3.6259000000000001"/>
    <n v="69.688800000000001"/>
    <n v="55.568199999999997"/>
    <n v="76.770399999999995"/>
    <n v="0.15010000000000001"/>
    <m/>
    <n v="77.484999999999999"/>
    <n v="2.8799999999999999E-2"/>
    <n v="0.1239"/>
    <m/>
    <m/>
    <m/>
    <n v="58.88"/>
    <s v="Overlaid"/>
    <n v="1973"/>
    <n v="13"/>
    <n v="7"/>
    <s v="PM Base"/>
    <x v="0"/>
    <s v="1R Asphalt"/>
    <m/>
    <n v="43700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4.666700000000006"/>
    <n v="77.52"/>
    <n v="72.518000000000001"/>
    <m/>
    <m/>
    <m/>
    <m/>
    <m/>
    <m/>
    <n v="2014"/>
    <n v="6"/>
  </r>
  <r>
    <s v="ML80"/>
    <s v="Dec"/>
    <s v="All"/>
    <n v="49"/>
    <n v="53"/>
    <m/>
    <n v="4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CHURCH BUTTES SECT."/>
    <n v="10"/>
    <n v="4"/>
    <s v="Yes"/>
    <s v="I"/>
    <n v="2533.5880000000002"/>
    <n v="5588.2640000000001"/>
    <n v="4340.6292000000003"/>
    <n v="90"/>
    <n v="4.0259999999999998"/>
    <n v="3.6355"/>
    <n v="63.554600000000001"/>
    <n v="49.019500000000001"/>
    <n v="78.815100000000001"/>
    <n v="0.15040000000000001"/>
    <m/>
    <n v="77.44"/>
    <n v="2.81E-2"/>
    <n v="0.10970000000000001"/>
    <m/>
    <m/>
    <m/>
    <n v="59.45"/>
    <s v="Overlaid"/>
    <n v="2000"/>
    <n v="27.9"/>
    <n v="10.3"/>
    <s v="AG Base"/>
    <x v="0"/>
    <s v="1R Asphalt"/>
    <m/>
    <n v="43700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0"/>
    <n v="80.52"/>
    <n v="72.709999999999994"/>
    <s v="AFREEM"/>
    <m/>
    <m/>
    <n v="4"/>
    <d v="2015-03-25T10:08:30"/>
    <m/>
    <n v="2014"/>
    <n v="6"/>
  </r>
  <r>
    <s v="ML80"/>
    <s v="Dec"/>
    <s v="All"/>
    <n v="53"/>
    <n v="57"/>
    <m/>
    <n v="4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COUNTY LINE WEST"/>
    <n v="10"/>
    <n v="4"/>
    <s v="Yes"/>
    <s v="I"/>
    <n v="2524.3739999999998"/>
    <n v="5568.1840000000002"/>
    <n v="4324.8449000000001"/>
    <n v="90"/>
    <n v="3.7827000000000002"/>
    <n v="3.3953000000000002"/>
    <n v="74.632400000000004"/>
    <n v="59.770600000000002"/>
    <n v="75.122500000000002"/>
    <n v="0.14779999999999999"/>
    <m/>
    <n v="77.83"/>
    <n v="3.0599999999999999E-2"/>
    <n v="0.14069999999999999"/>
    <m/>
    <m/>
    <m/>
    <n v="59.15"/>
    <s v="Overlaid"/>
    <n v="1963"/>
    <n v="33.5"/>
    <n v="13.5"/>
    <s v="CT Base"/>
    <x v="0"/>
    <s v="1R Asphalt"/>
    <m/>
    <n v="43700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0"/>
    <n v="75.653999999999996"/>
    <n v="67.906000000000006"/>
    <s v="AFREEM"/>
    <m/>
    <m/>
    <n v="4"/>
    <d v="2015-03-25T10:10:40"/>
    <m/>
    <n v="2014"/>
    <n v="6"/>
  </r>
  <r>
    <s v="ML80"/>
    <s v="Dec"/>
    <s v="All"/>
    <n v="57"/>
    <n v="65.400000000000006"/>
    <m/>
    <n v="8.4"/>
    <n v="38"/>
    <m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GRANGER JCT. WEST"/>
    <n v="10"/>
    <m/>
    <s v="Yes"/>
    <s v="I"/>
    <n v="2528.5726"/>
    <n v="5577.3339999999998"/>
    <n v="4332.0374000000002"/>
    <n v="85.4"/>
    <n v="4.0537999999999998"/>
    <n v="3.4964"/>
    <n v="61.0914"/>
    <n v="47.835599999999999"/>
    <n v="79.636200000000002"/>
    <n v="0.17280000000000001"/>
    <m/>
    <n v="74.08"/>
    <n v="2.52E-2"/>
    <n v="6.6900000000000001E-2"/>
    <m/>
    <m/>
    <m/>
    <n v="58.1556"/>
    <s v="Overlaid"/>
    <n v="1993"/>
    <n v="46.222200000000001"/>
    <n v="19.777799999999999"/>
    <s v="AG Base"/>
    <x v="0"/>
    <s v="3R Asphalt"/>
    <m/>
    <n v="44484"/>
    <m/>
    <n v="1"/>
    <s v="HPM over Base"/>
    <n v="2003"/>
    <m/>
    <s v="2014"/>
    <s v="2014"/>
    <s v="2013"/>
    <s v="2014"/>
    <s v="2014"/>
    <s v="2014"/>
    <s v="2009"/>
    <s v="ML80"/>
    <m/>
    <s v="Low"/>
    <n v="0"/>
    <s v="No"/>
    <n v="85.4"/>
    <n v="81.075999999999993"/>
    <n v="69.927999999999997"/>
    <m/>
    <m/>
    <m/>
    <m/>
    <m/>
    <m/>
    <n v="2014"/>
    <n v="12"/>
  </r>
  <r>
    <s v="ML80"/>
    <s v="Dec"/>
    <s v="All"/>
    <n v="65.400000000000006"/>
    <n v="71.78"/>
    <m/>
    <n v="6.38"/>
    <n v="38"/>
    <n v="38"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LITTLE AMERICA SECTION"/>
    <n v="10"/>
    <n v="4"/>
    <s v="Yes"/>
    <s v="I"/>
    <n v="3111.5632999999998"/>
    <n v="6534.3425999999999"/>
    <n v="5328.8636999999999"/>
    <n v="91"/>
    <n v="3.4744999999999999"/>
    <n v="2.9557000000000002"/>
    <n v="93.546999999999997"/>
    <n v="74.4208"/>
    <n v="68.817700000000002"/>
    <n v="0.24940000000000001"/>
    <m/>
    <n v="62.59"/>
    <n v="3.2099999999999997E-2"/>
    <n v="0.15229999999999999"/>
    <m/>
    <m/>
    <m/>
    <n v="57.366700000000002"/>
    <s v="Overlaid"/>
    <n v="2007"/>
    <n v="26.28"/>
    <n v="11.88"/>
    <s v="AG Base"/>
    <x v="6"/>
    <s v="1R Asphalt"/>
    <m/>
    <n v="26521"/>
    <n v="0.5"/>
    <n v="1"/>
    <s v="HPM over Base"/>
    <n v="2007"/>
    <m/>
    <s v="2014"/>
    <s v="2014"/>
    <s v="2013"/>
    <s v="2014"/>
    <s v="2014"/>
    <s v="2014"/>
    <s v="2009"/>
    <s v="ML80"/>
    <m/>
    <s v="Low"/>
    <n v="0"/>
    <s v="No"/>
    <n v="91"/>
    <n v="69.489999999999995"/>
    <n v="59.113999999999997"/>
    <m/>
    <m/>
    <m/>
    <n v="4"/>
    <m/>
    <m/>
    <n v="2014"/>
    <n v="8"/>
  </r>
  <r>
    <s v="ML80"/>
    <s v="Dec"/>
    <s v="All"/>
    <n v="71.78"/>
    <n v="76"/>
    <m/>
    <n v="4.22"/>
    <n v="38"/>
    <m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LITTLE AMERICA SECTION"/>
    <n v="10"/>
    <m/>
    <s v="Yes"/>
    <s v="I"/>
    <n v="3018.576"/>
    <n v="6601.3"/>
    <n v="5171.1869999999999"/>
    <n v="92"/>
    <n v="3.5379999999999998"/>
    <n v="3.0152000000000001"/>
    <n v="87.974400000000003"/>
    <n v="71.297499999999999"/>
    <n v="70.675200000000004"/>
    <n v="0.26590000000000003"/>
    <m/>
    <n v="60.115000000000002"/>
    <n v="3.1399999999999997E-2"/>
    <n v="0.2631"/>
    <m/>
    <m/>
    <m/>
    <n v="58.024999999999999"/>
    <s v="Overlaid"/>
    <n v="1974"/>
    <n v="20.75"/>
    <n v="12.5"/>
    <s v="CT Base"/>
    <x v="0"/>
    <s v="1R Asphalt"/>
    <m/>
    <n v="26521"/>
    <n v="0.5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92"/>
    <n v="70.760000000000005"/>
    <n v="60.304000000000002"/>
    <m/>
    <m/>
    <m/>
    <m/>
    <m/>
    <m/>
    <n v="2014"/>
    <n v="11"/>
  </r>
  <r>
    <s v="ML80"/>
    <s v="Dec"/>
    <s v="All"/>
    <n v="76"/>
    <n v="83"/>
    <m/>
    <n v="7"/>
    <n v="38"/>
    <m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LABARGE INT. WEST"/>
    <n v="10"/>
    <m/>
    <s v="Yes"/>
    <s v="I"/>
    <n v="2992.8580000000002"/>
    <n v="6590.0604000000003"/>
    <n v="5127.3990000000003"/>
    <n v="95"/>
    <n v="3.6854"/>
    <n v="3.4199000000000002"/>
    <n v="78.897900000000007"/>
    <n v="64.262100000000004"/>
    <n v="73.700699999999998"/>
    <n v="0.1699"/>
    <m/>
    <n v="74.515000000000001"/>
    <n v="2.75E-2"/>
    <n v="0.1641"/>
    <m/>
    <m/>
    <m/>
    <n v="54.928600000000003"/>
    <s v="Overlaid"/>
    <n v="1997"/>
    <n v="16.578900000000001"/>
    <n v="10.578900000000001"/>
    <s v="AG Base"/>
    <x v="2"/>
    <s v="1R Asphalt"/>
    <m/>
    <n v="2617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5"/>
    <n v="73.707999999999998"/>
    <n v="68.397999999999996"/>
    <m/>
    <m/>
    <m/>
    <m/>
    <m/>
    <m/>
    <n v="2014"/>
    <n v="6"/>
  </r>
  <r>
    <s v="ML80"/>
    <s v="Dec"/>
    <s v="All"/>
    <n v="83"/>
    <n v="86"/>
    <m/>
    <n v="3"/>
    <n v="38"/>
    <n v="38"/>
    <n v="38"/>
    <n v="2"/>
    <s v="PCCP"/>
    <s v="Rural Principal Arterial Interstate"/>
    <s v="3031 - Maintenance - Rock Springs"/>
    <s v="3030 - District #3 Maintenance Staff"/>
    <s v="6720 - Materials - Bituminous"/>
    <s v="Interstate"/>
    <s v="3"/>
    <s v="Y"/>
    <n v="75"/>
    <s v="K1"/>
    <s v="GREEN RIVER WEST"/>
    <n v="10"/>
    <n v="4"/>
    <s v="Yes"/>
    <s v="I"/>
    <n v="3339.268"/>
    <n v="7365.3440000000001"/>
    <n v="5720.9476999999997"/>
    <n v="100"/>
    <n v="3.3304999999999998"/>
    <n v="3.1305000000000001"/>
    <n v="120.6324"/>
    <n v="106.9212"/>
    <n v="59.789200000000001"/>
    <n v="0.123"/>
    <m/>
    <n v="81.55"/>
    <n v="2.9100000000000001E-2"/>
    <n v="0.182"/>
    <m/>
    <m/>
    <m/>
    <n v="39"/>
    <s v="Reconstruct"/>
    <n v="1996"/>
    <n v="6"/>
    <n v="3"/>
    <s v="AG Base"/>
    <x v="0"/>
    <s v="4R Concrete"/>
    <m/>
    <n v="26148"/>
    <n v="12"/>
    <n v="1"/>
    <s v="Plain PCC"/>
    <n v="1996"/>
    <m/>
    <s v="2014"/>
    <s v="2014"/>
    <s v="2013"/>
    <s v="2014"/>
    <s v="2014"/>
    <s v="2014"/>
    <s v="2009"/>
    <s v="ML80"/>
    <m/>
    <s v="Low"/>
    <n v="0"/>
    <s v="No"/>
    <n v="96"/>
    <n v="66.61"/>
    <n v="62.61"/>
    <s v="AFREEM"/>
    <m/>
    <m/>
    <n v="4"/>
    <d v="2015-04-16T07:52:41"/>
    <m/>
    <n v="2002"/>
    <n v="19"/>
  </r>
  <r>
    <s v="ML80"/>
    <s v="Dec"/>
    <s v="All"/>
    <n v="86"/>
    <n v="92.2"/>
    <m/>
    <n v="6.2"/>
    <n v="38"/>
    <n v="28"/>
    <n v="38"/>
    <n v="2"/>
    <s v="PCCP"/>
    <s v="Urban Principal Arterial Interstate"/>
    <s v="3031 - Maintenance - Rock Springs"/>
    <s v="3030 - District #3 Maintenance Staff"/>
    <s v="6720 - Materials - Bituminous"/>
    <s v="Interstate"/>
    <s v="3"/>
    <s v="Y"/>
    <n v="75"/>
    <s v="J2"/>
    <s v="GREEN RIVER MARGINAL"/>
    <n v="10"/>
    <n v="3.7692000000000001"/>
    <s v="Yes"/>
    <s v="I"/>
    <n v="3667.6143000000002"/>
    <n v="8077.1012000000001"/>
    <n v="6283.4069"/>
    <n v="99.666700000000006"/>
    <n v="3.8778999999999999"/>
    <n v="3.8111999999999999"/>
    <n v="77.707499999999996"/>
    <n v="66.879599999999996"/>
    <n v="74.097499999999997"/>
    <n v="0.1237"/>
    <m/>
    <n v="81.444999999999993"/>
    <n v="2.3900000000000001E-2"/>
    <n v="0.17780000000000001"/>
    <m/>
    <m/>
    <m/>
    <n v="37.799999999999997"/>
    <s v="Overlaid"/>
    <n v="1996"/>
    <n v="14.916700000000001"/>
    <n v="12.7188"/>
    <s v="AG Base"/>
    <x v="0"/>
    <s v="1R Asphalt"/>
    <m/>
    <n v="26148"/>
    <n v="0.75"/>
    <n v="1"/>
    <s v="Doweled PCC"/>
    <n v="2009"/>
    <m/>
    <s v="2014"/>
    <s v="2014"/>
    <s v="2013"/>
    <s v="2014"/>
    <s v="2014"/>
    <s v="2014"/>
    <s v="2009"/>
    <s v="ML80"/>
    <m/>
    <s v="High"/>
    <n v="2"/>
    <s v="Yes"/>
    <n v="98.666700000000006"/>
    <n v="77.558000000000007"/>
    <n v="76.224000000000004"/>
    <m/>
    <m/>
    <m/>
    <n v="3.7692000000000001"/>
    <m/>
    <m/>
    <n v="2012"/>
    <n v="6"/>
  </r>
  <r>
    <s v="ML80"/>
    <s v="Dec"/>
    <s v="All"/>
    <n v="92.2"/>
    <n v="99.38"/>
    <m/>
    <n v="7.18"/>
    <n v="38"/>
    <m/>
    <n v="38"/>
    <n v="2"/>
    <s v="ASP"/>
    <s v="Rural Principal Arterial Interstate"/>
    <s v="3031 - Maintenance - Rock Springs"/>
    <s v="3030 - District #3 Maintenance Staff"/>
    <s v="6720 - Materials - Bituminous"/>
    <s v="Interstate"/>
    <s v="3"/>
    <s v="Y"/>
    <n v="75"/>
    <s v="G3"/>
    <s v="GREEN RIVER EAST"/>
    <n v="10"/>
    <m/>
    <s v="Yes"/>
    <s v="I"/>
    <n v="5850.2839999999997"/>
    <n v="12903.407999999999"/>
    <n v="10022.903200000001"/>
    <n v="88.25"/>
    <n v="3.79"/>
    <n v="3.3946000000000001"/>
    <n v="66.531499999999994"/>
    <n v="59.434600000000003"/>
    <n v="77.822800000000001"/>
    <n v="0.1036"/>
    <m/>
    <n v="84.46"/>
    <n v="2.01E-2"/>
    <n v="9.6100000000000005E-2"/>
    <m/>
    <m/>
    <m/>
    <n v="52.037500000000001"/>
    <s v="Overlaid"/>
    <n v="1988"/>
    <n v="22.25"/>
    <n v="12.8056"/>
    <s v="Concrete"/>
    <x v="0"/>
    <s v="1R Asphalt"/>
    <m/>
    <n v="44866"/>
    <n v="0.75"/>
    <n v="1"/>
    <s v="HPM over PCC"/>
    <n v="2009"/>
    <m/>
    <s v="2014"/>
    <s v="2014"/>
    <s v="2013"/>
    <s v="2014"/>
    <s v="2014"/>
    <s v="2014"/>
    <s v="2009"/>
    <s v="ML80"/>
    <m/>
    <s v="Low"/>
    <n v="2"/>
    <s v="No"/>
    <n v="88.25"/>
    <n v="75.8"/>
    <n v="67.891999999999996"/>
    <s v="AFREEM"/>
    <m/>
    <m/>
    <m/>
    <d v="2015-03-23T09:17:11"/>
    <m/>
    <n v="2014"/>
    <n v="6"/>
  </r>
  <r>
    <s v="ML80"/>
    <s v="Dec"/>
    <s v="All"/>
    <n v="99.38"/>
    <n v="107.6"/>
    <m/>
    <n v="8.202"/>
    <n v="38"/>
    <n v="38"/>
    <n v="38"/>
    <n v="2"/>
    <s v="PCCP"/>
    <s v="Urban Principal Arterial Interstate"/>
    <s v="3031 - Maintenance - Rock Springs"/>
    <s v="3030 - District #3 Maintenance Staff"/>
    <s v="6720 - Materials - Bituminous"/>
    <s v="Interstate"/>
    <s v="3"/>
    <s v="Y"/>
    <n v="75"/>
    <s v="J2"/>
    <s v="ROCK SPRINGS MARGINAL"/>
    <n v="10"/>
    <n v="4"/>
    <s v="Yes"/>
    <s v="I"/>
    <n v="3149.9845"/>
    <n v="8687.8551000000007"/>
    <n v="5407.1008000000002"/>
    <n v="99.25"/>
    <n v="3.7050999999999998"/>
    <n v="3.6676000000000002"/>
    <n v="91.4392"/>
    <n v="78.877700000000004"/>
    <n v="69.520300000000006"/>
    <n v="0.1076"/>
    <m/>
    <n v="83.86"/>
    <n v="2.4899999999999999E-2"/>
    <n v="0.1082"/>
    <m/>
    <m/>
    <m/>
    <n v="35.825000000000003"/>
    <s v="Overlaid"/>
    <n v="2007"/>
    <n v="26.9"/>
    <n v="12.2"/>
    <s v="AG Base"/>
    <x v="0"/>
    <s v="1R Concrete"/>
    <m/>
    <n v="25775"/>
    <n v="12"/>
    <n v="1"/>
    <s v="Doweled PCC"/>
    <n v="2009"/>
    <m/>
    <s v="2014"/>
    <s v="2014"/>
    <s v="2013"/>
    <s v="2014"/>
    <s v="2014"/>
    <s v="2014"/>
    <s v="2009"/>
    <s v="ML80"/>
    <m/>
    <s v="High"/>
    <n v="0"/>
    <s v="Yes"/>
    <n v="99.25"/>
    <n v="74.102000000000004"/>
    <n v="73.352000000000004"/>
    <m/>
    <m/>
    <m/>
    <n v="4"/>
    <m/>
    <m/>
    <n v="2014"/>
    <n v="6"/>
  </r>
  <r>
    <s v="ML80"/>
    <s v="Dec"/>
    <s v="All"/>
    <n v="107.6"/>
    <n v="120.3"/>
    <m/>
    <n v="12.7"/>
    <n v="38"/>
    <m/>
    <n v="38"/>
    <n v="2"/>
    <s v="ASP"/>
    <s v="Rural Principal Arterial Interstate"/>
    <s v="3032 - Maintenance - Rock Springs"/>
    <s v="3030 - District #3 Maintenance Staff"/>
    <s v="6720 - Materials - Bituminous"/>
    <s v="Interstate"/>
    <s v="3"/>
    <s v="Y"/>
    <n v="75"/>
    <s v="G2"/>
    <s v="ROCK SPRINGS EAST"/>
    <n v="10"/>
    <m/>
    <s v="Yes"/>
    <s v="I"/>
    <n v="3110.3326999999999"/>
    <n v="6860.4441999999999"/>
    <n v="5328.7282999999998"/>
    <n v="85.166700000000006"/>
    <n v="3.9954999999999998"/>
    <n v="3.3813"/>
    <n v="64.825599999999994"/>
    <n v="50.331299999999999"/>
    <n v="78.391499999999994"/>
    <n v="0.20569999999999999"/>
    <m/>
    <n v="69.144999999999996"/>
    <n v="3.3799999999999997E-2"/>
    <n v="0.16059999999999999"/>
    <m/>
    <m/>
    <m/>
    <n v="56.761499999999998"/>
    <s v="Overlaid"/>
    <n v="2003"/>
    <n v="24.214300000000001"/>
    <n v="14.2143"/>
    <s v="AG Base"/>
    <x v="5"/>
    <s v="1R Asphalt"/>
    <m/>
    <n v="25775"/>
    <n v="1"/>
    <n v="1"/>
    <s v="HPM over Base"/>
    <n v="2003"/>
    <m/>
    <s v="2014"/>
    <s v="2014"/>
    <s v="2013"/>
    <s v="2014"/>
    <s v="2014"/>
    <s v="2014"/>
    <s v="2009"/>
    <s v="ML80"/>
    <m/>
    <s v="Low"/>
    <n v="0"/>
    <s v="No"/>
    <n v="85.166700000000006"/>
    <n v="79.91"/>
    <n v="67.626000000000005"/>
    <m/>
    <m/>
    <m/>
    <m/>
    <m/>
    <m/>
    <n v="2014"/>
    <n v="12"/>
  </r>
  <r>
    <s v="ML80"/>
    <s v="Dec"/>
    <s v="All"/>
    <n v="120.3"/>
    <n v="130"/>
    <m/>
    <n v="9.6999999999999993"/>
    <n v="38"/>
    <n v="46"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POINT OF ROCKS WEST"/>
    <n v="10"/>
    <n v="4"/>
    <s v="Yes"/>
    <s v="I"/>
    <n v="3006.2170000000001"/>
    <n v="6630.4160000000002"/>
    <n v="5150.3513999999996"/>
    <n v="92.2"/>
    <n v="3.9434999999999998"/>
    <n v="3.6202000000000001"/>
    <n v="63.9437"/>
    <n v="52.591700000000003"/>
    <n v="78.685400000000001"/>
    <n v="0.14940000000000001"/>
    <m/>
    <n v="77.59"/>
    <n v="2.2800000000000001E-2"/>
    <n v="0.1235"/>
    <m/>
    <m/>
    <m/>
    <n v="56.7"/>
    <s v="Overlaid"/>
    <n v="1965"/>
    <n v="24.576899999999998"/>
    <n v="14.4231"/>
    <s v="CT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2.2"/>
    <n v="78.87"/>
    <n v="72.403999999999996"/>
    <m/>
    <m/>
    <m/>
    <n v="4"/>
    <m/>
    <m/>
    <n v="2014"/>
    <n v="6"/>
  </r>
  <r>
    <s v="ML80"/>
    <s v="Dec"/>
    <s v="All"/>
    <n v="130"/>
    <n v="138"/>
    <m/>
    <n v="8"/>
    <n v="38"/>
    <n v="38"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POINT OF ROCKS EAST"/>
    <n v="10"/>
    <n v="4"/>
    <s v="Yes"/>
    <s v="I"/>
    <n v="2785.5639999999999"/>
    <n v="6144.48"/>
    <n v="4772.3257000000003"/>
    <n v="92.25"/>
    <n v="4.1317000000000004"/>
    <n v="3.7884000000000002"/>
    <n v="54.6646"/>
    <n v="44.551600000000001"/>
    <n v="81.778499999999994"/>
    <n v="0.16639999999999999"/>
    <m/>
    <n v="75.040000000000006"/>
    <n v="1.9300000000000001E-2"/>
    <n v="6.0499999999999998E-2"/>
    <m/>
    <m/>
    <m/>
    <n v="56.85"/>
    <s v="Overlaid"/>
    <n v="2001"/>
    <n v="34.115400000000001"/>
    <n v="19.730799999999999"/>
    <s v="CT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2.25"/>
    <n v="82.634"/>
    <n v="75.768000000000001"/>
    <m/>
    <m/>
    <m/>
    <n v="4"/>
    <m/>
    <m/>
    <n v="2014"/>
    <n v="6"/>
  </r>
  <r>
    <s v="ML80"/>
    <s v="Dec"/>
    <s v="All"/>
    <n v="138"/>
    <n v="143"/>
    <m/>
    <n v="5"/>
    <n v="38"/>
    <m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BITTER CREEK SECTION"/>
    <n v="10"/>
    <m/>
    <s v="Yes"/>
    <s v="I"/>
    <n v="2753.779"/>
    <n v="6074.2"/>
    <n v="4717.8694999999998"/>
    <n v="92"/>
    <n v="3.8925000000000001"/>
    <n v="3.5663999999999998"/>
    <n v="65.5672"/>
    <n v="54.834200000000003"/>
    <n v="78.144300000000001"/>
    <n v="0.1467"/>
    <m/>
    <n v="77.995000000000005"/>
    <n v="1.9900000000000001E-2"/>
    <n v="0.13980000000000001"/>
    <m/>
    <m/>
    <m/>
    <n v="57.12"/>
    <s v="Overlaid"/>
    <n v="1971"/>
    <n v="22.333300000000001"/>
    <n v="11.333299999999999"/>
    <s v="CT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2"/>
    <n v="77.849999999999994"/>
    <n v="71.328000000000003"/>
    <m/>
    <m/>
    <m/>
    <m/>
    <m/>
    <m/>
    <n v="2014"/>
    <n v="6"/>
  </r>
  <r>
    <s v="ML80"/>
    <s v="Dec"/>
    <s v="All"/>
    <n v="143"/>
    <n v="148.5"/>
    <m/>
    <n v="5.5"/>
    <n v="38"/>
    <m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PATRICK DRAW SECTION"/>
    <n v="10"/>
    <m/>
    <s v="Yes"/>
    <s v="I"/>
    <n v="2735.8139999999999"/>
    <n v="6034.04"/>
    <n v="4687.0879999999997"/>
    <n v="98.666700000000006"/>
    <n v="4.2488000000000001"/>
    <n v="4.0500999999999996"/>
    <n v="49.1721"/>
    <n v="39.736400000000003"/>
    <n v="83.609300000000005"/>
    <n v="0.15709999999999999"/>
    <m/>
    <n v="76.435000000000002"/>
    <n v="1.9400000000000001E-2"/>
    <n v="0.12379999999999999"/>
    <m/>
    <m/>
    <m/>
    <n v="57.116700000000002"/>
    <s v="Overlaid"/>
    <n v="1966"/>
    <n v="20.5"/>
    <n v="10.5"/>
    <s v="PM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6.666700000000006"/>
    <n v="84.975999999999999"/>
    <n v="81.001999999999995"/>
    <m/>
    <m/>
    <m/>
    <m/>
    <m/>
    <m/>
    <n v="2012"/>
    <n v="6"/>
  </r>
  <r>
    <s v="ML80"/>
    <s v="Dec"/>
    <s v="All"/>
    <n v="148.5"/>
    <n v="153.80000000000001"/>
    <m/>
    <n v="5.3"/>
    <n v="38"/>
    <n v="38"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TABLE ROCK SECT."/>
    <n v="10"/>
    <n v="4"/>
    <s v="Yes"/>
    <s v="I"/>
    <n v="2707.9047999999998"/>
    <n v="5972.9570000000003"/>
    <n v="4639.2758999999996"/>
    <n v="97.333299999999994"/>
    <n v="4.3379000000000003"/>
    <n v="4.1528"/>
    <n v="45.041800000000002"/>
    <n v="36.157299999999999"/>
    <n v="84.986099999999993"/>
    <n v="0.16209999999999999"/>
    <m/>
    <n v="75.685000000000002"/>
    <n v="1.8700000000000001E-2"/>
    <n v="5.2699999999999997E-2"/>
    <m/>
    <m/>
    <m/>
    <n v="58.1"/>
    <s v="Overlaid"/>
    <n v="1973"/>
    <n v="22.107099999999999"/>
    <n v="13.5357"/>
    <s v="PM Base"/>
    <x v="0"/>
    <s v="1R Asphalt"/>
    <m/>
    <n v="43111"/>
    <n v="0.5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97.333299999999994"/>
    <n v="86.757999999999996"/>
    <n v="83.055999999999997"/>
    <m/>
    <m/>
    <m/>
    <n v="4"/>
    <m/>
    <m/>
    <n v="2014"/>
    <n v="3"/>
  </r>
  <r>
    <s v="ML80"/>
    <s v="Dec"/>
    <s v="All"/>
    <n v="153.80000000000001"/>
    <n v="161.99"/>
    <m/>
    <n v="8.19"/>
    <n v="38"/>
    <m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2"/>
    <s v="TIPTON ROAD SECT."/>
    <n v="10"/>
    <m/>
    <s v="Yes"/>
    <s v="I"/>
    <n v="2677.3110000000001"/>
    <n v="5905.5280000000002"/>
    <n v="4586.8618999999999"/>
    <n v="100"/>
    <n v="4.4955999999999996"/>
    <n v="4.4577999999999998"/>
    <n v="36.886800000000001"/>
    <n v="30.0001"/>
    <n v="87.704400000000007"/>
    <n v="9.7199999999999995E-2"/>
    <m/>
    <n v="85.42"/>
    <n v="1.2800000000000001E-2"/>
    <n v="0"/>
    <m/>
    <m/>
    <m/>
    <n v="58.0625"/>
    <s v="Overlaid"/>
    <n v="1973"/>
    <n v="17.035699999999999"/>
    <n v="15.321400000000001"/>
    <s v="PM Base"/>
    <x v="0"/>
    <s v="3R Asphalt"/>
    <m/>
    <n v="45633"/>
    <n v="6.75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100"/>
    <n v="89.912000000000006"/>
    <n v="89.156000000000006"/>
    <m/>
    <m/>
    <m/>
    <m/>
    <m/>
    <m/>
    <n v="2014"/>
    <n v="3"/>
  </r>
  <r>
    <s v="ML80"/>
    <s v="Dec"/>
    <s v="All"/>
    <n v="161.99"/>
    <n v="174"/>
    <m/>
    <n v="12.01"/>
    <n v="38"/>
    <n v="38"/>
    <n v="38"/>
    <n v="2"/>
    <s v="ASP"/>
    <s v="Rural Principal Arterial Interstate"/>
    <s v="3044 - Maintenance - Wamsutter"/>
    <s v="3030 - District #3 Maintenance Staff"/>
    <s v="6720 - Materials - Bituminous"/>
    <s v="Interstate"/>
    <s v="3"/>
    <s v="Y"/>
    <n v="75"/>
    <s v="G2"/>
    <s v="WAMSUTTER WEST"/>
    <n v="10"/>
    <n v="4"/>
    <s v="Yes"/>
    <s v="I"/>
    <n v="2695.9434999999999"/>
    <n v="5946.1369999999997"/>
    <n v="4618.7808000000005"/>
    <n v="97"/>
    <n v="4.2304000000000004"/>
    <n v="4.0793999999999997"/>
    <n v="49.254100000000001"/>
    <n v="40.4833"/>
    <n v="83.581999999999994"/>
    <n v="0.1235"/>
    <m/>
    <n v="81.474999999999994"/>
    <n v="1.6899999999999998E-2"/>
    <n v="5.2200000000000003E-2"/>
    <m/>
    <m/>
    <m/>
    <n v="54.5167"/>
    <s v="Overlaid"/>
    <n v="2008"/>
    <n v="18.166699999999999"/>
    <n v="9.9847999999999999"/>
    <s v="AG Base"/>
    <x v="0"/>
    <s v="1R Asphalt"/>
    <m/>
    <n v="25508"/>
    <n v="1"/>
    <n v="1"/>
    <s v="HPM over Base"/>
    <n v="2008"/>
    <m/>
    <s v="2014"/>
    <s v="2014"/>
    <s v="2013"/>
    <s v="2014"/>
    <s v="2014"/>
    <s v="2014"/>
    <s v="2009"/>
    <s v="ML80"/>
    <m/>
    <s v="Low"/>
    <n v="0"/>
    <s v="No"/>
    <n v="97"/>
    <n v="84.608000000000004"/>
    <n v="81.587999999999994"/>
    <m/>
    <m/>
    <m/>
    <n v="4"/>
    <m/>
    <m/>
    <n v="2014"/>
    <n v="7"/>
  </r>
  <r>
    <s v="ML80"/>
    <s v="Dec"/>
    <s v="All"/>
    <n v="174"/>
    <n v="186.6"/>
    <m/>
    <n v="12.6"/>
    <n v="38"/>
    <m/>
    <n v="38"/>
    <n v="2"/>
    <s v="ASP"/>
    <s v="Rural Principal Arterial Interstate"/>
    <s v="3044 - Maintenance - Wamsutter"/>
    <s v="3030 - District #3 Maintenance Staff"/>
    <s v="6720 - Materials - Bituminous"/>
    <s v="Interstate"/>
    <s v="3"/>
    <s v="Y"/>
    <n v="75"/>
    <s v="G2"/>
    <s v="WAMSUTTER EAST"/>
    <n v="10"/>
    <m/>
    <s v="Yes"/>
    <s v="I"/>
    <n v="2801.8395"/>
    <n v="6179.9515000000001"/>
    <n v="4800.2069000000001"/>
    <n v="93"/>
    <n v="3.5084"/>
    <n v="3.2014"/>
    <n v="85.215299999999999"/>
    <n v="72.75"/>
    <n v="71.594899999999996"/>
    <n v="0.15570000000000001"/>
    <m/>
    <n v="76.644999999999996"/>
    <n v="2.29E-2"/>
    <n v="0.15329999999999999"/>
    <m/>
    <m/>
    <m/>
    <n v="48.915399999999998"/>
    <s v="Overlaid"/>
    <n v="2014"/>
    <n v="30.645800000000001"/>
    <n v="13.8125"/>
    <s v="AG Base"/>
    <x v="6"/>
    <s v="1R Asphalt"/>
    <m/>
    <n v="41028"/>
    <n v="0.5"/>
    <n v="1"/>
    <s v="HPM over Base"/>
    <n v="2014"/>
    <m/>
    <s v="2014"/>
    <s v="2014"/>
    <s v="2013"/>
    <s v="2014"/>
    <s v="2014"/>
    <s v="2014"/>
    <s v="2009"/>
    <s v="ML80"/>
    <m/>
    <s v="Low"/>
    <n v="0"/>
    <s v="No"/>
    <n v="93"/>
    <n v="70.168000000000006"/>
    <n v="64.028000000000006"/>
    <s v="AFREEM"/>
    <m/>
    <m/>
    <m/>
    <d v="2015-02-18T10:57:26"/>
    <m/>
    <m/>
    <n v="1"/>
  </r>
  <r>
    <s v="ML80"/>
    <s v="Dec"/>
    <s v="All"/>
    <n v="186.6"/>
    <n v="199"/>
    <m/>
    <n v="12.4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COUNTY LINE WEST"/>
    <n v="10"/>
    <n v="4"/>
    <s v="Yes"/>
    <s v="I"/>
    <n v="2853.9301"/>
    <n v="6297.1129000000001"/>
    <n v="4889.4638000000004"/>
    <n v="90"/>
    <n v="4.0180999999999996"/>
    <n v="3.4266999999999999"/>
    <n v="65.429900000000004"/>
    <n v="49.360399999999998"/>
    <n v="78.19"/>
    <n v="0.26989999999999997"/>
    <m/>
    <n v="59.515000000000001"/>
    <n v="2.9000000000000001E-2"/>
    <n v="9.7100000000000006E-2"/>
    <m/>
    <m/>
    <m/>
    <n v="58.1417"/>
    <s v="Overlaid"/>
    <n v="1988"/>
    <n v="34.25"/>
    <n v="12.9375"/>
    <s v="CT Base"/>
    <x v="8"/>
    <s v="1R Asphalt"/>
    <m/>
    <n v="25013"/>
    <n v="1"/>
    <n v="1"/>
    <s v="HPM over Base"/>
    <n v="1999"/>
    <m/>
    <s v="2014"/>
    <s v="2014"/>
    <s v="2013"/>
    <s v="2014"/>
    <s v="2014"/>
    <s v="2014"/>
    <s v="2009"/>
    <s v="ML80"/>
    <m/>
    <s v="Low"/>
    <n v="0"/>
    <s v="No"/>
    <n v="90"/>
    <n v="80.361999999999995"/>
    <n v="68.534000000000006"/>
    <s v="AFREEM"/>
    <m/>
    <m/>
    <n v="4"/>
    <d v="2015-04-13T11:00:37"/>
    <m/>
    <n v="2014"/>
    <n v="16"/>
  </r>
  <r>
    <s v="ML80"/>
    <s v="Dec"/>
    <s v="All"/>
    <n v="199"/>
    <n v="210.98"/>
    <m/>
    <n v="11.98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6"/>
    <s v="COUNTY LINE EAST"/>
    <n v="10"/>
    <n v="4"/>
    <s v="Yes"/>
    <s v="I"/>
    <n v="2828.9778999999999"/>
    <n v="6239.7588999999998"/>
    <n v="4846.701"/>
    <n v="100"/>
    <n v="4.3932000000000002"/>
    <n v="4.3186999999999998"/>
    <n v="43.535200000000003"/>
    <n v="33.971899999999998"/>
    <n v="85.488299999999995"/>
    <n v="0.13650000000000001"/>
    <m/>
    <n v="79.525000000000006"/>
    <n v="1.6400000000000001E-2"/>
    <n v="4.1099999999999998E-2"/>
    <m/>
    <m/>
    <m/>
    <n v="61.05"/>
    <s v="Overlaid"/>
    <n v="1981"/>
    <n v="29.331399999999999"/>
    <n v="21.726700000000001"/>
    <s v="AG Base"/>
    <x v="8"/>
    <s v="2R Asphalt"/>
    <m/>
    <n v="26328"/>
    <n v="4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100"/>
    <n v="87.864000000000004"/>
    <n v="86.373999999999995"/>
    <m/>
    <m/>
    <m/>
    <n v="4"/>
    <m/>
    <m/>
    <n v="2014"/>
    <n v="3"/>
  </r>
  <r>
    <s v="ML80"/>
    <s v="Dec"/>
    <s v="All"/>
    <n v="210.98"/>
    <n v="212.4"/>
    <m/>
    <n v="1.36"/>
    <n v="38"/>
    <n v="34"/>
    <n v="38"/>
    <n v="2"/>
    <s v="PCCP"/>
    <s v="Urban Principal Arterial Interstate"/>
    <s v="1041 - Maintenance - Rawlins"/>
    <s v="1030 - District #1 Maintenance Staff"/>
    <s v="6720 - Materials - Bituminous"/>
    <s v="Interstate"/>
    <s v="1"/>
    <s v="Y"/>
    <n v="75"/>
    <s v="J2"/>
    <s v="RAWLINS WEST"/>
    <n v="10"/>
    <n v="2"/>
    <s v="Yes"/>
    <s v="I"/>
    <n v="2956.4659999999999"/>
    <n v="6520.98"/>
    <n v="5065.1180999999997"/>
    <n v="98"/>
    <n v="3.7027999999999999"/>
    <n v="3.6027999999999998"/>
    <n v="90.286799999999999"/>
    <n v="79.039000000000001"/>
    <n v="69.904399999999995"/>
    <n v="0.12889999999999999"/>
    <m/>
    <n v="80.665000000000006"/>
    <n v="2.2499999999999999E-2"/>
    <n v="0.42880000000000001"/>
    <m/>
    <m/>
    <m/>
    <n v="33.700000000000003"/>
    <s v="Reconstruct"/>
    <n v="1996"/>
    <n v="21.428599999999999"/>
    <n v="10.571400000000001"/>
    <s v="AG Base"/>
    <x v="0"/>
    <s v="4R Concrete"/>
    <m/>
    <n v="24273"/>
    <n v="8"/>
    <n v="1"/>
    <s v="Doweled PCC"/>
    <n v="1996"/>
    <m/>
    <s v="2014"/>
    <s v="2014"/>
    <s v="2013"/>
    <s v="2014"/>
    <s v="2014"/>
    <s v="2014"/>
    <s v="2009"/>
    <s v="ML80"/>
    <m/>
    <s v="High"/>
    <n v="0"/>
    <s v="Yes"/>
    <n v="98"/>
    <n v="74.055999999999997"/>
    <n v="72.055999999999997"/>
    <m/>
    <m/>
    <m/>
    <n v="2"/>
    <m/>
    <m/>
    <n v="2014"/>
    <n v="19"/>
  </r>
  <r>
    <s v="ML80"/>
    <s v="Dec"/>
    <s v="All"/>
    <n v="212.4"/>
    <n v="216.2"/>
    <m/>
    <n v="3.8"/>
    <n v="38"/>
    <m/>
    <n v="38"/>
    <n v="2"/>
    <s v="PCCP"/>
    <s v="Urban Principal Arterial Interstate"/>
    <s v="1041 - Maintenance - Rawlins"/>
    <s v="1030 - District #1 Maintenance Staff"/>
    <s v="6720 - Materials - Bituminous"/>
    <s v="Interstate"/>
    <s v="1"/>
    <s v="Y"/>
    <n v="75"/>
    <s v="J7"/>
    <s v="RAWLINS MARGINAL"/>
    <n v="10"/>
    <m/>
    <s v="Yes"/>
    <s v="I"/>
    <n v="2239.6289999999999"/>
    <n v="6812.7197999999999"/>
    <n v="3848.2456000000002"/>
    <n v="100"/>
    <n v="3.8813"/>
    <n v="3.8813"/>
    <n v="76.568799999999996"/>
    <n v="66.648300000000006"/>
    <n v="74.477099999999993"/>
    <n v="0.1575"/>
    <m/>
    <n v="76.375"/>
    <n v="1.95E-2"/>
    <n v="0.1173"/>
    <m/>
    <m/>
    <m/>
    <n v="27.166699999999999"/>
    <s v="Overlaid"/>
    <n v="1991"/>
    <n v="39"/>
    <n v="10.75"/>
    <s v="AG Base"/>
    <x v="6"/>
    <s v="2R Asphalt"/>
    <m/>
    <n v="25927"/>
    <n v="5"/>
    <n v="1"/>
    <s v="Doweled PCC"/>
    <n v="2009"/>
    <m/>
    <s v="2014"/>
    <s v="2014"/>
    <s v="2013"/>
    <s v="2014"/>
    <s v="2014"/>
    <s v="2014"/>
    <s v="2009"/>
    <s v="ML80"/>
    <m/>
    <s v="High"/>
    <n v="1"/>
    <s v="Yes"/>
    <n v="100"/>
    <n v="77.626000000000005"/>
    <n v="77.626000000000005"/>
    <m/>
    <m/>
    <m/>
    <m/>
    <m/>
    <m/>
    <n v="2014"/>
    <n v="6"/>
  </r>
  <r>
    <s v="ML80"/>
    <s v="Dec"/>
    <s v="All"/>
    <n v="216.2"/>
    <n v="221.2"/>
    <m/>
    <n v="4.9800000000000004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RAWLINS EAST"/>
    <n v="10"/>
    <n v="4"/>
    <s v="Yes"/>
    <s v="I"/>
    <n v="3186.4596999999999"/>
    <n v="7028.1386000000002"/>
    <n v="5459.1503000000002"/>
    <n v="100"/>
    <n v="4.0646000000000004"/>
    <n v="3.8136000000000001"/>
    <n v="60.863300000000002"/>
    <n v="47.374299999999998"/>
    <n v="79.712199999999996"/>
    <n v="0.2505"/>
    <m/>
    <n v="62.424999999999997"/>
    <n v="2.3800000000000002E-2"/>
    <n v="7.8200000000000006E-2"/>
    <m/>
    <m/>
    <m/>
    <n v="47.48"/>
    <s v="Overlaid"/>
    <n v="2000"/>
    <n v="21.386399999999998"/>
    <n v="11.568199999999999"/>
    <s v="AG Base"/>
    <x v="0"/>
    <s v="3R Asphalt"/>
    <m/>
    <n v="45770"/>
    <n v="2.75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100"/>
    <n v="81.292000000000002"/>
    <n v="76.272000000000006"/>
    <s v="AFREEM"/>
    <m/>
    <m/>
    <n v="4"/>
    <d v="2015-02-18T10:57:26"/>
    <m/>
    <n v="2014"/>
    <n v="2"/>
  </r>
  <r>
    <s v="ML80"/>
    <s v="Dec"/>
    <s v="All"/>
    <n v="221.2"/>
    <n v="227.5"/>
    <m/>
    <n v="6.3"/>
    <n v="43"/>
    <n v="43"/>
    <n v="43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SINCLAIR EAST"/>
    <n v="14"/>
    <n v="4"/>
    <s v="Yes"/>
    <s v="I"/>
    <n v="2722.9160000000002"/>
    <n v="6005.9279999999999"/>
    <n v="4664.9928"/>
    <n v="97.333299999999994"/>
    <n v="4.4211"/>
    <n v="4.2234999999999996"/>
    <n v="42.3536"/>
    <n v="32.881999999999998"/>
    <n v="85.882099999999994"/>
    <n v="0.17150000000000001"/>
    <m/>
    <n v="74.275000000000006"/>
    <n v="1.6899999999999998E-2"/>
    <n v="1.5800000000000002E-2"/>
    <m/>
    <m/>
    <m/>
    <n v="50.8"/>
    <s v="Overlaid"/>
    <n v="1999"/>
    <n v="22.991399999999999"/>
    <n v="13.0603"/>
    <s v="CT Base"/>
    <x v="6"/>
    <s v="2R Asphalt"/>
    <m/>
    <n v="43266"/>
    <n v="2"/>
    <n v="1"/>
    <s v="HPM over Base"/>
    <n v="2013"/>
    <m/>
    <s v="2014"/>
    <s v="2014"/>
    <s v="2013"/>
    <s v="2014"/>
    <s v="2014"/>
    <s v="2014"/>
    <s v="2009"/>
    <s v="ML80"/>
    <m/>
    <s v="Low"/>
    <n v="0"/>
    <s v="No"/>
    <n v="97.333299999999994"/>
    <n v="88.421999999999997"/>
    <n v="84.47"/>
    <s v="AFREEM"/>
    <m/>
    <m/>
    <n v="4"/>
    <d v="2015-02-18T10:57:27"/>
    <m/>
    <n v="2014"/>
    <n v="2"/>
  </r>
  <r>
    <s v="ML80"/>
    <s v="Dec"/>
    <s v="All"/>
    <n v="227.5"/>
    <n v="233.7"/>
    <m/>
    <n v="6.2"/>
    <n v="38"/>
    <n v="34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FT. STEELE SECTION"/>
    <n v="10"/>
    <n v="2.8"/>
    <s v="Yes"/>
    <s v="I"/>
    <n v="2704.49"/>
    <n v="5964.7640000000001"/>
    <n v="4633.4215999999997"/>
    <n v="78"/>
    <n v="4.0073999999999996"/>
    <n v="3.0548999999999999"/>
    <n v="61.883499999999998"/>
    <n v="49.817999999999998"/>
    <n v="79.372200000000007"/>
    <n v="0.27039999999999997"/>
    <m/>
    <n v="59.44"/>
    <n v="2.8500000000000001E-2"/>
    <n v="6.5199999999999994E-2"/>
    <m/>
    <m/>
    <m/>
    <n v="55.683300000000003"/>
    <s v="Overlaid"/>
    <n v="1973"/>
    <n v="20.409099999999999"/>
    <n v="13.8636"/>
    <s v="CT Base"/>
    <x v="5"/>
    <s v="2R Asphalt"/>
    <m/>
    <n v="26427"/>
    <n v="7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78"/>
    <n v="80.147999999999996"/>
    <n v="61.097999999999999"/>
    <m/>
    <m/>
    <m/>
    <n v="2.8"/>
    <m/>
    <m/>
    <n v="2014"/>
    <n v="6"/>
  </r>
  <r>
    <s v="ML80"/>
    <s v="Dec"/>
    <s v="All"/>
    <n v="233.7"/>
    <n v="240"/>
    <m/>
    <n v="6.3"/>
    <n v="38"/>
    <n v="38"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3"/>
    <s v="WALCOTT JCT EAST"/>
    <n v="10"/>
    <n v="4"/>
    <s v="Yes"/>
    <s v="I"/>
    <n v="2308.7890000000002"/>
    <n v="5092.2879999999996"/>
    <n v="3955.4949999999999"/>
    <n v="85.333299999999994"/>
    <n v="3.2934999999999999"/>
    <n v="2.7694999999999999"/>
    <n v="103.2499"/>
    <n v="83.646500000000003"/>
    <n v="65.583399999999997"/>
    <n v="0.1449"/>
    <m/>
    <n v="78.265000000000001"/>
    <n v="2.2700000000000001E-2"/>
    <n v="0.22359999999999999"/>
    <m/>
    <m/>
    <m/>
    <n v="46.45"/>
    <s v="Overlaid"/>
    <n v="1987"/>
    <n v="23"/>
    <n v="14.6"/>
    <s v="AG Base"/>
    <x v="5"/>
    <s v="2R Asphalt"/>
    <m/>
    <n v="26427"/>
    <n v="2"/>
    <n v="1"/>
    <s v="HPM over PCC"/>
    <n v="2005"/>
    <m/>
    <s v="2014"/>
    <s v="2014"/>
    <s v="2013"/>
    <s v="2014"/>
    <s v="2014"/>
    <s v="2014"/>
    <s v="2009"/>
    <s v="ML80"/>
    <m/>
    <s v="Low"/>
    <n v="0"/>
    <s v="No"/>
    <n v="85.333299999999994"/>
    <n v="65.87"/>
    <n v="55.39"/>
    <m/>
    <m/>
    <m/>
    <n v="4"/>
    <m/>
    <m/>
    <n v="2014"/>
    <n v="10"/>
  </r>
  <r>
    <s v="ML80"/>
    <s v="Dec"/>
    <s v="All"/>
    <n v="240"/>
    <n v="245.9"/>
    <m/>
    <n v="5.9"/>
    <n v="38"/>
    <m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1"/>
    <s v="DANA RIDGE SECTION"/>
    <n v="10"/>
    <m/>
    <s v="Yes"/>
    <s v="I"/>
    <n v="2323.96"/>
    <n v="5082.2479999999996"/>
    <n v="3981.2255"/>
    <n v="97.333299999999994"/>
    <n v="4.3067000000000002"/>
    <n v="4.1798999999999999"/>
    <n v="47.209899999999998"/>
    <n v="37.4009"/>
    <n v="84.263400000000004"/>
    <n v="0.1082"/>
    <m/>
    <n v="83.77"/>
    <n v="1.5699999999999999E-2"/>
    <n v="1.7299999999999999E-2"/>
    <m/>
    <m/>
    <m/>
    <n v="55.666699999999999"/>
    <s v="Overlaid"/>
    <n v="1983"/>
    <n v="29.069400000000002"/>
    <n v="13.625"/>
    <s v="PM Base"/>
    <x v="0"/>
    <s v="3R Asphalt"/>
    <m/>
    <n v="45601"/>
    <n v="2.75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97.333299999999994"/>
    <n v="86.134"/>
    <n v="83.597999999999999"/>
    <m/>
    <m/>
    <m/>
    <m/>
    <m/>
    <m/>
    <n v="2014"/>
    <n v="3"/>
  </r>
  <r>
    <s v="ML80"/>
    <s v="Dec"/>
    <s v="All"/>
    <n v="245.9"/>
    <n v="254.7"/>
    <m/>
    <n v="8.8000000000000007"/>
    <n v="36"/>
    <n v="36"/>
    <n v="36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2"/>
    <s v="HALLECK RIDGE SECTION"/>
    <n v="8"/>
    <n v="4"/>
    <s v="Yes"/>
    <s v="I"/>
    <n v="2304.183"/>
    <n v="5082.2479999999996"/>
    <n v="3947.6046000000001"/>
    <n v="99.6"/>
    <n v="4.3064999999999998"/>
    <n v="4.2039999999999997"/>
    <n v="47.592700000000001"/>
    <n v="37.409599999999998"/>
    <n v="84.135800000000003"/>
    <n v="0.15040000000000001"/>
    <m/>
    <n v="77.44"/>
    <n v="1.7999999999999999E-2"/>
    <n v="2.24E-2"/>
    <m/>
    <m/>
    <m/>
    <n v="53.6556"/>
    <s v="Overlaid"/>
    <n v="1973"/>
    <n v="19.895800000000001"/>
    <n v="13.3125"/>
    <s v="PM Base"/>
    <x v="0"/>
    <s v="3R Asphalt"/>
    <m/>
    <n v="45297"/>
    <n v="0.75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99.6"/>
    <n v="86.13"/>
    <n v="84.08"/>
    <m/>
    <m/>
    <m/>
    <n v="4"/>
    <m/>
    <m/>
    <n v="2014"/>
    <n v="3"/>
  </r>
  <r>
    <s v="ML80"/>
    <s v="Dec"/>
    <s v="All"/>
    <n v="254.7"/>
    <n v="258.94"/>
    <m/>
    <n v="4.24"/>
    <n v="38"/>
    <m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2"/>
    <s v="HALLECK RIDGE SECTION"/>
    <n v="10"/>
    <m/>
    <s v="Yes"/>
    <s v="I"/>
    <n v="2339.6529999999998"/>
    <n v="5160.5600000000004"/>
    <n v="4008.3735000000001"/>
    <n v="100"/>
    <n v="4.3249000000000004"/>
    <n v="4.2417999999999996"/>
    <n v="47.430999999999997"/>
    <n v="36.673299999999998"/>
    <n v="84.189700000000002"/>
    <n v="0.14410000000000001"/>
    <m/>
    <n v="78.385000000000005"/>
    <n v="1.8599999999999998E-2"/>
    <n v="3.1300000000000001E-2"/>
    <m/>
    <m/>
    <m/>
    <n v="52.774999999999999"/>
    <s v="Overlaid"/>
    <n v="2005"/>
    <n v="28.386399999999998"/>
    <n v="10.931800000000001"/>
    <s v="AG Base"/>
    <x v="0"/>
    <s v="3R Asphalt"/>
    <m/>
    <n v="45297"/>
    <n v="0.75"/>
    <n v="1"/>
    <s v="HPM over Base"/>
    <n v="2011"/>
    <m/>
    <s v="2014"/>
    <s v="2014"/>
    <s v="2013"/>
    <s v="2014"/>
    <s v="2014"/>
    <s v="2014"/>
    <s v="2009"/>
    <s v="ML80"/>
    <m/>
    <s v="Low"/>
    <n v="0"/>
    <s v="No"/>
    <n v="100"/>
    <n v="86.498000000000005"/>
    <n v="84.835999999999999"/>
    <m/>
    <m/>
    <m/>
    <m/>
    <m/>
    <m/>
    <n v="2014"/>
    <n v="4"/>
  </r>
  <r>
    <s v="ML80"/>
    <s v="Dec"/>
    <s v="All"/>
    <n v="258.94"/>
    <n v="262.89999999999998"/>
    <m/>
    <n v="3.96"/>
    <n v="38"/>
    <m/>
    <n v="38"/>
    <n v="2"/>
    <s v="PCCP"/>
    <s v="Rural Principal Arterial Interstate"/>
    <s v="1040 - Maintenance - Elk Mountain"/>
    <s v="1030 - District #1 Maintenance Staff"/>
    <s v="6720 - Materials - Bituminous"/>
    <s v="Interstate"/>
    <s v="1"/>
    <s v="Y"/>
    <n v="75"/>
    <s v="J5"/>
    <s v="ELK MOUNTAIN SECTION"/>
    <n v="10"/>
    <m/>
    <s v="Yes"/>
    <s v="I"/>
    <n v="2359.7689999999998"/>
    <n v="5160.5600000000004"/>
    <n v="4042.5707000000002"/>
    <n v="100"/>
    <n v="4.0420999999999996"/>
    <n v="3.6920999999999999"/>
    <n v="68.021100000000004"/>
    <n v="55.967599999999997"/>
    <n v="77.326300000000003"/>
    <n v="0.1206"/>
    <m/>
    <n v="81.91"/>
    <n v="2.2200000000000001E-2"/>
    <n v="9.9599999999999994E-2"/>
    <m/>
    <m/>
    <m/>
    <n v="40.924999999999997"/>
    <s v="Overlaid"/>
    <n v="1999"/>
    <n v="25.925699999999999"/>
    <n v="6.7634999999999996"/>
    <s v="AG Base"/>
    <x v="0"/>
    <s v="1R Asphalt"/>
    <m/>
    <n v="25210"/>
    <n v="0.5"/>
    <n v="1"/>
    <s v="Doweled PCC"/>
    <n v="2011"/>
    <m/>
    <s v="2014"/>
    <s v="2014"/>
    <s v="2013"/>
    <s v="2014"/>
    <s v="2014"/>
    <s v="2014"/>
    <s v="2009"/>
    <s v="ML80"/>
    <m/>
    <s v="Low"/>
    <n v="0"/>
    <s v="No"/>
    <n v="93"/>
    <n v="80.841999999999999"/>
    <n v="73.841999999999999"/>
    <m/>
    <m/>
    <m/>
    <m/>
    <m/>
    <m/>
    <n v="2012"/>
    <n v="4"/>
  </r>
  <r>
    <s v="ML80"/>
    <s v="Dec"/>
    <s v="All"/>
    <n v="262.89999999999998"/>
    <n v="263.60000000000002"/>
    <m/>
    <n v="0.7"/>
    <n v="38"/>
    <m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3"/>
    <s v="ELK MTN"/>
    <n v="10"/>
    <m/>
    <s v="Yes"/>
    <s v="I"/>
    <n v="2359.7689999999998"/>
    <n v="5160.5600000000004"/>
    <n v="4042.5707000000002"/>
    <n v="100"/>
    <n v="3.6981000000000002"/>
    <n v="3.4203999999999999"/>
    <n v="76.649299999999997"/>
    <n v="63.67"/>
    <n v="74.450199999999995"/>
    <n v="0.13009999999999999"/>
    <m/>
    <n v="80.484999999999999"/>
    <n v="2.0299999999999999E-2"/>
    <n v="0.17630000000000001"/>
    <m/>
    <m/>
    <m/>
    <n v="48.9"/>
    <s v="Overlaid"/>
    <n v="1972"/>
    <n v="24.5"/>
    <n v="6.5"/>
    <s v="PM Base"/>
    <x v="0"/>
    <s v="1R Asphalt"/>
    <m/>
    <n v="25432"/>
    <n v="0.5"/>
    <n v="1"/>
    <s v="HPM over PCC"/>
    <n v="1986"/>
    <m/>
    <s v="2014"/>
    <s v="2014"/>
    <s v="2013"/>
    <s v="2014"/>
    <s v="2014"/>
    <s v="2014"/>
    <s v="2009"/>
    <s v="ML80"/>
    <m/>
    <s v="Low"/>
    <n v="0"/>
    <s v="No"/>
    <n v="93"/>
    <n v="73.962000000000003"/>
    <n v="68.408000000000001"/>
    <m/>
    <m/>
    <m/>
    <m/>
    <m/>
    <m/>
    <n v="2012"/>
    <n v="29"/>
  </r>
  <r>
    <s v="ML80"/>
    <s v="Dec"/>
    <s v="All"/>
    <n v="263.60000000000002"/>
    <n v="275.60000000000002"/>
    <m/>
    <n v="12"/>
    <n v="38"/>
    <n v="38"/>
    <n v="38"/>
    <n v="2"/>
    <s v="PCCP"/>
    <s v="Rural Principal Arterial Interstate"/>
    <s v="1038 - Maintenance - Arlington"/>
    <s v="1030 - District #1 Maintenance Staff"/>
    <s v="6720 - Materials - Bituminous"/>
    <s v="Interstate"/>
    <s v="1"/>
    <s v="Y"/>
    <n v="75"/>
    <s v="J5"/>
    <s v="ELK MTN"/>
    <n v="10"/>
    <n v="4"/>
    <s v="Yes"/>
    <s v="I"/>
    <n v="2342.3056999999999"/>
    <n v="5166.3423000000003"/>
    <n v="4012.9177"/>
    <n v="96.5"/>
    <n v="3.8963000000000001"/>
    <n v="3.5463"/>
    <n v="80.199700000000007"/>
    <n v="65.634600000000006"/>
    <n v="73.266800000000003"/>
    <n v="0.15240000000000001"/>
    <m/>
    <n v="77.14"/>
    <n v="2.3599999999999999E-2"/>
    <n v="0.1386"/>
    <m/>
    <m/>
    <m/>
    <n v="39.2333"/>
    <s v="Overlaid"/>
    <n v="1972"/>
    <n v="29.66"/>
    <n v="6.98"/>
    <s v="PM Base"/>
    <x v="5"/>
    <s v="1R Asphalt"/>
    <m/>
    <n v="25210"/>
    <n v="0.5"/>
    <n v="1"/>
    <s v="Doweled PCC"/>
    <n v="2001"/>
    <m/>
    <s v="2014"/>
    <s v="2014"/>
    <s v="2013"/>
    <s v="2014"/>
    <s v="2014"/>
    <s v="2014"/>
    <s v="2009"/>
    <s v="ML80"/>
    <m/>
    <s v="Low"/>
    <n v="0"/>
    <s v="No"/>
    <n v="93"/>
    <n v="77.926000000000002"/>
    <n v="70.926000000000002"/>
    <m/>
    <m/>
    <m/>
    <n v="4"/>
    <m/>
    <m/>
    <n v="2012"/>
    <n v="14"/>
  </r>
  <r>
    <s v="ML80"/>
    <s v="Dec"/>
    <s v="All"/>
    <n v="275.60000000000002"/>
    <n v="282.64999999999998"/>
    <m/>
    <n v="7.05"/>
    <n v="45"/>
    <n v="45"/>
    <n v="45"/>
    <n v="3"/>
    <s v="ASP"/>
    <s v="Rural Principal Arterial Interstate"/>
    <s v="1038 - Maintenance - Arlington"/>
    <s v="1030 - District #1 Maintenance Staff"/>
    <s v="6720 - Materials - Bituminous"/>
    <s v="Interstate"/>
    <s v="1"/>
    <s v="Y"/>
    <n v="75"/>
    <s v="G2"/>
    <s v="COOPER COVE SECT."/>
    <n v="6"/>
    <n v="2"/>
    <s v="Yes"/>
    <s v="I"/>
    <n v="2353.4720000000002"/>
    <n v="5190.68"/>
    <n v="4032.0464999999999"/>
    <n v="92.5"/>
    <n v="3.8323999999999998"/>
    <n v="3.3986999999999998"/>
    <n v="79.226200000000006"/>
    <n v="57.516800000000003"/>
    <n v="73.591300000000004"/>
    <n v="0.22839999999999999"/>
    <m/>
    <n v="65.739999999999995"/>
    <n v="4.0300000000000002E-2"/>
    <n v="6.8500000000000005E-2"/>
    <m/>
    <m/>
    <m/>
    <n v="62.071399999999997"/>
    <s v="Overlaid"/>
    <n v="1972"/>
    <n v="33"/>
    <n v="11"/>
    <s v="PM Base"/>
    <x v="5"/>
    <s v="2R Asphalt"/>
    <m/>
    <n v="26454"/>
    <n v="4"/>
    <n v="1"/>
    <s v="HPM over Base"/>
    <n v="2001"/>
    <m/>
    <s v="2014"/>
    <s v="2014"/>
    <s v="2013"/>
    <s v="2014"/>
    <s v="2014"/>
    <s v="2014"/>
    <s v="2009"/>
    <s v="ML80"/>
    <m/>
    <s v="Low"/>
    <n v="0"/>
    <s v="No"/>
    <n v="92.5"/>
    <n v="76.647999999999996"/>
    <n v="67.974000000000004"/>
    <m/>
    <m/>
    <m/>
    <n v="2"/>
    <m/>
    <m/>
    <n v="2014"/>
    <n v="14"/>
  </r>
  <r>
    <s v="ML80"/>
    <s v="Dec"/>
    <s v="All"/>
    <n v="282.64999999999998"/>
    <n v="285"/>
    <m/>
    <n v="2.35"/>
    <n v="38"/>
    <m/>
    <n v="38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COUNTY LINE EAST"/>
    <n v="10"/>
    <m/>
    <s v="Yes"/>
    <s v="I"/>
    <n v="2373.5419999999999"/>
    <n v="5190.68"/>
    <n v="4066.1655000000001"/>
    <n v="100"/>
    <n v="4.4676"/>
    <n v="4.4175000000000004"/>
    <n v="39.521500000000003"/>
    <n v="31.0749"/>
    <n v="86.8262"/>
    <n v="0.1119"/>
    <m/>
    <n v="83.215000000000003"/>
    <n v="1.9400000000000001E-2"/>
    <n v="0"/>
    <m/>
    <m/>
    <m/>
    <n v="57.15"/>
    <s v="Overlaid"/>
    <n v="1971"/>
    <n v="32.75"/>
    <n v="10.75"/>
    <s v="PM Base"/>
    <x v="0"/>
    <s v="3R Asphalt"/>
    <m/>
    <n v="44885"/>
    <n v="3.7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100"/>
    <n v="89.352000000000004"/>
    <n v="88.35"/>
    <m/>
    <m/>
    <m/>
    <m/>
    <m/>
    <m/>
    <n v="2014"/>
    <n v="6"/>
  </r>
  <r>
    <s v="ML80"/>
    <s v="Dec"/>
    <s v="All"/>
    <n v="285"/>
    <n v="291.45999999999998"/>
    <m/>
    <n v="6.46"/>
    <n v="38"/>
    <n v="38"/>
    <n v="38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1"/>
    <s v="QUEALY DOME WEST"/>
    <n v="10"/>
    <n v="4"/>
    <s v="Yes"/>
    <s v="I"/>
    <n v="2353.4720000000002"/>
    <n v="5190.68"/>
    <n v="4032.0464999999999"/>
    <n v="100"/>
    <n v="4.2695999999999996"/>
    <n v="4.2087000000000003"/>
    <n v="47.572299999999998"/>
    <n v="38.892499999999998"/>
    <n v="84.142600000000002"/>
    <n v="0.1234"/>
    <m/>
    <n v="81.489999999999995"/>
    <n v="1.7399999999999999E-2"/>
    <n v="0.10680000000000001"/>
    <m/>
    <m/>
    <m/>
    <n v="56.042900000000003"/>
    <s v="Overlaid"/>
    <n v="2009"/>
    <n v="30.052600000000002"/>
    <n v="10.684200000000001"/>
    <s v="AG Base"/>
    <x v="0"/>
    <s v="1R Asphalt"/>
    <m/>
    <n v="44885"/>
    <n v="0.75"/>
    <n v="1"/>
    <s v="HPM over Base"/>
    <n v="2010"/>
    <m/>
    <s v="2014"/>
    <s v="2014"/>
    <s v="2013"/>
    <s v="2014"/>
    <s v="2014"/>
    <s v="2014"/>
    <s v="2009"/>
    <s v="ML80"/>
    <m/>
    <s v="Low"/>
    <n v="0"/>
    <s v="No"/>
    <n v="100"/>
    <n v="85.391999999999996"/>
    <n v="84.174000000000007"/>
    <m/>
    <m/>
    <m/>
    <n v="4"/>
    <m/>
    <m/>
    <n v="2014"/>
    <n v="5"/>
  </r>
  <r>
    <s v="ML80"/>
    <s v="Dec"/>
    <s v="All"/>
    <n v="291.45999999999998"/>
    <n v="295"/>
    <m/>
    <n v="3.54"/>
    <n v="36"/>
    <n v="36"/>
    <n v="36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QUEALY DOME EAST"/>
    <n v="8"/>
    <n v="4"/>
    <s v="Yes"/>
    <s v="I"/>
    <n v="2353.4720000000002"/>
    <n v="5190.68"/>
    <n v="4032.0464999999999"/>
    <n v="91"/>
    <n v="4.1672000000000002"/>
    <n v="3.7572999999999999"/>
    <n v="52.572000000000003"/>
    <n v="43.079500000000003"/>
    <n v="82.475999999999999"/>
    <n v="0.187"/>
    <m/>
    <n v="71.95"/>
    <n v="1.8700000000000001E-2"/>
    <n v="2.18E-2"/>
    <m/>
    <m/>
    <m/>
    <n v="53.433300000000003"/>
    <s v="Overlaid"/>
    <n v="1972"/>
    <n v="35"/>
    <n v="11"/>
    <s v="CT Base"/>
    <x v="5"/>
    <s v="2R Asphalt"/>
    <m/>
    <n v="26607"/>
    <n v="4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91"/>
    <n v="83.343999999999994"/>
    <n v="75.146000000000001"/>
    <s v="AFREEM"/>
    <m/>
    <m/>
    <n v="4"/>
    <d v="2015-04-02T09:54:29"/>
    <m/>
    <n v="2014"/>
    <n v="11"/>
  </r>
  <r>
    <s v="ML80"/>
    <s v="Dec"/>
    <s v="All"/>
    <n v="295"/>
    <n v="299.5"/>
    <m/>
    <n v="4.5"/>
    <n v="36"/>
    <n v="34"/>
    <n v="36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HERRICK LANE SECTION"/>
    <n v="8"/>
    <n v="2"/>
    <s v="Yes"/>
    <s v="I"/>
    <n v="2373.5419999999999"/>
    <n v="5190.68"/>
    <n v="4066.1655000000001"/>
    <n v="90.333299999999994"/>
    <n v="4.0991"/>
    <n v="3.6366999999999998"/>
    <n v="57.209699999999998"/>
    <n v="45.920900000000003"/>
    <n v="80.930099999999996"/>
    <n v="0.20760000000000001"/>
    <m/>
    <n v="68.86"/>
    <n v="2.0299999999999999E-2"/>
    <n v="0.10050000000000001"/>
    <m/>
    <m/>
    <m/>
    <n v="51.02"/>
    <s v="Overlaid"/>
    <n v="1972"/>
    <n v="35.666699999999999"/>
    <n v="11.666700000000001"/>
    <s v="CT Base"/>
    <x v="5"/>
    <s v="2R Asphalt"/>
    <m/>
    <n v="26607"/>
    <n v="4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90.333299999999994"/>
    <n v="81.981999999999999"/>
    <n v="72.733999999999995"/>
    <s v="AFREEM"/>
    <m/>
    <m/>
    <n v="2"/>
    <d v="2015-04-02T09:56:37"/>
    <m/>
    <n v="2014"/>
    <n v="11"/>
  </r>
  <r>
    <s v="ML80"/>
    <s v="Dec"/>
    <s v="All"/>
    <n v="299.5"/>
    <n v="309.89999999999998"/>
    <m/>
    <n v="10.4"/>
    <n v="38"/>
    <n v="34"/>
    <n v="38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LARAMIE WEST"/>
    <n v="10"/>
    <n v="3"/>
    <s v="Yes"/>
    <s v="I"/>
    <n v="2945.7530000000002"/>
    <n v="5320.0162"/>
    <n v="5039.7002000000002"/>
    <n v="92"/>
    <n v="3.6392000000000002"/>
    <n v="3.2949999999999999"/>
    <n v="81.915000000000006"/>
    <n v="66.438599999999994"/>
    <n v="72.694999999999993"/>
    <n v="0.16139999999999999"/>
    <m/>
    <n v="75.790000000000006"/>
    <n v="2.2599999999999999E-2"/>
    <n v="6.4500000000000002E-2"/>
    <m/>
    <m/>
    <m/>
    <n v="51.027299999999997"/>
    <s v="Overlaid"/>
    <n v="1979"/>
    <n v="46.5"/>
    <n v="14.029400000000001"/>
    <s v="AG Base"/>
    <x v="5"/>
    <s v="2R Asphalt"/>
    <m/>
    <n v="26607"/>
    <n v="1.75"/>
    <n v="1"/>
    <s v="HPM over Base"/>
    <n v="2013"/>
    <m/>
    <s v="2014"/>
    <s v="2014"/>
    <s v="2013"/>
    <s v="2014"/>
    <s v="2014"/>
    <s v="2014"/>
    <s v="2009"/>
    <s v="ML80"/>
    <m/>
    <s v="Low"/>
    <n v="0"/>
    <s v="No"/>
    <n v="92"/>
    <n v="72.784000000000006"/>
    <n v="65.900000000000006"/>
    <s v="AFREEM"/>
    <m/>
    <m/>
    <n v="3"/>
    <d v="2015-03-04T08:52:13"/>
    <m/>
    <n v="2014"/>
    <n v="2"/>
  </r>
  <r>
    <s v="ML80"/>
    <s v="Dec"/>
    <s v="All"/>
    <n v="309.89999999999998"/>
    <n v="311.76"/>
    <m/>
    <n v="1.86"/>
    <n v="36"/>
    <n v="36"/>
    <n v="36"/>
    <n v="2"/>
    <s v="PCCP"/>
    <s v="Rural Principal Arterial Interstate"/>
    <s v="1031 - Maintenance - Laramie"/>
    <s v="1030 - District #1 Maintenance Staff"/>
    <s v="6720 - Materials - Bituminous"/>
    <s v="Interstate"/>
    <s v="1"/>
    <s v="Y"/>
    <n v="75"/>
    <s v="J3"/>
    <s v="SNWY RANGE INT. SECT."/>
    <n v="8"/>
    <n v="4"/>
    <s v="Yes"/>
    <s v="I"/>
    <n v="1754.3978"/>
    <n v="5511.8937999999998"/>
    <n v="3015.5475999999999"/>
    <n v="92.5"/>
    <n v="3.7097000000000002"/>
    <n v="3.3347000000000002"/>
    <n v="90.014300000000006"/>
    <n v="78.549199999999999"/>
    <n v="69.995199999999997"/>
    <n v="9.3100000000000002E-2"/>
    <m/>
    <n v="86.034999999999997"/>
    <n v="2.92E-2"/>
    <n v="0.1205"/>
    <m/>
    <m/>
    <m/>
    <n v="33.6"/>
    <s v="Overlaid"/>
    <n v="2005"/>
    <n v="40"/>
    <n v="12"/>
    <s v="AG Base"/>
    <x v="0"/>
    <s v="1R Concrete"/>
    <m/>
    <n v="26609"/>
    <m/>
    <n v="1"/>
    <s v="Plain PCC"/>
    <n v="2005"/>
    <m/>
    <s v="2014"/>
    <s v="2014"/>
    <s v="2013"/>
    <s v="2014"/>
    <s v="2014"/>
    <s v="2014"/>
    <s v="2009"/>
    <s v="ML80"/>
    <m/>
    <s v="High"/>
    <n v="1"/>
    <s v="No"/>
    <n v="92.5"/>
    <n v="74.194000000000003"/>
    <n v="66.694000000000003"/>
    <s v="AFREEM"/>
    <m/>
    <m/>
    <n v="4"/>
    <d v="2015-03-04T08:52:20"/>
    <m/>
    <n v="2014"/>
    <n v="10"/>
  </r>
  <r>
    <s v="ML80"/>
    <s v="Dec"/>
    <s v="All"/>
    <n v="311.76"/>
    <n v="312.7"/>
    <m/>
    <n v="0.94"/>
    <n v="47"/>
    <n v="47"/>
    <n v="47"/>
    <n v="3"/>
    <s v="ASP"/>
    <s v="Urban Principal Arterial Interstate"/>
    <s v="1031 - Maintenance - Laramie"/>
    <s v="1030 - District #1 Maintenance Staff"/>
    <s v="6720 - Materials - Bituminous"/>
    <s v="Interstate"/>
    <s v="1"/>
    <s v="Y"/>
    <n v="75"/>
    <s v="G3"/>
    <s v="SNWY RANGE INT. SECT."/>
    <n v="7"/>
    <n v="4"/>
    <s v="Yes"/>
    <s v="I"/>
    <n v="2808.07"/>
    <n v="8821.4580000000005"/>
    <n v="4826.6477000000004"/>
    <n v="100"/>
    <n v="3.6257000000000001"/>
    <n v="3.5771000000000002"/>
    <n v="80.028899999999993"/>
    <n v="67.078800000000001"/>
    <n v="73.323700000000002"/>
    <n v="0.11020000000000001"/>
    <m/>
    <n v="83.47"/>
    <n v="2.2599999999999999E-2"/>
    <n v="5.4699999999999999E-2"/>
    <n v="0"/>
    <n v="0"/>
    <n v="0"/>
    <n v="50.1"/>
    <s v="Overlaid"/>
    <n v="1999"/>
    <n v="40.166699999999999"/>
    <n v="12.166700000000001"/>
    <s v="AG Base"/>
    <x v="0"/>
    <s v="1R Asphalt"/>
    <m/>
    <n v="26330"/>
    <n v="1"/>
    <n v="1"/>
    <s v="HPM over PCC"/>
    <n v="2013"/>
    <m/>
    <s v="2010"/>
    <s v="2014"/>
    <s v="2013"/>
    <s v="2014"/>
    <s v="2014"/>
    <s v="2014"/>
    <s v="2009"/>
    <s v="ML80"/>
    <m/>
    <s v="High"/>
    <n v="1"/>
    <s v="No"/>
    <n v="100"/>
    <n v="72.513999999999996"/>
    <n v="71.542000000000002"/>
    <s v="AFREEM"/>
    <m/>
    <m/>
    <n v="4"/>
    <d v="2015-02-18T10:57:29"/>
    <m/>
    <n v="2014"/>
    <n v="2"/>
  </r>
  <r>
    <s v="ML80"/>
    <s v="Dec"/>
    <s v="All"/>
    <n v="312.7"/>
    <n v="313.8"/>
    <m/>
    <n v="1.1000000000000001"/>
    <n v="46"/>
    <n v="36"/>
    <n v="46"/>
    <n v="3"/>
    <s v="PCCP"/>
    <s v="Urban Principal Arterial Interstate"/>
    <s v="1031 - Maintenance - Laramie"/>
    <s v="1030 - District #1 Maintenance Staff"/>
    <s v="6720 - Materials - Bituminous"/>
    <s v="Interstate"/>
    <s v="1"/>
    <s v="Y"/>
    <n v="75"/>
    <s v="J1"/>
    <s v="THIRD STREET INT. SECT."/>
    <n v="6"/>
    <n v="4"/>
    <s v="Yes"/>
    <s v="I"/>
    <n v="2290.3829999999998"/>
    <n v="7031.5379999999996"/>
    <n v="3935.8402999999998"/>
    <n v="94"/>
    <n v="3.5329000000000002"/>
    <n v="3.2328999999999999"/>
    <n v="107.4491"/>
    <n v="91.398200000000003"/>
    <n v="64.183599999999998"/>
    <n v="0.1169"/>
    <m/>
    <n v="82.465000000000003"/>
    <n v="2.6499999999999999E-2"/>
    <n v="0.15679999999999999"/>
    <m/>
    <m/>
    <m/>
    <n v="39.4"/>
    <s v="Reconstruct"/>
    <n v="1999"/>
    <n v="40"/>
    <n v="12"/>
    <s v="AG Base"/>
    <x v="0"/>
    <s v="4R Concrete"/>
    <m/>
    <n v="26330"/>
    <n v="12"/>
    <n v="1"/>
    <s v="Plain PCC"/>
    <n v="1999"/>
    <m/>
    <s v="2014"/>
    <s v="2014"/>
    <s v="2013"/>
    <s v="2014"/>
    <s v="2014"/>
    <s v="2014"/>
    <s v="2009"/>
    <s v="ML80"/>
    <m/>
    <s v="High"/>
    <n v="0"/>
    <s v="No"/>
    <n v="94"/>
    <n v="70.658000000000001"/>
    <n v="64.658000000000001"/>
    <m/>
    <m/>
    <m/>
    <n v="4"/>
    <m/>
    <m/>
    <n v="2014"/>
    <n v="16"/>
  </r>
  <r>
    <s v="ML80"/>
    <s v="Dec"/>
    <s v="All"/>
    <n v="313.8"/>
    <n v="319.10000000000002"/>
    <m/>
    <n v="5.3"/>
    <n v="34"/>
    <n v="34"/>
    <n v="34"/>
    <n v="2"/>
    <s v="ASP"/>
    <s v="Urban Principal Arterial Interstate"/>
    <s v="1032 - Maintenance - Laramie"/>
    <s v="1030 - District #1 Maintenance Staff"/>
    <s v="6720 - Materials - Bituminous"/>
    <s v="Interstate"/>
    <s v="1"/>
    <s v="Y"/>
    <n v="75"/>
    <s v="G4"/>
    <s v="GRAND AVENUE INT. SECT."/>
    <n v="8"/>
    <n v="2"/>
    <s v="Yes"/>
    <s v="I"/>
    <n v="2408.4063000000001"/>
    <n v="6991.4074000000001"/>
    <n v="4136.2392"/>
    <n v="91"/>
    <n v="3.7446999999999999"/>
    <n v="3.1745000000000001"/>
    <n v="77.082400000000007"/>
    <n v="61.507300000000001"/>
    <n v="74.305899999999994"/>
    <n v="0.25990000000000002"/>
    <m/>
    <n v="61.015000000000001"/>
    <n v="2.9399999999999999E-2"/>
    <n v="0.1135"/>
    <m/>
    <m/>
    <m/>
    <n v="59.12"/>
    <s v="Overlaid"/>
    <n v="1999"/>
    <n v="23.4"/>
    <n v="13.4"/>
    <s v="AG Base"/>
    <x v="5"/>
    <s v="1R Asphalt"/>
    <m/>
    <n v="26330"/>
    <n v="1"/>
    <n v="1"/>
    <s v="HPM over PCC"/>
    <n v="2009"/>
    <m/>
    <s v="2014"/>
    <s v="2014"/>
    <s v="2013"/>
    <s v="2014"/>
    <s v="2014"/>
    <s v="2014"/>
    <s v="2009"/>
    <s v="ML80"/>
    <m/>
    <s v="Low"/>
    <n v="0"/>
    <s v="No"/>
    <n v="90"/>
    <n v="74.894000000000005"/>
    <n v="63.49"/>
    <m/>
    <m/>
    <m/>
    <n v="2"/>
    <m/>
    <m/>
    <n v="2012"/>
    <n v="6"/>
  </r>
  <r>
    <s v="ML80"/>
    <s v="Dec"/>
    <s v="All"/>
    <n v="319.10000000000002"/>
    <n v="324.01"/>
    <m/>
    <n v="4.91"/>
    <n v="38"/>
    <n v="38"/>
    <n v="38"/>
    <n v="2"/>
    <s v="ASP"/>
    <s v="Rural Principal Arterial Interstate"/>
    <s v="1032 - Maintenance - Laramie"/>
    <s v="1030 - District #1 Maintenance Staff"/>
    <s v="6720 - Materials - Bituminous"/>
    <s v="Interstate"/>
    <s v="1"/>
    <s v="Y"/>
    <n v="75"/>
    <s v="G3"/>
    <s v="TELEPHONE CANYON"/>
    <n v="10"/>
    <n v="4"/>
    <s v="Yes"/>
    <s v="I"/>
    <n v="3096.0439999999999"/>
    <n v="6829.2079999999996"/>
    <n v="5304.25"/>
    <n v="88"/>
    <n v="3.9390999999999998"/>
    <n v="3.5419999999999998"/>
    <n v="62.164999999999999"/>
    <n v="52.782499999999999"/>
    <n v="79.278300000000002"/>
    <n v="9.6299999999999997E-2"/>
    <m/>
    <n v="85.555000000000007"/>
    <n v="2.01E-2"/>
    <n v="6.4199999999999993E-2"/>
    <m/>
    <m/>
    <m/>
    <n v="47.747599999999998"/>
    <s v="Overlaid"/>
    <n v="1999"/>
    <n v="18.285699999999999"/>
    <n v="12.2857"/>
    <s v="AG Base"/>
    <x v="5"/>
    <s v="1R Asphalt"/>
    <m/>
    <n v="43735"/>
    <n v="1"/>
    <n v="1"/>
    <s v="HPM over PCC"/>
    <n v="2009"/>
    <m/>
    <s v="2014"/>
    <s v="2014"/>
    <s v="2013"/>
    <s v="2014"/>
    <s v="2014"/>
    <s v="2014"/>
    <s v="2009"/>
    <s v="ML80"/>
    <m/>
    <s v="Low"/>
    <n v="1"/>
    <s v="No"/>
    <n v="88"/>
    <n v="78.781999999999996"/>
    <n v="70.84"/>
    <m/>
    <m/>
    <m/>
    <n v="4"/>
    <m/>
    <m/>
    <n v="2014"/>
    <n v="6"/>
  </r>
  <r>
    <s v="ML80"/>
    <s v="Dec"/>
    <s v="All"/>
    <n v="324.01"/>
    <n v="330.24"/>
    <m/>
    <n v="6.23"/>
    <n v="36"/>
    <n v="34"/>
    <n v="36"/>
    <n v="2"/>
    <s v="ASP"/>
    <s v="Rural Principal Arterial Interstate"/>
    <s v="1032 - Maintenance - Laramie"/>
    <s v="1030 - District #1 Maintenance Staff"/>
    <s v="6720 - Materials - Bituminous"/>
    <s v="Interstate"/>
    <s v="1"/>
    <s v="Y"/>
    <n v="75"/>
    <s v="G2"/>
    <s v="VEDAUWOO WEST"/>
    <n v="8"/>
    <n v="3"/>
    <s v="Yes"/>
    <s v="I"/>
    <n v="2839.9209999999998"/>
    <n v="6821"/>
    <n v="4868.7916999999998"/>
    <n v="95"/>
    <n v="4.1929999999999996"/>
    <n v="4.0278"/>
    <n v="54.9452"/>
    <n v="42.012300000000003"/>
    <n v="81.684899999999999"/>
    <n v="6.1699999999999998E-2"/>
    <m/>
    <n v="81.474999999999994"/>
    <n v="2.5399999999999999E-2"/>
    <n v="4.87E-2"/>
    <m/>
    <m/>
    <m/>
    <n v="47.7714"/>
    <s v="Overlaid"/>
    <n v="1999"/>
    <n v="12.117599999999999"/>
    <n v="5.7647000000000004"/>
    <s v="AG Base"/>
    <x v="5"/>
    <s v="1R Asphalt"/>
    <m/>
    <n v="26610"/>
    <n v="1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95"/>
    <n v="83.86"/>
    <n v="80.555999999999997"/>
    <s v="AFREEM"/>
    <m/>
    <m/>
    <n v="3"/>
    <d v="2015-02-18T10:57:30"/>
    <m/>
    <n v="2014"/>
    <n v="2"/>
  </r>
  <r>
    <s v="ML80"/>
    <s v="Dec"/>
    <s v="All"/>
    <n v="330.24"/>
    <n v="336.61"/>
    <m/>
    <n v="6.37"/>
    <n v="38"/>
    <n v="38"/>
    <n v="38"/>
    <n v="2"/>
    <s v="ASP"/>
    <s v="Rural Principal Arterial Interstate"/>
    <s v="1032 - Maintenance - Laramie"/>
    <s v="1030 - District #1 Maintenance Staff"/>
    <s v="6720 - Materials - Bituminous"/>
    <s v="Interstate"/>
    <s v="1"/>
    <s v="Y"/>
    <n v="75"/>
    <s v="G2"/>
    <s v="COUNTY LINE WEST"/>
    <n v="10"/>
    <n v="4"/>
    <s v="Yes"/>
    <s v="I"/>
    <n v="2832.8820999999998"/>
    <n v="6684.5841"/>
    <n v="4856.0070999999998"/>
    <n v="98"/>
    <n v="4.2744999999999997"/>
    <n v="4.1900000000000004"/>
    <n v="49.736400000000003"/>
    <n v="38.695300000000003"/>
    <n v="83.421199999999999"/>
    <n v="7.8299999999999995E-2"/>
    <m/>
    <n v="76.525000000000006"/>
    <n v="2.3400000000000001E-2"/>
    <n v="3.3300000000000003E-2"/>
    <m/>
    <m/>
    <m/>
    <n v="56.683300000000003"/>
    <s v="Overlaid"/>
    <n v="1974"/>
    <n v="17.076899999999998"/>
    <n v="7.8461999999999996"/>
    <s v="AP Base"/>
    <x v="5"/>
    <s v="3R Asphalt"/>
    <m/>
    <n v="42720"/>
    <m/>
    <n v="1"/>
    <s v="HPM over Base"/>
    <n v="2006"/>
    <m/>
    <s v="2014"/>
    <s v="2014"/>
    <s v="2013"/>
    <s v="2014"/>
    <s v="2014"/>
    <s v="2014"/>
    <s v="2009"/>
    <s v="ML80"/>
    <m/>
    <s v="Low"/>
    <n v="0"/>
    <s v="No"/>
    <n v="98"/>
    <n v="85.49"/>
    <n v="83.8"/>
    <s v="AFREEM"/>
    <m/>
    <m/>
    <n v="4"/>
    <d v="2015-02-18T10:57:31"/>
    <m/>
    <n v="2014"/>
    <n v="9"/>
  </r>
  <r>
    <s v="ML80"/>
    <s v="Dec"/>
    <s v="All"/>
    <n v="336.61"/>
    <n v="341.2"/>
    <m/>
    <n v="4.59"/>
    <n v="38"/>
    <n v="38"/>
    <n v="38"/>
    <n v="2"/>
    <s v="ASP"/>
    <s v="Rural Principal Arterial Interstate"/>
    <s v="1035 - Maintenance - Cheyenne"/>
    <s v="1030 - District #1 Maintenance Staff"/>
    <s v="6720 - Materials - Bituminous"/>
    <s v="Interstate"/>
    <s v="1"/>
    <s v="Y"/>
    <n v="75"/>
    <s v="G2"/>
    <s v="COUNTY LINE EAST"/>
    <n v="10"/>
    <n v="4"/>
    <s v="Yes"/>
    <s v="I"/>
    <n v="2850.8818000000001"/>
    <n v="6705.0245999999997"/>
    <n v="4886.7291999999998"/>
    <n v="94.333299999999994"/>
    <n v="3.3980999999999999"/>
    <n v="3.0825999999999998"/>
    <n v="101.8468"/>
    <n v="78.256799999999998"/>
    <n v="66.051100000000005"/>
    <n v="7.9799999999999996E-2"/>
    <m/>
    <n v="76.045000000000002"/>
    <n v="2.5399999999999999E-2"/>
    <n v="0.12039999999999999"/>
    <m/>
    <m/>
    <m/>
    <n v="53.125"/>
    <s v="Overlaid"/>
    <n v="1963"/>
    <n v="18"/>
    <n v="10.4"/>
    <s v="CT Base"/>
    <x v="5"/>
    <s v="2R Asphalt"/>
    <m/>
    <n v="26456"/>
    <n v="3"/>
    <n v="1"/>
    <s v="HPM over Base"/>
    <n v="2000"/>
    <m/>
    <s v="2014"/>
    <s v="2014"/>
    <s v="2013"/>
    <s v="2014"/>
    <s v="2014"/>
    <s v="2014"/>
    <s v="2009"/>
    <s v="ML80"/>
    <m/>
    <s v="Low"/>
    <n v="0"/>
    <s v="No"/>
    <n v="90.333299999999994"/>
    <n v="67.962000000000003"/>
    <n v="61.652000000000001"/>
    <m/>
    <m/>
    <m/>
    <n v="4"/>
    <m/>
    <m/>
    <n v="2012"/>
    <n v="15"/>
  </r>
  <r>
    <s v="ML80"/>
    <s v="Dec"/>
    <s v="All"/>
    <n v="341.2"/>
    <n v="348.5"/>
    <m/>
    <n v="7.3"/>
    <n v="34"/>
    <n v="34"/>
    <n v="34"/>
    <n v="2"/>
    <s v="ASP"/>
    <s v="Rural Principal Arterial Interstate"/>
    <s v="1035 - Maintenance - Cheyenne"/>
    <s v="1030 - District #1 Maintenance Staff"/>
    <s v="6720 - Materials - Bituminous"/>
    <s v="Interstate"/>
    <s v="1"/>
    <s v="Y"/>
    <n v="75"/>
    <s v="G2"/>
    <s v="COUNTY LINE EAST"/>
    <n v="8"/>
    <n v="2"/>
    <s v="Yes"/>
    <s v="I"/>
    <n v="2913.5313999999998"/>
    <n v="6650.1738999999998"/>
    <n v="4992.9044000000004"/>
    <n v="90.333299999999994"/>
    <n v="3.7993999999999999"/>
    <n v="3.3936999999999999"/>
    <n v="73.3352"/>
    <n v="59.008000000000003"/>
    <n v="75.554900000000004"/>
    <n v="0.1701"/>
    <m/>
    <n v="74.484999999999999"/>
    <n v="2.76E-2"/>
    <n v="9.7299999999999998E-2"/>
    <m/>
    <m/>
    <m/>
    <n v="58.375"/>
    <s v="Overlaid"/>
    <n v="2003"/>
    <n v="21.5"/>
    <n v="14.9"/>
    <s v="AG Base"/>
    <x v="5"/>
    <s v="1R Asphalt"/>
    <m/>
    <n v="26611"/>
    <n v="1"/>
    <n v="1"/>
    <s v="HPM over Base"/>
    <n v="2014"/>
    <m/>
    <s v="2014"/>
    <s v="2014"/>
    <s v="2013"/>
    <s v="2014"/>
    <s v="2014"/>
    <s v="2014"/>
    <s v="2009"/>
    <s v="ML80"/>
    <m/>
    <s v="Low"/>
    <n v="0"/>
    <s v="No"/>
    <n v="90.333299999999994"/>
    <n v="75.988"/>
    <n v="67.873999999999995"/>
    <s v="AFREEM"/>
    <m/>
    <m/>
    <n v="2"/>
    <d v="2015-02-18T10:57:31"/>
    <m/>
    <m/>
    <n v="1"/>
  </r>
  <r>
    <s v="ML80"/>
    <s v="Dec"/>
    <s v="All"/>
    <n v="348.5"/>
    <n v="357.68"/>
    <m/>
    <n v="9.18"/>
    <n v="38"/>
    <n v="38"/>
    <n v="38"/>
    <n v="2"/>
    <s v="ASP"/>
    <s v="Rural Principal Arterial Interstate"/>
    <s v="1035 - Maintenance - Cheyenne"/>
    <s v="1030 - District #1 Maintenance Staff"/>
    <s v="6720 - Materials - Bituminous"/>
    <s v="Interstate"/>
    <s v="1"/>
    <s v="Y"/>
    <n v="75"/>
    <s v="G6"/>
    <s v="OTTO ROAD EAST"/>
    <n v="10"/>
    <n v="4"/>
    <s v="Yes"/>
    <s v="I"/>
    <n v="2875.2883999999999"/>
    <n v="6437.8540999999996"/>
    <n v="4926.6174000000001"/>
    <n v="87.2"/>
    <n v="3.855"/>
    <n v="3.4129999999999998"/>
    <n v="72.205500000000001"/>
    <n v="56.506599999999999"/>
    <n v="75.9315"/>
    <n v="0.12039999999999999"/>
    <m/>
    <n v="81.94"/>
    <n v="2.01E-2"/>
    <n v="5.1799999999999999E-2"/>
    <m/>
    <m/>
    <m/>
    <n v="56.688899999999997"/>
    <s v="Overlaid"/>
    <n v="2003"/>
    <n v="21.25"/>
    <n v="12.25"/>
    <s v="AG Base"/>
    <x v="0"/>
    <s v="3R Asphalt"/>
    <m/>
    <n v="45891"/>
    <n v="1.75"/>
    <n v="1"/>
    <s v="HPM over Base"/>
    <n v="2014"/>
    <m/>
    <s v="2014"/>
    <s v="2014"/>
    <s v="2013"/>
    <s v="2014"/>
    <s v="2014"/>
    <s v="2014"/>
    <s v="2009"/>
    <s v="ML80"/>
    <m/>
    <s v="Low"/>
    <n v="0"/>
    <s v="No"/>
    <n v="87.2"/>
    <n v="77.099999999999994"/>
    <n v="68.260000000000005"/>
    <s v="AFREEM"/>
    <m/>
    <m/>
    <n v="4"/>
    <d v="2015-02-18T10:57:32"/>
    <m/>
    <m/>
    <n v="1"/>
  </r>
  <r>
    <s v="ML80"/>
    <s v="Dec"/>
    <s v="All"/>
    <n v="357.68"/>
    <n v="358.6"/>
    <m/>
    <n v="0.92"/>
    <n v="38"/>
    <n v="34"/>
    <n v="38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75"/>
    <s v="J2"/>
    <s v="CHEYENNE WEST"/>
    <n v="10"/>
    <n v="2"/>
    <s v="Yes"/>
    <s v="I"/>
    <n v="3248.9810000000002"/>
    <n v="7166.5519999999997"/>
    <n v="5566.2669999999998"/>
    <n v="90"/>
    <n v="3.6964000000000001"/>
    <n v="3.1964000000000001"/>
    <n v="98.237499999999997"/>
    <n v="79.497799999999998"/>
    <n v="67.254199999999997"/>
    <n v="0.1061"/>
    <m/>
    <n v="84.084999999999994"/>
    <n v="2.5100000000000001E-2"/>
    <n v="7.4200000000000002E-2"/>
    <m/>
    <m/>
    <m/>
    <n v="31.9"/>
    <s v="Overlaid"/>
    <n v="1993"/>
    <n v="22.916699999999999"/>
    <n v="8.25"/>
    <s v="CT Base"/>
    <x v="0"/>
    <s v="3R Asphalt"/>
    <m/>
    <n v="26173"/>
    <n v="1.75"/>
    <n v="1"/>
    <s v="Doweled PCC"/>
    <n v="2014"/>
    <m/>
    <s v="2014"/>
    <s v="2014"/>
    <s v="2013"/>
    <s v="2014"/>
    <s v="2014"/>
    <s v="2014"/>
    <s v="2009"/>
    <s v="ML80"/>
    <m/>
    <s v="Low"/>
    <n v="1"/>
    <s v="Yes"/>
    <n v="90"/>
    <n v="73.927999999999997"/>
    <n v="63.927999999999997"/>
    <s v="AFREEM"/>
    <m/>
    <m/>
    <n v="2"/>
    <d v="2015-02-18T10:57:33"/>
    <m/>
    <m/>
    <n v="1"/>
  </r>
  <r>
    <s v="ML80"/>
    <s v="Dec"/>
    <s v="All"/>
    <n v="358.6"/>
    <n v="360.1"/>
    <m/>
    <n v="1.5"/>
    <n v="38"/>
    <m/>
    <n v="38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75"/>
    <s v="J1"/>
    <s v="I-25 INT. SECT."/>
    <n v="10"/>
    <m/>
    <s v="Yes"/>
    <s v="I"/>
    <n v="3010.3629999999998"/>
    <n v="6639.4520000000002"/>
    <n v="5157.4538000000002"/>
    <n v="100"/>
    <n v="2.9083000000000001"/>
    <n v="2.3582999999999998"/>
    <n v="163.78579999999999"/>
    <n v="142.6003"/>
    <n v="45.404699999999998"/>
    <n v="0.10630000000000001"/>
    <m/>
    <n v="84.055000000000007"/>
    <n v="3.5299999999999998E-2"/>
    <n v="0.35099999999999998"/>
    <m/>
    <m/>
    <m/>
    <n v="47.3"/>
    <s v="Overlaid"/>
    <n v="1993"/>
    <n v="24.428599999999999"/>
    <n v="9.8571000000000009"/>
    <s v="AG Base"/>
    <x v="0"/>
    <s v="2R Concrete"/>
    <m/>
    <n v="26091"/>
    <n v="10"/>
    <n v="1"/>
    <s v="Plain PCC"/>
    <n v="1999"/>
    <m/>
    <s v="2014"/>
    <s v="2014"/>
    <s v="2013"/>
    <s v="2014"/>
    <s v="2014"/>
    <s v="2014"/>
    <s v="2009"/>
    <s v="ML80"/>
    <m/>
    <s v="High"/>
    <n v="0"/>
    <s v="No"/>
    <n v="89"/>
    <n v="58.165999999999997"/>
    <n v="47.165999999999997"/>
    <m/>
    <m/>
    <m/>
    <m/>
    <m/>
    <m/>
    <n v="2010"/>
    <n v="16"/>
  </r>
  <r>
    <s v="ML80"/>
    <s v="Dec"/>
    <s v="All"/>
    <n v="360.1"/>
    <n v="362"/>
    <m/>
    <n v="1.9"/>
    <n v="38"/>
    <m/>
    <n v="38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75"/>
    <s v="J2"/>
    <s v="CHEYENNE MARGINAL"/>
    <n v="10"/>
    <m/>
    <s v="Yes"/>
    <s v="I"/>
    <n v="2886.9450000000002"/>
    <n v="9069.6059999999998"/>
    <n v="4962.2241000000004"/>
    <n v="98"/>
    <n v="3.6015000000000001"/>
    <n v="3.4015"/>
    <n v="97.785499999999999"/>
    <n v="86.342100000000002"/>
    <n v="67.404799999999994"/>
    <n v="0.1434"/>
    <m/>
    <n v="78.489999999999995"/>
    <n v="2.4899999999999999E-2"/>
    <n v="0.27950000000000003"/>
    <m/>
    <m/>
    <m/>
    <n v="33.85"/>
    <s v="Overlaid"/>
    <n v="1967"/>
    <n v="15"/>
    <n v="9"/>
    <s v="AG Base"/>
    <x v="0"/>
    <s v="2R Concrete"/>
    <m/>
    <n v="26381"/>
    <m/>
    <n v="1"/>
    <s v="Doweled PCC"/>
    <n v="1999"/>
    <m/>
    <s v="2014"/>
    <s v="2014"/>
    <s v="2013"/>
    <s v="2014"/>
    <s v="2014"/>
    <s v="2014"/>
    <s v="2009"/>
    <s v="ML80"/>
    <m/>
    <s v="High"/>
    <n v="1"/>
    <s v="Yes"/>
    <n v="96"/>
    <n v="72.03"/>
    <n v="68.03"/>
    <m/>
    <m/>
    <m/>
    <m/>
    <m/>
    <m/>
    <n v="2010"/>
    <n v="16"/>
  </r>
  <r>
    <s v="ML80"/>
    <s v="Dec"/>
    <s v="All"/>
    <n v="362"/>
    <n v="367.4"/>
    <m/>
    <n v="5.4530000000000003"/>
    <n v="38"/>
    <m/>
    <n v="38"/>
    <n v="2"/>
    <s v="ASP"/>
    <s v="Urban Principal Arterial Interstate"/>
    <s v="1035 - Maintenance - Cheyenne"/>
    <s v="1030 - District #1 Maintenance Staff"/>
    <s v="6720 - Materials - Bituminous"/>
    <s v="Interstate"/>
    <s v="1"/>
    <s v="Y"/>
    <n v="75"/>
    <s v="G4"/>
    <s v="CENTRAL AVE.-CAMPSTOOL"/>
    <n v="10"/>
    <m/>
    <s v="Yes"/>
    <s v="I"/>
    <n v="2243.5713999999998"/>
    <n v="7048.6238999999996"/>
    <n v="3856.3631"/>
    <n v="85"/>
    <n v="3.8809999999999998"/>
    <n v="3.1463000000000001"/>
    <n v="69.482299999999995"/>
    <n v="55.344099999999997"/>
    <n v="76.839200000000005"/>
    <n v="0.26679999999999998"/>
    <m/>
    <n v="59.98"/>
    <n v="2.58E-2"/>
    <n v="9.9199999999999997E-2"/>
    <m/>
    <m/>
    <m/>
    <n v="54.816699999999997"/>
    <s v="Overlaid"/>
    <n v="1998"/>
    <n v="31.904800000000002"/>
    <n v="10.5238"/>
    <s v="AG Base"/>
    <x v="5"/>
    <s v="3R Asphalt"/>
    <m/>
    <n v="24531"/>
    <n v="5"/>
    <n v="1"/>
    <s v="HPM over PCC"/>
    <n v="1999"/>
    <m/>
    <s v="2014"/>
    <s v="2014"/>
    <s v="2013"/>
    <s v="2014"/>
    <s v="2014"/>
    <s v="2014"/>
    <s v="2009"/>
    <s v="ML80"/>
    <m/>
    <s v="Low"/>
    <n v="0"/>
    <s v="No"/>
    <n v="85"/>
    <n v="77.62"/>
    <n v="62.926000000000002"/>
    <m/>
    <m/>
    <m/>
    <m/>
    <m/>
    <m/>
    <n v="2014"/>
    <n v="16"/>
  </r>
  <r>
    <s v="ML80"/>
    <s v="Dec"/>
    <s v="All"/>
    <n v="367.4"/>
    <n v="372.4"/>
    <m/>
    <n v="5"/>
    <n v="38"/>
    <m/>
    <n v="38"/>
    <n v="2"/>
    <s v="ASP"/>
    <s v="Urban Principal Arterial Interstate"/>
    <s v="1035 - Maintenance - Cheyenne"/>
    <s v="1030 - District #1 Maintenance Staff"/>
    <s v="6720 - Materials - Bituminous"/>
    <s v="Interstate"/>
    <s v="1"/>
    <s v="Y"/>
    <n v="75"/>
    <s v="G4"/>
    <s v="CAMPSTOOL-ARCHER INT."/>
    <n v="10"/>
    <m/>
    <s v="Yes"/>
    <s v="I"/>
    <n v="1625.932"/>
    <n v="5108.3909999999996"/>
    <n v="2794.7347"/>
    <n v="88.666700000000006"/>
    <n v="4.1102999999999996"/>
    <n v="3.4851000000000001"/>
    <n v="58.4146"/>
    <n v="45.447000000000003"/>
    <n v="80.528499999999994"/>
    <n v="0.24759999999999999"/>
    <m/>
    <n v="62.86"/>
    <n v="2.2800000000000001E-2"/>
    <n v="0.1043"/>
    <m/>
    <m/>
    <m/>
    <n v="54.7"/>
    <s v="Overlaid"/>
    <n v="1989"/>
    <n v="25.5"/>
    <n v="14.25"/>
    <s v="AG Base"/>
    <x v="5"/>
    <s v="2R Asphalt"/>
    <m/>
    <n v="26391"/>
    <n v="2"/>
    <n v="1"/>
    <s v="HPM over PCC"/>
    <n v="1998"/>
    <m/>
    <s v="2014"/>
    <s v="2014"/>
    <s v="2013"/>
    <s v="2014"/>
    <s v="2014"/>
    <s v="2014"/>
    <s v="2009"/>
    <s v="ML80"/>
    <m/>
    <s v="Low"/>
    <n v="0"/>
    <s v="No"/>
    <n v="87.333299999999994"/>
    <n v="82.206000000000003"/>
    <n v="69.701999999999998"/>
    <m/>
    <m/>
    <m/>
    <m/>
    <m/>
    <m/>
    <n v="2012"/>
    <n v="17"/>
  </r>
  <r>
    <s v="ML80"/>
    <s v="Dec"/>
    <s v="All"/>
    <n v="372.4"/>
    <n v="378.1"/>
    <m/>
    <n v="5.7"/>
    <n v="38"/>
    <m/>
    <n v="38"/>
    <n v="2"/>
    <s v="PCCP"/>
    <s v="Rural Principal Arterial Interstate"/>
    <s v="1035 - Maintenance - Cheyenne"/>
    <s v="1030 - District #1 Maintenance Staff"/>
    <s v="6720 - Materials - Bituminous"/>
    <s v="Interstate"/>
    <s v="1"/>
    <s v="Y"/>
    <n v="75"/>
    <s v="J1"/>
    <s v="ARCHER EAST-WEST HALF"/>
    <n v="10"/>
    <m/>
    <s v="Yes"/>
    <s v="I"/>
    <n v="1544.1110000000001"/>
    <n v="4851.09"/>
    <n v="2654.0952000000002"/>
    <n v="85"/>
    <n v="3.9765999999999999"/>
    <n v="3.2265999999999999"/>
    <n v="72.772499999999994"/>
    <n v="60.267800000000001"/>
    <n v="75.742500000000007"/>
    <n v="0.106"/>
    <m/>
    <n v="84.1"/>
    <n v="1.9699999999999999E-2"/>
    <n v="0.1464"/>
    <m/>
    <m/>
    <m/>
    <n v="47.7"/>
    <s v="Overlaid"/>
    <n v="1991"/>
    <n v="16.2"/>
    <n v="10.199999999999999"/>
    <s v="AG Base"/>
    <x v="0"/>
    <s v="2R Asphalt"/>
    <m/>
    <n v="25589"/>
    <n v="2"/>
    <n v="1"/>
    <s v="Plain PCC"/>
    <n v="1991"/>
    <m/>
    <s v="2014"/>
    <s v="2014"/>
    <s v="2013"/>
    <s v="2014"/>
    <s v="2014"/>
    <s v="2014"/>
    <s v="2009"/>
    <s v="ML80"/>
    <m/>
    <s v="Low"/>
    <n v="0"/>
    <s v="No"/>
    <n v="85"/>
    <n v="79.531999999999996"/>
    <n v="64.531999999999996"/>
    <s v="AFREEM"/>
    <m/>
    <m/>
    <m/>
    <d v="2015-04-13T11:01:13"/>
    <m/>
    <n v="1999"/>
    <n v="24"/>
  </r>
  <r>
    <s v="ML80"/>
    <s v="Dec"/>
    <s v="All"/>
    <n v="378.1"/>
    <n v="382.3"/>
    <m/>
    <n v="4.2"/>
    <n v="38"/>
    <n v="38"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1"/>
    <s v="ARCHER EAST-EAST HALF"/>
    <n v="10"/>
    <n v="4"/>
    <s v="Yes"/>
    <s v="I"/>
    <n v="2076"/>
    <n v="4629"/>
    <n v="3556.9740000000002"/>
    <n v="85"/>
    <n v="4.0994999999999999"/>
    <n v="3.3494999999999999"/>
    <n v="63.781700000000001"/>
    <n v="52.2562"/>
    <n v="78.739400000000003"/>
    <n v="0.10979999999999999"/>
    <m/>
    <n v="83.53"/>
    <n v="1.7500000000000002E-2"/>
    <n v="8.3400000000000002E-2"/>
    <m/>
    <m/>
    <m/>
    <n v="49.92"/>
    <s v="Overlaid"/>
    <n v="1991"/>
    <n v="16"/>
    <n v="10"/>
    <s v="AG Base"/>
    <x v="0"/>
    <s v="3R Asphalt"/>
    <m/>
    <n v="25527"/>
    <n v="10"/>
    <n v="1"/>
    <s v="Plain PCC"/>
    <n v="1991"/>
    <m/>
    <s v="2014"/>
    <s v="2014"/>
    <s v="2013"/>
    <s v="2014"/>
    <s v="2014"/>
    <s v="2014"/>
    <s v="2009"/>
    <s v="ML80"/>
    <m/>
    <s v="Low"/>
    <n v="0"/>
    <s v="No"/>
    <n v="85"/>
    <n v="81.99"/>
    <n v="66.989999999999995"/>
    <s v="AFREEM"/>
    <m/>
    <m/>
    <n v="4"/>
    <d v="2015-04-13T11:01:15"/>
    <m/>
    <n v="1999"/>
    <n v="24"/>
  </r>
  <r>
    <s v="ML80"/>
    <s v="Dec"/>
    <s v="All"/>
    <n v="382.3"/>
    <n v="393.4"/>
    <m/>
    <n v="11.1"/>
    <n v="38"/>
    <m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1"/>
    <s v="BURNS INTERCHANGE"/>
    <n v="10"/>
    <m/>
    <s v="Yes"/>
    <s v="I"/>
    <n v="1347.4480000000001"/>
    <n v="4506"/>
    <n v="2317.6976"/>
    <n v="95"/>
    <n v="3.7608000000000001"/>
    <n v="3.5108000000000001"/>
    <n v="90.058999999999997"/>
    <n v="74.947299999999998"/>
    <n v="69.9803"/>
    <n v="0.127"/>
    <m/>
    <n v="80.95"/>
    <n v="2.35E-2"/>
    <n v="0.1336"/>
    <m/>
    <m/>
    <m/>
    <n v="45.872700000000002"/>
    <s v="Overlaid"/>
    <n v="1988"/>
    <n v="16"/>
    <n v="10"/>
    <s v="AG Base"/>
    <x v="0"/>
    <s v="1R Concrete"/>
    <m/>
    <n v="26501"/>
    <m/>
    <n v="1"/>
    <s v="Plain PCC"/>
    <n v="2003"/>
    <m/>
    <s v="2014"/>
    <s v="2014"/>
    <s v="2013"/>
    <s v="2014"/>
    <s v="2014"/>
    <s v="2014"/>
    <s v="2009"/>
    <s v="ML80"/>
    <m/>
    <s v="Low"/>
    <n v="1"/>
    <s v="No"/>
    <n v="95"/>
    <n v="75.215999999999994"/>
    <n v="70.215999999999994"/>
    <s v="AFREEM"/>
    <m/>
    <m/>
    <m/>
    <d v="2015-04-06T09:08:53"/>
    <m/>
    <n v="2014"/>
    <n v="12"/>
  </r>
  <r>
    <s v="ML80"/>
    <s v="Dec"/>
    <s v="All"/>
    <n v="393.4"/>
    <n v="400.5"/>
    <m/>
    <n v="7.1"/>
    <n v="38"/>
    <m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7"/>
    <s v="PINE BLUFFS WEST"/>
    <n v="10"/>
    <m/>
    <s v="Yes"/>
    <s v="I"/>
    <n v="2068"/>
    <n v="4409"/>
    <n v="3542.0540000000001"/>
    <n v="86.75"/>
    <n v="3.8193999999999999"/>
    <n v="3.1568999999999998"/>
    <n v="88.151200000000003"/>
    <n v="70.877799999999993"/>
    <n v="70.616299999999995"/>
    <n v="0.12180000000000001"/>
    <m/>
    <n v="81.73"/>
    <n v="2.1299999999999999E-2"/>
    <n v="0.16039999999999999"/>
    <m/>
    <m/>
    <m/>
    <n v="41.6143"/>
    <s v="Overlaid"/>
    <n v="1987"/>
    <n v="15.875"/>
    <n v="9.875"/>
    <s v="AG Base"/>
    <x v="0"/>
    <s v="2R Concrete"/>
    <m/>
    <n v="26362"/>
    <m/>
    <n v="1"/>
    <s v="Doweled PCC"/>
    <n v="2000"/>
    <m/>
    <s v="2014"/>
    <s v="2014"/>
    <s v="2013"/>
    <s v="2014"/>
    <s v="2014"/>
    <s v="2014"/>
    <s v="2009"/>
    <s v="ML80"/>
    <m/>
    <s v="Low"/>
    <n v="1"/>
    <s v="Yes"/>
    <n v="86.75"/>
    <n v="76.388000000000005"/>
    <n v="63.137999999999998"/>
    <m/>
    <m/>
    <m/>
    <m/>
    <m/>
    <m/>
    <n v="2014"/>
    <n v="15"/>
  </r>
  <r>
    <s v="ML80"/>
    <s v="Dec"/>
    <s v="All"/>
    <n v="400.5"/>
    <n v="402.77800000000002"/>
    <m/>
    <n v="1.4079999999999999"/>
    <n v="38"/>
    <m/>
    <n v="38"/>
    <n v="2"/>
    <s v="ASP"/>
    <s v="Rural Principal Arterial Interstate"/>
    <s v="1039 - Maintenance - Pine Bluffs"/>
    <s v="1030 - District #1 Maintenance Staff"/>
    <s v="6720 - Materials - Bituminous"/>
    <s v="Interstate"/>
    <s v="1"/>
    <s v="Y"/>
    <n v="75"/>
    <s v="J1"/>
    <s v="PINE BLUFFS MARGINAL"/>
    <n v="10"/>
    <m/>
    <s v="Yes"/>
    <s v="I"/>
    <n v="1118.191"/>
    <n v="3739"/>
    <n v="1923.3587"/>
    <n v="90"/>
    <n v="3.0836000000000001"/>
    <n v="2.758"/>
    <n v="100"/>
    <n v="95"/>
    <n v="48.677599999999998"/>
    <n v="0.08"/>
    <m/>
    <n v="81.31"/>
    <n v="3.2399999999999998E-2"/>
    <n v="0.19989999999999999"/>
    <m/>
    <m/>
    <m/>
    <n v="51.3"/>
    <s v="Overlaid"/>
    <n v="1985"/>
    <n v="16.375"/>
    <n v="10.375"/>
    <s v="AG Base"/>
    <x v="6"/>
    <s v="3R Asphalt"/>
    <m/>
    <n v="36172"/>
    <n v="1.75"/>
    <n v="1"/>
    <s v="Plain PCC"/>
    <n v="2014"/>
    <m/>
    <s v="2014"/>
    <s v="2014"/>
    <s v="2013"/>
    <s v="2014"/>
    <s v="2014"/>
    <s v="2014"/>
    <s v="2009"/>
    <s v="ML80"/>
    <m/>
    <s v="High"/>
    <n v="0"/>
    <s v="No"/>
    <n v="90"/>
    <n v="61.671999999999997"/>
    <n v="55.16"/>
    <s v="AFREEM"/>
    <m/>
    <m/>
    <m/>
    <d v="2015-04-13T10:49:40"/>
    <m/>
    <m/>
    <n v="1"/>
  </r>
  <r>
    <s v="ML80"/>
    <s v="Inc"/>
    <s v="All"/>
    <n v="0"/>
    <n v="2.9"/>
    <m/>
    <n v="2.9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UTAH ST LINE"/>
    <n v="10"/>
    <n v="4"/>
    <s v="Yes"/>
    <s v="I"/>
    <n v="3088.2676999999999"/>
    <n v="6626"/>
    <n v="5289.8110999999999"/>
    <n v="100"/>
    <n v="3.9554999999999998"/>
    <n v="3.9554999999999998"/>
    <n v="74.539699999999996"/>
    <n v="61.6676"/>
    <n v="75.153400000000005"/>
    <n v="0.12189999999999999"/>
    <m/>
    <n v="81.715000000000003"/>
    <n v="2.69E-2"/>
    <n v="0.14380000000000001"/>
    <n v="0"/>
    <n v="0"/>
    <n v="0"/>
    <n v="50.737499999999997"/>
    <s v="Overlaid"/>
    <n v="1992"/>
    <n v="22"/>
    <n v="12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2"/>
    <s v="Yes"/>
    <n v="100"/>
    <n v="79.11"/>
    <n v="79.11"/>
    <m/>
    <m/>
    <m/>
    <n v="4"/>
    <m/>
    <m/>
    <n v="2014"/>
    <n v="6"/>
  </r>
  <r>
    <s v="ML80"/>
    <s v="Inc"/>
    <s v="All"/>
    <n v="2.9"/>
    <n v="6.9"/>
    <m/>
    <n v="4"/>
    <n v="38"/>
    <m/>
    <n v="38"/>
    <n v="2"/>
    <s v="PCCP"/>
    <s v="Urban Principal Arterial Interstate"/>
    <s v="3036 - Maintenance - Evanston"/>
    <s v="3030 - District #3 Maintenance Staff"/>
    <s v="6720 - Materials - Bituminous"/>
    <s v="Interstate"/>
    <s v="3"/>
    <s v="Y"/>
    <n v="75"/>
    <s v="J2"/>
    <s v="EVANSTON MARGINAL"/>
    <n v="10"/>
    <m/>
    <s v="Yes"/>
    <s v="I"/>
    <n v="3497.0239000000001"/>
    <n v="7703.4907999999996"/>
    <n v="5991.1616000000004"/>
    <n v="100"/>
    <n v="3.7833000000000001"/>
    <n v="3.7833000000000001"/>
    <n v="88.679500000000004"/>
    <n v="73.376999999999995"/>
    <n v="70.440200000000004"/>
    <n v="0.1244"/>
    <m/>
    <n v="81.34"/>
    <n v="0.03"/>
    <n v="0.18659999999999999"/>
    <n v="0"/>
    <n v="0"/>
    <n v="0"/>
    <n v="53.2"/>
    <s v="Overlaid"/>
    <n v="1993"/>
    <n v="30.5"/>
    <n v="10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High"/>
    <n v="3"/>
    <s v="Yes"/>
    <n v="100"/>
    <n v="75.665999999999997"/>
    <n v="75.665999999999997"/>
    <m/>
    <m/>
    <m/>
    <m/>
    <m/>
    <m/>
    <n v="2014"/>
    <n v="6"/>
  </r>
  <r>
    <s v="ML80"/>
    <s v="Inc"/>
    <s v="All"/>
    <n v="6.9"/>
    <n v="12.3"/>
    <m/>
    <n v="5.4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EVANSTON EAST"/>
    <n v="10"/>
    <n v="4"/>
    <s v="Yes"/>
    <s v="I"/>
    <n v="2913.0034000000001"/>
    <n v="6424.9467999999997"/>
    <n v="4990.6554999999998"/>
    <n v="100"/>
    <n v="4.2746000000000004"/>
    <n v="4.2746000000000004"/>
    <n v="48.826799999999999"/>
    <n v="41.248699999999999"/>
    <n v="83.724400000000003"/>
    <n v="0.13339999999999999"/>
    <m/>
    <n v="79.989999999999995"/>
    <n v="2.1600000000000001E-2"/>
    <n v="0.126"/>
    <n v="0"/>
    <n v="0"/>
    <n v="0"/>
    <n v="56.774999999999999"/>
    <s v="Overlaid"/>
    <n v="1993"/>
    <n v="22"/>
    <n v="12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2"/>
    <s v="Yes"/>
    <n v="100"/>
    <n v="85.492000000000004"/>
    <n v="85.492000000000004"/>
    <m/>
    <m/>
    <m/>
    <n v="4"/>
    <m/>
    <m/>
    <n v="2014"/>
    <n v="6"/>
  </r>
  <r>
    <s v="ML80"/>
    <s v="Inc"/>
    <s v="All"/>
    <n v="12.3"/>
    <n v="17.7"/>
    <m/>
    <n v="5.4"/>
    <n v="38"/>
    <n v="38"/>
    <n v="38"/>
    <n v="2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1"/>
    <s v="DIVIDE ROAD SECT."/>
    <n v="10"/>
    <n v="4"/>
    <s v="Yes"/>
    <s v="I"/>
    <n v="2857.4259999999999"/>
    <n v="6302.1080000000002"/>
    <n v="4895.4368000000004"/>
    <n v="100"/>
    <n v="3.7227000000000001"/>
    <n v="3.7227000000000001"/>
    <n v="89.632300000000001"/>
    <n v="77.628100000000003"/>
    <n v="70.122600000000006"/>
    <n v="0.12659999999999999"/>
    <m/>
    <n v="81.010000000000005"/>
    <n v="3.1899999999999998E-2"/>
    <n v="0.18820000000000001"/>
    <n v="0"/>
    <n v="0"/>
    <n v="0"/>
    <n v="50.35"/>
    <s v="Overlaid"/>
    <n v="1995"/>
    <n v="22.8889"/>
    <n v="16.444400000000002"/>
    <s v="AG Base"/>
    <x v="0"/>
    <s v="2R Concrete"/>
    <m/>
    <n v="45059"/>
    <m/>
    <n v="1"/>
    <s v="Plain PCC"/>
    <n v="2009"/>
    <m/>
    <s v="2014"/>
    <s v="2014"/>
    <s v="2013"/>
    <s v="2014"/>
    <s v="2014"/>
    <s v="2014"/>
    <s v="2009"/>
    <s v="ML80"/>
    <m/>
    <s v="Low"/>
    <n v="1"/>
    <s v="No"/>
    <n v="100"/>
    <n v="74.453999999999994"/>
    <n v="74.453999999999994"/>
    <m/>
    <m/>
    <m/>
    <n v="4"/>
    <m/>
    <m/>
    <n v="2014"/>
    <n v="6"/>
  </r>
  <r>
    <s v="ML80"/>
    <s v="Inc"/>
    <s v="All"/>
    <n v="17.7"/>
    <n v="22.7"/>
    <m/>
    <n v="5"/>
    <n v="46"/>
    <n v="46"/>
    <n v="46"/>
    <n v="3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LAZEART JCT. SECT."/>
    <n v="6"/>
    <n v="4"/>
    <s v="Yes"/>
    <s v="I"/>
    <n v="2574.125"/>
    <n v="5677.62"/>
    <n v="4410.0781999999999"/>
    <n v="98"/>
    <n v="4.1988000000000003"/>
    <n v="4.0987999999999998"/>
    <n v="55.414200000000001"/>
    <n v="45.960299999999997"/>
    <n v="81.528599999999997"/>
    <n v="0.16339999999999999"/>
    <m/>
    <n v="75.489999999999995"/>
    <n v="2.2499999999999999E-2"/>
    <n v="0.1105"/>
    <n v="0"/>
    <n v="0"/>
    <n v="0"/>
    <n v="48.32"/>
    <s v="Overlaid"/>
    <n v="1995"/>
    <n v="23"/>
    <n v="13.4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2"/>
    <s v="Yes"/>
    <n v="98"/>
    <n v="83.975999999999999"/>
    <n v="81.975999999999999"/>
    <m/>
    <m/>
    <m/>
    <n v="4"/>
    <m/>
    <m/>
    <n v="2014"/>
    <n v="6"/>
  </r>
  <r>
    <s v="ML80"/>
    <s v="Inc"/>
    <s v="All"/>
    <n v="22.7"/>
    <n v="28"/>
    <m/>
    <n v="5.3"/>
    <n v="48"/>
    <n v="38"/>
    <n v="48"/>
    <n v="3"/>
    <s v="PCCP"/>
    <s v="Rural Principal Arterial Interstate"/>
    <s v="3036 - Maintenance - Evanston"/>
    <s v="3030 - District #3 Maintenance Staff"/>
    <s v="6720 - Materials - Bituminous"/>
    <s v="Interstate"/>
    <s v="3"/>
    <s v="Y"/>
    <n v="75"/>
    <s v="K2"/>
    <s v="BIGELOW BENCH"/>
    <n v="8"/>
    <n v="4"/>
    <s v="Yes"/>
    <s v="I"/>
    <n v="2570.2600000000002"/>
    <n v="5669.1971000000003"/>
    <n v="4403.4571999999998"/>
    <n v="100"/>
    <n v="4.1440000000000001"/>
    <n v="4.1440000000000001"/>
    <n v="59.563000000000002"/>
    <n v="49.413899999999998"/>
    <n v="80.145700000000005"/>
    <n v="0.14230000000000001"/>
    <m/>
    <n v="78.655000000000001"/>
    <n v="2.2100000000000002E-2"/>
    <n v="0.1037"/>
    <n v="0"/>
    <n v="0"/>
    <n v="0"/>
    <n v="48.86"/>
    <s v="Overlaid"/>
    <n v="1992"/>
    <n v="23"/>
    <n v="11.333299999999999"/>
    <s v="AG Base"/>
    <x v="0"/>
    <s v="2R Concrete"/>
    <m/>
    <n v="45059"/>
    <m/>
    <n v="1"/>
    <s v="Doweled PCC"/>
    <n v="2009"/>
    <m/>
    <s v="2014"/>
    <s v="2014"/>
    <s v="2013"/>
    <s v="2014"/>
    <s v="2014"/>
    <s v="2014"/>
    <s v="2009"/>
    <s v="ML80"/>
    <m/>
    <s v="Low"/>
    <n v="3"/>
    <s v="Yes"/>
    <n v="100"/>
    <n v="82.88"/>
    <n v="82.88"/>
    <m/>
    <m/>
    <m/>
    <n v="4"/>
    <m/>
    <m/>
    <n v="2014"/>
    <n v="6"/>
  </r>
  <r>
    <s v="ML80"/>
    <s v="Inc"/>
    <s v="All"/>
    <n v="28"/>
    <n v="34.22"/>
    <m/>
    <n v="6.22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LYMAN WEST SEC 1"/>
    <n v="10"/>
    <n v="4"/>
    <s v="Yes"/>
    <s v="I"/>
    <n v="2577.3217"/>
    <n v="5684.5879999999997"/>
    <n v="4415.5544"/>
    <n v="100"/>
    <n v="3.9853999999999998"/>
    <n v="3.8740999999999999"/>
    <n v="62.237499999999997"/>
    <n v="50.767699999999998"/>
    <n v="79.254199999999997"/>
    <n v="0.1668"/>
    <m/>
    <n v="74.98"/>
    <n v="2.47E-2"/>
    <n v="0.10100000000000001"/>
    <n v="0"/>
    <n v="5.6666999999999996"/>
    <n v="0"/>
    <n v="54.914299999999997"/>
    <s v="Overlaid"/>
    <n v="1990"/>
    <n v="25.021699999999999"/>
    <n v="14.760899999999999"/>
    <s v="AG Base"/>
    <x v="0"/>
    <s v="3R Asphalt"/>
    <m/>
    <n v="45059"/>
    <n v="2.75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100"/>
    <n v="79.707999999999998"/>
    <n v="77.481999999999999"/>
    <s v="AFREEM"/>
    <m/>
    <m/>
    <n v="4"/>
    <d v="2015-04-15T12:15:58"/>
    <m/>
    <n v="2014"/>
    <n v="2"/>
  </r>
  <r>
    <s v="ML80"/>
    <s v="Inc"/>
    <s v="All"/>
    <n v="34.22"/>
    <n v="39"/>
    <m/>
    <n v="4.78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LYMAN WEST SEC 2"/>
    <n v="10"/>
    <n v="4"/>
    <s v="Yes"/>
    <s v="I"/>
    <n v="2236.4670000000001"/>
    <n v="4932.652"/>
    <n v="3831.5898000000002"/>
    <n v="92"/>
    <n v="3.9424000000000001"/>
    <n v="3.6063000000000001"/>
    <n v="63.926600000000001"/>
    <n v="52.639000000000003"/>
    <n v="78.691100000000006"/>
    <n v="0.155"/>
    <m/>
    <n v="76.75"/>
    <n v="2.1299999999999999E-2"/>
    <n v="4.3799999999999999E-2"/>
    <n v="0"/>
    <n v="4"/>
    <n v="0"/>
    <n v="53.524999999999999"/>
    <s v="Overlaid"/>
    <n v="1973"/>
    <n v="33.25"/>
    <n v="13.916700000000001"/>
    <s v="AP Base"/>
    <x v="0"/>
    <s v="3R Asphalt"/>
    <m/>
    <n v="45764"/>
    <n v="2.75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92"/>
    <n v="78.847999999999999"/>
    <n v="72.126000000000005"/>
    <s v="AFREEM"/>
    <m/>
    <m/>
    <n v="4"/>
    <d v="2015-02-18T10:57:36"/>
    <m/>
    <n v="2014"/>
    <n v="2"/>
  </r>
  <r>
    <s v="ML80"/>
    <s v="Inc"/>
    <s v="All"/>
    <n v="39"/>
    <n v="44"/>
    <m/>
    <n v="5"/>
    <n v="38"/>
    <m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LYMAN EAST"/>
    <n v="10"/>
    <m/>
    <s v="Yes"/>
    <s v="I"/>
    <n v="2389.864"/>
    <n v="5271"/>
    <n v="4094.3948"/>
    <n v="94"/>
    <n v="3.8527"/>
    <n v="3.5232000000000001"/>
    <n v="70.548699999999997"/>
    <n v="56.609400000000001"/>
    <n v="76.483800000000002"/>
    <n v="0.1933"/>
    <m/>
    <n v="71.004999999999995"/>
    <n v="2.69E-2"/>
    <n v="0.1303"/>
    <n v="0"/>
    <n v="3"/>
    <n v="0"/>
    <n v="59.44"/>
    <s v="Overlaid"/>
    <n v="1973"/>
    <n v="26"/>
    <n v="9.1999999999999993"/>
    <s v="AP Base"/>
    <x v="0"/>
    <s v="1R Asphalt"/>
    <m/>
    <n v="41754"/>
    <n v="0.5"/>
    <n v="1"/>
    <s v="HPM over Base"/>
    <n v="2013"/>
    <m/>
    <s v="2014"/>
    <s v="2014"/>
    <s v="2013"/>
    <s v="2014"/>
    <s v="2014"/>
    <s v="2014"/>
    <s v="2009"/>
    <s v="ML80"/>
    <m/>
    <s v="Low"/>
    <n v="0"/>
    <s v="No"/>
    <n v="94"/>
    <n v="77.054000000000002"/>
    <n v="70.463999999999999"/>
    <s v="AFREEM"/>
    <m/>
    <m/>
    <m/>
    <d v="2015-02-18T10:57:37"/>
    <m/>
    <n v="2014"/>
    <n v="2"/>
  </r>
  <r>
    <s v="ML80"/>
    <s v="Inc"/>
    <s v="All"/>
    <n v="44"/>
    <n v="49"/>
    <m/>
    <n v="5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BRIDGER WEST"/>
    <n v="10"/>
    <n v="4"/>
    <s v="Yes"/>
    <s v="I"/>
    <n v="2299.576"/>
    <n v="5072.2079999999996"/>
    <n v="3939.7123999999999"/>
    <n v="94.666700000000006"/>
    <n v="3.8607"/>
    <n v="3.6120000000000001"/>
    <n v="70.370400000000004"/>
    <n v="56.248800000000003"/>
    <n v="76.543199999999999"/>
    <n v="0.1489"/>
    <m/>
    <n v="77.665000000000006"/>
    <n v="2.6200000000000001E-2"/>
    <n v="0.11940000000000001"/>
    <n v="0"/>
    <n v="2.6667000000000001"/>
    <n v="0"/>
    <n v="60.24"/>
    <s v="Overlaid"/>
    <n v="1973"/>
    <n v="13"/>
    <n v="7"/>
    <s v="PM Base"/>
    <x v="0"/>
    <s v="1R Asphalt"/>
    <m/>
    <n v="43700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4.666700000000006"/>
    <n v="77.213999999999999"/>
    <n v="72.239999999999995"/>
    <m/>
    <m/>
    <m/>
    <n v="4"/>
    <m/>
    <m/>
    <n v="2014"/>
    <n v="6"/>
  </r>
  <r>
    <s v="ML80"/>
    <s v="Inc"/>
    <s v="All"/>
    <n v="49"/>
    <n v="53"/>
    <m/>
    <n v="4"/>
    <n v="38"/>
    <m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CHURCH BUTTES SECT."/>
    <n v="10"/>
    <m/>
    <s v="Yes"/>
    <s v="I"/>
    <n v="2425.7950000000001"/>
    <n v="5350.3159999999998"/>
    <n v="4155.9534000000003"/>
    <n v="90"/>
    <n v="3.9346000000000001"/>
    <n v="3.5057"/>
    <n v="67.006399999999999"/>
    <n v="52.9803"/>
    <n v="77.664500000000004"/>
    <n v="0.17949999999999999"/>
    <m/>
    <n v="73.075000000000003"/>
    <n v="2.69E-2"/>
    <n v="3.4799999999999998E-2"/>
    <n v="0"/>
    <n v="4.5"/>
    <n v="0"/>
    <n v="59.125"/>
    <s v="Overlaid"/>
    <n v="1973"/>
    <n v="28.333300000000001"/>
    <n v="10.666700000000001"/>
    <s v="CT Base"/>
    <x v="0"/>
    <s v="1R Asphalt"/>
    <m/>
    <n v="43700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0"/>
    <n v="78.691999999999993"/>
    <n v="70.114000000000004"/>
    <s v="AFREEM"/>
    <m/>
    <m/>
    <m/>
    <d v="2015-03-25T10:11:00"/>
    <m/>
    <n v="2014"/>
    <n v="6"/>
  </r>
  <r>
    <s v="ML80"/>
    <s v="Inc"/>
    <s v="All"/>
    <n v="53"/>
    <n v="57"/>
    <m/>
    <n v="4"/>
    <n v="38"/>
    <n v="38"/>
    <n v="38"/>
    <n v="2"/>
    <s v="ASP"/>
    <s v="Rural Principal Arterial Interstate"/>
    <s v="3042 - Maintenance - Lyman"/>
    <s v="3030 - District #3 Maintenance Staff"/>
    <s v="6720 - Materials - Bituminous"/>
    <s v="Interstate"/>
    <s v="3"/>
    <s v="Y"/>
    <n v="75"/>
    <s v="G2"/>
    <s v="COUNTY LINE WEST"/>
    <n v="10"/>
    <n v="4"/>
    <s v="Yes"/>
    <s v="I"/>
    <n v="2421.1880000000001"/>
    <n v="5340.2759999999998"/>
    <n v="4148.0613000000003"/>
    <n v="90"/>
    <n v="3.7675000000000001"/>
    <n v="3.2768999999999999"/>
    <n v="75.288700000000006"/>
    <n v="60.465000000000003"/>
    <n v="74.903800000000004"/>
    <n v="0.21829999999999999"/>
    <m/>
    <n v="67.254999999999995"/>
    <n v="3.2099999999999997E-2"/>
    <n v="8.1699999999999995E-2"/>
    <n v="0"/>
    <n v="4.5"/>
    <n v="0"/>
    <n v="58.274999999999999"/>
    <s v="Overlaid"/>
    <n v="1963"/>
    <n v="33.5"/>
    <n v="13.5"/>
    <s v="CT Base"/>
    <x v="0"/>
    <s v="1R Asphalt"/>
    <m/>
    <n v="43700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0"/>
    <n v="75.349999999999994"/>
    <n v="65.537999999999997"/>
    <s v="AFREEM"/>
    <m/>
    <m/>
    <n v="4"/>
    <d v="2015-03-25T10:11:03"/>
    <m/>
    <n v="2014"/>
    <n v="6"/>
  </r>
  <r>
    <s v="ML80"/>
    <s v="Inc"/>
    <s v="All"/>
    <n v="57"/>
    <n v="65.400000000000006"/>
    <m/>
    <n v="8.4"/>
    <n v="38"/>
    <m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GRANGER JCT. WEST"/>
    <n v="10"/>
    <m/>
    <s v="Yes"/>
    <s v="I"/>
    <n v="2376.0578"/>
    <n v="5240.5411999999997"/>
    <n v="4070.7415000000001"/>
    <n v="85.4"/>
    <n v="4.0578000000000003"/>
    <n v="3.4068999999999998"/>
    <n v="62.226399999999998"/>
    <n v="47.666800000000002"/>
    <n v="79.257900000000006"/>
    <n v="0.23069999999999999"/>
    <m/>
    <n v="65.394999999999996"/>
    <n v="2.6200000000000001E-2"/>
    <n v="9.4600000000000004E-2"/>
    <n v="0.4"/>
    <n v="6.8"/>
    <n v="0"/>
    <n v="58.811100000000003"/>
    <s v="Overlaid"/>
    <n v="1993"/>
    <n v="45.923099999999998"/>
    <n v="19.307700000000001"/>
    <s v="AG Base"/>
    <x v="0"/>
    <s v="3R Asphalt"/>
    <m/>
    <n v="44483"/>
    <m/>
    <n v="1"/>
    <s v="HPM over Base"/>
    <n v="2003"/>
    <m/>
    <s v="2014"/>
    <s v="2014"/>
    <s v="2013"/>
    <s v="2014"/>
    <s v="2014"/>
    <s v="2014"/>
    <s v="2009"/>
    <s v="ML80"/>
    <m/>
    <s v="Low"/>
    <n v="0"/>
    <s v="No"/>
    <n v="85.4"/>
    <n v="81.156000000000006"/>
    <n v="68.138000000000005"/>
    <m/>
    <m/>
    <m/>
    <m/>
    <m/>
    <m/>
    <n v="2014"/>
    <n v="12"/>
  </r>
  <r>
    <s v="ML80"/>
    <s v="Inc"/>
    <s v="All"/>
    <n v="65.400000000000006"/>
    <n v="71.78"/>
    <m/>
    <n v="6.38"/>
    <n v="38"/>
    <n v="38"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LITTLE AMERICA SECTION"/>
    <n v="10"/>
    <n v="4"/>
    <s v="Yes"/>
    <s v="I"/>
    <n v="3045.5902000000001"/>
    <n v="6319.8780999999999"/>
    <n v="5215.4225999999999"/>
    <n v="91"/>
    <n v="3.6278000000000001"/>
    <n v="3.121"/>
    <n v="83.140500000000003"/>
    <n v="66.979900000000001"/>
    <n v="72.286500000000004"/>
    <n v="0.24329999999999999"/>
    <m/>
    <n v="63.505000000000003"/>
    <n v="2.69E-2"/>
    <n v="0.1283"/>
    <n v="0.33329999999999999"/>
    <n v="2.6667000000000001"/>
    <n v="0"/>
    <n v="58.616700000000002"/>
    <s v="Overlaid"/>
    <n v="1986"/>
    <n v="32.071399999999997"/>
    <n v="14.2143"/>
    <s v="AG Base"/>
    <x v="6"/>
    <s v="1R Asphalt"/>
    <m/>
    <n v="26521"/>
    <n v="0.5"/>
    <n v="1"/>
    <s v="HPM over Base"/>
    <n v="2007"/>
    <m/>
    <s v="2014"/>
    <s v="2014"/>
    <s v="2013"/>
    <s v="2014"/>
    <s v="2014"/>
    <s v="2014"/>
    <s v="2009"/>
    <s v="ML80"/>
    <m/>
    <s v="Low"/>
    <n v="0"/>
    <s v="No"/>
    <n v="91"/>
    <n v="72.555999999999997"/>
    <n v="62.42"/>
    <m/>
    <m/>
    <m/>
    <n v="4"/>
    <m/>
    <m/>
    <n v="2014"/>
    <n v="8"/>
  </r>
  <r>
    <s v="ML80"/>
    <s v="Inc"/>
    <s v="All"/>
    <n v="71.78"/>
    <n v="76"/>
    <m/>
    <n v="4.22"/>
    <n v="38"/>
    <m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LITTLE AMERICA SECTION"/>
    <n v="10"/>
    <m/>
    <s v="Yes"/>
    <s v="I"/>
    <n v="3045.2040000000002"/>
    <n v="6659.5320000000002"/>
    <n v="5216.8040000000001"/>
    <n v="92"/>
    <n v="3.4699"/>
    <n v="2.8249"/>
    <n v="93.095100000000002"/>
    <n v="74.651499999999999"/>
    <n v="68.968299999999999"/>
    <n v="0.31819999999999998"/>
    <m/>
    <n v="52.27"/>
    <n v="3.3300000000000003E-2"/>
    <n v="0.27829999999999999"/>
    <n v="0"/>
    <n v="4"/>
    <n v="0"/>
    <n v="57.75"/>
    <s v="Overlaid"/>
    <n v="1974"/>
    <n v="20.75"/>
    <n v="12.5"/>
    <s v="CT Base"/>
    <x v="0"/>
    <s v="1R Asphalt"/>
    <m/>
    <n v="26521"/>
    <n v="0.5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92"/>
    <n v="69.397999999999996"/>
    <n v="56.497999999999998"/>
    <m/>
    <m/>
    <m/>
    <m/>
    <m/>
    <m/>
    <n v="2014"/>
    <n v="11"/>
  </r>
  <r>
    <s v="ML80"/>
    <s v="Inc"/>
    <s v="All"/>
    <n v="76"/>
    <n v="83"/>
    <m/>
    <n v="7"/>
    <n v="38"/>
    <m/>
    <n v="38"/>
    <n v="2"/>
    <s v="ASP"/>
    <s v="Rural Principal Arterial Interstate"/>
    <s v="3038 - Maintenance - Granger"/>
    <s v="3030 - District #3 Maintenance Staff"/>
    <s v="6720 - Materials - Bituminous"/>
    <s v="Interstate"/>
    <s v="3"/>
    <s v="Y"/>
    <n v="75"/>
    <s v="G2"/>
    <s v="LABARGE INT. WEST"/>
    <n v="10"/>
    <m/>
    <s v="Yes"/>
    <s v="I"/>
    <n v="3013.0293999999999"/>
    <n v="6646.1052"/>
    <n v="5162.0266000000001"/>
    <n v="95"/>
    <n v="3.5268999999999999"/>
    <n v="3.1934999999999998"/>
    <n v="86.8232"/>
    <n v="71.841899999999995"/>
    <n v="71.058899999999994"/>
    <n v="0.21410000000000001"/>
    <m/>
    <n v="67.885000000000005"/>
    <n v="3.3399999999999999E-2"/>
    <n v="0.2092"/>
    <n v="0"/>
    <n v="2.5"/>
    <n v="0"/>
    <n v="56.457099999999997"/>
    <s v="Overlaid"/>
    <n v="1997"/>
    <n v="17.882400000000001"/>
    <n v="11.882400000000001"/>
    <s v="AG Base"/>
    <x v="2"/>
    <s v="1R Asphalt"/>
    <m/>
    <n v="2617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5"/>
    <n v="70.537999999999997"/>
    <n v="63.87"/>
    <m/>
    <m/>
    <m/>
    <m/>
    <m/>
    <m/>
    <n v="2014"/>
    <n v="6"/>
  </r>
  <r>
    <s v="ML80"/>
    <s v="Inc"/>
    <s v="All"/>
    <n v="83"/>
    <n v="86"/>
    <m/>
    <n v="3"/>
    <n v="38"/>
    <n v="38"/>
    <n v="38"/>
    <n v="2"/>
    <s v="PCCP"/>
    <s v="Rural Principal Arterial Interstate"/>
    <s v="3031 - Maintenance - Rock Springs"/>
    <s v="3030 - District #3 Maintenance Staff"/>
    <s v="6720 - Materials - Bituminous"/>
    <s v="Interstate"/>
    <s v="3"/>
    <s v="Y"/>
    <n v="75"/>
    <s v="K1"/>
    <s v="GREEN RIVER WEST"/>
    <n v="10"/>
    <n v="4"/>
    <s v="Yes"/>
    <s v="I"/>
    <n v="3370.5929999999998"/>
    <n v="7434.62"/>
    <n v="5774.6157999999996"/>
    <n v="100"/>
    <n v="3.0819999999999999"/>
    <n v="2.8820000000000001"/>
    <n v="148.45740000000001"/>
    <n v="127.3301"/>
    <n v="50.514200000000002"/>
    <n v="0.13800000000000001"/>
    <m/>
    <n v="79.3"/>
    <n v="3.4700000000000002E-2"/>
    <n v="0.18049999999999999"/>
    <n v="0"/>
    <n v="0"/>
    <n v="0"/>
    <n v="41.966700000000003"/>
    <s v="Reconstruct"/>
    <n v="1996"/>
    <n v="7"/>
    <n v="1"/>
    <s v="AG Base"/>
    <x v="0"/>
    <s v="4R Concrete"/>
    <m/>
    <n v="26149"/>
    <n v="13"/>
    <n v="1"/>
    <s v="Plain PCC"/>
    <n v="1996"/>
    <m/>
    <s v="2014"/>
    <s v="2014"/>
    <s v="2013"/>
    <s v="2014"/>
    <s v="2014"/>
    <s v="2014"/>
    <s v="2009"/>
    <s v="ML80"/>
    <m/>
    <s v="Low"/>
    <n v="0"/>
    <s v="No"/>
    <n v="96"/>
    <n v="61.64"/>
    <n v="57.64"/>
    <m/>
    <m/>
    <m/>
    <n v="4"/>
    <m/>
    <m/>
    <n v="2002"/>
    <n v="19"/>
  </r>
  <r>
    <s v="ML80"/>
    <s v="Inc"/>
    <s v="All"/>
    <n v="86"/>
    <n v="92.2"/>
    <m/>
    <n v="6.2"/>
    <n v="38"/>
    <n v="28"/>
    <n v="38"/>
    <n v="2"/>
    <s v="PCCP"/>
    <s v="Urban Principal Arterial Interstate"/>
    <s v="3031 - Maintenance - Rock Springs"/>
    <s v="3030 - District #3 Maintenance Staff"/>
    <s v="6720 - Materials - Bituminous"/>
    <s v="Interstate"/>
    <s v="3"/>
    <s v="Y"/>
    <n v="75"/>
    <s v="J2"/>
    <s v="GREEN RIVER MARGINAL"/>
    <n v="10"/>
    <n v="3.7778"/>
    <s v="Yes"/>
    <s v="I"/>
    <n v="3385.3490999999999"/>
    <n v="7300.1265000000003"/>
    <n v="5798.8941999999997"/>
    <n v="99.666700000000006"/>
    <n v="3.9207000000000001"/>
    <n v="3.8540000000000001"/>
    <n v="75.618799999999993"/>
    <n v="63.99"/>
    <n v="74.793700000000001"/>
    <n v="0.13020000000000001"/>
    <m/>
    <n v="80.47"/>
    <n v="2.5399999999999999E-2"/>
    <n v="0.1338"/>
    <n v="0"/>
    <n v="0"/>
    <n v="0.66669999999999996"/>
    <n v="38.742899999999999"/>
    <s v="Overlaid"/>
    <n v="1996"/>
    <n v="15.3833"/>
    <n v="7.25"/>
    <s v="AG Base"/>
    <x v="0"/>
    <s v="1R Asphalt"/>
    <m/>
    <n v="26149"/>
    <n v="0.75"/>
    <n v="1"/>
    <s v="Doweled PCC"/>
    <n v="2009"/>
    <m/>
    <s v="2014"/>
    <s v="2014"/>
    <s v="2013"/>
    <s v="2014"/>
    <s v="2014"/>
    <s v="2014"/>
    <s v="2009"/>
    <s v="ML80"/>
    <m/>
    <s v="High"/>
    <n v="2"/>
    <s v="Yes"/>
    <n v="98.666700000000006"/>
    <n v="78.414000000000001"/>
    <n v="77.08"/>
    <m/>
    <m/>
    <m/>
    <n v="3.7778"/>
    <m/>
    <m/>
    <n v="2012"/>
    <n v="6"/>
  </r>
  <r>
    <s v="ML80"/>
    <s v="Inc"/>
    <s v="All"/>
    <n v="92.2"/>
    <n v="99.38"/>
    <m/>
    <n v="7.18"/>
    <n v="38"/>
    <m/>
    <n v="38"/>
    <n v="2"/>
    <s v="ASP"/>
    <s v="Rural Principal Arterial Interstate"/>
    <s v="3031 - Maintenance - Rock Springs"/>
    <s v="3030 - District #3 Maintenance Staff"/>
    <s v="6720 - Materials - Bituminous"/>
    <s v="Interstate"/>
    <s v="3"/>
    <s v="Y"/>
    <n v="75"/>
    <s v="G3"/>
    <s v="GREEN RIVER EAST"/>
    <n v="10"/>
    <m/>
    <s v="Yes"/>
    <s v="I"/>
    <n v="5431.5510000000004"/>
    <n v="11979.727999999999"/>
    <n v="9305.5151000000005"/>
    <n v="88.25"/>
    <n v="3.4340000000000002"/>
    <n v="3.0417000000000001"/>
    <n v="84.568200000000004"/>
    <n v="76.445400000000006"/>
    <n v="71.810599999999994"/>
    <n v="9.9699999999999997E-2"/>
    <m/>
    <n v="85.045000000000002"/>
    <n v="2.9399999999999999E-2"/>
    <n v="0.1638"/>
    <n v="0"/>
    <n v="6"/>
    <n v="0"/>
    <n v="48.828600000000002"/>
    <s v="Overlaid"/>
    <n v="1988"/>
    <n v="22.125"/>
    <n v="12.75"/>
    <s v="Concrete"/>
    <x v="0"/>
    <s v="1R Asphalt"/>
    <m/>
    <n v="44866"/>
    <n v="0.75"/>
    <n v="1"/>
    <s v="HPM over PCC"/>
    <n v="2009"/>
    <m/>
    <s v="2014"/>
    <s v="2014"/>
    <s v="2013"/>
    <s v="2014"/>
    <s v="2014"/>
    <s v="2014"/>
    <s v="2009"/>
    <s v="ML80"/>
    <m/>
    <s v="Low"/>
    <n v="2"/>
    <s v="No"/>
    <n v="88.25"/>
    <n v="68.680000000000007"/>
    <n v="60.834000000000003"/>
    <s v="AFREEM"/>
    <m/>
    <m/>
    <m/>
    <d v="2015-03-23T09:17:33"/>
    <m/>
    <n v="2014"/>
    <n v="6"/>
  </r>
  <r>
    <s v="ML80"/>
    <s v="Inc"/>
    <s v="All"/>
    <n v="99.38"/>
    <n v="107.6"/>
    <m/>
    <n v="8.202"/>
    <n v="38"/>
    <n v="38"/>
    <n v="38"/>
    <n v="2"/>
    <s v="PCCP"/>
    <s v="Urban Principal Arterial Interstate"/>
    <s v="3031 - Maintenance - Rock Springs"/>
    <s v="3030 - District #3 Maintenance Staff"/>
    <s v="6720 - Materials - Bituminous"/>
    <s v="Interstate"/>
    <s v="3"/>
    <s v="Y"/>
    <n v="75"/>
    <s v="J2"/>
    <s v="ROCK SPRINGS MARGINAL"/>
    <n v="10"/>
    <n v="4"/>
    <s v="Yes"/>
    <s v="I"/>
    <n v="3133.4726999999998"/>
    <n v="8633.9362999999994"/>
    <n v="5378.7071999999998"/>
    <n v="99.25"/>
    <n v="3.6164000000000001"/>
    <n v="3.5663999999999998"/>
    <n v="99.202600000000004"/>
    <n v="85.252200000000002"/>
    <n v="66.932500000000005"/>
    <n v="0.1215"/>
    <m/>
    <n v="81.775000000000006"/>
    <n v="2.4400000000000002E-2"/>
    <n v="0.13120000000000001"/>
    <n v="0"/>
    <n v="0"/>
    <n v="1.25"/>
    <n v="37.587499999999999"/>
    <s v="Overlaid"/>
    <n v="2007"/>
    <n v="27.263200000000001"/>
    <n v="12.315799999999999"/>
    <s v="AG Base"/>
    <x v="0"/>
    <s v="1R Concrete"/>
    <m/>
    <n v="25775"/>
    <n v="12"/>
    <n v="1"/>
    <s v="Doweled PCC"/>
    <n v="2009"/>
    <m/>
    <s v="2014"/>
    <s v="2014"/>
    <s v="2013"/>
    <s v="2014"/>
    <s v="2014"/>
    <s v="2014"/>
    <s v="2009"/>
    <s v="ML80"/>
    <m/>
    <s v="High"/>
    <n v="0"/>
    <s v="Yes"/>
    <n v="99"/>
    <n v="72.328000000000003"/>
    <n v="71.328000000000003"/>
    <m/>
    <m/>
    <m/>
    <n v="4"/>
    <m/>
    <m/>
    <n v="2010"/>
    <n v="6"/>
  </r>
  <r>
    <s v="ML80"/>
    <s v="Inc"/>
    <s v="All"/>
    <n v="107.6"/>
    <n v="120.3"/>
    <m/>
    <n v="12.7"/>
    <n v="38"/>
    <m/>
    <n v="38"/>
    <n v="2"/>
    <s v="ASP"/>
    <s v="Rural Principal Arterial Interstate"/>
    <s v="3032 - Maintenance - Rock Springs"/>
    <s v="3030 - District #3 Maintenance Staff"/>
    <s v="6720 - Materials - Bituminous"/>
    <s v="Interstate"/>
    <s v="3"/>
    <s v="Y"/>
    <n v="75"/>
    <s v="G2"/>
    <s v="ROCK SPRINGS EAST"/>
    <n v="10"/>
    <m/>
    <s v="Yes"/>
    <s v="I"/>
    <n v="2930.4571000000001"/>
    <n v="6463.6302999999998"/>
    <n v="5020.5589"/>
    <n v="85.166700000000006"/>
    <n v="4.2957999999999998"/>
    <n v="3.7313999999999998"/>
    <n v="47.825099999999999"/>
    <n v="37.838099999999997"/>
    <n v="84.058300000000003"/>
    <n v="0.17280000000000001"/>
    <m/>
    <n v="74.08"/>
    <n v="2.3199999999999998E-2"/>
    <n v="0.1043"/>
    <n v="0.33329999999999999"/>
    <n v="7"/>
    <n v="0"/>
    <n v="56.730800000000002"/>
    <s v="Overlaid"/>
    <n v="2003"/>
    <n v="23.666699999999999"/>
    <n v="14.428599999999999"/>
    <s v="AG Base"/>
    <x v="5"/>
    <s v="1R Asphalt"/>
    <m/>
    <n v="25775"/>
    <n v="1"/>
    <n v="1"/>
    <s v="HPM over Base"/>
    <n v="2003"/>
    <m/>
    <s v="2014"/>
    <s v="2014"/>
    <s v="2013"/>
    <s v="2014"/>
    <s v="2014"/>
    <s v="2014"/>
    <s v="2009"/>
    <s v="ML80"/>
    <m/>
    <s v="Low"/>
    <n v="0"/>
    <s v="No"/>
    <n v="85.166700000000006"/>
    <n v="85.915999999999997"/>
    <n v="74.628"/>
    <m/>
    <m/>
    <m/>
    <m/>
    <m/>
    <m/>
    <n v="2014"/>
    <n v="12"/>
  </r>
  <r>
    <s v="ML80"/>
    <s v="Inc"/>
    <s v="All"/>
    <n v="120.3"/>
    <n v="130"/>
    <m/>
    <n v="9.6999999999999993"/>
    <n v="38"/>
    <n v="38"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POINT OF ROCKS WEST"/>
    <n v="10"/>
    <n v="4"/>
    <s v="Yes"/>
    <s v="I"/>
    <n v="2826.1019999999999"/>
    <n v="6233.8360000000002"/>
    <n v="4841.7763999999997"/>
    <n v="92.2"/>
    <n v="3.8170000000000002"/>
    <n v="3.4769999999999999"/>
    <n v="69.631399999999999"/>
    <n v="58.212600000000002"/>
    <n v="76.789500000000004"/>
    <n v="0.1628"/>
    <m/>
    <n v="75.58"/>
    <n v="2.3599999999999999E-2"/>
    <n v="0.13950000000000001"/>
    <n v="0"/>
    <n v="3.6"/>
    <n v="0"/>
    <n v="57.544400000000003"/>
    <s v="Overlaid"/>
    <n v="1965"/>
    <n v="25.318200000000001"/>
    <n v="14.4091"/>
    <s v="CT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2.2"/>
    <n v="76.34"/>
    <n v="69.540000000000006"/>
    <m/>
    <m/>
    <m/>
    <n v="4"/>
    <m/>
    <m/>
    <n v="2014"/>
    <n v="6"/>
  </r>
  <r>
    <s v="ML80"/>
    <s v="Inc"/>
    <s v="All"/>
    <n v="130"/>
    <n v="138"/>
    <m/>
    <n v="8"/>
    <n v="38"/>
    <n v="36"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POINT OF ROCKS EAST"/>
    <n v="10"/>
    <n v="4"/>
    <s v="Yes"/>
    <s v="I"/>
    <n v="2605.4490000000001"/>
    <n v="5746.8959999999997"/>
    <n v="4463.7447000000002"/>
    <n v="92.25"/>
    <n v="3.9878999999999998"/>
    <n v="3.621"/>
    <n v="59.523200000000003"/>
    <n v="50.662599999999998"/>
    <n v="80.158900000000003"/>
    <n v="0.18329999999999999"/>
    <m/>
    <n v="72.504999999999995"/>
    <n v="2.0299999999999999E-2"/>
    <n v="0.12089999999999999"/>
    <n v="0"/>
    <n v="3.5"/>
    <n v="0"/>
    <n v="57"/>
    <s v="Overlaid"/>
    <n v="2001"/>
    <n v="34.338700000000003"/>
    <n v="19.790299999999998"/>
    <s v="CT Base"/>
    <x v="0"/>
    <s v="1R Asphalt"/>
    <m/>
    <n v="43111"/>
    <n v="0.5"/>
    <n v="1"/>
    <s v="HPM over PCC"/>
    <n v="2009"/>
    <m/>
    <s v="2014"/>
    <s v="2014"/>
    <s v="2013"/>
    <s v="2014"/>
    <s v="2014"/>
    <s v="2014"/>
    <s v="2009"/>
    <s v="ML80"/>
    <m/>
    <s v="Low"/>
    <n v="0"/>
    <s v="No"/>
    <n v="92.25"/>
    <n v="79.757999999999996"/>
    <n v="72.42"/>
    <m/>
    <m/>
    <m/>
    <n v="4"/>
    <m/>
    <m/>
    <n v="2014"/>
    <n v="6"/>
  </r>
  <r>
    <s v="ML80"/>
    <s v="Inc"/>
    <s v="All"/>
    <n v="138"/>
    <n v="143"/>
    <m/>
    <n v="5"/>
    <n v="38"/>
    <n v="38"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BITTER CREEK SECTION"/>
    <n v="10"/>
    <n v="4"/>
    <s v="Yes"/>
    <s v="I"/>
    <n v="2569.518"/>
    <n v="5667.58"/>
    <n v="4402.1860999999999"/>
    <n v="92"/>
    <n v="3.8613"/>
    <n v="3.5108999999999999"/>
    <n v="65.953299999999999"/>
    <n v="56.2209"/>
    <n v="78.015600000000006"/>
    <n v="0.1661"/>
    <m/>
    <n v="75.084999999999994"/>
    <n v="1.9599999999999999E-2"/>
    <n v="7.2099999999999997E-2"/>
    <n v="0"/>
    <n v="4.3333000000000004"/>
    <n v="0"/>
    <n v="56.8"/>
    <s v="Overlaid"/>
    <n v="1971"/>
    <n v="25.4"/>
    <n v="14.8"/>
    <s v="CT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2"/>
    <n v="77.225999999999999"/>
    <n v="70.218000000000004"/>
    <m/>
    <m/>
    <m/>
    <n v="4"/>
    <m/>
    <m/>
    <n v="2014"/>
    <n v="6"/>
  </r>
  <r>
    <s v="ML80"/>
    <s v="Inc"/>
    <s v="All"/>
    <n v="143"/>
    <n v="148.5"/>
    <m/>
    <n v="5.5"/>
    <n v="38"/>
    <m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PATRICK DRAW SECTION"/>
    <n v="10"/>
    <m/>
    <s v="Yes"/>
    <s v="I"/>
    <n v="2546.9459999999999"/>
    <n v="5617.38"/>
    <n v="4363.5124999999998"/>
    <n v="98.666700000000006"/>
    <n v="4.0701000000000001"/>
    <n v="3.8064"/>
    <n v="55.951300000000003"/>
    <n v="47.142400000000002"/>
    <n v="81.349599999999995"/>
    <n v="0.20230000000000001"/>
    <m/>
    <n v="69.655000000000001"/>
    <n v="2.06E-2"/>
    <n v="0.112"/>
    <n v="0"/>
    <n v="0.66669999999999996"/>
    <n v="0"/>
    <n v="57.2667"/>
    <s v="Overlaid"/>
    <n v="1966"/>
    <n v="24.3"/>
    <n v="14.3"/>
    <s v="PM Base"/>
    <x v="0"/>
    <s v="1R Asphalt"/>
    <m/>
    <n v="43111"/>
    <n v="0.5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6.666700000000006"/>
    <n v="81.402000000000001"/>
    <n v="76.128"/>
    <m/>
    <m/>
    <m/>
    <m/>
    <m/>
    <m/>
    <n v="2012"/>
    <n v="6"/>
  </r>
  <r>
    <s v="ML80"/>
    <s v="Inc"/>
    <s v="All"/>
    <n v="148.5"/>
    <n v="153.80000000000001"/>
    <m/>
    <n v="5.3"/>
    <n v="44"/>
    <n v="38"/>
    <n v="44"/>
    <n v="3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6"/>
    <s v="TABLE ROCK SECT."/>
    <n v="8"/>
    <n v="4"/>
    <s v="Yes"/>
    <s v="I"/>
    <n v="2522.1316000000002"/>
    <n v="5563.0398999999998"/>
    <n v="4321.0020000000004"/>
    <n v="97.333299999999994"/>
    <n v="4.1196999999999999"/>
    <n v="3.8694999999999999"/>
    <n v="55.833300000000001"/>
    <n v="45.056199999999997"/>
    <n v="81.388900000000007"/>
    <n v="0.20630000000000001"/>
    <m/>
    <n v="69.055000000000007"/>
    <n v="1.78E-2"/>
    <n v="5.2200000000000003E-2"/>
    <n v="0"/>
    <n v="1.3332999999999999"/>
    <n v="0"/>
    <n v="58.82"/>
    <s v="Overlaid"/>
    <n v="1966"/>
    <n v="25"/>
    <n v="16.428599999999999"/>
    <s v="PM Base"/>
    <x v="0"/>
    <s v="1R Asphalt"/>
    <m/>
    <n v="43111"/>
    <n v="0.5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97.333299999999994"/>
    <n v="82.394000000000005"/>
    <n v="77.39"/>
    <m/>
    <m/>
    <m/>
    <n v="4"/>
    <m/>
    <m/>
    <n v="2014"/>
    <n v="3"/>
  </r>
  <r>
    <s v="ML80"/>
    <s v="Inc"/>
    <s v="All"/>
    <n v="153.80000000000001"/>
    <n v="161.99"/>
    <m/>
    <n v="8.19"/>
    <n v="38"/>
    <m/>
    <n v="38"/>
    <n v="2"/>
    <s v="ASP"/>
    <s v="Rural Principal Arterial Interstate"/>
    <s v="3043 - Maintenance - Patrick Draw"/>
    <s v="3030 - District #3 Maintenance Staff"/>
    <s v="6720 - Materials - Bituminous"/>
    <s v="Interstate"/>
    <s v="3"/>
    <s v="Y"/>
    <n v="75"/>
    <s v="G2"/>
    <s v="TIPTON ROAD SECT."/>
    <n v="10"/>
    <m/>
    <s v="Yes"/>
    <s v="I"/>
    <n v="2488.444"/>
    <n v="5488.8680000000004"/>
    <n v="4263.2879999999996"/>
    <n v="100"/>
    <n v="4.4545000000000003"/>
    <n v="4.3692000000000002"/>
    <n v="40.566200000000002"/>
    <n v="31.582699999999999"/>
    <n v="86.477900000000005"/>
    <n v="0.14599999999999999"/>
    <m/>
    <n v="78.099999999999994"/>
    <n v="1.8800000000000001E-2"/>
    <n v="8.6999999999999994E-3"/>
    <n v="0"/>
    <n v="0"/>
    <n v="0"/>
    <n v="58.024999999999999"/>
    <s v="Overlaid"/>
    <n v="1973"/>
    <n v="18.305599999999998"/>
    <n v="16.305599999999998"/>
    <s v="PM Base"/>
    <x v="0"/>
    <s v="3R Asphalt"/>
    <m/>
    <n v="45633"/>
    <n v="6.75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100"/>
    <n v="89.09"/>
    <n v="87.384"/>
    <m/>
    <m/>
    <m/>
    <m/>
    <m/>
    <m/>
    <n v="2014"/>
    <n v="3"/>
  </r>
  <r>
    <s v="ML80"/>
    <s v="Inc"/>
    <s v="All"/>
    <n v="161.99"/>
    <n v="174"/>
    <m/>
    <n v="12.01"/>
    <n v="38"/>
    <n v="38"/>
    <n v="38"/>
    <n v="2"/>
    <s v="ASP"/>
    <s v="Rural Principal Arterial Interstate"/>
    <s v="3044 - Maintenance - Wamsutter"/>
    <s v="3030 - District #3 Maintenance Staff"/>
    <s v="6720 - Materials - Bituminous"/>
    <s v="Interstate"/>
    <s v="3"/>
    <s v="Y"/>
    <n v="75"/>
    <s v="G2"/>
    <s v="WAMSUTTER WEST"/>
    <n v="10"/>
    <n v="4"/>
    <s v="Yes"/>
    <s v="I"/>
    <n v="2487.4989"/>
    <n v="5486.8082999999997"/>
    <n v="4261.6689999999999"/>
    <n v="97"/>
    <n v="3.9893999999999998"/>
    <n v="3.8441999999999998"/>
    <n v="60.051699999999997"/>
    <n v="50.594200000000001"/>
    <n v="79.982799999999997"/>
    <n v="0.11749999999999999"/>
    <m/>
    <n v="82.375"/>
    <n v="2.1499999999999998E-2"/>
    <n v="5.1999999999999998E-2"/>
    <n v="0"/>
    <n v="1.5"/>
    <n v="0"/>
    <n v="53.658299999999997"/>
    <s v="Overlaid"/>
    <n v="2008"/>
    <n v="18.2593"/>
    <n v="10.6296"/>
    <s v="AG Base"/>
    <x v="0"/>
    <s v="1R Asphalt"/>
    <m/>
    <n v="26531"/>
    <n v="1"/>
    <n v="1"/>
    <s v="HPM over Base"/>
    <n v="2008"/>
    <m/>
    <s v="2014"/>
    <s v="2014"/>
    <s v="2013"/>
    <s v="2014"/>
    <s v="2014"/>
    <s v="2014"/>
    <s v="2009"/>
    <s v="ML80"/>
    <m/>
    <s v="Low"/>
    <n v="0"/>
    <s v="No"/>
    <n v="97"/>
    <n v="79.787999999999997"/>
    <n v="76.884"/>
    <m/>
    <m/>
    <m/>
    <n v="4"/>
    <m/>
    <m/>
    <n v="2014"/>
    <n v="7"/>
  </r>
  <r>
    <s v="ML80"/>
    <s v="Inc"/>
    <s v="All"/>
    <n v="174"/>
    <n v="186.6"/>
    <m/>
    <n v="12.6"/>
    <n v="38"/>
    <m/>
    <n v="38"/>
    <n v="2"/>
    <s v="ASP"/>
    <s v="Rural Principal Arterial Interstate"/>
    <s v="3044 - Maintenance - Wamsutter"/>
    <s v="3030 - District #3 Maintenance Staff"/>
    <s v="6720 - Materials - Bituminous"/>
    <s v="Interstate"/>
    <s v="3"/>
    <s v="Y"/>
    <n v="75"/>
    <s v="G2"/>
    <s v="WAMSUTTER EAST"/>
    <n v="10"/>
    <m/>
    <s v="Yes"/>
    <s v="I"/>
    <n v="2590.3995"/>
    <n v="5713.9112999999998"/>
    <n v="4437.9625999999998"/>
    <n v="93"/>
    <n v="3.5175000000000001"/>
    <n v="3.2174999999999998"/>
    <n v="84.882099999999994"/>
    <n v="72.302899999999994"/>
    <n v="71.706000000000003"/>
    <n v="0.15"/>
    <m/>
    <n v="77.5"/>
    <n v="2.23E-2"/>
    <n v="0.1016"/>
    <n v="0"/>
    <n v="3.1429"/>
    <n v="0.1429"/>
    <n v="49.438499999999998"/>
    <s v="Overlaid"/>
    <n v="2008"/>
    <n v="26.821400000000001"/>
    <n v="11.107100000000001"/>
    <s v="AG Base"/>
    <x v="0"/>
    <s v="1R Asphalt"/>
    <m/>
    <n v="41028"/>
    <n v="0.5"/>
    <n v="1"/>
    <s v="HPM over Base"/>
    <n v="2014"/>
    <m/>
    <s v="2014"/>
    <s v="2014"/>
    <s v="2013"/>
    <s v="2014"/>
    <s v="2014"/>
    <s v="2014"/>
    <s v="2009"/>
    <s v="ML80"/>
    <m/>
    <s v="Low"/>
    <n v="0"/>
    <s v="No"/>
    <n v="93"/>
    <n v="70.349999999999994"/>
    <n v="64.349999999999994"/>
    <m/>
    <m/>
    <m/>
    <m/>
    <m/>
    <m/>
    <n v="2014"/>
    <n v="7"/>
  </r>
  <r>
    <s v="ML80"/>
    <s v="Inc"/>
    <s v="All"/>
    <n v="186.6"/>
    <n v="199"/>
    <m/>
    <n v="12.4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COUNTY LINE WEST"/>
    <n v="10"/>
    <n v="4"/>
    <s v="Yes"/>
    <s v="I"/>
    <n v="2637.8841000000002"/>
    <n v="5818.5918000000001"/>
    <n v="4519.3145000000004"/>
    <n v="90"/>
    <n v="4.1726000000000001"/>
    <n v="3.6109"/>
    <n v="57.478900000000003"/>
    <n v="42.853400000000001"/>
    <n v="80.840400000000002"/>
    <n v="0.25580000000000003"/>
    <m/>
    <n v="61.63"/>
    <n v="3.0099999999999998E-2"/>
    <n v="0.1123"/>
    <n v="0"/>
    <n v="2.5"/>
    <n v="0"/>
    <n v="56.3917"/>
    <s v="Overlaid"/>
    <n v="1988"/>
    <n v="33.306100000000001"/>
    <n v="12.061199999999999"/>
    <s v="CT Base"/>
    <x v="8"/>
    <s v="1R Asphalt"/>
    <m/>
    <n v="25013"/>
    <n v="1"/>
    <n v="1"/>
    <s v="HPM over Base"/>
    <n v="1999"/>
    <m/>
    <s v="2014"/>
    <s v="2014"/>
    <s v="2013"/>
    <s v="2014"/>
    <s v="2014"/>
    <s v="2014"/>
    <s v="2009"/>
    <s v="ML80"/>
    <m/>
    <s v="Low"/>
    <n v="0"/>
    <s v="No"/>
    <n v="90"/>
    <n v="83.451999999999998"/>
    <n v="72.218000000000004"/>
    <s v="AFREEM"/>
    <m/>
    <m/>
    <n v="4"/>
    <d v="2015-04-13T11:00:39"/>
    <m/>
    <n v="2014"/>
    <n v="16"/>
  </r>
  <r>
    <s v="ML80"/>
    <s v="Inc"/>
    <s v="All"/>
    <n v="199"/>
    <n v="210.98"/>
    <m/>
    <n v="11.98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6"/>
    <s v="COUNTY LINE EAST"/>
    <n v="10"/>
    <n v="4"/>
    <s v="Yes"/>
    <s v="I"/>
    <n v="2691.8069"/>
    <n v="5937.6623"/>
    <n v="4611.6976999999997"/>
    <n v="100"/>
    <n v="4.4808000000000003"/>
    <n v="4.4278000000000004"/>
    <n v="38.5364"/>
    <n v="30.569500000000001"/>
    <n v="87.154499999999999"/>
    <n v="0.11509999999999999"/>
    <m/>
    <n v="82.734999999999999"/>
    <n v="1.6899999999999998E-2"/>
    <n v="0"/>
    <n v="0"/>
    <n v="0"/>
    <n v="0"/>
    <n v="57.125"/>
    <s v="Overlaid"/>
    <n v="1988"/>
    <n v="28.238399999999999"/>
    <n v="19.796500000000002"/>
    <s v="AG Base"/>
    <x v="8"/>
    <s v="2R Asphalt"/>
    <m/>
    <n v="26328"/>
    <n v="4"/>
    <n v="1"/>
    <s v="HPM over Base"/>
    <n v="2012"/>
    <m/>
    <s v="2014"/>
    <s v="2014"/>
    <s v="2013"/>
    <s v="2014"/>
    <s v="2014"/>
    <s v="2014"/>
    <s v="2009"/>
    <s v="ML80"/>
    <m/>
    <s v="Low"/>
    <n v="0"/>
    <s v="No"/>
    <n v="100"/>
    <n v="89.616"/>
    <n v="88.555999999999997"/>
    <m/>
    <m/>
    <m/>
    <n v="4"/>
    <m/>
    <m/>
    <n v="2014"/>
    <n v="3"/>
  </r>
  <r>
    <s v="ML80"/>
    <s v="Inc"/>
    <s v="All"/>
    <n v="210.98"/>
    <n v="212.4"/>
    <m/>
    <n v="1.36"/>
    <n v="38"/>
    <n v="34"/>
    <n v="38"/>
    <n v="2"/>
    <s v="PCCP"/>
    <s v="Urban Principal Arterial Interstate"/>
    <s v="1041 - Maintenance - Rawlins"/>
    <s v="1030 - District #1 Maintenance Staff"/>
    <s v="6720 - Materials - Bituminous"/>
    <s v="Interstate"/>
    <s v="1"/>
    <s v="Y"/>
    <n v="75"/>
    <s v="J2"/>
    <s v="RAWLINS WEST"/>
    <n v="10"/>
    <n v="2"/>
    <s v="Yes"/>
    <s v="I"/>
    <n v="2902.1089999999999"/>
    <n v="6401.5039999999999"/>
    <n v="4971.9943000000003"/>
    <n v="98"/>
    <n v="3.7012999999999998"/>
    <n v="3.5013000000000001"/>
    <n v="88.768199999999993"/>
    <n v="79.143500000000003"/>
    <n v="70.410600000000002"/>
    <n v="7.6499999999999999E-2"/>
    <m/>
    <n v="88.525000000000006"/>
    <n v="2.1700000000000001E-2"/>
    <n v="5.7299999999999997E-2"/>
    <n v="0"/>
    <n v="0"/>
    <n v="3"/>
    <n v="34.4"/>
    <s v="Reconstruct"/>
    <n v="1996"/>
    <n v="19.142900000000001"/>
    <n v="10.571400000000001"/>
    <s v="AG Base"/>
    <x v="0"/>
    <s v="4R Concrete"/>
    <m/>
    <n v="24273"/>
    <n v="8"/>
    <n v="1"/>
    <s v="Doweled PCC"/>
    <n v="1996"/>
    <m/>
    <s v="2014"/>
    <s v="2014"/>
    <s v="2013"/>
    <s v="2014"/>
    <s v="2014"/>
    <s v="2014"/>
    <s v="2009"/>
    <s v="ML80"/>
    <m/>
    <s v="High"/>
    <n v="0"/>
    <s v="Yes"/>
    <n v="96"/>
    <n v="74.025999999999996"/>
    <n v="70.025999999999996"/>
    <m/>
    <m/>
    <m/>
    <n v="2"/>
    <m/>
    <m/>
    <n v="2010"/>
    <n v="19"/>
  </r>
  <r>
    <s v="ML80"/>
    <s v="Inc"/>
    <s v="All"/>
    <n v="212.4"/>
    <n v="216.2"/>
    <m/>
    <n v="3.8"/>
    <n v="38"/>
    <m/>
    <n v="38"/>
    <n v="2"/>
    <s v="PCCP"/>
    <s v="Urban Principal Arterial Interstate"/>
    <s v="1041 - Maintenance - Rawlins"/>
    <s v="1030 - District #1 Maintenance Staff"/>
    <s v="6720 - Materials - Bituminous"/>
    <s v="Interstate"/>
    <s v="1"/>
    <s v="Y"/>
    <n v="75"/>
    <s v="J7"/>
    <s v="RAWLINS MARGINAL"/>
    <n v="10"/>
    <m/>
    <s v="Yes"/>
    <s v="I"/>
    <n v="2186.8226"/>
    <n v="6642.4746999999998"/>
    <n v="3757.4533000000001"/>
    <n v="100"/>
    <n v="4.1215999999999999"/>
    <n v="4.1215999999999999"/>
    <n v="60.533000000000001"/>
    <n v="50.838200000000001"/>
    <n v="79.822299999999998"/>
    <n v="0.1007"/>
    <m/>
    <n v="84.894999999999996"/>
    <n v="1.7100000000000001E-2"/>
    <n v="0.1047"/>
    <n v="0"/>
    <n v="0"/>
    <n v="0"/>
    <n v="26.725000000000001"/>
    <s v="Overlaid"/>
    <n v="1992"/>
    <n v="25"/>
    <n v="10.7143"/>
    <s v="AG Base"/>
    <x v="6"/>
    <s v="2R Asphalt"/>
    <m/>
    <n v="25983"/>
    <n v="5"/>
    <n v="1"/>
    <s v="Doweled PCC"/>
    <n v="2009"/>
    <m/>
    <s v="2014"/>
    <s v="2014"/>
    <s v="2013"/>
    <s v="2014"/>
    <s v="2014"/>
    <s v="2014"/>
    <s v="2009"/>
    <s v="ML80"/>
    <m/>
    <s v="High"/>
    <n v="1"/>
    <s v="Yes"/>
    <n v="100"/>
    <n v="82.432000000000002"/>
    <n v="82.432000000000002"/>
    <m/>
    <m/>
    <m/>
    <m/>
    <m/>
    <m/>
    <n v="2014"/>
    <n v="6"/>
  </r>
  <r>
    <s v="ML80"/>
    <s v="Inc"/>
    <s v="All"/>
    <n v="216.2"/>
    <n v="221.2"/>
    <m/>
    <n v="4.9800000000000004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RAWLINS EAST"/>
    <n v="10"/>
    <n v="4"/>
    <s v="Yes"/>
    <s v="I"/>
    <n v="3157.8085999999998"/>
    <n v="6965.3338999999996"/>
    <n v="5410.0666000000001"/>
    <n v="100"/>
    <n v="4.0034999999999998"/>
    <n v="3.8761999999999999"/>
    <n v="64.625699999999995"/>
    <n v="49.985900000000001"/>
    <n v="78.458100000000002"/>
    <n v="0.1784"/>
    <m/>
    <n v="73.239999999999995"/>
    <n v="2.06E-2"/>
    <n v="2.4500000000000001E-2"/>
    <n v="0"/>
    <n v="0"/>
    <n v="0"/>
    <n v="38.72"/>
    <s v="Overlaid"/>
    <n v="2000"/>
    <n v="21.386399999999998"/>
    <n v="11.568199999999999"/>
    <s v="AG Base"/>
    <x v="0"/>
    <s v="3R Asphalt"/>
    <m/>
    <n v="45770"/>
    <n v="2.75"/>
    <n v="1"/>
    <s v="HPM over Base"/>
    <n v="2013"/>
    <m/>
    <s v="2012"/>
    <s v="2014"/>
    <s v="2013"/>
    <s v="2014"/>
    <s v="2014"/>
    <s v="2014"/>
    <s v="2009"/>
    <s v="ML80"/>
    <m/>
    <s v="Low"/>
    <n v="0"/>
    <s v="No"/>
    <n v="100"/>
    <n v="80.069999999999993"/>
    <n v="77.524000000000001"/>
    <s v="AFREEM"/>
    <m/>
    <m/>
    <n v="4"/>
    <d v="2015-02-18T10:57:38"/>
    <m/>
    <n v="2014"/>
    <n v="2"/>
  </r>
  <r>
    <s v="ML80"/>
    <s v="Inc"/>
    <s v="All"/>
    <n v="221.2"/>
    <n v="227.5"/>
    <m/>
    <n v="6.3"/>
    <n v="43"/>
    <n v="43"/>
    <n v="43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SINCLAIR EAST"/>
    <n v="16"/>
    <n v="4"/>
    <s v="Yes"/>
    <s v="I"/>
    <n v="2669.0189999999998"/>
    <n v="5887.4560000000001"/>
    <n v="4572.6570000000002"/>
    <n v="97.333299999999994"/>
    <n v="4.5099"/>
    <n v="4.3448000000000002"/>
    <n v="37.298099999999998"/>
    <n v="29.453399999999998"/>
    <n v="87.567300000000003"/>
    <n v="0.1459"/>
    <m/>
    <n v="78.114999999999995"/>
    <n v="1.66E-2"/>
    <n v="2.3300000000000001E-2"/>
    <n v="0"/>
    <n v="1.3332999999999999"/>
    <n v="0"/>
    <n v="53.883299999999998"/>
    <s v="Overlaid"/>
    <n v="1999"/>
    <n v="20.072900000000001"/>
    <n v="11.572900000000001"/>
    <s v="CT Base"/>
    <x v="6"/>
    <s v="2R Asphalt"/>
    <m/>
    <n v="43255"/>
    <n v="2"/>
    <n v="1"/>
    <s v="HPM over Base"/>
    <n v="2013"/>
    <m/>
    <s v="2014"/>
    <s v="2014"/>
    <s v="2013"/>
    <s v="2014"/>
    <s v="2014"/>
    <s v="2014"/>
    <s v="2009"/>
    <s v="ML80"/>
    <m/>
    <s v="Low"/>
    <n v="0"/>
    <s v="No"/>
    <n v="97.333299999999994"/>
    <n v="90.197999999999993"/>
    <n v="86.896000000000001"/>
    <s v="AFREEM"/>
    <m/>
    <m/>
    <n v="4"/>
    <d v="2015-02-18T10:57:38"/>
    <m/>
    <n v="2014"/>
    <n v="2"/>
  </r>
  <r>
    <s v="ML80"/>
    <s v="Inc"/>
    <s v="All"/>
    <n v="227.5"/>
    <n v="233.7"/>
    <m/>
    <n v="6.2"/>
    <n v="38"/>
    <n v="38"/>
    <n v="38"/>
    <n v="2"/>
    <s v="ASP"/>
    <s v="Rural Principal Arterial Interstate"/>
    <s v="1041 - Maintenance - Rawlins"/>
    <s v="1030 - District #1 Maintenance Staff"/>
    <s v="6720 - Materials - Bituminous"/>
    <s v="Interstate"/>
    <s v="1"/>
    <s v="Y"/>
    <n v="75"/>
    <s v="G2"/>
    <s v="FT. STEELE SECTION"/>
    <n v="10"/>
    <n v="3.5"/>
    <s v="Yes"/>
    <s v="I"/>
    <n v="2645.9870000000001"/>
    <n v="5836.2520000000004"/>
    <n v="4533.1953999999996"/>
    <n v="78"/>
    <n v="3.9302999999999999"/>
    <n v="3.0102000000000002"/>
    <n v="67.571700000000007"/>
    <n v="53.167999999999999"/>
    <n v="77.476100000000002"/>
    <n v="0.255"/>
    <m/>
    <n v="61.75"/>
    <n v="2.6100000000000002E-2"/>
    <n v="7.5399999999999995E-2"/>
    <n v="0"/>
    <n v="18.666699999999999"/>
    <n v="0"/>
    <n v="52.066699999999997"/>
    <s v="Overlaid"/>
    <n v="1973"/>
    <n v="20.5"/>
    <n v="14"/>
    <s v="CT Base"/>
    <x v="5"/>
    <s v="2R Asphalt"/>
    <m/>
    <n v="26427"/>
    <n v="7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78"/>
    <n v="78.605999999999995"/>
    <n v="60.204000000000001"/>
    <m/>
    <m/>
    <m/>
    <n v="3.5"/>
    <m/>
    <m/>
    <n v="2014"/>
    <n v="6"/>
  </r>
  <r>
    <s v="ML80"/>
    <s v="Inc"/>
    <s v="All"/>
    <n v="233.7"/>
    <n v="240"/>
    <m/>
    <n v="6.3"/>
    <n v="38"/>
    <n v="38"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3"/>
    <s v="WALCOTT JCT EAST"/>
    <n v="10"/>
    <n v="4"/>
    <s v="Yes"/>
    <s v="I"/>
    <n v="2268.252"/>
    <n v="5002.9319999999998"/>
    <n v="3886.0459999999998"/>
    <n v="85.333299999999994"/>
    <n v="3.4348999999999998"/>
    <n v="2.8740000000000001"/>
    <n v="94.493399999999994"/>
    <n v="76.398600000000002"/>
    <n v="68.502200000000002"/>
    <n v="0.16650000000000001"/>
    <m/>
    <n v="75.025000000000006"/>
    <n v="2.06E-2"/>
    <n v="0.1187"/>
    <n v="0"/>
    <n v="8.3332999999999995"/>
    <n v="0"/>
    <n v="50.9"/>
    <s v="Overlaid"/>
    <n v="1987"/>
    <n v="24"/>
    <n v="15"/>
    <s v="AG Base"/>
    <x v="5"/>
    <s v="2R Asphalt"/>
    <m/>
    <n v="26427"/>
    <n v="2"/>
    <n v="1"/>
    <s v="HPM over PCC"/>
    <n v="2005"/>
    <m/>
    <s v="2014"/>
    <s v="2014"/>
    <s v="2013"/>
    <s v="2014"/>
    <s v="2014"/>
    <s v="2014"/>
    <s v="2009"/>
    <s v="ML80"/>
    <m/>
    <s v="Low"/>
    <n v="0"/>
    <s v="No"/>
    <n v="85"/>
    <n v="68.697999999999993"/>
    <n v="57.48"/>
    <m/>
    <m/>
    <m/>
    <n v="4"/>
    <m/>
    <m/>
    <n v="2010"/>
    <n v="10"/>
  </r>
  <r>
    <s v="ML80"/>
    <s v="Inc"/>
    <s v="All"/>
    <n v="240"/>
    <n v="245.9"/>
    <m/>
    <n v="5.9"/>
    <n v="48"/>
    <n v="38"/>
    <n v="48"/>
    <n v="3"/>
    <s v="PCCP"/>
    <s v="Rural Principal Arterial Interstate"/>
    <s v="1040 - Maintenance - Elk Mountain"/>
    <s v="1030 - District #1 Maintenance Staff"/>
    <s v="6720 - Materials - Bituminous"/>
    <s v="Interstate"/>
    <s v="1"/>
    <s v="Y"/>
    <n v="75"/>
    <s v="J1"/>
    <s v="DANA RIDGE SECTION"/>
    <n v="8"/>
    <n v="4"/>
    <s v="Yes"/>
    <s v="I"/>
    <n v="2283.1"/>
    <n v="4992.8919999999998"/>
    <n v="3911.2274000000002"/>
    <n v="97.333299999999994"/>
    <n v="3.3168000000000002"/>
    <n v="3.1835"/>
    <n v="124.913"/>
    <n v="108.0073"/>
    <n v="58.362299999999998"/>
    <n v="0.13969999999999999"/>
    <m/>
    <n v="79.045000000000002"/>
    <n v="3.1199999999999999E-2"/>
    <n v="0.16969999999999999"/>
    <n v="0"/>
    <n v="1.3332999999999999"/>
    <n v="0"/>
    <n v="36.133299999999998"/>
    <s v="Overlaid"/>
    <n v="1996"/>
    <n v="22.718800000000002"/>
    <n v="13.2188"/>
    <s v="PM Base"/>
    <x v="8"/>
    <s v="2R Asphalt"/>
    <m/>
    <n v="25340"/>
    <n v="2"/>
    <n v="1"/>
    <s v="Plain PCC"/>
    <n v="2014"/>
    <m/>
    <s v="2014"/>
    <s v="2014"/>
    <s v="2013"/>
    <s v="2014"/>
    <s v="2014"/>
    <s v="2014"/>
    <s v="2009"/>
    <s v="ML80"/>
    <m/>
    <s v="Low"/>
    <n v="0"/>
    <s v="No"/>
    <n v="97.333299999999994"/>
    <n v="66.335999999999999"/>
    <n v="63.67"/>
    <s v="AFREEM"/>
    <m/>
    <m/>
    <n v="4"/>
    <d v="2015-02-18T10:57:39"/>
    <m/>
    <m/>
    <n v="1"/>
  </r>
  <r>
    <s v="ML80"/>
    <s v="Inc"/>
    <s v="All"/>
    <n v="245.9"/>
    <n v="254.7"/>
    <m/>
    <n v="8.8000000000000007"/>
    <n v="36"/>
    <n v="36"/>
    <n v="36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2"/>
    <s v="HALLECK RIDGE SECTION"/>
    <n v="8"/>
    <n v="4"/>
    <s v="Yes"/>
    <s v="I"/>
    <n v="2263.645"/>
    <n v="4992.8919999999998"/>
    <n v="3878.1538999999998"/>
    <n v="99.6"/>
    <n v="4.3136999999999999"/>
    <n v="4.1928000000000001"/>
    <n v="47.723199999999999"/>
    <n v="37.120899999999999"/>
    <n v="84.092299999999994"/>
    <n v="0.16500000000000001"/>
    <m/>
    <n v="75.25"/>
    <n v="2.0199999999999999E-2"/>
    <n v="3.9600000000000003E-2"/>
    <n v="0"/>
    <n v="0.2"/>
    <n v="0"/>
    <n v="51.588900000000002"/>
    <s v="Overlaid"/>
    <n v="1973"/>
    <n v="15"/>
    <n v="8.1379000000000001"/>
    <s v="PM Base"/>
    <x v="6"/>
    <s v="2R Asphalt"/>
    <m/>
    <n v="25340"/>
    <n v="1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99.6"/>
    <n v="86.274000000000001"/>
    <n v="83.855999999999995"/>
    <m/>
    <m/>
    <m/>
    <n v="4"/>
    <m/>
    <m/>
    <n v="2014"/>
    <n v="6"/>
  </r>
  <r>
    <s v="ML80"/>
    <s v="Inc"/>
    <s v="All"/>
    <n v="254.7"/>
    <n v="258.60000000000002"/>
    <m/>
    <n v="3.9"/>
    <n v="38"/>
    <m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2"/>
    <s v="HALLECK RIDGE SECTION"/>
    <n v="10"/>
    <m/>
    <s v="Yes"/>
    <s v="I"/>
    <n v="2308.7890000000002"/>
    <n v="5092.2879999999996"/>
    <n v="3955.4949999999999"/>
    <n v="100"/>
    <n v="4.3278999999999996"/>
    <n v="4.1906999999999996"/>
    <n v="46.213799999999999"/>
    <n v="36.555999999999997"/>
    <n v="84.595399999999998"/>
    <n v="0.1852"/>
    <m/>
    <n v="72.22"/>
    <n v="1.78E-2"/>
    <n v="0"/>
    <n v="0"/>
    <n v="0"/>
    <n v="0"/>
    <n v="50.45"/>
    <s v="Overlaid"/>
    <n v="1971"/>
    <n v="24.1"/>
    <n v="12"/>
    <s v="PM Base"/>
    <x v="6"/>
    <s v="3R Asphalt"/>
    <m/>
    <n v="43722"/>
    <n v="1"/>
    <n v="1"/>
    <s v="HPM over Base"/>
    <n v="2009"/>
    <m/>
    <s v="2014"/>
    <s v="2014"/>
    <s v="2013"/>
    <s v="2014"/>
    <s v="2014"/>
    <s v="2014"/>
    <s v="2009"/>
    <s v="ML80"/>
    <m/>
    <s v="Low"/>
    <n v="0"/>
    <s v="No"/>
    <n v="100"/>
    <n v="86.558000000000007"/>
    <n v="83.813999999999993"/>
    <m/>
    <m/>
    <m/>
    <m/>
    <m/>
    <m/>
    <n v="2014"/>
    <n v="6"/>
  </r>
  <r>
    <s v="ML80"/>
    <s v="Inc"/>
    <s v="All"/>
    <n v="258.60000000000002"/>
    <n v="262.89999999999998"/>
    <m/>
    <n v="4.3"/>
    <n v="38"/>
    <m/>
    <n v="38"/>
    <n v="2"/>
    <s v="PCCP"/>
    <s v="Rural Principal Arterial Interstate"/>
    <s v="1040 - Maintenance - Elk Mountain"/>
    <s v="1030 - District #1 Maintenance Staff"/>
    <s v="6720 - Materials - Bituminous"/>
    <s v="Interstate"/>
    <s v="1"/>
    <s v="Y"/>
    <n v="75"/>
    <s v="J5"/>
    <s v="ELK MOUNTAIN SECTION"/>
    <n v="10"/>
    <m/>
    <s v="Yes"/>
    <s v="I"/>
    <n v="2333.1419999999998"/>
    <n v="5102.3280000000004"/>
    <n v="3996.9553999999998"/>
    <n v="100"/>
    <n v="4.0031999999999996"/>
    <n v="3.6532"/>
    <n v="70.756100000000004"/>
    <n v="58.511499999999998"/>
    <n v="76.414599999999993"/>
    <n v="0.1651"/>
    <m/>
    <n v="75.234999999999999"/>
    <n v="2.3699999999999999E-2"/>
    <n v="0.12790000000000001"/>
    <n v="0"/>
    <n v="0"/>
    <n v="0"/>
    <n v="39.299999999999997"/>
    <s v="Overlaid"/>
    <n v="2005"/>
    <n v="24.4419"/>
    <n v="7.2092999999999998"/>
    <s v="PM Base"/>
    <x v="8"/>
    <s v="2R Asphalt"/>
    <m/>
    <n v="25210"/>
    <n v="1"/>
    <n v="1"/>
    <s v="Doweled PCC"/>
    <n v="2009"/>
    <m/>
    <s v="2014"/>
    <s v="2014"/>
    <s v="2013"/>
    <s v="2014"/>
    <s v="2014"/>
    <s v="2014"/>
    <s v="2009"/>
    <s v="ML80"/>
    <m/>
    <s v="Low"/>
    <n v="0"/>
    <s v="No"/>
    <n v="93"/>
    <n v="80.063999999999993"/>
    <n v="73.063999999999993"/>
    <m/>
    <m/>
    <m/>
    <m/>
    <m/>
    <m/>
    <n v="2012"/>
    <n v="6"/>
  </r>
  <r>
    <s v="ML80"/>
    <s v="Inc"/>
    <s v="All"/>
    <n v="262.89999999999998"/>
    <n v="263.60000000000002"/>
    <m/>
    <n v="0.7"/>
    <n v="38"/>
    <m/>
    <n v="38"/>
    <n v="2"/>
    <s v="ASP"/>
    <s v="Rural Principal Arterial Interstate"/>
    <s v="1040 - Maintenance - Elk Mountain"/>
    <s v="1030 - District #1 Maintenance Staff"/>
    <s v="6720 - Materials - Bituminous"/>
    <s v="Interstate"/>
    <s v="1"/>
    <s v="Y"/>
    <n v="75"/>
    <s v="G3"/>
    <s v="ELK MTN"/>
    <n v="10"/>
    <m/>
    <s v="Yes"/>
    <s v="I"/>
    <n v="2333.1419999999998"/>
    <n v="5102.3280000000004"/>
    <n v="3996.9553999999998"/>
    <n v="100"/>
    <n v="3.9363000000000001"/>
    <n v="3.5684"/>
    <n v="64.700699999999998"/>
    <n v="52.904299999999999"/>
    <n v="78.433099999999996"/>
    <n v="0.19869999999999999"/>
    <m/>
    <n v="70.194999999999993"/>
    <n v="2.06E-2"/>
    <n v="7.7600000000000002E-2"/>
    <n v="0"/>
    <n v="0"/>
    <n v="0"/>
    <n v="60.9"/>
    <s v="Overlaid"/>
    <n v="1972"/>
    <n v="24"/>
    <n v="6"/>
    <s v="PM Base"/>
    <x v="0"/>
    <s v="2R Asphalt"/>
    <m/>
    <n v="25210"/>
    <n v="2"/>
    <n v="1"/>
    <s v="HPM over PCC"/>
    <n v="1983"/>
    <m/>
    <s v="2014"/>
    <s v="2014"/>
    <s v="2013"/>
    <s v="2014"/>
    <s v="2014"/>
    <s v="2014"/>
    <s v="2009"/>
    <s v="ML80"/>
    <m/>
    <s v="Low"/>
    <n v="0"/>
    <s v="No"/>
    <n v="93"/>
    <n v="78.725999999999999"/>
    <n v="71.367999999999995"/>
    <m/>
    <m/>
    <m/>
    <m/>
    <m/>
    <m/>
    <n v="2012"/>
    <n v="32"/>
  </r>
  <r>
    <s v="ML80"/>
    <s v="Inc"/>
    <s v="All"/>
    <n v="263.60000000000002"/>
    <n v="275.60000000000002"/>
    <m/>
    <n v="12"/>
    <n v="38"/>
    <n v="38"/>
    <n v="38"/>
    <n v="2"/>
    <s v="PCCP"/>
    <s v="Rural Principal Arterial Interstate"/>
    <s v="1038 - Maintenance - Arlington"/>
    <s v="1030 - District #1 Maintenance Staff"/>
    <s v="6720 - Materials - Bituminous"/>
    <s v="Interstate"/>
    <s v="1"/>
    <s v="Y"/>
    <n v="75"/>
    <s v="J5"/>
    <s v="ELK MTN"/>
    <n v="10"/>
    <n v="4"/>
    <s v="Yes"/>
    <s v="I"/>
    <n v="2310.7426999999998"/>
    <n v="5096.5456999999997"/>
    <n v="3958.8418999999999"/>
    <n v="96.5"/>
    <n v="3.7801999999999998"/>
    <n v="3.4302000000000001"/>
    <n v="89.546599999999998"/>
    <n v="73.596699999999998"/>
    <n v="70.1511"/>
    <n v="0.19"/>
    <m/>
    <n v="71.5"/>
    <n v="2.5899999999999999E-2"/>
    <n v="0.1525"/>
    <n v="0"/>
    <n v="0"/>
    <n v="4.1666999999999996"/>
    <n v="39.076900000000002"/>
    <s v="Overlaid"/>
    <n v="1972"/>
    <n v="30.333300000000001"/>
    <n v="7.375"/>
    <s v="PM Base"/>
    <x v="5"/>
    <s v="2R Asphalt"/>
    <m/>
    <n v="25210"/>
    <n v="2"/>
    <n v="1"/>
    <s v="Doweled PCC"/>
    <n v="2001"/>
    <m/>
    <s v="2014"/>
    <s v="2014"/>
    <s v="2013"/>
    <s v="2014"/>
    <s v="2014"/>
    <s v="2014"/>
    <s v="2009"/>
    <s v="ML80"/>
    <m/>
    <s v="Low"/>
    <n v="0"/>
    <s v="No"/>
    <n v="93"/>
    <n v="75.603999999999999"/>
    <n v="68.603999999999999"/>
    <m/>
    <m/>
    <m/>
    <n v="4"/>
    <m/>
    <m/>
    <n v="2012"/>
    <n v="14"/>
  </r>
  <r>
    <s v="ML80"/>
    <s v="Inc"/>
    <s v="All"/>
    <n v="275.60000000000002"/>
    <n v="282.64999999999998"/>
    <m/>
    <n v="7.05"/>
    <n v="45"/>
    <n v="45"/>
    <n v="45"/>
    <n v="3"/>
    <s v="ASP"/>
    <s v="Rural Principal Arterial Interstate"/>
    <s v="1038 - Maintenance - Arlington"/>
    <s v="1030 - District #1 Maintenance Staff"/>
    <s v="6720 - Materials - Bituminous"/>
    <s v="Interstate"/>
    <s v="1"/>
    <s v="Y"/>
    <n v="75"/>
    <s v="G2"/>
    <s v="COOPER COVE SECT."/>
    <n v="8"/>
    <n v="2"/>
    <s v="Yes"/>
    <s v="I"/>
    <n v="2308.7890000000002"/>
    <n v="5092.2879999999996"/>
    <n v="3955.4949999999999"/>
    <n v="92.5"/>
    <n v="3.5626000000000002"/>
    <n v="3.13"/>
    <n v="96.020399999999995"/>
    <n v="70.106099999999998"/>
    <n v="67.993200000000002"/>
    <n v="0.2278"/>
    <m/>
    <n v="65.83"/>
    <n v="4.3299999999999998E-2"/>
    <n v="0.1285"/>
    <n v="0"/>
    <n v="2.75"/>
    <n v="0"/>
    <n v="61.2286"/>
    <s v="Overlaid"/>
    <n v="1972"/>
    <n v="33"/>
    <n v="11"/>
    <s v="PM Base"/>
    <x v="5"/>
    <s v="2R Asphalt"/>
    <m/>
    <n v="26454"/>
    <n v="4"/>
    <n v="1"/>
    <s v="HPM over Base"/>
    <n v="2001"/>
    <m/>
    <s v="2014"/>
    <s v="2014"/>
    <s v="2013"/>
    <s v="2014"/>
    <s v="2014"/>
    <s v="2014"/>
    <s v="2009"/>
    <s v="ML80"/>
    <m/>
    <s v="Low"/>
    <n v="0"/>
    <s v="No"/>
    <n v="92.5"/>
    <n v="71.251999999999995"/>
    <n v="62.6"/>
    <m/>
    <m/>
    <m/>
    <n v="2"/>
    <m/>
    <m/>
    <n v="2014"/>
    <n v="14"/>
  </r>
  <r>
    <s v="ML80"/>
    <s v="Inc"/>
    <s v="All"/>
    <n v="282.64999999999998"/>
    <n v="285"/>
    <m/>
    <n v="2.35"/>
    <n v="38"/>
    <m/>
    <n v="38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COUNTY LINE EAST"/>
    <n v="10"/>
    <m/>
    <s v="Yes"/>
    <s v="I"/>
    <n v="2328.5509999999999"/>
    <n v="5092.2879999999996"/>
    <n v="3989.0904"/>
    <n v="100"/>
    <n v="4.5106000000000002"/>
    <n v="4.4269999999999996"/>
    <n v="37.433799999999998"/>
    <n v="29.423400000000001"/>
    <n v="87.522099999999995"/>
    <n v="0.14460000000000001"/>
    <m/>
    <n v="78.31"/>
    <n v="1.5100000000000001E-2"/>
    <n v="0"/>
    <n v="0"/>
    <n v="0"/>
    <n v="0"/>
    <n v="50.6"/>
    <s v="Overlaid"/>
    <n v="1971"/>
    <n v="32.25"/>
    <n v="10.25"/>
    <s v="PM Base"/>
    <x v="0"/>
    <s v="3R Asphalt"/>
    <m/>
    <n v="45181"/>
    <n v="2.75"/>
    <n v="1"/>
    <s v="HPM over Base"/>
    <n v="2010"/>
    <m/>
    <s v="2014"/>
    <s v="2014"/>
    <s v="2013"/>
    <s v="2014"/>
    <s v="2014"/>
    <s v="2014"/>
    <s v="2009"/>
    <s v="ML80"/>
    <m/>
    <s v="Low"/>
    <n v="0"/>
    <s v="No"/>
    <n v="100"/>
    <n v="90.212000000000003"/>
    <n v="88.54"/>
    <m/>
    <m/>
    <m/>
    <m/>
    <m/>
    <m/>
    <n v="2014"/>
    <n v="5"/>
  </r>
  <r>
    <s v="ML80"/>
    <s v="Inc"/>
    <s v="All"/>
    <n v="285"/>
    <n v="291.45999999999998"/>
    <m/>
    <n v="6.46"/>
    <n v="38"/>
    <n v="38"/>
    <n v="38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1"/>
    <s v="QUEALY DOME WEST"/>
    <n v="10"/>
    <n v="4"/>
    <s v="Yes"/>
    <s v="I"/>
    <n v="2308.7890000000002"/>
    <n v="5092.2879999999996"/>
    <n v="3955.4949999999999"/>
    <n v="100"/>
    <n v="4.3738000000000001"/>
    <n v="4.2895000000000003"/>
    <n v="43.739100000000001"/>
    <n v="34.735300000000002"/>
    <n v="85.420299999999997"/>
    <n v="0.1452"/>
    <m/>
    <n v="78.22"/>
    <n v="1.6E-2"/>
    <n v="5.8799999999999998E-2"/>
    <n v="0"/>
    <n v="0"/>
    <n v="0"/>
    <n v="50.628599999999999"/>
    <s v="Overlaid"/>
    <n v="2010"/>
    <n v="30.369599999999998"/>
    <n v="10.2826"/>
    <s v="AG Base"/>
    <x v="0"/>
    <s v="2R Asphalt"/>
    <m/>
    <n v="26132"/>
    <n v="2"/>
    <n v="1"/>
    <s v="HPM over Base"/>
    <n v="2010"/>
    <m/>
    <s v="2014"/>
    <s v="2014"/>
    <s v="2013"/>
    <s v="2014"/>
    <s v="2014"/>
    <s v="2014"/>
    <s v="2009"/>
    <s v="ML80"/>
    <m/>
    <s v="Low"/>
    <n v="0"/>
    <s v="No"/>
    <n v="100"/>
    <n v="87.475999999999999"/>
    <n v="85.79"/>
    <m/>
    <m/>
    <m/>
    <n v="4"/>
    <m/>
    <m/>
    <n v="2014"/>
    <n v="5"/>
  </r>
  <r>
    <s v="ML80"/>
    <s v="Inc"/>
    <s v="All"/>
    <n v="291.45999999999998"/>
    <n v="295"/>
    <m/>
    <n v="3.54"/>
    <n v="36"/>
    <n v="36"/>
    <n v="36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QUEALY DOME EAST"/>
    <n v="8"/>
    <n v="4"/>
    <s v="Yes"/>
    <s v="I"/>
    <n v="2313.3960000000002"/>
    <n v="5102.3280000000004"/>
    <n v="3963.3872000000001"/>
    <n v="91"/>
    <n v="4.2476000000000003"/>
    <n v="3.7591000000000001"/>
    <n v="50.3568"/>
    <n v="39.784199999999998"/>
    <n v="83.214399999999998"/>
    <n v="0.23369999999999999"/>
    <m/>
    <n v="64.944999999999993"/>
    <n v="1.72E-2"/>
    <n v="3.6600000000000001E-2"/>
    <n v="0"/>
    <n v="5"/>
    <n v="0"/>
    <n v="51.166699999999999"/>
    <s v="Overlaid"/>
    <n v="1972"/>
    <n v="35"/>
    <n v="11"/>
    <s v="CT Base"/>
    <x v="5"/>
    <s v="2R Asphalt"/>
    <m/>
    <n v="26607"/>
    <n v="4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91"/>
    <n v="84.951999999999998"/>
    <n v="75.182000000000002"/>
    <s v="AFREEM"/>
    <m/>
    <m/>
    <n v="4"/>
    <d v="2015-04-02T09:54:31"/>
    <m/>
    <n v="2014"/>
    <n v="11"/>
  </r>
  <r>
    <s v="ML80"/>
    <s v="Inc"/>
    <s v="All"/>
    <n v="295"/>
    <n v="299.5"/>
    <m/>
    <n v="4.5"/>
    <n v="36"/>
    <n v="34"/>
    <n v="36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HERRICK LANE SECTION"/>
    <n v="8"/>
    <n v="2"/>
    <s v="Yes"/>
    <s v="I"/>
    <n v="2333.1419999999998"/>
    <n v="5102.3280000000004"/>
    <n v="3996.9553999999998"/>
    <n v="90.333299999999994"/>
    <n v="4.2168999999999999"/>
    <n v="3.7113999999999998"/>
    <n v="54.023200000000003"/>
    <n v="41.035600000000002"/>
    <n v="81.9923"/>
    <n v="0.2321"/>
    <m/>
    <n v="65.185000000000002"/>
    <n v="1.7500000000000002E-2"/>
    <n v="6.7100000000000007E-2"/>
    <n v="0"/>
    <n v="4.6666999999999996"/>
    <n v="0"/>
    <n v="52.36"/>
    <s v="Overlaid"/>
    <n v="1972"/>
    <n v="35.666699999999999"/>
    <n v="11.666700000000001"/>
    <s v="CT Base"/>
    <x v="5"/>
    <s v="2R Asphalt"/>
    <m/>
    <n v="26607"/>
    <n v="4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90.333299999999994"/>
    <n v="84.337999999999994"/>
    <n v="74.227999999999994"/>
    <s v="AFREEM"/>
    <m/>
    <m/>
    <n v="2"/>
    <d v="2015-04-02T09:56:59"/>
    <m/>
    <n v="2014"/>
    <n v="11"/>
  </r>
  <r>
    <s v="ML80"/>
    <s v="Inc"/>
    <s v="All"/>
    <n v="299.5"/>
    <n v="309.89999999999998"/>
    <m/>
    <n v="10.4"/>
    <n v="38"/>
    <n v="38"/>
    <n v="38"/>
    <n v="2"/>
    <s v="ASP"/>
    <s v="Rural Principal Arterial Interstate"/>
    <s v="1031 - Maintenance - Laramie"/>
    <s v="1030 - District #1 Maintenance Staff"/>
    <s v="6720 - Materials - Bituminous"/>
    <s v="Interstate"/>
    <s v="1"/>
    <s v="Y"/>
    <n v="75"/>
    <s v="G2"/>
    <s v="LARAMIE WEST"/>
    <n v="10"/>
    <n v="4"/>
    <s v="Yes"/>
    <s v="I"/>
    <n v="2942.3789999999999"/>
    <n v="5127.2134999999998"/>
    <n v="5032.8076000000001"/>
    <n v="92"/>
    <n v="3.6082999999999998"/>
    <n v="2.8149000000000002"/>
    <n v="86.019499999999994"/>
    <n v="67.905600000000007"/>
    <n v="71.326800000000006"/>
    <n v="0.29299999999999998"/>
    <m/>
    <n v="56.05"/>
    <n v="2.3900000000000001E-2"/>
    <n v="0.1226"/>
    <n v="0"/>
    <n v="3.6"/>
    <n v="0"/>
    <n v="39.027299999999997"/>
    <s v="Overlaid"/>
    <n v="1979"/>
    <n v="39.633299999999998"/>
    <n v="12.433299999999999"/>
    <s v="AG Base"/>
    <x v="5"/>
    <s v="2R Asphalt"/>
    <m/>
    <n v="26607"/>
    <n v="4"/>
    <n v="1"/>
    <s v="HPM over Base"/>
    <n v="2004"/>
    <m/>
    <s v="2014"/>
    <s v="2014"/>
    <s v="2013"/>
    <s v="2014"/>
    <s v="2014"/>
    <s v="2014"/>
    <s v="2009"/>
    <s v="ML80"/>
    <m/>
    <s v="Low"/>
    <n v="0"/>
    <s v="No"/>
    <n v="85"/>
    <n v="72.165999999999997"/>
    <n v="56.298000000000002"/>
    <s v="AFREEM"/>
    <m/>
    <m/>
    <n v="4"/>
    <d v="2015-03-04T08:52:42"/>
    <m/>
    <n v="2010"/>
    <n v="11"/>
  </r>
  <r>
    <s v="ML80"/>
    <s v="Inc"/>
    <s v="All"/>
    <n v="309.89999999999998"/>
    <n v="311.76"/>
    <m/>
    <n v="1.86"/>
    <n v="38"/>
    <n v="38"/>
    <n v="38"/>
    <n v="2"/>
    <s v="PCCP"/>
    <s v="Urban Principal Arterial Interstate"/>
    <s v="1031 - Maintenance - Laramie"/>
    <s v="1030 - District #1 Maintenance Staff"/>
    <s v="6720 - Materials - Bituminous"/>
    <s v="Interstate"/>
    <s v="1"/>
    <s v="Y"/>
    <n v="75"/>
    <s v="J3"/>
    <s v="SNWY RANGE INT. SECT."/>
    <n v="10"/>
    <n v="4"/>
    <s v="Yes"/>
    <s v="I"/>
    <n v="1670.1511"/>
    <n v="5247.0528000000004"/>
    <n v="2870.7392"/>
    <n v="92.5"/>
    <n v="3.6591"/>
    <n v="3.2841"/>
    <n v="92.621799999999993"/>
    <n v="82.161900000000003"/>
    <n v="69.126099999999994"/>
    <n v="0.1071"/>
    <m/>
    <n v="83.935000000000002"/>
    <n v="2.9899999999999999E-2"/>
    <n v="0.17480000000000001"/>
    <n v="0"/>
    <n v="0"/>
    <n v="10"/>
    <n v="24"/>
    <s v="Overlaid"/>
    <n v="2005"/>
    <n v="40"/>
    <n v="12"/>
    <s v="AG Base"/>
    <x v="0"/>
    <s v="1R Concrete"/>
    <m/>
    <n v="26609"/>
    <m/>
    <n v="1"/>
    <s v="Plain PCC"/>
    <n v="2005"/>
    <m/>
    <s v="2014"/>
    <s v="2014"/>
    <s v="2013"/>
    <s v="2014"/>
    <s v="2014"/>
    <s v="2014"/>
    <s v="2009"/>
    <s v="ML80"/>
    <m/>
    <s v="High"/>
    <n v="1"/>
    <s v="No"/>
    <n v="92.5"/>
    <n v="73.182000000000002"/>
    <n v="65.682000000000002"/>
    <s v="AFREEM"/>
    <m/>
    <m/>
    <n v="4"/>
    <d v="2015-03-04T08:52:50"/>
    <m/>
    <n v="2014"/>
    <n v="10"/>
  </r>
  <r>
    <s v="ML80"/>
    <s v="Inc"/>
    <s v="All"/>
    <n v="311.76"/>
    <n v="312.7"/>
    <m/>
    <n v="0.94"/>
    <n v="47"/>
    <n v="38"/>
    <n v="47"/>
    <n v="3"/>
    <s v="ASP"/>
    <s v="Urban Principal Arterial Interstate"/>
    <s v="1031 - Maintenance - Laramie"/>
    <s v="1030 - District #1 Maintenance Staff"/>
    <s v="6720 - Materials - Bituminous"/>
    <s v="Interstate"/>
    <s v="1"/>
    <s v="Y"/>
    <n v="75"/>
    <s v="G3"/>
    <s v="SNWY RANGE INT. SECT."/>
    <n v="7"/>
    <n v="4"/>
    <s v="Yes"/>
    <s v="I"/>
    <n v="2821.1619999999998"/>
    <n v="8863.1550000000007"/>
    <n v="4849.1543000000001"/>
    <n v="99"/>
    <n v="3.589"/>
    <n v="3.4990000000000001"/>
    <n v="78.978700000000003"/>
    <n v="68.831699999999998"/>
    <n v="73.6738"/>
    <n v="0.1225"/>
    <m/>
    <n v="81.625"/>
    <n v="2.06E-2"/>
    <n v="0.1263"/>
    <n v="0"/>
    <n v="0"/>
    <n v="2"/>
    <n v="46.7"/>
    <s v="Overlaid"/>
    <n v="1999"/>
    <n v="40.166699999999999"/>
    <n v="12.166700000000001"/>
    <s v="AG Base"/>
    <x v="0"/>
    <s v="1R Asphalt"/>
    <m/>
    <n v="26330"/>
    <n v="1"/>
    <n v="1"/>
    <s v="HPM over PCC"/>
    <n v="2013"/>
    <m/>
    <s v="2010"/>
    <s v="2014"/>
    <s v="2013"/>
    <s v="2014"/>
    <s v="2014"/>
    <s v="2014"/>
    <s v="2009"/>
    <s v="ML80"/>
    <m/>
    <s v="High"/>
    <n v="1"/>
    <s v="No"/>
    <n v="99"/>
    <n v="71.78"/>
    <n v="69.98"/>
    <s v="AFREEM"/>
    <m/>
    <m/>
    <n v="4"/>
    <d v="2015-02-18T10:57:41"/>
    <m/>
    <n v="2014"/>
    <n v="2"/>
  </r>
  <r>
    <s v="ML80"/>
    <s v="Inc"/>
    <s v="All"/>
    <n v="312.7"/>
    <n v="313.8"/>
    <m/>
    <n v="1.1000000000000001"/>
    <n v="46"/>
    <n v="46"/>
    <n v="46"/>
    <n v="3"/>
    <s v="PCCP"/>
    <s v="Urban Principal Arterial Interstate"/>
    <s v="1031 - Maintenance - Laramie"/>
    <s v="1030 - District #1 Maintenance Staff"/>
    <s v="6720 - Materials - Bituminous"/>
    <s v="Interstate"/>
    <s v="1"/>
    <s v="Y"/>
    <n v="75"/>
    <s v="J1"/>
    <s v="THIRD STREET INT. SECT."/>
    <n v="6"/>
    <n v="4"/>
    <s v="Yes"/>
    <s v="I"/>
    <n v="2246.9870000000001"/>
    <n v="6898.3109999999997"/>
    <n v="3861.2678000000001"/>
    <n v="94"/>
    <n v="3.4773999999999998"/>
    <n v="3.1774"/>
    <n v="111.2273"/>
    <n v="95.564499999999995"/>
    <n v="62.924199999999999"/>
    <n v="0.12839999999999999"/>
    <m/>
    <n v="80.739999999999995"/>
    <n v="2.9499999999999998E-2"/>
    <n v="0.20230000000000001"/>
    <n v="0"/>
    <n v="0"/>
    <n v="8"/>
    <n v="37.9"/>
    <s v="Reconstruct"/>
    <n v="1999"/>
    <n v="40"/>
    <n v="12"/>
    <s v="AG Base"/>
    <x v="0"/>
    <s v="4R Concrete"/>
    <m/>
    <n v="26330"/>
    <n v="12"/>
    <n v="1"/>
    <s v="Plain PCC"/>
    <n v="1999"/>
    <m/>
    <s v="2014"/>
    <s v="2014"/>
    <s v="2013"/>
    <s v="2014"/>
    <s v="2014"/>
    <s v="2014"/>
    <s v="2009"/>
    <s v="ML80"/>
    <m/>
    <s v="High"/>
    <n v="0"/>
    <s v="No"/>
    <n v="94"/>
    <n v="69.548000000000002"/>
    <n v="63.548000000000002"/>
    <m/>
    <m/>
    <m/>
    <n v="4"/>
    <m/>
    <m/>
    <n v="2014"/>
    <n v="16"/>
  </r>
  <r>
    <s v="ML80"/>
    <s v="Inc"/>
    <s v="All"/>
    <n v="313.8"/>
    <n v="319.10000000000002"/>
    <m/>
    <n v="5.3"/>
    <n v="34"/>
    <n v="34"/>
    <n v="34"/>
    <n v="2"/>
    <s v="ASP"/>
    <s v="Urban Principal Arterial Interstate"/>
    <s v="1032 - Maintenance - Laramie"/>
    <s v="1030 - District #1 Maintenance Staff"/>
    <s v="6720 - Materials - Bituminous"/>
    <s v="Interstate"/>
    <s v="1"/>
    <s v="Y"/>
    <n v="75"/>
    <s v="G4"/>
    <s v="GRAND AVENUE INT. SECT."/>
    <n v="8"/>
    <n v="3"/>
    <s v="Yes"/>
    <s v="I"/>
    <n v="2368.0861"/>
    <n v="6870.8645999999999"/>
    <n v="4066.9715999999999"/>
    <n v="91"/>
    <n v="3.7081"/>
    <n v="3.2298"/>
    <n v="81.399900000000002"/>
    <n v="63.201799999999999"/>
    <n v="72.866699999999994"/>
    <n v="0.21110000000000001"/>
    <m/>
    <n v="68.334999999999994"/>
    <n v="2.7900000000000001E-2"/>
    <n v="7.6799999999999993E-2"/>
    <n v="0"/>
    <n v="4"/>
    <n v="0"/>
    <n v="54.01"/>
    <s v="Overlaid"/>
    <n v="1999"/>
    <n v="23.1111"/>
    <n v="12.8889"/>
    <s v="AG Base"/>
    <x v="5"/>
    <s v="1R Asphalt"/>
    <m/>
    <n v="26330"/>
    <n v="1"/>
    <n v="1"/>
    <s v="HPM over PCC"/>
    <n v="2009"/>
    <m/>
    <s v="2014"/>
    <s v="2014"/>
    <s v="2013"/>
    <s v="2014"/>
    <s v="2014"/>
    <s v="2014"/>
    <s v="2009"/>
    <s v="ML80"/>
    <m/>
    <s v="Low"/>
    <n v="0"/>
    <s v="No"/>
    <n v="90"/>
    <n v="74.162000000000006"/>
    <n v="64.596000000000004"/>
    <m/>
    <m/>
    <m/>
    <n v="3"/>
    <m/>
    <m/>
    <n v="2012"/>
    <n v="6"/>
  </r>
  <r>
    <s v="ML80"/>
    <s v="Inc"/>
    <s v="All"/>
    <n v="319.10000000000002"/>
    <n v="324.01"/>
    <m/>
    <n v="4.91"/>
    <n v="48"/>
    <n v="46"/>
    <n v="48"/>
    <n v="3"/>
    <s v="ASP"/>
    <s v="Rural Principal Arterial Interstate"/>
    <s v="1032 - Maintenance - Laramie"/>
    <s v="1030 - District #1 Maintenance Staff"/>
    <s v="6720 - Materials - Bituminous"/>
    <s v="Interstate"/>
    <s v="1"/>
    <s v="Y"/>
    <n v="75"/>
    <s v="G3"/>
    <s v="TELEPHONE CANYON"/>
    <n v="8"/>
    <n v="4"/>
    <s v="Yes"/>
    <s v="I"/>
    <n v="3064.72"/>
    <n v="6759.9319999999998"/>
    <n v="5250.5835999999999"/>
    <n v="88"/>
    <n v="3.9174000000000002"/>
    <n v="3.5034999999999998"/>
    <n v="62.994900000000001"/>
    <n v="53.737000000000002"/>
    <n v="79.0017"/>
    <n v="0.11609999999999999"/>
    <m/>
    <n v="82.584999999999994"/>
    <n v="1.9199999999999998E-2"/>
    <n v="3.9E-2"/>
    <n v="0"/>
    <n v="6"/>
    <n v="0"/>
    <n v="51.466700000000003"/>
    <s v="Overlaid"/>
    <n v="1999"/>
    <n v="18"/>
    <n v="12"/>
    <s v="AG Base"/>
    <x v="5"/>
    <s v="1R Asphalt"/>
    <m/>
    <n v="43736"/>
    <n v="1"/>
    <n v="1"/>
    <s v="HPM over PCC"/>
    <n v="2009"/>
    <m/>
    <s v="2014"/>
    <s v="2014"/>
    <s v="2013"/>
    <s v="2014"/>
    <s v="2014"/>
    <s v="2014"/>
    <s v="2009"/>
    <s v="ML80"/>
    <m/>
    <s v="Low"/>
    <n v="1"/>
    <s v="No"/>
    <n v="88"/>
    <n v="78.347999999999999"/>
    <n v="70.069999999999993"/>
    <m/>
    <m/>
    <m/>
    <n v="4"/>
    <m/>
    <m/>
    <n v="2014"/>
    <n v="6"/>
  </r>
  <r>
    <s v="ML80"/>
    <s v="Inc"/>
    <s v="All"/>
    <n v="324.01"/>
    <n v="330.24"/>
    <m/>
    <n v="6.23"/>
    <n v="38"/>
    <n v="36"/>
    <n v="38"/>
    <n v="2"/>
    <s v="ASP"/>
    <s v="Rural Principal Arterial Interstate"/>
    <s v="1032 - Maintenance - Laramie"/>
    <s v="1030 - District #1 Maintenance Staff"/>
    <s v="6720 - Materials - Bituminous"/>
    <s v="Interstate"/>
    <s v="1"/>
    <s v="Y"/>
    <n v="75"/>
    <s v="G2"/>
    <s v="VEDAUWOO WEST"/>
    <n v="10"/>
    <n v="4"/>
    <s v="Yes"/>
    <s v="I"/>
    <n v="2835.3150000000001"/>
    <n v="6580"/>
    <n v="4859.5155000000004"/>
    <n v="95"/>
    <n v="4.0795000000000003"/>
    <n v="3.9188000000000001"/>
    <n v="60.571800000000003"/>
    <n v="46.746200000000002"/>
    <n v="79.809399999999997"/>
    <n v="5.1799999999999999E-2"/>
    <m/>
    <n v="84.444999999999993"/>
    <n v="2.52E-2"/>
    <n v="7.2099999999999997E-2"/>
    <n v="0"/>
    <n v="2.5"/>
    <n v="0"/>
    <n v="45.185699999999997"/>
    <s v="Overlaid"/>
    <n v="1999"/>
    <n v="13.1111"/>
    <n v="6.7778"/>
    <s v="AG Base"/>
    <x v="5"/>
    <s v="1R Asphalt"/>
    <m/>
    <n v="26610"/>
    <n v="1"/>
    <n v="1"/>
    <s v="HPM over Base"/>
    <n v="2009"/>
    <m/>
    <s v="2012"/>
    <s v="2014"/>
    <s v="2013"/>
    <s v="2014"/>
    <s v="2014"/>
    <s v="2014"/>
    <s v="2009"/>
    <s v="ML80"/>
    <m/>
    <s v="Low"/>
    <n v="0"/>
    <s v="No"/>
    <n v="95"/>
    <n v="81.59"/>
    <n v="78.376000000000005"/>
    <m/>
    <m/>
    <m/>
    <n v="4"/>
    <m/>
    <m/>
    <n v="2012"/>
    <n v="6"/>
  </r>
  <r>
    <s v="ML80"/>
    <s v="Inc"/>
    <s v="All"/>
    <n v="330.24"/>
    <n v="336.61"/>
    <m/>
    <n v="6.37"/>
    <n v="38"/>
    <n v="38"/>
    <n v="38"/>
    <n v="2"/>
    <s v="ASP"/>
    <s v="Rural Principal Arterial Interstate"/>
    <s v="1032 - Maintenance - Laramie"/>
    <s v="1030 - District #1 Maintenance Staff"/>
    <s v="6720 - Materials - Bituminous"/>
    <s v="Interstate"/>
    <s v="1"/>
    <s v="Y"/>
    <n v="75"/>
    <s v="G2"/>
    <s v="COUNTY LINE WEST"/>
    <n v="10"/>
    <n v="4"/>
    <s v="Yes"/>
    <s v="I"/>
    <n v="2824.0214000000001"/>
    <n v="6561.1799000000001"/>
    <n v="4840.2034999999996"/>
    <n v="98"/>
    <n v="4.3295000000000003"/>
    <n v="4.2443"/>
    <n v="48.120800000000003"/>
    <n v="36.492199999999997"/>
    <n v="83.959699999999998"/>
    <n v="7.9399999999999998E-2"/>
    <m/>
    <n v="76.180000000000007"/>
    <n v="2.3900000000000001E-2"/>
    <n v="4.2000000000000003E-2"/>
    <n v="0"/>
    <n v="1"/>
    <n v="0"/>
    <n v="54.95"/>
    <s v="Overlaid"/>
    <n v="1974"/>
    <n v="17.8276"/>
    <n v="8.1723999999999997"/>
    <s v="AP Base"/>
    <x v="5"/>
    <s v="3R Asphalt"/>
    <m/>
    <n v="42695"/>
    <m/>
    <n v="1"/>
    <s v="HPM over Base"/>
    <n v="2006"/>
    <m/>
    <s v="2014"/>
    <s v="2014"/>
    <s v="2013"/>
    <s v="2014"/>
    <s v="2014"/>
    <s v="2014"/>
    <s v="2009"/>
    <s v="ML80"/>
    <m/>
    <s v="Low"/>
    <n v="0"/>
    <s v="No"/>
    <n v="98"/>
    <n v="86.59"/>
    <n v="84.885999999999996"/>
    <m/>
    <m/>
    <m/>
    <n v="4"/>
    <m/>
    <m/>
    <n v="2014"/>
    <n v="9"/>
  </r>
  <r>
    <s v="ML80"/>
    <s v="Inc"/>
    <s v="All"/>
    <n v="336.61"/>
    <n v="341.2"/>
    <m/>
    <n v="4.59"/>
    <n v="38"/>
    <n v="38"/>
    <n v="38"/>
    <n v="2"/>
    <s v="ASP"/>
    <s v="Rural Principal Arterial Interstate"/>
    <s v="1035 - Maintenance - Cheyenne"/>
    <s v="1030 - District #1 Maintenance Staff"/>
    <s v="6720 - Materials - Bituminous"/>
    <s v="Interstate"/>
    <s v="1"/>
    <s v="Y"/>
    <n v="75"/>
    <s v="G2"/>
    <s v="COUNTY LINE EAST"/>
    <n v="10"/>
    <n v="4"/>
    <s v="Yes"/>
    <s v="I"/>
    <n v="2843.5587999999998"/>
    <n v="6593.7168000000001"/>
    <n v="4873.6122999999998"/>
    <n v="94.333299999999994"/>
    <n v="3.4398"/>
    <n v="3.1118999999999999"/>
    <n v="98.309100000000001"/>
    <n v="76.1524"/>
    <n v="67.2303"/>
    <n v="9.7299999999999998E-2"/>
    <m/>
    <n v="70.81"/>
    <n v="3.44E-2"/>
    <n v="0.13919999999999999"/>
    <n v="0"/>
    <n v="2.6667000000000001"/>
    <n v="0"/>
    <n v="56.7"/>
    <s v="Overlaid"/>
    <n v="1963"/>
    <n v="16.833300000000001"/>
    <n v="10.166700000000001"/>
    <s v="CT Base"/>
    <x v="5"/>
    <s v="2R Asphalt"/>
    <m/>
    <n v="26460"/>
    <n v="3"/>
    <n v="1"/>
    <s v="HPM over Base"/>
    <n v="2000"/>
    <m/>
    <s v="2014"/>
    <s v="2014"/>
    <s v="2013"/>
    <s v="2014"/>
    <s v="2014"/>
    <s v="2014"/>
    <s v="2009"/>
    <s v="ML80"/>
    <m/>
    <s v="Low"/>
    <n v="0"/>
    <s v="No"/>
    <n v="90.333299999999994"/>
    <n v="68.796000000000006"/>
    <n v="62.238"/>
    <m/>
    <m/>
    <m/>
    <n v="4"/>
    <m/>
    <m/>
    <n v="2012"/>
    <n v="15"/>
  </r>
  <r>
    <s v="ML80"/>
    <s v="Inc"/>
    <s v="All"/>
    <n v="341.2"/>
    <n v="348.5"/>
    <m/>
    <n v="7.3"/>
    <n v="34"/>
    <n v="34"/>
    <n v="34"/>
    <n v="2"/>
    <s v="ASP"/>
    <s v="Rural Principal Arterial Interstate"/>
    <s v="1035 - Maintenance - Cheyenne"/>
    <s v="1030 - District #1 Maintenance Staff"/>
    <s v="6720 - Materials - Bituminous"/>
    <s v="Interstate"/>
    <s v="1"/>
    <s v="Y"/>
    <n v="75"/>
    <s v="G2"/>
    <s v="COUNTY LINE EAST"/>
    <n v="8"/>
    <n v="2"/>
    <s v="Yes"/>
    <s v="I"/>
    <n v="2906.7159999999999"/>
    <n v="6713.9727999999996"/>
    <n v="4981.701"/>
    <n v="90.333299999999994"/>
    <n v="3.9643000000000002"/>
    <n v="3.5649000000000002"/>
    <n v="65.627799999999993"/>
    <n v="51.683399999999999"/>
    <n v="78.124099999999999"/>
    <n v="0.16539999999999999"/>
    <m/>
    <n v="75.19"/>
    <n v="2.3800000000000002E-2"/>
    <n v="6.6500000000000004E-2"/>
    <n v="0"/>
    <n v="4.3333000000000004"/>
    <n v="0"/>
    <n v="55.071399999999997"/>
    <s v="Overlaid"/>
    <n v="2003"/>
    <n v="18.5"/>
    <n v="11.75"/>
    <s v="AG Base"/>
    <x v="5"/>
    <s v="1R Asphalt"/>
    <m/>
    <n v="26611"/>
    <n v="1"/>
    <n v="1"/>
    <s v="HPM over Base"/>
    <n v="2014"/>
    <m/>
    <s v="2014"/>
    <s v="2014"/>
    <s v="2013"/>
    <s v="2014"/>
    <s v="2014"/>
    <s v="2014"/>
    <s v="2009"/>
    <s v="ML80"/>
    <m/>
    <s v="Low"/>
    <n v="0"/>
    <s v="No"/>
    <n v="90.333299999999994"/>
    <n v="79.286000000000001"/>
    <n v="71.298000000000002"/>
    <s v="AFREEM"/>
    <m/>
    <m/>
    <n v="2"/>
    <d v="2015-02-18T10:57:42"/>
    <m/>
    <m/>
    <n v="1"/>
  </r>
  <r>
    <s v="ML80"/>
    <s v="Inc"/>
    <s v="All"/>
    <n v="348.5"/>
    <n v="357.68"/>
    <m/>
    <n v="9.18"/>
    <n v="38"/>
    <n v="38"/>
    <n v="38"/>
    <n v="2"/>
    <s v="ASP"/>
    <s v="Rural Principal Arterial Interstate"/>
    <s v="1035 - Maintenance - Cheyenne"/>
    <s v="1030 - District #1 Maintenance Staff"/>
    <s v="6720 - Materials - Bituminous"/>
    <s v="Interstate"/>
    <s v="1"/>
    <s v="Y"/>
    <n v="75"/>
    <s v="G6"/>
    <s v="OTTO ROAD EAST"/>
    <n v="10"/>
    <n v="4"/>
    <s v="Yes"/>
    <s v="I"/>
    <n v="2865.1471000000001"/>
    <n v="6732"/>
    <n v="4911.1421"/>
    <n v="87.2"/>
    <n v="3.8048000000000002"/>
    <n v="3.2515999999999998"/>
    <n v="73.241500000000002"/>
    <n v="58.764000000000003"/>
    <n v="75.586200000000005"/>
    <n v="0.20569999999999999"/>
    <m/>
    <n v="69.144999999999996"/>
    <n v="2.5000000000000001E-2"/>
    <n v="0.2369"/>
    <n v="0"/>
    <n v="6.2"/>
    <n v="0"/>
    <n v="52.922199999999997"/>
    <s v="Overlaid"/>
    <n v="2003"/>
    <n v="21.25"/>
    <n v="12.25"/>
    <s v="AG Base"/>
    <x v="0"/>
    <s v="3R Asphalt"/>
    <m/>
    <n v="45891"/>
    <n v="1.75"/>
    <n v="1"/>
    <s v="HPM over Base"/>
    <n v="2014"/>
    <m/>
    <s v="2014"/>
    <s v="2014"/>
    <s v="2013"/>
    <s v="2014"/>
    <s v="2014"/>
    <s v="2014"/>
    <s v="2009"/>
    <s v="ML80"/>
    <m/>
    <s v="Low"/>
    <n v="0"/>
    <s v="No"/>
    <n v="87.2"/>
    <n v="76.096000000000004"/>
    <n v="65.031999999999996"/>
    <s v="AFREEM"/>
    <m/>
    <m/>
    <n v="4"/>
    <d v="2015-02-18T10:57:42"/>
    <m/>
    <m/>
    <n v="1"/>
  </r>
  <r>
    <s v="ML80"/>
    <s v="Inc"/>
    <s v="All"/>
    <n v="357.68"/>
    <n v="358.6"/>
    <m/>
    <n v="0.92"/>
    <n v="38"/>
    <n v="34"/>
    <n v="38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75"/>
    <s v="J2"/>
    <s v="CHEYENNE WEST"/>
    <n v="10"/>
    <n v="2"/>
    <s v="Yes"/>
    <s v="I"/>
    <n v="3149.94"/>
    <n v="6947.68"/>
    <n v="5396.5841"/>
    <n v="90"/>
    <n v="3.2621000000000002"/>
    <n v="2.7621000000000002"/>
    <n v="128.9967"/>
    <n v="112.3837"/>
    <n v="57.001100000000001"/>
    <n v="0.15540000000000001"/>
    <m/>
    <n v="76.69"/>
    <n v="2.86E-2"/>
    <n v="0.11"/>
    <n v="0"/>
    <n v="0"/>
    <n v="13"/>
    <n v="29.9"/>
    <s v="Overlaid"/>
    <n v="1993"/>
    <n v="21.375"/>
    <n v="7.375"/>
    <s v="CT Base"/>
    <x v="0"/>
    <s v="3R Asphalt"/>
    <m/>
    <n v="26173"/>
    <n v="1.75"/>
    <n v="1"/>
    <s v="Doweled PCC"/>
    <n v="2014"/>
    <m/>
    <s v="2014"/>
    <s v="2014"/>
    <s v="2013"/>
    <s v="2014"/>
    <s v="2014"/>
    <s v="2014"/>
    <s v="2009"/>
    <s v="ML80"/>
    <m/>
    <s v="Low"/>
    <n v="1"/>
    <s v="Yes"/>
    <n v="90"/>
    <n v="65.242000000000004"/>
    <n v="55.241999999999997"/>
    <s v="AFREEM"/>
    <m/>
    <m/>
    <n v="2"/>
    <d v="2015-02-18T10:57:43"/>
    <m/>
    <m/>
    <n v="1"/>
  </r>
  <r>
    <s v="ML80"/>
    <s v="Inc"/>
    <s v="All"/>
    <n v="358.6"/>
    <n v="360.1"/>
    <m/>
    <n v="1.5"/>
    <n v="38"/>
    <m/>
    <n v="38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75"/>
    <s v="J1"/>
    <s v="I-25 INT. SECT."/>
    <n v="10"/>
    <m/>
    <s v="Yes"/>
    <s v="I"/>
    <n v="2839.9209999999998"/>
    <n v="6263.9560000000001"/>
    <n v="4865.4494000000004"/>
    <n v="100"/>
    <n v="2.8380000000000001"/>
    <n v="2.1880000000000002"/>
    <n v="171.43100000000001"/>
    <n v="149.03559999999999"/>
    <n v="42.856299999999997"/>
    <n v="0.1384"/>
    <m/>
    <n v="79.239999999999995"/>
    <n v="4.3900000000000002E-2"/>
    <n v="0.37769999999999998"/>
    <n v="0"/>
    <n v="0"/>
    <n v="0"/>
    <n v="38.1"/>
    <s v="Overlaid"/>
    <n v="1993"/>
    <n v="24.625"/>
    <n v="9.875"/>
    <s v="AG Base"/>
    <x v="0"/>
    <s v="2R Concrete"/>
    <m/>
    <n v="26091"/>
    <n v="10"/>
    <n v="1"/>
    <s v="Plain PCC"/>
    <n v="1999"/>
    <m/>
    <s v="2014"/>
    <s v="2014"/>
    <s v="2013"/>
    <s v="2014"/>
    <s v="2014"/>
    <s v="2014"/>
    <s v="2009"/>
    <s v="ML80"/>
    <m/>
    <s v="High"/>
    <n v="0"/>
    <s v="No"/>
    <n v="87"/>
    <n v="56.76"/>
    <n v="43.76"/>
    <m/>
    <m/>
    <m/>
    <m/>
    <m/>
    <m/>
    <n v="2010"/>
    <n v="16"/>
  </r>
  <r>
    <s v="ML80"/>
    <s v="Inc"/>
    <s v="All"/>
    <n v="360.1"/>
    <n v="362"/>
    <m/>
    <n v="1.9"/>
    <n v="38"/>
    <m/>
    <n v="38"/>
    <n v="2"/>
    <s v="PCCP"/>
    <s v="Urban Principal Arterial Interstate"/>
    <s v="1035 - Maintenance - Cheyenne"/>
    <s v="1030 - District #1 Maintenance Staff"/>
    <s v="6720 - Materials - Bituminous"/>
    <s v="Interstate"/>
    <s v="1"/>
    <s v="Y"/>
    <n v="75"/>
    <s v="J2"/>
    <s v="CHEYENNE MARGINAL"/>
    <n v="10"/>
    <m/>
    <s v="Yes"/>
    <s v="I"/>
    <n v="2785.1610000000001"/>
    <n v="8750.268"/>
    <n v="4787.2753000000002"/>
    <n v="98"/>
    <n v="3.6924999999999999"/>
    <n v="3.5924999999999998"/>
    <n v="91.038700000000006"/>
    <n v="79.771100000000004"/>
    <n v="69.653800000000004"/>
    <n v="0.10970000000000001"/>
    <m/>
    <n v="83.545000000000002"/>
    <n v="2.3599999999999999E-2"/>
    <n v="0.22059999999999999"/>
    <n v="0"/>
    <n v="0"/>
    <n v="3"/>
    <n v="35.200000000000003"/>
    <s v="Overlaid"/>
    <n v="1967"/>
    <n v="15"/>
    <n v="9"/>
    <s v="AG Base"/>
    <x v="0"/>
    <s v="2R Concrete"/>
    <m/>
    <n v="26381"/>
    <m/>
    <n v="1"/>
    <s v="Doweled PCC"/>
    <n v="1999"/>
    <m/>
    <s v="2014"/>
    <s v="2014"/>
    <s v="2013"/>
    <s v="2014"/>
    <s v="2014"/>
    <s v="2014"/>
    <s v="2009"/>
    <s v="ML80"/>
    <m/>
    <s v="High"/>
    <n v="1"/>
    <s v="Yes"/>
    <n v="98"/>
    <n v="73.849999999999994"/>
    <n v="71.849999999999994"/>
    <m/>
    <m/>
    <m/>
    <m/>
    <m/>
    <m/>
    <n v="2014"/>
    <n v="16"/>
  </r>
  <r>
    <s v="ML80"/>
    <s v="Inc"/>
    <s v="All"/>
    <n v="362"/>
    <n v="367.4"/>
    <m/>
    <n v="5.4530000000000003"/>
    <n v="38"/>
    <m/>
    <n v="38"/>
    <n v="2"/>
    <s v="ASP"/>
    <s v="Urban Principal Arterial Interstate"/>
    <s v="1035 - Maintenance - Cheyenne"/>
    <s v="1030 - District #1 Maintenance Staff"/>
    <s v="6720 - Materials - Bituminous"/>
    <s v="Interstate"/>
    <s v="1"/>
    <s v="Y"/>
    <n v="75"/>
    <s v="G4"/>
    <s v="CENTRAL AVE.-CAMPSTOOL"/>
    <n v="10"/>
    <m/>
    <s v="Yes"/>
    <s v="I"/>
    <n v="2178.7228"/>
    <n v="6844.6067999999996"/>
    <n v="3744.8964000000001"/>
    <n v="85"/>
    <n v="3.7930000000000001"/>
    <n v="3.1213000000000002"/>
    <n v="71.230199999999996"/>
    <n v="59.3003"/>
    <n v="76.256600000000006"/>
    <n v="0.2354"/>
    <m/>
    <n v="64.69"/>
    <n v="2.3800000000000002E-2"/>
    <n v="8.9800000000000005E-2"/>
    <n v="0"/>
    <n v="6.6666999999999996"/>
    <n v="0"/>
    <n v="52.4833"/>
    <s v="Overlaid"/>
    <n v="1997"/>
    <n v="26.571400000000001"/>
    <n v="15.047599999999999"/>
    <s v="AG Base"/>
    <x v="9"/>
    <s v="2R Asphalt"/>
    <m/>
    <n v="24531"/>
    <n v="2"/>
    <n v="1"/>
    <s v="HPM over PCC"/>
    <n v="1999"/>
    <m/>
    <s v="2014"/>
    <s v="2014"/>
    <s v="2013"/>
    <s v="2014"/>
    <s v="2014"/>
    <s v="2014"/>
    <s v="2009"/>
    <s v="ML80"/>
    <m/>
    <s v="Low"/>
    <n v="0"/>
    <s v="No"/>
    <n v="85"/>
    <n v="75.86"/>
    <n v="62.426000000000002"/>
    <m/>
    <m/>
    <m/>
    <m/>
    <m/>
    <m/>
    <n v="2014"/>
    <n v="16"/>
  </r>
  <r>
    <s v="ML80"/>
    <s v="Inc"/>
    <s v="All"/>
    <n v="367.4"/>
    <n v="372.4"/>
    <m/>
    <n v="5"/>
    <n v="38"/>
    <m/>
    <n v="38"/>
    <n v="2"/>
    <s v="ASP"/>
    <s v="Urban Principal Arterial Interstate"/>
    <s v="1035 - Maintenance - Cheyenne"/>
    <s v="1030 - District #1 Maintenance Staff"/>
    <s v="6720 - Materials - Bituminous"/>
    <s v="Interstate"/>
    <s v="1"/>
    <s v="Y"/>
    <n v="75"/>
    <s v="G4"/>
    <s v="CAMPSTOOL-ARCHER INT."/>
    <n v="10"/>
    <m/>
    <s v="Yes"/>
    <s v="I"/>
    <n v="1596.4760000000001"/>
    <n v="5015.8440000000001"/>
    <n v="2744.1043"/>
    <n v="88.666700000000006"/>
    <n v="3.8247"/>
    <n v="3.2700999999999998"/>
    <n v="69.828500000000005"/>
    <n v="57.864100000000001"/>
    <n v="76.723799999999997"/>
    <n v="0.2089"/>
    <m/>
    <n v="68.665000000000006"/>
    <n v="3.0099999999999998E-2"/>
    <n v="0.14710000000000001"/>
    <n v="0"/>
    <n v="7"/>
    <n v="0"/>
    <n v="55.94"/>
    <s v="Overlaid"/>
    <n v="1989"/>
    <n v="28.714300000000001"/>
    <n v="16.714300000000001"/>
    <s v="AG Base"/>
    <x v="9"/>
    <s v="3R Asphalt"/>
    <m/>
    <n v="26186"/>
    <n v="5"/>
    <n v="1"/>
    <s v="HPM over PCC"/>
    <n v="1997"/>
    <m/>
    <s v="2014"/>
    <s v="2014"/>
    <s v="2013"/>
    <s v="2014"/>
    <s v="2014"/>
    <s v="2014"/>
    <s v="2009"/>
    <s v="ML80"/>
    <m/>
    <s v="Low"/>
    <n v="0"/>
    <s v="No"/>
    <n v="87.333299999999994"/>
    <n v="76.494"/>
    <n v="65.402000000000001"/>
    <m/>
    <m/>
    <m/>
    <m/>
    <m/>
    <m/>
    <n v="2012"/>
    <n v="18"/>
  </r>
  <r>
    <s v="ML80"/>
    <s v="Inc"/>
    <s v="All"/>
    <n v="372.4"/>
    <n v="378.1"/>
    <m/>
    <n v="5.7"/>
    <n v="38"/>
    <m/>
    <n v="38"/>
    <n v="2"/>
    <s v="PCCP"/>
    <s v="Rural Principal Arterial Interstate"/>
    <s v="1035 - Maintenance - Cheyenne"/>
    <s v="1030 - District #1 Maintenance Staff"/>
    <s v="6720 - Materials - Bituminous"/>
    <s v="Interstate"/>
    <s v="1"/>
    <s v="Y"/>
    <n v="75"/>
    <s v="J1"/>
    <s v="ARCHER EAST-WEST HALF"/>
    <n v="10"/>
    <m/>
    <s v="Yes"/>
    <s v="I"/>
    <n v="1544.1110000000001"/>
    <n v="4851.09"/>
    <n v="2654.0952000000002"/>
    <n v="83"/>
    <n v="4.0378999999999996"/>
    <n v="3.1879"/>
    <n v="67.0197"/>
    <n v="56.238799999999998"/>
    <n v="77.6601"/>
    <n v="9.8599999999999993E-2"/>
    <m/>
    <n v="85.21"/>
    <n v="1.9199999999999998E-2"/>
    <n v="0.1114"/>
    <n v="0"/>
    <n v="0"/>
    <n v="0"/>
    <n v="40.933300000000003"/>
    <s v="Overlaid"/>
    <n v="1991"/>
    <n v="17.076899999999998"/>
    <n v="11.0769"/>
    <s v="AG Base"/>
    <x v="9"/>
    <s v="3R Asphalt"/>
    <m/>
    <n v="25589"/>
    <n v="6"/>
    <n v="1"/>
    <s v="Plain PCC"/>
    <n v="1997"/>
    <m/>
    <s v="2014"/>
    <s v="2014"/>
    <s v="2013"/>
    <s v="2014"/>
    <s v="2014"/>
    <s v="2014"/>
    <s v="2009"/>
    <s v="ML80"/>
    <m/>
    <s v="Low"/>
    <n v="0"/>
    <s v="No"/>
    <n v="83"/>
    <n v="80.757999999999996"/>
    <n v="63.758000000000003"/>
    <s v="AFREEM"/>
    <m/>
    <m/>
    <m/>
    <d v="2015-04-13T11:01:17"/>
    <m/>
    <n v="1999"/>
    <n v="18"/>
  </r>
  <r>
    <s v="ML80"/>
    <s v="Inc"/>
    <s v="All"/>
    <n v="378.1"/>
    <n v="382.3"/>
    <m/>
    <n v="4.2"/>
    <n v="38"/>
    <n v="38"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1"/>
    <s v="ARCHER EAST-EAST HALF"/>
    <n v="10"/>
    <n v="4"/>
    <s v="Yes"/>
    <s v="I"/>
    <n v="2076"/>
    <n v="4628"/>
    <n v="3556.9679999999998"/>
    <n v="83"/>
    <n v="3.8374000000000001"/>
    <n v="2.9874000000000001"/>
    <n v="85.009600000000006"/>
    <n v="69.644300000000001"/>
    <n v="71.663499999999999"/>
    <n v="0.13450000000000001"/>
    <m/>
    <n v="79.825000000000003"/>
    <n v="2.2200000000000001E-2"/>
    <n v="0.1736"/>
    <n v="0"/>
    <n v="0"/>
    <n v="0"/>
    <n v="43.875"/>
    <s v="Overlaid"/>
    <n v="1991"/>
    <n v="16"/>
    <n v="10"/>
    <s v="AG Base"/>
    <x v="0"/>
    <s v="3R Asphalt"/>
    <m/>
    <n v="25527"/>
    <n v="10"/>
    <n v="1"/>
    <s v="Plain PCC"/>
    <n v="1991"/>
    <m/>
    <s v="2014"/>
    <s v="2014"/>
    <s v="2013"/>
    <s v="2014"/>
    <s v="2014"/>
    <s v="2014"/>
    <s v="2009"/>
    <s v="ML80"/>
    <m/>
    <s v="Low"/>
    <n v="0"/>
    <s v="No"/>
    <n v="83"/>
    <n v="76.748000000000005"/>
    <n v="59.747999999999998"/>
    <s v="AFREEM"/>
    <m/>
    <m/>
    <n v="4"/>
    <d v="2015-04-13T11:01:18"/>
    <m/>
    <n v="2010"/>
    <n v="24"/>
  </r>
  <r>
    <s v="ML80"/>
    <s v="Inc"/>
    <s v="All"/>
    <n v="382.3"/>
    <n v="393.4"/>
    <m/>
    <n v="11.1"/>
    <n v="38"/>
    <m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1"/>
    <s v="BURNS INTERCHANGE"/>
    <n v="10"/>
    <m/>
    <s v="Yes"/>
    <s v="I"/>
    <n v="1326.3040000000001"/>
    <n v="4435"/>
    <n v="2281.3267999999998"/>
    <n v="95"/>
    <n v="4.0712000000000002"/>
    <n v="3.8212000000000002"/>
    <n v="66.716300000000004"/>
    <n v="54.076099999999997"/>
    <n v="77.761200000000002"/>
    <n v="0.1206"/>
    <m/>
    <n v="81.91"/>
    <n v="2.1100000000000001E-2"/>
    <n v="9.1899999999999996E-2"/>
    <n v="0"/>
    <n v="0"/>
    <n v="6.3333000000000004"/>
    <n v="45.3"/>
    <s v="Overlaid"/>
    <n v="1988"/>
    <n v="16"/>
    <n v="10"/>
    <s v="AG Base"/>
    <x v="0"/>
    <s v="1R Concrete"/>
    <m/>
    <n v="26501"/>
    <m/>
    <n v="1"/>
    <s v="Plain PCC"/>
    <n v="2003"/>
    <m/>
    <s v="2014"/>
    <s v="2014"/>
    <s v="2013"/>
    <s v="2014"/>
    <s v="2014"/>
    <s v="2014"/>
    <s v="2009"/>
    <s v="ML80"/>
    <m/>
    <s v="Low"/>
    <n v="1"/>
    <s v="No"/>
    <n v="95"/>
    <n v="81.424000000000007"/>
    <n v="76.424000000000007"/>
    <s v="AFREEM"/>
    <m/>
    <m/>
    <m/>
    <d v="2015-04-06T09:09:06"/>
    <m/>
    <n v="2014"/>
    <n v="12"/>
  </r>
  <r>
    <s v="ML80"/>
    <s v="Inc"/>
    <s v="All"/>
    <n v="393.4"/>
    <n v="400.5"/>
    <m/>
    <n v="7.1"/>
    <n v="38"/>
    <m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7"/>
    <s v="PINE BLUFFS WEST"/>
    <n v="10"/>
    <m/>
    <s v="Yes"/>
    <s v="I"/>
    <n v="2067"/>
    <n v="4237"/>
    <n v="3539.3220000000001"/>
    <n v="86.75"/>
    <n v="3.7955000000000001"/>
    <n v="3.0954999999999999"/>
    <n v="85.612399999999994"/>
    <n v="72.529499999999999"/>
    <n v="71.462500000000006"/>
    <n v="0.1273"/>
    <m/>
    <n v="80.905000000000001"/>
    <n v="2.12E-2"/>
    <n v="0.1532"/>
    <n v="0"/>
    <n v="0"/>
    <n v="16.25"/>
    <n v="44.014299999999999"/>
    <s v="Overlaid"/>
    <n v="1987"/>
    <n v="15.666700000000001"/>
    <n v="9.6667000000000005"/>
    <s v="AG Base"/>
    <x v="0"/>
    <s v="2R Concrete"/>
    <m/>
    <n v="26362"/>
    <m/>
    <n v="1"/>
    <s v="Doweled PCC"/>
    <n v="2000"/>
    <m/>
    <s v="2014"/>
    <s v="2014"/>
    <s v="2013"/>
    <s v="2014"/>
    <s v="2014"/>
    <s v="2014"/>
    <s v="2009"/>
    <s v="ML80"/>
    <m/>
    <s v="Low"/>
    <n v="1"/>
    <s v="Yes"/>
    <n v="86"/>
    <n v="75.91"/>
    <n v="61.91"/>
    <m/>
    <m/>
    <m/>
    <m/>
    <m/>
    <m/>
    <n v="2010"/>
    <n v="15"/>
  </r>
  <r>
    <s v="ML80"/>
    <s v="Inc"/>
    <s v="All"/>
    <n v="400.5"/>
    <n v="402.779"/>
    <m/>
    <n v="2.2789999999999999"/>
    <n v="38"/>
    <m/>
    <n v="38"/>
    <n v="2"/>
    <s v="PCCP"/>
    <s v="Rural Principal Arterial Interstate"/>
    <s v="1039 - Maintenance - Pine Bluffs"/>
    <s v="1030 - District #1 Maintenance Staff"/>
    <s v="6720 - Materials - Bituminous"/>
    <s v="Interstate"/>
    <s v="1"/>
    <s v="Y"/>
    <n v="75"/>
    <s v="J1"/>
    <s v="PINE BLUFFS MARGINAL"/>
    <n v="10"/>
    <m/>
    <s v="Yes"/>
    <s v="I"/>
    <n v="1139.6369999999999"/>
    <n v="3811"/>
    <n v="1960.2489"/>
    <n v="98"/>
    <n v="3.0076000000000001"/>
    <n v="2.6576"/>
    <n v="152.31020000000001"/>
    <n v="133.76300000000001"/>
    <n v="49.229900000000001"/>
    <n v="0.125"/>
    <m/>
    <n v="81.25"/>
    <n v="3.2899999999999999E-2"/>
    <n v="0.2011"/>
    <n v="0"/>
    <n v="0"/>
    <n v="0"/>
    <n v="36.833300000000001"/>
    <s v="Overlaid"/>
    <n v="1985"/>
    <n v="14.4444"/>
    <n v="8.4443999999999999"/>
    <s v="AG Base"/>
    <x v="0"/>
    <s v="2R Asphalt"/>
    <m/>
    <n v="25410"/>
    <n v="2"/>
    <n v="1"/>
    <s v="Plain PCC"/>
    <n v="2000"/>
    <m/>
    <s v="2014"/>
    <s v="2014"/>
    <s v="2013"/>
    <s v="2014"/>
    <s v="2014"/>
    <s v="2014"/>
    <s v="2009"/>
    <s v="ML80"/>
    <m/>
    <s v="High"/>
    <n v="0"/>
    <s v="No"/>
    <n v="93"/>
    <n v="60.152000000000001"/>
    <n v="53.152000000000001"/>
    <s v="AFREEM"/>
    <m/>
    <m/>
    <m/>
    <d v="2015-04-07T15:40:54"/>
    <m/>
    <n v="2001"/>
    <n v="15"/>
  </r>
  <r>
    <s v="ML800"/>
    <s v="Both"/>
    <s v="All"/>
    <n v="0"/>
    <n v="4.4020000000000001"/>
    <m/>
    <n v="4.4020000000000001"/>
    <n v="36"/>
    <n v="32"/>
    <n v="36"/>
    <n v="2"/>
    <s v="ASP"/>
    <s v="Rural Major Collector"/>
    <s v="2038 - Maintenance - Torrington"/>
    <s v="2030 - District #2 Maintenance Staff"/>
    <s v="6720 - Materials - Bituminous"/>
    <s v="Non NHS"/>
    <s v="2"/>
    <s v="N"/>
    <n v="40"/>
    <s v="G1"/>
    <s v="LAGRANGE SPUR E(JCT US26/85)"/>
    <n v="6"/>
    <n v="5"/>
    <s v="No"/>
    <s v="S"/>
    <n v="41.912999999999997"/>
    <n v="323.33999999999997"/>
    <n v="48.0443"/>
    <n v="87.666700000000006"/>
    <n v="3.0333000000000001"/>
    <n v="1.9824999999999999"/>
    <n v="118.60080000000001"/>
    <n v="97.834800000000001"/>
    <n v="60.4664"/>
    <n v="0.21260000000000001"/>
    <n v="0.1221"/>
    <n v="68.11"/>
    <n v="3.0599999999999999E-2"/>
    <n v="0.20699999999999999"/>
    <n v="0"/>
    <n v="6"/>
    <n v="0"/>
    <n v="58.875"/>
    <s v="Overlaid"/>
    <n v="1992"/>
    <n v="13.9"/>
    <n v="3.3"/>
    <s v="AG Base"/>
    <x v="0"/>
    <s v="2R Asphalt"/>
    <m/>
    <n v="32563"/>
    <n v="2"/>
    <n v="1"/>
    <s v="HPM over Base"/>
    <n v="1992"/>
    <m/>
    <s v="2013"/>
    <s v="2014"/>
    <s v="2013"/>
    <s v="2013"/>
    <s v="2013"/>
    <s v="2014"/>
    <s v="2009"/>
    <s v="Non IH"/>
    <m/>
    <m/>
    <n v="0"/>
    <s v="No"/>
    <n v="71"/>
    <n v="60.665999999999997"/>
    <n v="39.65"/>
    <m/>
    <m/>
    <m/>
    <n v="5"/>
    <m/>
    <m/>
    <n v="1998"/>
    <n v="23"/>
  </r>
  <r>
    <s v="ML800"/>
    <s v="Both"/>
    <s v="All"/>
    <n v="4.4020000000000001"/>
    <n v="9.9079999999999995"/>
    <m/>
    <n v="5.4870000000000001"/>
    <n v="30"/>
    <n v="30"/>
    <n v="30"/>
    <n v="2"/>
    <s v="ASP"/>
    <s v="Rural Major Collector"/>
    <s v="2038 - Maintenance - Torrington"/>
    <s v="2030 - District #2 Maintenance Staff"/>
    <s v="6720 - Materials - Bituminous"/>
    <s v="Non NHS"/>
    <s v="2"/>
    <s v="N"/>
    <n v="40"/>
    <s v="G1"/>
    <s v="LAGRANGE WEST-NEBR ST LN"/>
    <n v="3"/>
    <n v="3"/>
    <s v="No"/>
    <s v="S"/>
    <n v="25"/>
    <n v="190"/>
    <n v="28.64"/>
    <n v="97.333299999999994"/>
    <n v="3.8852000000000002"/>
    <n v="3.6553"/>
    <n v="68.504000000000005"/>
    <n v="55.160400000000003"/>
    <n v="77.165300000000002"/>
    <n v="0.19359999999999999"/>
    <n v="0.10639999999999999"/>
    <n v="70.959999999999994"/>
    <n v="1.9699999999999999E-2"/>
    <n v="7.2900000000000006E-2"/>
    <n v="0"/>
    <n v="1.3332999999999999"/>
    <n v="0"/>
    <n v="61.753799999999998"/>
    <s v="Overlaid"/>
    <n v="1942"/>
    <n v="10"/>
    <n v="8"/>
    <s v="AG Base"/>
    <x v="0"/>
    <s v="3R Asphalt"/>
    <m/>
    <n v="40944"/>
    <n v="6"/>
    <n v="1"/>
    <s v="HPM over Base"/>
    <n v="1999"/>
    <m/>
    <s v="2013"/>
    <s v="2014"/>
    <s v="2013"/>
    <s v="2013"/>
    <s v="2013"/>
    <s v="2014"/>
    <s v="2009"/>
    <s v="Non IH"/>
    <m/>
    <m/>
    <n v="0"/>
    <s v="No"/>
    <n v="97.333299999999994"/>
    <n v="77.703999999999994"/>
    <n v="73.105999999999995"/>
    <s v="AFREEM"/>
    <m/>
    <m/>
    <n v="3"/>
    <d v="2015-02-24T13:32:56"/>
    <m/>
    <n v="2013"/>
    <n v="16"/>
  </r>
  <r>
    <s v="ML802"/>
    <s v="Both"/>
    <s v="All"/>
    <n v="0"/>
    <n v="8.0210000000000008"/>
    <m/>
    <n v="8.0210000000000008"/>
    <n v="21"/>
    <n v="21"/>
    <n v="21"/>
    <n v="2"/>
    <s v="ASP"/>
    <s v="Rural Major Collector"/>
    <s v="2038 - Maintenance - Torrington"/>
    <s v="2030 - District #2 Maintenance Staff"/>
    <s v="6720 - Materials - Bituminous"/>
    <s v="Non NHS"/>
    <s v="2"/>
    <s v="N"/>
    <n v="40"/>
    <s v="G1"/>
    <s v="TABLE MTN RD(JCT WY92 S-NEBR W)"/>
    <n v="1"/>
    <n v="1"/>
    <s v="No"/>
    <s v="S"/>
    <n v="10.333"/>
    <n v="72.114000000000004"/>
    <n v="11.798999999999999"/>
    <n v="87"/>
    <n v="1.9525999999999999"/>
    <n v="1.0306"/>
    <n v="207.56540000000001"/>
    <n v="173.78149999999999"/>
    <n v="30.811499999999999"/>
    <n v="0.34350000000000003"/>
    <n v="0.1356"/>
    <n v="48.475000000000001"/>
    <n v="5.28E-2"/>
    <n v="0.30859999999999999"/>
    <n v="0.5"/>
    <n v="6"/>
    <n v="0"/>
    <n v="51.964700000000001"/>
    <s v="Reconstruct"/>
    <n v="1951"/>
    <n v="15"/>
    <n v="2"/>
    <s v="AG Base"/>
    <x v="0"/>
    <s v="4R Asphalt"/>
    <m/>
    <n v="40691"/>
    <n v="2"/>
    <n v="1"/>
    <s v="HPM over Base"/>
    <n v="1951"/>
    <m/>
    <s v="2013"/>
    <s v="2014"/>
    <s v="2013"/>
    <s v="2013"/>
    <s v="2013"/>
    <s v="2014"/>
    <s v="2009"/>
    <s v="Non IH"/>
    <m/>
    <m/>
    <n v="0"/>
    <s v="No"/>
    <n v="85"/>
    <n v="39.052"/>
    <n v="20.611999999999998"/>
    <m/>
    <m/>
    <m/>
    <n v="1"/>
    <m/>
    <m/>
    <n v="2009"/>
    <n v="64"/>
  </r>
  <r>
    <s v="ML803"/>
    <s v="Both"/>
    <s v="All"/>
    <n v="0"/>
    <n v="7"/>
    <m/>
    <n v="7.0140000000000002"/>
    <n v="36"/>
    <n v="36"/>
    <n v="36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TORRINGTON-VETERAN(JCT US85 W)"/>
    <n v="6"/>
    <n v="6"/>
    <s v="No"/>
    <s v="S"/>
    <n v="56.794499999999999"/>
    <n v="396.49950000000001"/>
    <n v="64.852900000000005"/>
    <n v="99.5"/>
    <n v="3.8365999999999998"/>
    <n v="3.7511000000000001"/>
    <n v="68.670500000000004"/>
    <n v="57.327300000000001"/>
    <n v="77.109800000000007"/>
    <n v="0.1178"/>
    <n v="5.0799999999999998E-2"/>
    <n v="82.33"/>
    <n v="1.9599999999999999E-2"/>
    <n v="5.3499999999999999E-2"/>
    <n v="0"/>
    <n v="0.25"/>
    <n v="0"/>
    <n v="52.707099999999997"/>
    <s v="Reconstruct"/>
    <n v="2005"/>
    <n v="28"/>
    <n v="4"/>
    <s v="AG Base"/>
    <x v="0"/>
    <s v="4R Asphalt"/>
    <m/>
    <n v="41728"/>
    <n v="4"/>
    <n v="1"/>
    <s v="HPM over Base"/>
    <n v="2005"/>
    <m/>
    <s v="2013"/>
    <s v="2014"/>
    <s v="2013"/>
    <s v="2013"/>
    <s v="2013"/>
    <s v="2014"/>
    <s v="2009"/>
    <s v="Non IH"/>
    <m/>
    <m/>
    <n v="0"/>
    <s v="No"/>
    <n v="99"/>
    <n v="76.731999999999999"/>
    <n v="75.022000000000006"/>
    <m/>
    <m/>
    <m/>
    <n v="6"/>
    <m/>
    <m/>
    <n v="2009"/>
    <n v="10"/>
  </r>
  <r>
    <s v="ML803"/>
    <s v="Both"/>
    <s v="All"/>
    <n v="7"/>
    <n v="14.1"/>
    <m/>
    <n v="7.1"/>
    <n v="36"/>
    <n v="27"/>
    <n v="36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TORR-VETERAN(SEC 2)"/>
    <n v="6"/>
    <n v="2"/>
    <s v="No"/>
    <s v="S"/>
    <n v="10.5"/>
    <n v="256.5"/>
    <n v="13.089"/>
    <n v="95.337599999999995"/>
    <n v="3.0604"/>
    <n v="2.5767000000000002"/>
    <n v="124.002"/>
    <n v="96.302999999999997"/>
    <n v="58.665999999999997"/>
    <n v="0.2616"/>
    <n v="0.18029999999999999"/>
    <n v="60.76"/>
    <n v="3.27E-2"/>
    <n v="0.1376"/>
    <n v="0"/>
    <n v="2.2208000000000001"/>
    <n v="0"/>
    <n v="53.04"/>
    <s v="Overlaid"/>
    <n v="1966"/>
    <n v="17.1538"/>
    <n v="2.0769000000000002"/>
    <s v="AG Base"/>
    <x v="0"/>
    <s v="2R Asphalt"/>
    <m/>
    <n v="32762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93"/>
    <n v="61.207999999999998"/>
    <n v="51.533999999999999"/>
    <m/>
    <m/>
    <m/>
    <n v="2"/>
    <m/>
    <m/>
    <n v="2003"/>
    <n v="14"/>
  </r>
  <r>
    <s v="ML803"/>
    <s v="Both"/>
    <s v="All"/>
    <n v="14.1"/>
    <n v="23.116"/>
    <m/>
    <n v="9.016"/>
    <n v="34"/>
    <n v="34"/>
    <n v="34"/>
    <n v="2"/>
    <s v="ASP"/>
    <s v="Rural Major Collector"/>
    <s v="2038 - Maintenance - Torrington"/>
    <s v="2030 - District #2 Maintenance Staff"/>
    <s v="6720 - Materials - Bituminous"/>
    <s v="Non NHS"/>
    <s v="2"/>
    <s v="N"/>
    <n v="60"/>
    <s v="G1"/>
    <s v="VETERAN RD S(VETN-YODER)"/>
    <n v="5"/>
    <n v="5"/>
    <s v="No"/>
    <s v="S"/>
    <n v="33.238399999999999"/>
    <n v="262.61709999999999"/>
    <n v="38.137900000000002"/>
    <n v="95.776300000000006"/>
    <n v="3.3079000000000001"/>
    <n v="3.0670999999999999"/>
    <n v="102.02679999999999"/>
    <n v="82.893699999999995"/>
    <n v="65.991100000000003"/>
    <n v="0.1678"/>
    <n v="7.5200000000000003E-2"/>
    <n v="74.83"/>
    <n v="2.81E-2"/>
    <n v="0.1447"/>
    <n v="0"/>
    <n v="2.2237"/>
    <n v="0"/>
    <n v="64.531599999999997"/>
    <s v="Overlaid"/>
    <n v="1966"/>
    <n v="13.8"/>
    <n v="3"/>
    <s v="AG Base"/>
    <x v="0"/>
    <s v="2R Asphalt"/>
    <m/>
    <n v="34075"/>
    <n v="2"/>
    <n v="1"/>
    <s v="HPM over Base"/>
    <n v="2001"/>
    <m/>
    <s v="2013"/>
    <s v="2014"/>
    <s v="2013"/>
    <s v="2013"/>
    <s v="2013"/>
    <s v="2014"/>
    <s v="2009"/>
    <s v="Non IH"/>
    <m/>
    <m/>
    <n v="0"/>
    <s v="No"/>
    <n v="95.728099999999998"/>
    <n v="66.158000000000001"/>
    <n v="61.341999999999999"/>
    <m/>
    <m/>
    <m/>
    <n v="5"/>
    <m/>
    <m/>
    <n v="2011"/>
    <n v="14"/>
  </r>
  <r>
    <s v="ML805"/>
    <s v="Both"/>
    <s v="All"/>
    <n v="0"/>
    <n v="0.25"/>
    <m/>
    <n v="0.25"/>
    <n v="32"/>
    <n v="32"/>
    <n v="32"/>
    <n v="2"/>
    <s v="ASP"/>
    <s v="Urban Minor Arterial"/>
    <s v="2038 - Maintenance - Torrington"/>
    <s v="2030 - District #2 Maintenance Staff"/>
    <s v="6720 - Materials - Bituminous"/>
    <s v="Urban"/>
    <s v="2"/>
    <s v="N"/>
    <n v="30"/>
    <s v="G1"/>
    <s v="SUGAR FACTORY(TORR W)JCT US85"/>
    <n v="4"/>
    <n v="4"/>
    <s v="No"/>
    <s v="U"/>
    <n v="9.5"/>
    <n v="339.56650000000002"/>
    <n v="12.487399999999999"/>
    <n v="98"/>
    <n v="3.5"/>
    <n v="3.3740999999999999"/>
    <n v="124.2726"/>
    <n v="106.5027"/>
    <n v="58.575800000000001"/>
    <n v="0.12839999999999999"/>
    <n v="3.2000000000000001E-2"/>
    <n v="80.739999999999995"/>
    <n v="3.8399999999999997E-2"/>
    <n v="0.3372"/>
    <n v="0"/>
    <n v="1"/>
    <n v="0"/>
    <n v="48.3"/>
    <s v="Reconstruct"/>
    <n v="2011"/>
    <n v="11.666700000000001"/>
    <n v="6.6666999999999996"/>
    <s v="AG Base"/>
    <x v="0"/>
    <s v="4R Asphalt"/>
    <m/>
    <n v="45198"/>
    <n v="4"/>
    <n v="1"/>
    <s v="HPM over Base"/>
    <n v="2011"/>
    <m/>
    <s v="2013"/>
    <s v="2014"/>
    <s v="2013"/>
    <s v="2013"/>
    <s v="2013"/>
    <s v="2014"/>
    <s v="2006"/>
    <s v="Non IH"/>
    <m/>
    <m/>
    <n v="0"/>
    <s v="No"/>
    <n v="98"/>
    <n v="70"/>
    <n v="67.481999999999999"/>
    <m/>
    <m/>
    <m/>
    <n v="4"/>
    <m/>
    <m/>
    <n v="2013"/>
    <n v="4"/>
  </r>
  <r>
    <s v="ML805"/>
    <s v="Both"/>
    <s v="All"/>
    <n v="0.25"/>
    <n v="4.431"/>
    <m/>
    <n v="4.181"/>
    <n v="20"/>
    <m/>
    <n v="20"/>
    <n v="2"/>
    <s v="ASP"/>
    <s v="Rural Major Collector"/>
    <s v="2038 - Maintenance - Torrington"/>
    <s v="2030 - District #2 Maintenance Staff"/>
    <s v="6720 - Materials - Bituminous"/>
    <s v="Non NHS"/>
    <s v="2"/>
    <s v="N"/>
    <n v="65"/>
    <s v="G1"/>
    <s v="SUGAR FACTORY RD(TORR WEST)"/>
    <n v="1"/>
    <m/>
    <s v="No"/>
    <s v="S"/>
    <n v="29"/>
    <n v="213"/>
    <n v="33.177999999999997"/>
    <n v="100"/>
    <n v="4.0804"/>
    <n v="3.9977"/>
    <n v="58.842599999999997"/>
    <n v="46.7057"/>
    <n v="80.385800000000003"/>
    <n v="0.14380000000000001"/>
    <n v="3.6400000000000002E-2"/>
    <n v="78.430000000000007"/>
    <n v="2.24E-2"/>
    <n v="3.8600000000000002E-2"/>
    <n v="0"/>
    <n v="0"/>
    <n v="0"/>
    <n v="56.475000000000001"/>
    <s v="Reconstruct"/>
    <n v="2011"/>
    <n v="11"/>
    <n v="4"/>
    <s v="AG Base"/>
    <x v="0"/>
    <s v="4R Asphalt"/>
    <m/>
    <n v="45202"/>
    <n v="4"/>
    <n v="1"/>
    <s v="HPM over Base"/>
    <n v="2011"/>
    <m/>
    <s v="2013"/>
    <s v="2014"/>
    <s v="2013"/>
    <s v="2013"/>
    <s v="2013"/>
    <s v="2014"/>
    <s v="2009"/>
    <s v="Non IH"/>
    <m/>
    <m/>
    <n v="0"/>
    <s v="No"/>
    <n v="100"/>
    <n v="81.608000000000004"/>
    <n v="79.953999999999994"/>
    <m/>
    <m/>
    <m/>
    <m/>
    <m/>
    <m/>
    <n v="2013"/>
    <n v="4"/>
  </r>
  <r>
    <s v="ML805"/>
    <s v="Both"/>
    <s v="All"/>
    <n v="4.431"/>
    <n v="7"/>
    <m/>
    <n v="2.569"/>
    <n v="20"/>
    <n v="20"/>
    <n v="20"/>
    <n v="2"/>
    <s v="ASP"/>
    <s v="Rural Major Collector"/>
    <s v="2038 - Maintenance - Torrington"/>
    <s v="2030 - District #2 Maintenance Staff"/>
    <s v="6720 - Materials - Bituminous"/>
    <s v="Non NHS"/>
    <s v="2"/>
    <s v="N"/>
    <n v="65"/>
    <s v="G1"/>
    <s v="BULLDOG DRAW(TORR-LINGLE)"/>
    <n v="1"/>
    <n v="1"/>
    <s v="No"/>
    <s v="S"/>
    <n v="29"/>
    <n v="213"/>
    <n v="33.177999999999997"/>
    <n v="100"/>
    <n v="4.1584000000000003"/>
    <n v="4.0853999999999999"/>
    <n v="55.355899999999998"/>
    <n v="43.442799999999998"/>
    <n v="81.548000000000002"/>
    <n v="0.1351"/>
    <n v="4.1200000000000001E-2"/>
    <n v="79.734999999999999"/>
    <n v="2.47E-2"/>
    <n v="5.45E-2"/>
    <n v="0"/>
    <n v="0"/>
    <n v="0"/>
    <n v="57.975000000000001"/>
    <s v="Reconstruct"/>
    <n v="2011"/>
    <n v="11"/>
    <n v="4"/>
    <s v="AG Base"/>
    <x v="0"/>
    <s v="4R Asphalt"/>
    <m/>
    <n v="45202"/>
    <n v="4"/>
    <n v="1"/>
    <s v="HPM over Base"/>
    <n v="2011"/>
    <m/>
    <s v="2013"/>
    <s v="2014"/>
    <s v="2013"/>
    <s v="2013"/>
    <s v="2013"/>
    <s v="2014"/>
    <s v="2009"/>
    <s v="Non IH"/>
    <m/>
    <m/>
    <n v="0"/>
    <s v="No"/>
    <n v="100"/>
    <n v="83.168000000000006"/>
    <n v="81.707999999999998"/>
    <m/>
    <m/>
    <m/>
    <n v="1"/>
    <m/>
    <m/>
    <n v="2013"/>
    <n v="4"/>
  </r>
  <r>
    <s v="ML805"/>
    <s v="Both"/>
    <s v="All"/>
    <n v="7"/>
    <n v="11.826000000000001"/>
    <m/>
    <n v="4.8259999999999996"/>
    <n v="20"/>
    <m/>
    <n v="20"/>
    <n v="2"/>
    <s v="ASP"/>
    <s v="Rural Major Collector"/>
    <s v="2038 - Maintenance - Torrington"/>
    <s v="2030 - District #2 Maintenance Staff"/>
    <s v="6720 - Materials - Bituminous"/>
    <s v="Non NHS"/>
    <s v="2"/>
    <s v="N"/>
    <n v="65"/>
    <s v="G1"/>
    <s v="TORRINGTON-LINGLE"/>
    <n v="1"/>
    <m/>
    <s v="No"/>
    <s v="S"/>
    <n v="10.635"/>
    <n v="69.936000000000007"/>
    <n v="12.1181"/>
    <n v="95.333299999999994"/>
    <n v="2.6459000000000001"/>
    <n v="2.3222"/>
    <n v="154.2466"/>
    <n v="121.3908"/>
    <n v="48.584499999999998"/>
    <n v="0.21429999999999999"/>
    <n v="0.14560000000000001"/>
    <n v="67.855000000000004"/>
    <n v="4.2299999999999997E-2"/>
    <n v="0.15049999999999999"/>
    <n v="0"/>
    <n v="2.3332999999999999"/>
    <n v="0"/>
    <n v="60.76"/>
    <s v="Reconstruct"/>
    <n v="2011"/>
    <n v="9.2222000000000008"/>
    <n v="3.3332999999999999"/>
    <s v="AG Base"/>
    <x v="0"/>
    <s v="4R Asphalt"/>
    <m/>
    <n v="32654"/>
    <n v="3"/>
    <n v="1"/>
    <s v="HPM over Base"/>
    <n v="2011"/>
    <m/>
    <s v="2013"/>
    <s v="2014"/>
    <s v="2013"/>
    <s v="2013"/>
    <s v="2013"/>
    <s v="2014"/>
    <s v="2009"/>
    <s v="Non IH"/>
    <m/>
    <m/>
    <n v="0"/>
    <s v="No"/>
    <n v="95.333299999999994"/>
    <n v="52.917999999999999"/>
    <n v="46.444000000000003"/>
    <m/>
    <m/>
    <m/>
    <m/>
    <m/>
    <m/>
    <n v="2013"/>
    <n v="4"/>
  </r>
  <r>
    <s v="ML805"/>
    <s v="Both"/>
    <s v="All"/>
    <n v="11.826000000000001"/>
    <n v="12.39"/>
    <m/>
    <n v="0.56399999999999995"/>
    <n v="32"/>
    <n v="32"/>
    <n v="32"/>
    <n v="2"/>
    <s v="ASP"/>
    <s v="Rural Major Collector"/>
    <s v="2038 - Maintenance - Torrington"/>
    <s v="2030 - District #2 Maintenance Staff"/>
    <s v="6720 - Materials - Bituminous"/>
    <s v="Non NHS"/>
    <s v="2"/>
    <s v="N"/>
    <n v="65"/>
    <s v="G1"/>
    <s v="LINGLE-TORRINGTON"/>
    <n v="4"/>
    <n v="4"/>
    <s v="No"/>
    <s v="S"/>
    <n v="29.877500000000001"/>
    <n v="200.38399999999999"/>
    <n v="34.067599999999999"/>
    <n v="94"/>
    <n v="2.2496999999999998"/>
    <n v="1.7718"/>
    <n v="179.80369999999999"/>
    <n v="149.3604"/>
    <n v="40.065399999999997"/>
    <n v="0.17169999999999999"/>
    <n v="0.10680000000000001"/>
    <n v="74.245000000000005"/>
    <n v="4.2799999999999998E-2"/>
    <n v="0.39589999999999997"/>
    <n v="0"/>
    <n v="3"/>
    <n v="0"/>
    <n v="49.15"/>
    <s v="Reconstruct"/>
    <n v="1985"/>
    <n v="9"/>
    <n v="3"/>
    <s v="AG Base"/>
    <x v="0"/>
    <s v="4R Asphalt"/>
    <m/>
    <n v="33570"/>
    <n v="3"/>
    <n v="1"/>
    <s v="HPM over Base"/>
    <n v="1985"/>
    <m/>
    <s v="2011"/>
    <s v="2014"/>
    <s v="2013"/>
    <s v="2013"/>
    <s v="2013"/>
    <s v="2014"/>
    <s v="2009"/>
    <s v="Non IH"/>
    <m/>
    <m/>
    <n v="0"/>
    <s v="No"/>
    <n v="88"/>
    <n v="44.994"/>
    <n v="35.436"/>
    <m/>
    <m/>
    <m/>
    <n v="4"/>
    <m/>
    <m/>
    <n v="2009"/>
    <n v="30"/>
  </r>
  <r>
    <s v="ML805"/>
    <s v="Both"/>
    <s v="All"/>
    <n v="12.39"/>
    <n v="14.282"/>
    <m/>
    <n v="1.8919999999999999"/>
    <n v="20"/>
    <n v="20"/>
    <n v="20"/>
    <n v="2"/>
    <s v="ASP"/>
    <s v="Rural Major Collector"/>
    <s v="2038 - Maintenance - Torrington"/>
    <s v="2030 - District #2 Maintenance Staff"/>
    <s v="6720 - Materials - Bituminous"/>
    <s v="Non NHS"/>
    <s v="2"/>
    <s v="N"/>
    <n v="65"/>
    <s v="G1"/>
    <s v="LINGLE S(JCT WY157&amp;JCT WU26/85)"/>
    <n v="1"/>
    <n v="1"/>
    <s v="No"/>
    <s v="S"/>
    <n v="32.534300000000002"/>
    <n v="213.9068"/>
    <n v="37.071199999999997"/>
    <n v="98"/>
    <n v="2.7016"/>
    <n v="2.0142000000000002"/>
    <n v="154.54409999999999"/>
    <n v="117.80249999999999"/>
    <n v="48.485300000000002"/>
    <n v="0.1928"/>
    <n v="0.14430000000000001"/>
    <n v="71.08"/>
    <n v="3.9199999999999999E-2"/>
    <n v="0.1721"/>
    <n v="0"/>
    <n v="1"/>
    <n v="0"/>
    <n v="59.55"/>
    <s v="Reconstruct"/>
    <n v="1985"/>
    <n v="8.75"/>
    <n v="3"/>
    <s v="AG Base"/>
    <x v="0"/>
    <s v="4R Asphalt"/>
    <m/>
    <n v="32663"/>
    <n v="3"/>
    <n v="1"/>
    <s v="HPM over Base"/>
    <n v="1985"/>
    <m/>
    <s v="2011"/>
    <s v="2014"/>
    <s v="2013"/>
    <s v="2013"/>
    <s v="2013"/>
    <s v="2014"/>
    <s v="2009"/>
    <s v="Non IH"/>
    <m/>
    <m/>
    <n v="0"/>
    <s v="No"/>
    <n v="82.041899999999998"/>
    <n v="54.031999999999996"/>
    <n v="40.283999999999999"/>
    <m/>
    <m/>
    <m/>
    <n v="1"/>
    <m/>
    <m/>
    <n v="2006"/>
    <n v="30"/>
  </r>
  <r>
    <s v="ML806"/>
    <s v="Both"/>
    <s v="All"/>
    <n v="0"/>
    <n v="1.6759999999999999"/>
    <m/>
    <n v="1.6759999999999999"/>
    <n v="23"/>
    <n v="23"/>
    <n v="23"/>
    <n v="2"/>
    <s v="ASP"/>
    <s v="Rural Major Collector"/>
    <s v="2038 - Maintenance - Torrington"/>
    <s v="2030 - District #2 Maintenance Staff"/>
    <s v="6720 - Materials - Bituminous"/>
    <s v="Non NHS"/>
    <s v="2"/>
    <s v="N"/>
    <n v="65"/>
    <s v="G1"/>
    <s v="LINGLE WEST(JCT WY156)"/>
    <n v="1"/>
    <n v="1.5"/>
    <s v="No"/>
    <s v="S"/>
    <n v="22.024000000000001"/>
    <n v="144.83199999999999"/>
    <n v="25.095400000000001"/>
    <n v="91"/>
    <n v="3.1829999999999998"/>
    <n v="2.5173000000000001"/>
    <n v="116.4808"/>
    <n v="89.531000000000006"/>
    <n v="61.173099999999998"/>
    <n v="0.23219999999999999"/>
    <n v="0.14050000000000001"/>
    <n v="65.17"/>
    <n v="3.3300000000000003E-2"/>
    <n v="9.9000000000000005E-2"/>
    <n v="0"/>
    <n v="5"/>
    <n v="0"/>
    <n v="51.3"/>
    <s v="Overlaid"/>
    <n v="1951"/>
    <n v="4"/>
    <n v="2"/>
    <s v="AG Base"/>
    <x v="0"/>
    <s v="2R Asphalt"/>
    <m/>
    <n v="40679"/>
    <n v="2"/>
    <n v="1"/>
    <s v="HPM over Base"/>
    <n v="1951"/>
    <m/>
    <s v="2013"/>
    <s v="2014"/>
    <s v="2013"/>
    <s v="2013"/>
    <s v="2013"/>
    <s v="2014"/>
    <s v="2009"/>
    <s v="Non IH"/>
    <m/>
    <m/>
    <n v="0"/>
    <s v="No"/>
    <n v="85"/>
    <n v="63.66"/>
    <n v="50.345999999999997"/>
    <m/>
    <m/>
    <m/>
    <n v="1"/>
    <m/>
    <m/>
    <n v="2009"/>
    <n v="64"/>
  </r>
  <r>
    <s v="ML806"/>
    <s v="Both"/>
    <s v="All"/>
    <n v="1.6759999999999999"/>
    <n v="2.3119999999999998"/>
    <m/>
    <n v="0.63600000000000001"/>
    <n v="32"/>
    <n v="32"/>
    <n v="32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LINGLE-BARNES"/>
    <n v="4"/>
    <n v="4"/>
    <s v="No"/>
    <s v="S"/>
    <n v="33.722999999999999"/>
    <n v="226.17599999999999"/>
    <n v="38.452399999999997"/>
    <n v="88"/>
    <n v="2.7610000000000001"/>
    <n v="2.1621000000000001"/>
    <n v="143.06360000000001"/>
    <n v="114.053"/>
    <n v="52.312100000000001"/>
    <n v="0.21149999999999999"/>
    <n v="0.1394"/>
    <n v="68.275000000000006"/>
    <n v="4.3700000000000003E-2"/>
    <n v="0.20280000000000001"/>
    <n v="0"/>
    <n v="6"/>
    <n v="0"/>
    <n v="52.05"/>
    <s v="Overlaid"/>
    <n v="1987"/>
    <n v="5.6666999999999996"/>
    <n v="2.3332999999999999"/>
    <s v="AG Base"/>
    <x v="0"/>
    <s v="2R Asphalt"/>
    <m/>
    <n v="33620"/>
    <n v="2"/>
    <n v="1"/>
    <s v="HPM over Base"/>
    <n v="1987"/>
    <m/>
    <s v="2011"/>
    <s v="2014"/>
    <s v="2013"/>
    <s v="2013"/>
    <s v="2013"/>
    <s v="2014"/>
    <s v="2009"/>
    <s v="Non IH"/>
    <m/>
    <m/>
    <n v="0"/>
    <s v="No"/>
    <n v="86"/>
    <n v="55.22"/>
    <n v="43.241999999999997"/>
    <m/>
    <m/>
    <m/>
    <n v="4"/>
    <m/>
    <m/>
    <n v="2009"/>
    <n v="28"/>
  </r>
  <r>
    <s v="ML806"/>
    <s v="Both"/>
    <s v="All"/>
    <n v="2.3119999999999998"/>
    <n v="6.8179999999999996"/>
    <m/>
    <n v="4.5060000000000002"/>
    <n v="23"/>
    <n v="21"/>
    <n v="23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LINGLE-BARNES"/>
    <n v="1"/>
    <n v="1"/>
    <s v="No"/>
    <s v="S"/>
    <n v="22.367799999999999"/>
    <n v="145.57939999999999"/>
    <n v="25.478100000000001"/>
    <n v="82.5"/>
    <n v="3.2511999999999999"/>
    <n v="2.5464000000000002"/>
    <n v="116.0252"/>
    <n v="85.874200000000002"/>
    <n v="61.3249"/>
    <n v="0.21199999999999999"/>
    <n v="0.12959999999999999"/>
    <n v="68.2"/>
    <n v="3.3599999999999998E-2"/>
    <n v="5.4600000000000003E-2"/>
    <n v="0"/>
    <n v="10"/>
    <n v="0"/>
    <n v="51.662500000000001"/>
    <s v="Overlaid"/>
    <n v="1951"/>
    <n v="4"/>
    <n v="2"/>
    <s v="AG Base"/>
    <x v="0"/>
    <s v="2R Asphalt"/>
    <m/>
    <n v="40679"/>
    <n v="2"/>
    <n v="1"/>
    <s v="HPM over Base"/>
    <n v="1951"/>
    <m/>
    <s v="2013"/>
    <s v="2014"/>
    <s v="2013"/>
    <s v="2013"/>
    <s v="2013"/>
    <s v="2014"/>
    <s v="2009"/>
    <s v="Non IH"/>
    <m/>
    <m/>
    <n v="0"/>
    <s v="No"/>
    <n v="82.5"/>
    <n v="65.024000000000001"/>
    <n v="50.927999999999997"/>
    <m/>
    <m/>
    <m/>
    <n v="1"/>
    <m/>
    <m/>
    <n v="2013"/>
    <n v="64"/>
  </r>
  <r>
    <s v="ML806"/>
    <s v="Both"/>
    <s v="All"/>
    <n v="6.8179999999999996"/>
    <n v="7.9880000000000004"/>
    <m/>
    <n v="1.17"/>
    <n v="20"/>
    <n v="20"/>
    <n v="20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LINGLE-BARNES(JCT US26)"/>
    <n v="1"/>
    <n v="2"/>
    <s v="No"/>
    <s v="S"/>
    <n v="8.5960000000000001"/>
    <n v="57.652500000000003"/>
    <n v="9.8015000000000008"/>
    <n v="84"/>
    <n v="2.6613000000000002"/>
    <n v="1.9464999999999999"/>
    <n v="152.2627"/>
    <n v="120.39100000000001"/>
    <n v="49.245800000000003"/>
    <n v="0.2263"/>
    <n v="0.1366"/>
    <n v="66.055000000000007"/>
    <n v="3.9899999999999998E-2"/>
    <n v="0.27279999999999999"/>
    <n v="0"/>
    <n v="8"/>
    <n v="0"/>
    <n v="49.6"/>
    <s v="Overlaid"/>
    <n v="1987"/>
    <n v="5.25"/>
    <n v="2.25"/>
    <s v="AG Base"/>
    <x v="0"/>
    <s v="2R Asphalt"/>
    <m/>
    <n v="33621"/>
    <n v="2"/>
    <n v="1"/>
    <s v="HPM over Base"/>
    <n v="1987"/>
    <m/>
    <s v="2013"/>
    <s v="2014"/>
    <s v="2013"/>
    <s v="2013"/>
    <s v="2013"/>
    <s v="2014"/>
    <s v="2009"/>
    <s v="Non IH"/>
    <m/>
    <m/>
    <n v="0"/>
    <s v="No"/>
    <n v="83"/>
    <n v="53.225999999999999"/>
    <n v="38.93"/>
    <m/>
    <m/>
    <m/>
    <n v="1"/>
    <m/>
    <m/>
    <n v="2009"/>
    <n v="28"/>
  </r>
  <r>
    <s v="ML807"/>
    <s v="Both"/>
    <s v="All"/>
    <n v="0"/>
    <n v="7.7270000000000003"/>
    <m/>
    <n v="7.7270000000000003"/>
    <n v="23"/>
    <n v="23"/>
    <n v="23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TORR-HUNTLEY(N SEC)JCT US85 S"/>
    <n v="1"/>
    <n v="2"/>
    <s v="No"/>
    <s v="S"/>
    <n v="55.210500000000003"/>
    <n v="369.56799999999998"/>
    <n v="62.948999999999998"/>
    <n v="90.25"/>
    <n v="1.8994"/>
    <n v="1.2186999999999999"/>
    <n v="210.03129999999999"/>
    <n v="178.5419"/>
    <n v="29.989599999999999"/>
    <n v="0.29609999999999997"/>
    <n v="0.24329999999999999"/>
    <n v="55.585000000000001"/>
    <n v="4.7699999999999999E-2"/>
    <n v="0.37940000000000002"/>
    <n v="0"/>
    <n v="4"/>
    <n v="0"/>
    <n v="52.575000000000003"/>
    <s v="Overlaid"/>
    <n v="1959"/>
    <n v="12.5"/>
    <n v="4"/>
    <s v="AG Base"/>
    <x v="0"/>
    <s v="2R Asphalt"/>
    <m/>
    <n v="32504"/>
    <n v="2"/>
    <n v="1"/>
    <s v="HPM over Base"/>
    <n v="1977"/>
    <m/>
    <s v="2013"/>
    <s v="2014"/>
    <s v="2013"/>
    <s v="2013"/>
    <s v="2013"/>
    <s v="2014"/>
    <s v="2009"/>
    <s v="Non IH"/>
    <m/>
    <m/>
    <n v="0"/>
    <s v="No"/>
    <n v="89"/>
    <n v="37.988"/>
    <n v="24.373999999999999"/>
    <m/>
    <m/>
    <m/>
    <n v="1"/>
    <m/>
    <m/>
    <n v="2007"/>
    <n v="38"/>
  </r>
  <r>
    <s v="ML807"/>
    <s v="Both"/>
    <s v="All"/>
    <n v="7.7270000000000003"/>
    <n v="10.986000000000001"/>
    <m/>
    <n v="3.2589999999999999"/>
    <n v="20"/>
    <n v="20"/>
    <n v="20"/>
    <n v="2"/>
    <s v="ASP"/>
    <s v="Rural Major Collector"/>
    <s v="2038 - Maintenance - Torrington"/>
    <s v="2030 - District #2 Maintenance Staff"/>
    <s v="6720 - Materials - Bituminous"/>
    <s v="Non NHS"/>
    <s v="2"/>
    <s v="N"/>
    <n v="60"/>
    <s v="G1"/>
    <s v="HUNTLEY-NEBR WEST(JCT WY161/158)"/>
    <n v="1"/>
    <n v="1"/>
    <s v="No"/>
    <s v="S"/>
    <n v="26.0215"/>
    <n v="171.12"/>
    <n v="29.650400000000001"/>
    <n v="84.5"/>
    <n v="2.1762000000000001"/>
    <n v="1.3219000000000001"/>
    <n v="185.78450000000001"/>
    <n v="155.0917"/>
    <n v="38.071800000000003"/>
    <n v="0.29339999999999999"/>
    <n v="0.2114"/>
    <n v="55.99"/>
    <n v="4.2099999999999999E-2"/>
    <n v="0.2437"/>
    <n v="0"/>
    <n v="7.5"/>
    <n v="0"/>
    <n v="55.816699999999997"/>
    <s v="Reconstruct"/>
    <n v="1951"/>
    <n v="13.5"/>
    <n v="2.25"/>
    <s v="AG Base"/>
    <x v="0"/>
    <s v="4R Asphalt"/>
    <m/>
    <n v="32504"/>
    <n v="2"/>
    <n v="1"/>
    <s v="HPM over Base"/>
    <n v="1951"/>
    <m/>
    <s v="2013"/>
    <s v="2014"/>
    <s v="2013"/>
    <s v="2013"/>
    <s v="2013"/>
    <s v="2014"/>
    <s v="2009"/>
    <s v="Non IH"/>
    <m/>
    <m/>
    <n v="0"/>
    <s v="No"/>
    <n v="83"/>
    <n v="43.524000000000001"/>
    <n v="26.437999999999999"/>
    <m/>
    <m/>
    <m/>
    <n v="1"/>
    <m/>
    <m/>
    <n v="2002"/>
    <n v="64"/>
  </r>
  <r>
    <s v="ML807"/>
    <s v="Both"/>
    <s v="All"/>
    <n v="10.986000000000001"/>
    <n v="14.071999999999999"/>
    <m/>
    <n v="3.0859999999999999"/>
    <n v="22"/>
    <n v="22"/>
    <n v="22"/>
    <n v="2"/>
    <s v="ASP"/>
    <s v="Rural Major Collector"/>
    <s v="2038 - Maintenance - Torrington"/>
    <s v="2030 - District #2 Maintenance Staff"/>
    <s v="6720 - Materials - Bituminous"/>
    <s v="Non NHS"/>
    <s v="2"/>
    <s v="N"/>
    <n v="60"/>
    <s v="G1"/>
    <s v="TABLE MTN RD JCT-NEBR W(E SEC)"/>
    <n v="1"/>
    <n v="1"/>
    <s v="No"/>
    <s v="S"/>
    <n v="25.946000000000002"/>
    <n v="201.32599999999999"/>
    <n v="29.7486"/>
    <n v="87"/>
    <n v="2.9152"/>
    <n v="2.1699000000000002"/>
    <n v="135.44980000000001"/>
    <n v="104.6795"/>
    <n v="54.850099999999998"/>
    <n v="0.2717"/>
    <n v="0.1512"/>
    <n v="59.244999999999997"/>
    <n v="3.2500000000000001E-2"/>
    <n v="0.11269999999999999"/>
    <n v="0"/>
    <n v="7"/>
    <n v="0"/>
    <n v="55.1"/>
    <s v="Reconstruct"/>
    <n v="1957"/>
    <n v="15.666700000000001"/>
    <n v="2"/>
    <s v="AG Base"/>
    <x v="0"/>
    <s v="4R Asphalt"/>
    <m/>
    <n v="33019"/>
    <n v="2"/>
    <n v="1"/>
    <s v="HPM over Base"/>
    <n v="1957"/>
    <m/>
    <s v="2013"/>
    <s v="2014"/>
    <s v="2013"/>
    <s v="2013"/>
    <s v="2013"/>
    <s v="2014"/>
    <s v="2009"/>
    <s v="Non IH"/>
    <m/>
    <m/>
    <n v="0"/>
    <s v="No"/>
    <n v="85"/>
    <n v="58.304000000000002"/>
    <n v="43.398000000000003"/>
    <m/>
    <m/>
    <m/>
    <n v="1"/>
    <m/>
    <m/>
    <n v="2011"/>
    <n v="58"/>
  </r>
  <r>
    <s v="ML808"/>
    <s v="Both"/>
    <s v="All"/>
    <n v="0"/>
    <n v="1.66"/>
    <m/>
    <n v="1.66"/>
    <n v="51"/>
    <n v="36"/>
    <n v="51"/>
    <n v="3"/>
    <s v="ASP"/>
    <s v="Rural Minor Collector"/>
    <s v="2038 - Maintenance - Torrington"/>
    <s v="2030 - District #2 Maintenance Staff"/>
    <s v="6720 - Materials - Bituminous"/>
    <s v="Non NHS"/>
    <s v="2"/>
    <s v="N"/>
    <n v="50"/>
    <s v="G1"/>
    <s v="WEST TORRINGTON(JCT US26/85)"/>
    <n v="8"/>
    <n v="6.5"/>
    <s v="No"/>
    <s v="U"/>
    <n v="142.58080000000001"/>
    <n v="1795.1473000000001"/>
    <n v="167.60980000000001"/>
    <n v="100"/>
    <n v="2.8692000000000002"/>
    <n v="2.1253000000000002"/>
    <n v="126.3248"/>
    <n v="107.4224"/>
    <n v="57.8917"/>
    <n v="0.24179999999999999"/>
    <n v="0.1143"/>
    <n v="63.73"/>
    <n v="3.9399999999999998E-2"/>
    <n v="0.18840000000000001"/>
    <n v="0"/>
    <n v="0"/>
    <n v="0"/>
    <n v="52.05"/>
    <s v="Reconstruct"/>
    <n v="1954"/>
    <n v="12"/>
    <n v="2"/>
    <s v="AG Base"/>
    <x v="0"/>
    <s v="4R Asphalt"/>
    <m/>
    <n v="32895"/>
    <n v="2"/>
    <n v="1"/>
    <s v="HPM over Base"/>
    <n v="1954"/>
    <m/>
    <s v="2013"/>
    <s v="2014"/>
    <s v="2013"/>
    <s v="2013"/>
    <s v="2013"/>
    <s v="2012"/>
    <s v="2006"/>
    <s v="Non IH"/>
    <m/>
    <m/>
    <n v="0"/>
    <s v="No"/>
    <n v="83"/>
    <n v="57.384"/>
    <n v="42.506"/>
    <m/>
    <m/>
    <m/>
    <n v="6.5"/>
    <m/>
    <m/>
    <n v="2006"/>
    <n v="61"/>
  </r>
  <r>
    <s v="ML808"/>
    <s v="Both"/>
    <s v="All"/>
    <n v="1.66"/>
    <n v="3.62"/>
    <m/>
    <n v="1.96"/>
    <n v="24"/>
    <n v="24"/>
    <n v="24"/>
    <n v="2"/>
    <s v="ASP"/>
    <s v="Rural Minor Collector"/>
    <s v="2038 - Maintenance - Torrington"/>
    <s v="2030 - District #2 Maintenance Staff"/>
    <s v="6720 - Materials - Bituminous"/>
    <s v="Non NHS"/>
    <s v="2"/>
    <s v="N"/>
    <n v="50"/>
    <s v="G1"/>
    <s v="WEST TORRINGTON NORTH-FRANCEL"/>
    <n v="1"/>
    <n v="1"/>
    <s v="No"/>
    <s v="S"/>
    <n v="15.301500000000001"/>
    <n v="299"/>
    <n v="18.625699999999998"/>
    <n v="82"/>
    <n v="3.1446999999999998"/>
    <n v="2.2134999999999998"/>
    <n v="125.8386"/>
    <n v="91.615099999999998"/>
    <n v="58.053800000000003"/>
    <n v="0.19439999999999999"/>
    <n v="0.14349999999999999"/>
    <n v="70.84"/>
    <n v="3.4200000000000001E-2"/>
    <n v="5.21E-2"/>
    <n v="0"/>
    <n v="10"/>
    <n v="0"/>
    <n v="52.774999999999999"/>
    <s v="Reconstruct"/>
    <n v="1954"/>
    <n v="12"/>
    <n v="2"/>
    <s v="AG Base"/>
    <x v="0"/>
    <s v="4R Asphalt"/>
    <m/>
    <n v="32895"/>
    <n v="2"/>
    <n v="1"/>
    <s v="HPM over Base"/>
    <n v="1954"/>
    <m/>
    <s v="2013"/>
    <s v="2014"/>
    <s v="2013"/>
    <s v="2013"/>
    <s v="2013"/>
    <s v="2012"/>
    <s v="2009"/>
    <s v="Non IH"/>
    <m/>
    <m/>
    <n v="0"/>
    <s v="No"/>
    <n v="74"/>
    <n v="62.893999999999998"/>
    <n v="44.27"/>
    <m/>
    <m/>
    <m/>
    <n v="1"/>
    <m/>
    <m/>
    <n v="1998"/>
    <n v="61"/>
  </r>
  <r>
    <s v="ML808"/>
    <s v="Both"/>
    <s v="All"/>
    <n v="3.62"/>
    <n v="12.782"/>
    <m/>
    <n v="9.1620000000000008"/>
    <n v="28"/>
    <m/>
    <n v="28"/>
    <n v="2"/>
    <s v="ASP"/>
    <s v="Rural Minor Collector"/>
    <s v="2038 - Maintenance - Torrington"/>
    <s v="2030 - District #2 Maintenance Staff"/>
    <s v="6720 - Materials - Bituminous"/>
    <s v="Non NHS"/>
    <s v="2"/>
    <s v="N"/>
    <n v="60"/>
    <s v="G1"/>
    <s v="TORRINGTON-FRANCEL"/>
    <m/>
    <m/>
    <s v="No"/>
    <s v="SH"/>
    <n v="28.209"/>
    <n v="186.18199999999999"/>
    <n v="32.146999999999998"/>
    <n v="90"/>
    <n v="2.9546000000000001"/>
    <n v="2.2221000000000002"/>
    <n v="134.67310000000001"/>
    <n v="102.3657"/>
    <n v="55.109000000000002"/>
    <n v="0.182"/>
    <n v="0.111"/>
    <n v="72.7"/>
    <n v="3.5700000000000003E-2"/>
    <n v="5.1499999999999997E-2"/>
    <n v="0"/>
    <n v="5"/>
    <n v="0"/>
    <n v="66.114999999999995"/>
    <s v="Reconstruct"/>
    <n v="1954"/>
    <n v="5"/>
    <n v="2"/>
    <s v="AG Base"/>
    <x v="0"/>
    <s v="4R Asphalt"/>
    <m/>
    <n v="39267"/>
    <n v="2"/>
    <n v="1"/>
    <s v="HPM over Base"/>
    <n v="1954"/>
    <m/>
    <s v="2013"/>
    <s v="2014"/>
    <s v="2013"/>
    <s v="2013"/>
    <s v="2013"/>
    <s v="2012"/>
    <s v="2009"/>
    <s v="Non IH"/>
    <m/>
    <m/>
    <n v="0"/>
    <s v="No"/>
    <n v="80"/>
    <n v="59.091999999999999"/>
    <n v="44.442"/>
    <s v="AFREEM"/>
    <m/>
    <m/>
    <m/>
    <d v="2015-02-24T08:28:16"/>
    <m/>
    <n v="2007"/>
    <n v="61"/>
  </r>
  <r>
    <s v="ML809"/>
    <s v="Both"/>
    <s v="All"/>
    <n v="0"/>
    <n v="1.0780000000000001"/>
    <m/>
    <n v="1.016"/>
    <n v="24"/>
    <n v="20"/>
    <n v="24"/>
    <n v="2"/>
    <s v="ASP"/>
    <s v="Rural Major Collector"/>
    <s v="2038 - Maintenance - Torrington"/>
    <s v="2030 - District #2 Maintenance Staff"/>
    <s v="6720 - Materials - Bituminous"/>
    <s v="Non NHS"/>
    <s v="2"/>
    <s v="N"/>
    <n v="50"/>
    <s v="G1"/>
    <s v="FT LARA(WEST)NAT'L MNMT(JCT US26)"/>
    <n v="1"/>
    <n v="1"/>
    <s v="No"/>
    <s v="S"/>
    <n v="34.416800000000002"/>
    <n v="303.34570000000002"/>
    <n v="39.678600000000003"/>
    <n v="90"/>
    <n v="3.2845"/>
    <n v="2.9297"/>
    <n v="101.06610000000001"/>
    <n v="84.118399999999994"/>
    <n v="66.311300000000003"/>
    <n v="0.11700000000000001"/>
    <n v="4.2599999999999999E-2"/>
    <n v="82.45"/>
    <n v="3.2599999999999997E-2"/>
    <n v="0.35310000000000002"/>
    <n v="0"/>
    <n v="6"/>
    <n v="0"/>
    <n v="58.14"/>
    <s v="Overlaid"/>
    <n v="2000"/>
    <n v="5.3333000000000004"/>
    <n v="2"/>
    <s v="AG Base"/>
    <x v="1"/>
    <s v="2R Asphalt"/>
    <m/>
    <n v="33278"/>
    <n v="2"/>
    <n v="1"/>
    <s v="HPM over Base"/>
    <n v="2000"/>
    <m/>
    <s v="2013"/>
    <s v="2014"/>
    <s v="2013"/>
    <s v="2013"/>
    <s v="2013"/>
    <s v="2014"/>
    <s v="2009"/>
    <s v="Non IH"/>
    <m/>
    <m/>
    <n v="0"/>
    <s v="No"/>
    <n v="90"/>
    <n v="65.69"/>
    <n v="58.594000000000001"/>
    <m/>
    <m/>
    <m/>
    <n v="1"/>
    <m/>
    <m/>
    <n v="2013"/>
    <n v="15"/>
  </r>
  <r>
    <s v="ML811"/>
    <s v="Both"/>
    <s v="All"/>
    <n v="0"/>
    <n v="7.032"/>
    <m/>
    <n v="7.032"/>
    <n v="25"/>
    <n v="25"/>
    <n v="25"/>
    <n v="2"/>
    <s v="ASP"/>
    <s v="Rural Major Collector"/>
    <s v="2038 - Maintenance - Torrington"/>
    <s v="2030 - District #2 Maintenance Staff"/>
    <s v="6720 - Materials - Bituminous"/>
    <s v="Non NHS"/>
    <s v="2"/>
    <s v="N"/>
    <n v="60"/>
    <s v="G1"/>
    <s v="YODER JCT E-HUNTLEY"/>
    <n v="1"/>
    <n v="1"/>
    <s v="No"/>
    <s v="S"/>
    <n v="13.651999999999999"/>
    <n v="113.8515"/>
    <n v="15.7003"/>
    <n v="85.5"/>
    <n v="2.7332000000000001"/>
    <n v="2.0329999999999999"/>
    <n v="146.60659999999999"/>
    <n v="115.7941"/>
    <n v="51.131100000000004"/>
    <n v="0.25750000000000001"/>
    <n v="0.1951"/>
    <n v="61.375"/>
    <n v="3.6600000000000001E-2"/>
    <n v="0.15479999999999999"/>
    <n v="0"/>
    <n v="8.75"/>
    <n v="0"/>
    <n v="49.65"/>
    <s v="Reconstruct"/>
    <n v="1962"/>
    <n v="9.8571000000000009"/>
    <n v="2"/>
    <s v="AG Base"/>
    <x v="0"/>
    <s v="4R Asphalt"/>
    <m/>
    <n v="33153"/>
    <n v="2"/>
    <n v="1"/>
    <s v="HPM over Base"/>
    <n v="1962"/>
    <m/>
    <s v="2013"/>
    <s v="2014"/>
    <s v="2013"/>
    <s v="2013"/>
    <s v="2013"/>
    <s v="2014"/>
    <s v="2009"/>
    <s v="Non IH"/>
    <m/>
    <m/>
    <n v="0"/>
    <s v="No"/>
    <n v="85.5"/>
    <n v="54.664000000000001"/>
    <n v="40.659999999999997"/>
    <m/>
    <m/>
    <m/>
    <n v="1"/>
    <m/>
    <m/>
    <n v="2013"/>
    <n v="53"/>
  </r>
  <r>
    <s v="ML85"/>
    <s v="Both"/>
    <s v="All"/>
    <n v="16.939"/>
    <n v="19.82"/>
    <m/>
    <n v="2.8809999999999998"/>
    <n v="32"/>
    <n v="26"/>
    <n v="32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CHEYENNE-TORR(JCT WY219)"/>
    <n v="4"/>
    <n v="6.3333000000000004"/>
    <s v="No"/>
    <s v="P"/>
    <n v="149.93950000000001"/>
    <n v="969.39949999999999"/>
    <n v="260.71350000000001"/>
    <n v="88.666700000000006"/>
    <n v="2.9304000000000001"/>
    <n v="2.4460000000000002"/>
    <n v="123.676"/>
    <n v="103.7846"/>
    <n v="58.774700000000003"/>
    <n v="0.19"/>
    <m/>
    <n v="71.5"/>
    <n v="2.9499999999999998E-2"/>
    <n v="0.18690000000000001"/>
    <n v="0"/>
    <n v="6"/>
    <n v="0"/>
    <n v="52.116700000000002"/>
    <s v="Overlaid"/>
    <n v="1989"/>
    <n v="6.75"/>
    <n v="6.1666999999999996"/>
    <s v="AG Base"/>
    <x v="0"/>
    <s v="2R Asphalt"/>
    <m/>
    <n v="34738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88.666700000000006"/>
    <n v="58.607999999999997"/>
    <n v="48.92"/>
    <s v="AFREEM"/>
    <m/>
    <m/>
    <n v="4"/>
    <d v="2015-02-18T10:57:44"/>
    <m/>
    <m/>
    <n v="1"/>
  </r>
  <r>
    <s v="ML85"/>
    <s v="Both"/>
    <s v="All"/>
    <n v="19.82"/>
    <n v="23.76"/>
    <m/>
    <n v="3.94"/>
    <n v="42"/>
    <n v="38"/>
    <n v="42"/>
    <n v="3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CHEYENNE-MERIDAN"/>
    <n v="8"/>
    <n v="7.6666999999999996"/>
    <s v="No"/>
    <s v="P"/>
    <n v="221.18950000000001"/>
    <n v="1428.9905000000001"/>
    <n v="384.59609999999998"/>
    <n v="100"/>
    <n v="3.0179"/>
    <n v="2.8864000000000001"/>
    <n v="119.7133"/>
    <n v="98.714100000000002"/>
    <n v="60.095599999999997"/>
    <n v="0.18129999999999999"/>
    <m/>
    <n v="72.805000000000007"/>
    <n v="3.0599999999999999E-2"/>
    <n v="0.23019999999999999"/>
    <n v="0"/>
    <n v="8.6667000000000005"/>
    <n v="0"/>
    <n v="55.924999999999997"/>
    <s v="Overlaid"/>
    <n v="1989"/>
    <n v="9"/>
    <n v="6.6666999999999996"/>
    <s v="AG Base"/>
    <x v="0"/>
    <s v="2R Asphalt"/>
    <m/>
    <n v="45819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100"/>
    <n v="60.357999999999997"/>
    <n v="57.728000000000002"/>
    <s v="AFREEM"/>
    <m/>
    <m/>
    <n v="7.6666999999999996"/>
    <d v="2015-04-15T12:15:59"/>
    <m/>
    <m/>
    <n v="1"/>
  </r>
  <r>
    <s v="ML85"/>
    <s v="Both"/>
    <s v="All"/>
    <n v="23.76"/>
    <n v="27.3"/>
    <m/>
    <n v="3.54"/>
    <n v="40"/>
    <m/>
    <n v="40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LODGE POLE CRK(CHEY-MERIDAN)"/>
    <n v="8"/>
    <m/>
    <s v="No"/>
    <s v="P"/>
    <n v="169.37899999999999"/>
    <n v="1141.213"/>
    <n v="294.79160000000002"/>
    <n v="91"/>
    <n v="3.0059999999999998"/>
    <n v="2.6110000000000002"/>
    <n v="118.6738"/>
    <n v="99.392799999999994"/>
    <n v="60.442100000000003"/>
    <n v="0.17680000000000001"/>
    <m/>
    <n v="73.48"/>
    <n v="2.7400000000000001E-2"/>
    <n v="0.18729999999999999"/>
    <n v="0"/>
    <n v="4"/>
    <n v="0"/>
    <n v="58.212499999999999"/>
    <s v="Overlaid"/>
    <n v="1969"/>
    <n v="6.5556000000000001"/>
    <n v="6.5556000000000001"/>
    <s v="AG Base"/>
    <x v="0"/>
    <s v="2R Asphalt"/>
    <m/>
    <n v="45819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91"/>
    <n v="60.12"/>
    <n v="52.22"/>
    <s v="AFREEM"/>
    <m/>
    <m/>
    <m/>
    <d v="2015-02-18T10:55:18"/>
    <m/>
    <m/>
    <n v="1"/>
  </r>
  <r>
    <s v="ML85"/>
    <s v="Both"/>
    <s v="All"/>
    <n v="27.3"/>
    <n v="35.299999999999997"/>
    <m/>
    <n v="8"/>
    <n v="40"/>
    <n v="40"/>
    <n v="40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CHEYENNE-MERIDAN"/>
    <n v="8"/>
    <n v="8"/>
    <s v="No"/>
    <s v="P"/>
    <n v="163.98750000000001"/>
    <n v="1141.213"/>
    <n v="285.62599999999998"/>
    <n v="87.75"/>
    <n v="3.0238"/>
    <n v="2.3136999999999999"/>
    <n v="119.92"/>
    <n v="98.376400000000004"/>
    <n v="60.026699999999998"/>
    <n v="0.28289999999999998"/>
    <m/>
    <n v="57.564999999999998"/>
    <n v="2.5700000000000001E-2"/>
    <n v="0.15920000000000001"/>
    <n v="0"/>
    <n v="7.5"/>
    <n v="0"/>
    <n v="53.4"/>
    <s v="Overlaid"/>
    <n v="1999"/>
    <n v="11.541700000000001"/>
    <n v="6.1666999999999996"/>
    <s v="AG Base"/>
    <x v="2"/>
    <s v="2R Asphalt"/>
    <m/>
    <n v="35626"/>
    <n v="2"/>
    <n v="1"/>
    <s v="HPM over Base"/>
    <n v="1999"/>
    <m/>
    <s v="2014"/>
    <s v="2014"/>
    <s v="2013"/>
    <s v="2014"/>
    <s v="2014"/>
    <s v="2014"/>
    <s v="2009"/>
    <s v="Non IH"/>
    <m/>
    <m/>
    <n v="0"/>
    <s v="No"/>
    <n v="87"/>
    <n v="60.475999999999999"/>
    <n v="46.274000000000001"/>
    <m/>
    <m/>
    <m/>
    <n v="8"/>
    <m/>
    <m/>
    <n v="2005"/>
    <n v="16"/>
  </r>
  <r>
    <s v="ML85"/>
    <s v="Both"/>
    <s v="All"/>
    <n v="35.299999999999997"/>
    <n v="43.015999999999998"/>
    <m/>
    <n v="7.7160000000000002"/>
    <n v="33"/>
    <n v="33"/>
    <n v="33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GUN BARREL S(CHEY-MERIDAN)"/>
    <n v="4"/>
    <n v="5"/>
    <s v="No"/>
    <s v="P"/>
    <n v="169.37899999999999"/>
    <n v="1141.213"/>
    <n v="294.79160000000002"/>
    <n v="98.25"/>
    <n v="3.4043000000000001"/>
    <n v="2.8845999999999998"/>
    <n v="93.322400000000002"/>
    <n v="77.942700000000002"/>
    <n v="68.892499999999998"/>
    <n v="0.15790000000000001"/>
    <m/>
    <n v="76.314999999999998"/>
    <n v="1.9800000000000002E-2"/>
    <n v="0.13700000000000001"/>
    <n v="0"/>
    <n v="0.75"/>
    <n v="0"/>
    <n v="57.7"/>
    <s v="Overlaid"/>
    <n v="1999"/>
    <n v="16.318200000000001"/>
    <n v="7.9090999999999996"/>
    <s v="AG Base"/>
    <x v="2"/>
    <s v="2R Asphalt"/>
    <m/>
    <n v="35626"/>
    <n v="3"/>
    <n v="1"/>
    <s v="HPM over Base"/>
    <n v="1999"/>
    <m/>
    <s v="2014"/>
    <s v="2014"/>
    <s v="2013"/>
    <s v="2014"/>
    <s v="2014"/>
    <s v="2014"/>
    <s v="2009"/>
    <s v="Non IH"/>
    <m/>
    <m/>
    <n v="0"/>
    <s v="No"/>
    <n v="86"/>
    <n v="68.085999999999999"/>
    <n v="57.692"/>
    <m/>
    <m/>
    <m/>
    <n v="4"/>
    <m/>
    <m/>
    <n v="2005"/>
    <n v="16"/>
  </r>
  <r>
    <s v="ML85"/>
    <s v="Both"/>
    <s v="All"/>
    <n v="43.015999999999998"/>
    <n v="47"/>
    <m/>
    <n v="3.984"/>
    <n v="35"/>
    <n v="35"/>
    <n v="35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GUN BARREL N(CHEY-MERIDAN)"/>
    <n v="5"/>
    <n v="5"/>
    <s v="No"/>
    <s v="P"/>
    <n v="130.155"/>
    <n v="906.18399999999997"/>
    <n v="226.70060000000001"/>
    <n v="100"/>
    <n v="3.0445000000000002"/>
    <n v="2.7656999999999998"/>
    <n v="123.0438"/>
    <n v="97.197800000000001"/>
    <n v="58.985399999999998"/>
    <n v="0.26400000000000001"/>
    <m/>
    <n v="60.4"/>
    <n v="4.5999999999999999E-2"/>
    <n v="0.2112"/>
    <n v="0"/>
    <n v="0"/>
    <n v="0"/>
    <n v="57.487499999999997"/>
    <s v="Overlaid"/>
    <n v="1974"/>
    <n v="13.8889"/>
    <n v="6.5556000000000001"/>
    <s v="AG Base"/>
    <x v="1"/>
    <s v="2R Asphalt"/>
    <m/>
    <n v="35626"/>
    <n v="1"/>
    <n v="1"/>
    <s v="HPM over Base"/>
    <n v="2014"/>
    <m/>
    <s v="2014"/>
    <s v="2014"/>
    <s v="2013"/>
    <s v="2014"/>
    <s v="2014"/>
    <s v="2014"/>
    <s v="2009"/>
    <s v="Non IH"/>
    <m/>
    <m/>
    <n v="0"/>
    <s v="No"/>
    <n v="100"/>
    <n v="60.89"/>
    <n v="55.314"/>
    <s v="AFREEM"/>
    <m/>
    <m/>
    <n v="5"/>
    <d v="2015-02-18T10:57:45"/>
    <m/>
    <m/>
    <n v="1"/>
  </r>
  <r>
    <s v="ML85"/>
    <s v="Both"/>
    <s v="All"/>
    <n v="47"/>
    <n v="51.965000000000003"/>
    <m/>
    <n v="4.9649999999999999"/>
    <n v="35"/>
    <n v="35"/>
    <n v="35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GUN BARREL N(CHEY-MERIDAN)"/>
    <n v="5"/>
    <n v="6"/>
    <s v="No"/>
    <s v="P"/>
    <n v="140.09450000000001"/>
    <n v="975.04600000000005"/>
    <n v="244.01089999999999"/>
    <n v="100"/>
    <n v="4.0087000000000002"/>
    <n v="3.7570999999999999"/>
    <n v="63.040700000000001"/>
    <n v="49.762500000000003"/>
    <n v="78.986400000000003"/>
    <n v="0.1338"/>
    <m/>
    <n v="79.930000000000007"/>
    <n v="2.1600000000000001E-2"/>
    <n v="6.2600000000000003E-2"/>
    <n v="0"/>
    <n v="0"/>
    <n v="0"/>
    <n v="56.39"/>
    <s v="Overlaid"/>
    <n v="1955"/>
    <n v="14"/>
    <n v="7"/>
    <s v="AG Base"/>
    <x v="0"/>
    <s v="2R Asphalt"/>
    <m/>
    <n v="36434"/>
    <n v="3"/>
    <n v="1"/>
    <s v="HPM over Base"/>
    <n v="2004"/>
    <m/>
    <s v="2014"/>
    <s v="2014"/>
    <s v="2013"/>
    <s v="2014"/>
    <s v="2014"/>
    <s v="2014"/>
    <s v="2009"/>
    <s v="Non IH"/>
    <m/>
    <m/>
    <n v="0"/>
    <s v="No"/>
    <n v="94"/>
    <n v="80.174000000000007"/>
    <n v="75.141999999999996"/>
    <m/>
    <m/>
    <m/>
    <n v="5"/>
    <m/>
    <m/>
    <n v="2010"/>
    <n v="11"/>
  </r>
  <r>
    <s v="ML85"/>
    <s v="Both"/>
    <s v="All"/>
    <n v="51.965000000000003"/>
    <n v="56.643999999999998"/>
    <m/>
    <n v="4.6790000000000003"/>
    <n v="36"/>
    <n v="36"/>
    <n v="36"/>
    <n v="2"/>
    <s v="ASP"/>
    <s v="Rural Principal Arterial Other"/>
    <s v="1034 - Maintenance - Cheyenne"/>
    <s v="1030 - District #1 Maintenance Staff"/>
    <s v="6720 - Materials - Bituminous"/>
    <s v="NHS Routes"/>
    <s v="1"/>
    <s v="Y"/>
    <n v="60"/>
    <s v="G1"/>
    <s v="CHEY-LA/GO CO(MERI)DIST BNRY S"/>
    <n v="6"/>
    <n v="4.25"/>
    <s v="No"/>
    <s v="P"/>
    <n v="103.4461"/>
    <n v="719.94820000000004"/>
    <n v="180.1781"/>
    <n v="97"/>
    <n v="2.9792000000000001"/>
    <n v="2.2113"/>
    <n v="122.39019999999999"/>
    <n v="100.93640000000001"/>
    <n v="59.203299999999999"/>
    <n v="0.2387"/>
    <m/>
    <n v="64.194999999999993"/>
    <n v="0.03"/>
    <n v="0.17610000000000001"/>
    <n v="0"/>
    <n v="0"/>
    <n v="0"/>
    <n v="50.336399999999998"/>
    <s v="Overlaid"/>
    <n v="1996"/>
    <n v="13.166700000000001"/>
    <n v="5.4443999999999999"/>
    <s v="AG Base"/>
    <x v="0"/>
    <s v="2R Asphalt"/>
    <m/>
    <n v="35411"/>
    <n v="2"/>
    <n v="1"/>
    <s v="HPM over Base"/>
    <n v="2004"/>
    <m/>
    <s v="2014"/>
    <s v="2014"/>
    <s v="2013"/>
    <s v="2014"/>
    <s v="2014"/>
    <s v="2014"/>
    <s v="2009"/>
    <s v="Non IH"/>
    <m/>
    <m/>
    <n v="0"/>
    <s v="No"/>
    <n v="82"/>
    <n v="59.584000000000003"/>
    <n v="44.225999999999999"/>
    <m/>
    <m/>
    <m/>
    <n v="4.25"/>
    <m/>
    <m/>
    <n v="2005"/>
    <n v="11"/>
  </r>
  <r>
    <s v="ML85"/>
    <s v="Both"/>
    <s v="All"/>
    <n v="56.643999999999998"/>
    <n v="61"/>
    <m/>
    <n v="4.3559999999999999"/>
    <n v="38"/>
    <n v="38"/>
    <n v="38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MERIDEN N-HAWK SPGS"/>
    <n v="7"/>
    <n v="7"/>
    <s v="No"/>
    <s v="P"/>
    <n v="144.5"/>
    <n v="857.5"/>
    <n v="250.79499999999999"/>
    <n v="92"/>
    <n v="3.5756000000000001"/>
    <n v="3.1288999999999998"/>
    <n v="83.214200000000005"/>
    <n v="69.477900000000005"/>
    <n v="72.261899999999997"/>
    <n v="0.21890000000000001"/>
    <m/>
    <n v="67.165000000000006"/>
    <n v="2.1899999999999999E-2"/>
    <n v="0.21629999999999999"/>
    <n v="0"/>
    <n v="4"/>
    <n v="0"/>
    <n v="55.355600000000003"/>
    <s v="Overlaid"/>
    <n v="1996"/>
    <n v="18"/>
    <n v="6.7778"/>
    <s v="AG Base"/>
    <x v="0"/>
    <s v="3R Asphalt"/>
    <m/>
    <n v="41943"/>
    <m/>
    <n v="1"/>
    <s v="HPM over Base"/>
    <n v="1996"/>
    <m/>
    <s v="2014"/>
    <s v="2014"/>
    <s v="2013"/>
    <s v="2014"/>
    <s v="2014"/>
    <s v="2014"/>
    <s v="2009"/>
    <s v="Non IH"/>
    <m/>
    <m/>
    <n v="0"/>
    <s v="No"/>
    <n v="91.5"/>
    <n v="71.512"/>
    <n v="62.578000000000003"/>
    <m/>
    <m/>
    <m/>
    <n v="7"/>
    <m/>
    <m/>
    <n v="2012"/>
    <n v="19"/>
  </r>
  <r>
    <s v="ML85"/>
    <s v="Both"/>
    <s v="All"/>
    <n v="61"/>
    <n v="66.3"/>
    <m/>
    <n v="5.3"/>
    <n v="38"/>
    <n v="45"/>
    <n v="38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BEAR CRK SEC"/>
    <n v="7"/>
    <n v="7"/>
    <s v="No"/>
    <s v="P"/>
    <n v="98.668499999999995"/>
    <n v="686.62400000000002"/>
    <n v="171.8562"/>
    <n v="94.666700000000006"/>
    <n v="3.7406000000000001"/>
    <n v="3.4300999999999999"/>
    <n v="74.238900000000001"/>
    <n v="61.6967"/>
    <n v="75.253699999999995"/>
    <n v="0.18060000000000001"/>
    <m/>
    <n v="72.91"/>
    <n v="1.9E-2"/>
    <n v="0.15620000000000001"/>
    <n v="0"/>
    <n v="2.3332999999999999"/>
    <n v="0"/>
    <n v="48.566699999999997"/>
    <s v="Overlaid"/>
    <n v="1996"/>
    <n v="14.8125"/>
    <n v="6.25"/>
    <s v="AG Base"/>
    <x v="0"/>
    <s v="2R Asphalt"/>
    <m/>
    <n v="41943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94"/>
    <n v="74.811999999999998"/>
    <n v="68.602000000000004"/>
    <m/>
    <m/>
    <m/>
    <n v="7"/>
    <m/>
    <m/>
    <n v="2012"/>
    <n v="6"/>
  </r>
  <r>
    <s v="ML85"/>
    <s v="Both"/>
    <s v="All"/>
    <n v="66.3"/>
    <n v="72.3"/>
    <m/>
    <n v="6"/>
    <n v="38"/>
    <n v="38"/>
    <n v="38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50"/>
    <s v="G1"/>
    <s v="HAWK SPRINGS SOUTH(JCT WY313)"/>
    <n v="7"/>
    <n v="7"/>
    <s v="No"/>
    <s v="P"/>
    <n v="101.13500000000001"/>
    <n v="704.08900000000006"/>
    <n v="176.154"/>
    <n v="95.666700000000006"/>
    <n v="4.0289999999999999"/>
    <n v="3.7700999999999998"/>
    <n v="59.684800000000003"/>
    <n v="48.892200000000003"/>
    <n v="80.105099999999993"/>
    <n v="0.17949999999999999"/>
    <m/>
    <n v="73.075000000000003"/>
    <n v="1.6400000000000001E-2"/>
    <n v="6.0999999999999999E-2"/>
    <n v="0"/>
    <n v="1.6667000000000001"/>
    <n v="0"/>
    <n v="43.433300000000003"/>
    <s v="Overlaid"/>
    <n v="1972"/>
    <n v="13.9474"/>
    <n v="6.2104999999999997"/>
    <s v="AG Base"/>
    <x v="0"/>
    <s v="2R Asphalt"/>
    <m/>
    <n v="45087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95.666700000000006"/>
    <n v="80.58"/>
    <n v="75.402000000000001"/>
    <m/>
    <m/>
    <m/>
    <n v="7"/>
    <m/>
    <m/>
    <n v="2014"/>
    <n v="6"/>
  </r>
  <r>
    <s v="ML85"/>
    <s v="Both"/>
    <s v="All"/>
    <n v="72.3"/>
    <n v="74.491"/>
    <m/>
    <n v="2.1909999999999998"/>
    <n v="40"/>
    <n v="64"/>
    <n v="40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HAWK SPRINGS"/>
    <n v="8"/>
    <n v="8"/>
    <s v="No"/>
    <s v="P"/>
    <n v="102.057"/>
    <n v="687.62199999999996"/>
    <n v="177.62260000000001"/>
    <n v="100"/>
    <n v="3.6753"/>
    <n v="3.4729999999999999"/>
    <n v="83.221100000000007"/>
    <n v="64.735699999999994"/>
    <n v="72.259600000000006"/>
    <n v="0.22489999999999999"/>
    <m/>
    <n v="66.265000000000001"/>
    <n v="1.9E-2"/>
    <n v="0.15379999999999999"/>
    <n v="0"/>
    <n v="0"/>
    <n v="0"/>
    <n v="56.65"/>
    <s v="Overlaid"/>
    <n v="1971"/>
    <n v="17.916699999999999"/>
    <n v="4.75"/>
    <s v="AG Base"/>
    <x v="0"/>
    <s v="2R Asphalt"/>
    <m/>
    <n v="34829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100"/>
    <n v="73.506"/>
    <n v="69.459999999999994"/>
    <m/>
    <m/>
    <m/>
    <n v="8"/>
    <m/>
    <m/>
    <n v="2014"/>
    <n v="6"/>
  </r>
  <r>
    <s v="ML85"/>
    <s v="Both"/>
    <s v="All"/>
    <n v="74.491"/>
    <n v="81.292000000000002"/>
    <m/>
    <n v="6.8010000000000002"/>
    <n v="40"/>
    <n v="36"/>
    <n v="40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LONE TREE CRK(YODER)SILVERTIP S"/>
    <n v="8"/>
    <n v="7"/>
    <s v="No"/>
    <s v="P"/>
    <n v="98.813500000000005"/>
    <n v="687.62199999999996"/>
    <n v="172.1087"/>
    <n v="95.333299999999994"/>
    <n v="3.8755999999999999"/>
    <n v="3.6044"/>
    <n v="72.120800000000003"/>
    <n v="55.585999999999999"/>
    <n v="75.959699999999998"/>
    <n v="0.18110000000000001"/>
    <m/>
    <n v="72.834999999999994"/>
    <n v="1.7399999999999999E-2"/>
    <n v="7.8899999999999998E-2"/>
    <n v="0"/>
    <n v="2.3332999999999999"/>
    <n v="0"/>
    <n v="59.75"/>
    <s v="Overlaid"/>
    <n v="1980"/>
    <n v="15.833299999999999"/>
    <n v="5.8333000000000004"/>
    <s v="AG Base"/>
    <x v="0"/>
    <s v="2R Asphalt"/>
    <m/>
    <n v="36037"/>
    <n v="3"/>
    <n v="1"/>
    <s v="HPM over Base"/>
    <n v="1999"/>
    <m/>
    <s v="2014"/>
    <s v="2014"/>
    <s v="2013"/>
    <s v="2014"/>
    <s v="2014"/>
    <s v="2014"/>
    <s v="2009"/>
    <s v="Non IH"/>
    <m/>
    <m/>
    <n v="0"/>
    <s v="No"/>
    <n v="95.333299999999994"/>
    <n v="77.512"/>
    <n v="72.087999999999994"/>
    <m/>
    <m/>
    <m/>
    <n v="7"/>
    <m/>
    <m/>
    <n v="2014"/>
    <n v="16"/>
  </r>
  <r>
    <s v="ML85"/>
    <s v="Both"/>
    <s v="All"/>
    <n v="81.292000000000002"/>
    <n v="92.018000000000001"/>
    <m/>
    <n v="10.726000000000001"/>
    <n v="36"/>
    <n v="32"/>
    <n v="36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50"/>
    <s v="G1"/>
    <s v="HAWK-TORR(JCTWY154/161)"/>
    <n v="6"/>
    <n v="6.1666999999999996"/>
    <s v="No"/>
    <s v="P"/>
    <n v="141.11359999999999"/>
    <n v="981.82910000000004"/>
    <n v="245.7841"/>
    <n v="96"/>
    <n v="3.6939000000000002"/>
    <n v="3.3298000000000001"/>
    <n v="79.962299999999999"/>
    <n v="63.865200000000002"/>
    <n v="73.3459"/>
    <n v="0.2346"/>
    <m/>
    <n v="64.81"/>
    <n v="1.9800000000000002E-2"/>
    <n v="0.22270000000000001"/>
    <n v="0"/>
    <n v="1.8"/>
    <n v="0"/>
    <n v="54.2667"/>
    <s v="Overlaid"/>
    <n v="1985"/>
    <n v="14.608700000000001"/>
    <n v="6.3042999999999996"/>
    <s v="AG Base"/>
    <x v="0"/>
    <s v="1R Asphalt"/>
    <m/>
    <n v="35412"/>
    <n v="1"/>
    <n v="1"/>
    <s v="HPM over Base"/>
    <n v="1999"/>
    <m/>
    <s v="2014"/>
    <s v="2014"/>
    <s v="2013"/>
    <s v="2014"/>
    <s v="2014"/>
    <s v="2014"/>
    <s v="2009"/>
    <s v="Non IH"/>
    <m/>
    <m/>
    <n v="0"/>
    <s v="No"/>
    <n v="95.2"/>
    <n v="73.878"/>
    <n v="66.596000000000004"/>
    <m/>
    <m/>
    <m/>
    <n v="6"/>
    <m/>
    <m/>
    <n v="2012"/>
    <n v="16"/>
  </r>
  <r>
    <s v="ML85"/>
    <s v="Both"/>
    <s v="All"/>
    <n v="92.018000000000001"/>
    <n v="93.106999999999999"/>
    <m/>
    <n v="1.089"/>
    <n v="56"/>
    <n v="56"/>
    <n v="56"/>
    <n v="4"/>
    <s v="ASP"/>
    <s v="Urban Other Principal Arterial Other"/>
    <s v="2038 - Maintenance - Torrington"/>
    <s v="2030 - District #2 Maintenance Staff"/>
    <s v="6720 - Materials - Bituminous"/>
    <s v="Urban"/>
    <s v="2"/>
    <s v="Y"/>
    <n v="60"/>
    <s v="G2"/>
    <s v="TORRINGTON SOUTH(JCT WY156)"/>
    <n v="4"/>
    <n v="4"/>
    <s v="No"/>
    <s v="U"/>
    <n v="278.63119999999998"/>
    <n v="3446.9648999999999"/>
    <n v="494.35480000000001"/>
    <n v="92"/>
    <n v="3.1467000000000001"/>
    <n v="2.5665"/>
    <n v="101.86660000000001"/>
    <n v="91.508300000000006"/>
    <n v="66.044499999999999"/>
    <n v="0.1003"/>
    <m/>
    <n v="84.954999999999998"/>
    <n v="2.35E-2"/>
    <n v="9.6699999999999994E-2"/>
    <n v="0"/>
    <n v="4"/>
    <n v="0"/>
    <n v="49.575000000000003"/>
    <s v="Overlaid"/>
    <n v="1984"/>
    <n v="12.8"/>
    <n v="2.4"/>
    <s v="AG Base"/>
    <x v="0"/>
    <s v="1R Asphalt"/>
    <m/>
    <n v="35413"/>
    <n v="1"/>
    <n v="1"/>
    <s v="HPM over Base"/>
    <n v="1987"/>
    <m/>
    <s v="2014"/>
    <s v="2014"/>
    <s v="2013"/>
    <s v="2014"/>
    <s v="2014"/>
    <s v="2014"/>
    <s v="2009"/>
    <s v="Non IH"/>
    <m/>
    <m/>
    <n v="0"/>
    <s v="No"/>
    <n v="82"/>
    <n v="62.933999999999997"/>
    <n v="51.33"/>
    <m/>
    <m/>
    <m/>
    <n v="4"/>
    <m/>
    <m/>
    <n v="2012"/>
    <n v="28"/>
  </r>
  <r>
    <s v="ML85"/>
    <s v="Both"/>
    <s v="All"/>
    <n v="93.106999999999999"/>
    <n v="93.628"/>
    <m/>
    <n v="0.52100000000000002"/>
    <n v="48"/>
    <n v="42"/>
    <n v="48"/>
    <n v="3"/>
    <s v="PCCP"/>
    <s v="Urban Other Principal Arterial Other"/>
    <s v="2038 - Maintenance - Torrington"/>
    <s v="2030 - District #2 Maintenance Staff"/>
    <s v="6720 - Materials - Bituminous"/>
    <s v="Urban"/>
    <s v="2"/>
    <s v="Y"/>
    <n v="30"/>
    <s v="J1"/>
    <s v="VALLEY RD(TORR)JCT US26&amp;WY159"/>
    <n v="6"/>
    <n v="2"/>
    <s v="No"/>
    <s v="U"/>
    <n v="470.23869999999999"/>
    <n v="5511.78"/>
    <n v="832.47649999999999"/>
    <n v="74"/>
    <n v="3.5"/>
    <n v="1.35"/>
    <n v="253.4752"/>
    <n v="229.9494"/>
    <n v="15.5083"/>
    <n v="0.1905"/>
    <m/>
    <n v="71.424999999999997"/>
    <n v="6.5500000000000003E-2"/>
    <n v="0.42259999999999998"/>
    <n v="0"/>
    <n v="0"/>
    <n v="32"/>
    <n v="33.466700000000003"/>
    <s v="Overlaid"/>
    <n v="1980"/>
    <n v="11.6"/>
    <n v="6.8"/>
    <s v="AG Base"/>
    <x v="0"/>
    <s v="1R Asphalt"/>
    <m/>
    <n v="35136"/>
    <n v="1"/>
    <n v="1"/>
    <s v="Plain PCC"/>
    <n v="1987"/>
    <m/>
    <s v="2014"/>
    <s v="2014"/>
    <s v="2013"/>
    <s v="2014"/>
    <s v="2014"/>
    <s v="2014"/>
    <s v="2009"/>
    <s v="Non IH"/>
    <m/>
    <m/>
    <n v="0"/>
    <s v="No"/>
    <n v="57"/>
    <n v="70"/>
    <n v="27"/>
    <m/>
    <m/>
    <m/>
    <n v="2"/>
    <m/>
    <m/>
    <n v="2001"/>
    <n v="28"/>
  </r>
  <r>
    <s v="ML85"/>
    <s v="Both"/>
    <s v="All"/>
    <n v="93.628"/>
    <n v="95.013000000000005"/>
    <m/>
    <n v="1.385"/>
    <n v="64"/>
    <n v="64"/>
    <n v="64"/>
    <n v="5"/>
    <s v="ASP"/>
    <s v="Urban Other Principal Arterial Other"/>
    <s v="2038 - Maintenance - Torrington"/>
    <s v="2030 - District #2 Maintenance Staff"/>
    <s v="6720 - Materials - Bituminous"/>
    <s v="Urban"/>
    <s v="2"/>
    <s v="Y"/>
    <n v="40"/>
    <s v="G2"/>
    <s v="TORRINGTON(WEST VALLEY RD)"/>
    <n v="3"/>
    <n v="4"/>
    <s v="No"/>
    <s v="U"/>
    <n v="385.45499999999998"/>
    <n v="4569.8005000000003"/>
    <n v="682.69230000000005"/>
    <n v="87"/>
    <n v="3.0834000000000001"/>
    <n v="2.1665999999999999"/>
    <n v="117.93859999999999"/>
    <n v="95.011200000000002"/>
    <n v="60.687100000000001"/>
    <n v="0.34160000000000001"/>
    <m/>
    <n v="48.76"/>
    <n v="2.6599999999999999E-2"/>
    <n v="8.5900000000000004E-2"/>
    <n v="0"/>
    <n v="9"/>
    <n v="0"/>
    <n v="40.2333"/>
    <s v="Overlaid"/>
    <n v="1997"/>
    <n v="15.1"/>
    <n v="6.9"/>
    <s v="AG Base"/>
    <x v="2"/>
    <s v="1R Asphalt"/>
    <m/>
    <n v="35136"/>
    <n v="0.5"/>
    <n v="1"/>
    <s v="HPM over Base"/>
    <n v="1997"/>
    <m/>
    <s v="2014"/>
    <s v="2014"/>
    <s v="2013"/>
    <s v="2014"/>
    <s v="2014"/>
    <s v="2014"/>
    <s v="2009"/>
    <s v="Non IH"/>
    <m/>
    <m/>
    <n v="0"/>
    <s v="No"/>
    <n v="85"/>
    <n v="61.667999999999999"/>
    <n v="43.332000000000001"/>
    <m/>
    <m/>
    <m/>
    <n v="3"/>
    <m/>
    <m/>
    <n v="2010"/>
    <n v="18"/>
  </r>
  <r>
    <s v="ML85"/>
    <s v="Both"/>
    <s v="All"/>
    <n v="95.013000000000005"/>
    <n v="103.255"/>
    <m/>
    <n v="8.2289999999999992"/>
    <n v="71"/>
    <n v="59"/>
    <n v="71"/>
    <n v="5"/>
    <s v="ASP"/>
    <s v="Rural Principal Arterial Other"/>
    <s v="2038 - Maintenance - Torrington"/>
    <s v="2030 - District #2 Maintenance Staff"/>
    <s v="6720 - Materials - Bituminous"/>
    <s v="NHS Routes"/>
    <s v="2"/>
    <s v="Y"/>
    <n v="50"/>
    <s v="G2"/>
    <s v="TORRINGTON-LINGLE"/>
    <n v="6"/>
    <n v="7"/>
    <s v="No"/>
    <s v="P"/>
    <n v="273.48660000000001"/>
    <n v="2510.0140000000001"/>
    <n v="479.9873"/>
    <n v="85.75"/>
    <n v="3.9653999999999998"/>
    <n v="3.0543999999999998"/>
    <n v="65.376499999999993"/>
    <n v="51.636899999999997"/>
    <n v="78.207800000000006"/>
    <n v="0.30759999999999998"/>
    <m/>
    <n v="53.86"/>
    <n v="1.8200000000000001E-2"/>
    <n v="5.6399999999999999E-2"/>
    <n v="0"/>
    <n v="9.75"/>
    <n v="0"/>
    <n v="50.51"/>
    <s v="Overlaid"/>
    <n v="2000"/>
    <n v="15.2308"/>
    <n v="6.6154000000000002"/>
    <s v="AG Base"/>
    <x v="1"/>
    <s v="2R Asphalt"/>
    <m/>
    <n v="36202"/>
    <n v="3"/>
    <n v="1"/>
    <s v="HPM over Base"/>
    <n v="2000"/>
    <m/>
    <s v="2014"/>
    <s v="2014"/>
    <s v="2013"/>
    <s v="2014"/>
    <s v="2014"/>
    <s v="2014"/>
    <s v="2009"/>
    <s v="Non IH"/>
    <m/>
    <m/>
    <n v="0"/>
    <s v="No"/>
    <n v="82.25"/>
    <n v="79.308000000000007"/>
    <n v="61.088000000000001"/>
    <m/>
    <m/>
    <m/>
    <n v="6"/>
    <m/>
    <m/>
    <n v="2012"/>
    <n v="15"/>
  </r>
  <r>
    <s v="ML85"/>
    <s v="Both"/>
    <s v="All"/>
    <n v="103.255"/>
    <n v="107.84399999999999"/>
    <m/>
    <n v="4.5890000000000004"/>
    <n v="70"/>
    <n v="38"/>
    <n v="70"/>
    <n v="4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LINGLE NORTH(JCT WY156/157)"/>
    <n v="11"/>
    <n v="7.8571"/>
    <s v="No"/>
    <s v="P"/>
    <n v="117.749"/>
    <n v="819.35799999999995"/>
    <n v="205.08940000000001"/>
    <n v="84.5"/>
    <n v="3.7871999999999999"/>
    <n v="3.1086"/>
    <n v="78.164599999999993"/>
    <n v="59.564300000000003"/>
    <n v="73.945099999999996"/>
    <n v="0.14019999999999999"/>
    <m/>
    <n v="78.97"/>
    <n v="2.4299999999999999E-2"/>
    <n v="9.9599999999999994E-2"/>
    <n v="0"/>
    <n v="10"/>
    <n v="0"/>
    <n v="63.166699999999999"/>
    <s v="Overlaid"/>
    <n v="2000"/>
    <n v="12.8889"/>
    <n v="4.5556000000000001"/>
    <s v="AG Base"/>
    <x v="1"/>
    <s v="2R Asphalt"/>
    <m/>
    <n v="36038"/>
    <n v="2"/>
    <n v="1"/>
    <s v="HPM over Base"/>
    <n v="2000"/>
    <m/>
    <s v="2014"/>
    <s v="2014"/>
    <s v="2013"/>
    <s v="2014"/>
    <s v="2014"/>
    <s v="2014"/>
    <s v="2009"/>
    <s v="Non IH"/>
    <m/>
    <m/>
    <n v="0"/>
    <s v="No"/>
    <n v="80"/>
    <n v="75.744"/>
    <n v="62.171999999999997"/>
    <m/>
    <m/>
    <m/>
    <n v="7.8571"/>
    <m/>
    <m/>
    <n v="2012"/>
    <n v="15"/>
  </r>
  <r>
    <s v="ML85"/>
    <s v="Both"/>
    <s v="All"/>
    <n v="107.84399999999999"/>
    <n v="115.63500000000001"/>
    <m/>
    <n v="7.7910000000000004"/>
    <n v="30"/>
    <n v="30"/>
    <n v="30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LINGLE NORTH"/>
    <n v="3"/>
    <n v="3"/>
    <s v="No"/>
    <s v="P"/>
    <n v="57.895000000000003"/>
    <n v="341.59949999999998"/>
    <n v="100.47110000000001"/>
    <n v="90.75"/>
    <n v="3.4762"/>
    <n v="2.9596"/>
    <n v="93.304500000000004"/>
    <n v="74.338700000000003"/>
    <n v="68.898499999999999"/>
    <n v="0.129"/>
    <m/>
    <n v="80.650000000000006"/>
    <n v="2.8500000000000001E-2"/>
    <n v="0.1741"/>
    <n v="0"/>
    <n v="5"/>
    <n v="0"/>
    <n v="67.412499999999994"/>
    <s v="Overlaid"/>
    <n v="1968"/>
    <n v="26.25"/>
    <n v="6.25"/>
    <s v="AG Base"/>
    <x v="0"/>
    <s v="2R Asphalt"/>
    <m/>
    <n v="36038"/>
    <n v="2"/>
    <n v="1"/>
    <s v="HPM over Base"/>
    <n v="1998"/>
    <m/>
    <s v="2014"/>
    <s v="2014"/>
    <s v="2013"/>
    <s v="2014"/>
    <s v="2014"/>
    <s v="2014"/>
    <s v="2009"/>
    <s v="Non IH"/>
    <m/>
    <m/>
    <n v="0"/>
    <s v="No"/>
    <n v="85"/>
    <n v="69.524000000000001"/>
    <n v="59.192"/>
    <m/>
    <m/>
    <m/>
    <n v="3"/>
    <m/>
    <m/>
    <n v="2010"/>
    <n v="17"/>
  </r>
  <r>
    <s v="ML85"/>
    <s v="Both"/>
    <s v="All"/>
    <n v="115.63500000000001"/>
    <n v="117.417"/>
    <m/>
    <n v="1.782"/>
    <n v="30"/>
    <n v="30"/>
    <n v="30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RAWHIDE CRK(LINGLE-JAY EM)"/>
    <n v="3"/>
    <n v="3"/>
    <s v="No"/>
    <s v="P"/>
    <n v="50.7"/>
    <n v="341.59949999999998"/>
    <n v="88.239599999999996"/>
    <n v="100"/>
    <n v="3.2033"/>
    <n v="2.5851999999999999"/>
    <n v="109.7097"/>
    <n v="88.434299999999993"/>
    <n v="63.430100000000003"/>
    <n v="0.16439999999999999"/>
    <m/>
    <n v="75.34"/>
    <n v="3.32E-2"/>
    <n v="0.192"/>
    <n v="0"/>
    <n v="0"/>
    <n v="0"/>
    <n v="61.774999999999999"/>
    <s v="Overlaid"/>
    <n v="1998"/>
    <n v="14"/>
    <n v="5.3333000000000004"/>
    <s v="AG Base"/>
    <x v="0"/>
    <s v="2R Asphalt"/>
    <m/>
    <n v="36078"/>
    <n v="3"/>
    <n v="1"/>
    <s v="HPM over Base"/>
    <n v="1998"/>
    <m/>
    <s v="2014"/>
    <s v="2014"/>
    <s v="2013"/>
    <s v="2014"/>
    <s v="2014"/>
    <s v="2014"/>
    <s v="2009"/>
    <s v="Non IH"/>
    <m/>
    <m/>
    <n v="0"/>
    <s v="No"/>
    <n v="83"/>
    <n v="64.066000000000003"/>
    <n v="51.704000000000001"/>
    <m/>
    <m/>
    <m/>
    <n v="3"/>
    <m/>
    <m/>
    <n v="2010"/>
    <n v="17"/>
  </r>
  <r>
    <s v="ML85"/>
    <s v="Both"/>
    <s v="All"/>
    <n v="117.417"/>
    <n v="124.4"/>
    <m/>
    <n v="6.9829999999999997"/>
    <n v="34"/>
    <n v="34"/>
    <n v="34"/>
    <n v="2"/>
    <s v="ASP"/>
    <s v="Rural Principal Arterial Other"/>
    <s v="2038 - Maintenance - Torrington"/>
    <s v="2030 - District #2 Maintenance Staff"/>
    <s v="6720 - Materials - Bituminous"/>
    <s v="NHS Routes"/>
    <s v="2"/>
    <s v="Y"/>
    <n v="60"/>
    <s v="G1"/>
    <s v="LINGLE-JAY EM"/>
    <n v="5"/>
    <n v="5"/>
    <s v="No"/>
    <s v="P"/>
    <n v="50.7"/>
    <n v="341.59949999999998"/>
    <n v="88.239599999999996"/>
    <n v="99"/>
    <n v="3.0421"/>
    <n v="2.4264999999999999"/>
    <n v="118.33410000000001"/>
    <n v="97.337100000000007"/>
    <n v="60.555300000000003"/>
    <n v="0.15659999999999999"/>
    <m/>
    <n v="76.510000000000005"/>
    <n v="3.7400000000000003E-2"/>
    <n v="0.18229999999999999"/>
    <n v="0"/>
    <n v="0.5"/>
    <n v="0"/>
    <n v="61.242899999999999"/>
    <s v="Overlaid"/>
    <n v="1985"/>
    <n v="15"/>
    <n v="7.9545000000000003"/>
    <s v="AG Base"/>
    <x v="0"/>
    <s v="2R Asphalt"/>
    <m/>
    <n v="36078"/>
    <n v="3"/>
    <n v="1"/>
    <s v="HPM over Base"/>
    <n v="1998"/>
    <m/>
    <s v="2014"/>
    <s v="2014"/>
    <s v="2013"/>
    <s v="2014"/>
    <s v="2014"/>
    <s v="2014"/>
    <s v="2009"/>
    <s v="Non IH"/>
    <m/>
    <m/>
    <n v="0"/>
    <s v="No"/>
    <n v="82.75"/>
    <n v="60.841999999999999"/>
    <n v="48.53"/>
    <m/>
    <m/>
    <m/>
    <n v="5"/>
    <m/>
    <m/>
    <n v="2012"/>
    <n v="17"/>
  </r>
  <r>
    <s v="ML85"/>
    <s v="Both"/>
    <s v="All"/>
    <n v="124.4"/>
    <n v="130.11099999999999"/>
    <m/>
    <n v="5.7110000000000003"/>
    <n v="34"/>
    <m/>
    <n v="34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RAWHIDE SEC(JAY EM AREA)"/>
    <n v="5"/>
    <m/>
    <s v="No"/>
    <s v="P"/>
    <n v="64.279499999999999"/>
    <n v="397.5"/>
    <n v="111.6602"/>
    <n v="90"/>
    <n v="2.8271000000000002"/>
    <n v="2.3613"/>
    <n v="135.66300000000001"/>
    <n v="109.9753"/>
    <n v="54.779000000000003"/>
    <n v="0.16259999999999999"/>
    <m/>
    <n v="75.61"/>
    <n v="3.8199999999999998E-2"/>
    <n v="0.25290000000000001"/>
    <n v="0"/>
    <n v="5"/>
    <n v="0"/>
    <n v="58.5"/>
    <s v="Overlaid"/>
    <n v="1988"/>
    <n v="14.75"/>
    <n v="7.5833000000000004"/>
    <s v="AG Base"/>
    <x v="0"/>
    <s v="2R Asphalt"/>
    <m/>
    <n v="35341"/>
    <n v="3"/>
    <n v="1"/>
    <s v="HPM over Base"/>
    <n v="2000"/>
    <m/>
    <s v="2014"/>
    <s v="2014"/>
    <s v="2013"/>
    <s v="2014"/>
    <s v="2014"/>
    <s v="2014"/>
    <s v="2009"/>
    <s v="Non IH"/>
    <m/>
    <m/>
    <n v="0"/>
    <s v="No"/>
    <n v="88"/>
    <n v="56.542000000000002"/>
    <n v="47.225999999999999"/>
    <m/>
    <m/>
    <m/>
    <m/>
    <m/>
    <m/>
    <n v="2010"/>
    <n v="15"/>
  </r>
  <r>
    <s v="ML85"/>
    <s v="Both"/>
    <s v="All"/>
    <n v="130.11099999999999"/>
    <n v="138.97399999999999"/>
    <m/>
    <n v="8.8629999999999995"/>
    <n v="48"/>
    <n v="40"/>
    <n v="48"/>
    <n v="3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RAWHIDE(JAY EM N-GO/NI CO S)"/>
    <n v="4"/>
    <n v="8"/>
    <s v="No"/>
    <s v="P"/>
    <n v="58.04"/>
    <n v="404.19"/>
    <n v="101.09310000000001"/>
    <n v="89.5"/>
    <n v="3.2938000000000001"/>
    <n v="2.7877999999999998"/>
    <n v="105.124"/>
    <n v="83.630600000000001"/>
    <n v="64.958699999999993"/>
    <n v="0.15890000000000001"/>
    <m/>
    <n v="76.165000000000006"/>
    <n v="3.09E-2"/>
    <n v="0.19670000000000001"/>
    <n v="0"/>
    <n v="4.75"/>
    <n v="0"/>
    <n v="60.564700000000002"/>
    <s v="Overlaid"/>
    <n v="1990"/>
    <n v="12.625"/>
    <n v="7.375"/>
    <s v="AG Base"/>
    <x v="0"/>
    <s v="2R Asphalt"/>
    <m/>
    <n v="35627"/>
    <n v="3"/>
    <n v="1"/>
    <s v="HPM over Base"/>
    <n v="2000"/>
    <m/>
    <s v="2014"/>
    <s v="2014"/>
    <s v="2013"/>
    <s v="2014"/>
    <s v="2014"/>
    <s v="2014"/>
    <s v="2009"/>
    <s v="Non IH"/>
    <m/>
    <m/>
    <n v="0"/>
    <s v="No"/>
    <n v="86.5"/>
    <n v="65.876000000000005"/>
    <n v="55.756"/>
    <m/>
    <m/>
    <m/>
    <n v="4"/>
    <m/>
    <m/>
    <n v="2012"/>
    <n v="15"/>
  </r>
  <r>
    <s v="ML85"/>
    <s v="Both"/>
    <s v="All"/>
    <n v="138.97399999999999"/>
    <n v="148.99"/>
    <m/>
    <n v="10.016"/>
    <n v="40"/>
    <n v="40"/>
    <n v="40"/>
    <n v="2"/>
    <s v="ASP"/>
    <s v="Rural Principal Arterial Other"/>
    <s v="2035 - Maintenance - Lusk"/>
    <s v="2030 - District #2 Maintenance Staff"/>
    <s v="6720 - Materials - Bituminous"/>
    <s v="NHS Routes"/>
    <s v="2"/>
    <s v="Y"/>
    <n v="40"/>
    <s v="G1"/>
    <s v="NI/GO CO N-LUSK"/>
    <n v="8"/>
    <n v="7"/>
    <s v="No"/>
    <s v="P"/>
    <n v="57.399700000000003"/>
    <n v="377.82940000000002"/>
    <n v="99.846500000000006"/>
    <n v="97.2"/>
    <n v="3.9348999999999998"/>
    <n v="3.8035999999999999"/>
    <n v="67.955299999999994"/>
    <n v="52.966799999999999"/>
    <n v="77.348200000000006"/>
    <n v="0.1087"/>
    <m/>
    <n v="83.694999999999993"/>
    <n v="1.9699999999999999E-2"/>
    <n v="2.8000000000000001E-2"/>
    <n v="0"/>
    <n v="1.4"/>
    <n v="0"/>
    <n v="50.9238"/>
    <s v="Overlaid"/>
    <n v="2002"/>
    <n v="13.7667"/>
    <n v="6.9667000000000003"/>
    <s v="AG Base"/>
    <x v="5"/>
    <s v="2R Asphalt"/>
    <m/>
    <n v="36404"/>
    <n v="1.5"/>
    <n v="1"/>
    <s v="HPM over Base"/>
    <n v="2010"/>
    <m/>
    <s v="2014"/>
    <s v="2014"/>
    <s v="2013"/>
    <s v="2014"/>
    <s v="2014"/>
    <s v="2014"/>
    <s v="2009"/>
    <s v="Non IH"/>
    <m/>
    <m/>
    <n v="0"/>
    <s v="No"/>
    <n v="97.2"/>
    <n v="78.697999999999993"/>
    <n v="76.072000000000003"/>
    <m/>
    <m/>
    <m/>
    <n v="7"/>
    <m/>
    <m/>
    <n v="2014"/>
    <n v="5"/>
  </r>
  <r>
    <s v="ML85"/>
    <s v="Both"/>
    <s v="All"/>
    <n v="148.99"/>
    <n v="149.24700000000001"/>
    <m/>
    <n v="0.25700000000000001"/>
    <n v="64"/>
    <n v="64"/>
    <n v="64"/>
    <n v="4"/>
    <s v="ASP"/>
    <s v="Rural Principal Arterial Other"/>
    <s v="2035 - Maintenance - Lusk"/>
    <s v="2030 - District #2 Maintenance Staff"/>
    <s v="6720 - Materials - Bituminous"/>
    <s v="NHS Routes"/>
    <s v="2"/>
    <s v="Y"/>
    <n v="30"/>
    <s v="G2"/>
    <s v="LUSK SOUTH"/>
    <n v="8"/>
    <n v="8"/>
    <s v="No"/>
    <s v="P"/>
    <n v="65.222499999999997"/>
    <n v="454.09"/>
    <n v="113.6028"/>
    <n v="100"/>
    <n v="3.5"/>
    <n v="3.4597000000000002"/>
    <n v="101.78019999999999"/>
    <n v="88.805400000000006"/>
    <n v="66.073300000000003"/>
    <n v="0.1004"/>
    <m/>
    <n v="84.94"/>
    <n v="2.3300000000000001E-2"/>
    <n v="8.3199999999999996E-2"/>
    <n v="0"/>
    <n v="0"/>
    <n v="0"/>
    <n v="48.2"/>
    <s v="Reconstruct"/>
    <n v="2002"/>
    <n v="39"/>
    <n v="9"/>
    <s v="AG Base"/>
    <x v="0"/>
    <s v="4R Concrete"/>
    <m/>
    <n v="36405"/>
    <n v="9"/>
    <n v="1"/>
    <s v="HPM over Base"/>
    <n v="2002"/>
    <m/>
    <s v="2014"/>
    <s v="2014"/>
    <s v="2013"/>
    <s v="2014"/>
    <s v="2014"/>
    <s v="2014"/>
    <s v="2009"/>
    <s v="Non IH"/>
    <m/>
    <m/>
    <n v="0"/>
    <s v="No"/>
    <n v="100"/>
    <n v="70"/>
    <n v="69.194000000000003"/>
    <m/>
    <m/>
    <m/>
    <n v="8"/>
    <m/>
    <m/>
    <n v="2014"/>
    <n v="13"/>
  </r>
  <r>
    <s v="ML85"/>
    <s v="Both"/>
    <s v="All"/>
    <n v="149.24700000000001"/>
    <n v="149.30000000000001"/>
    <m/>
    <n v="5.2999999999999999E-2"/>
    <n v="64"/>
    <m/>
    <n v="64"/>
    <n v="4"/>
    <s v="PCCP"/>
    <s v="Rural Principal Arterial Other"/>
    <s v="2035 - Maintenance - Lusk"/>
    <s v="2030 - District #2 Maintenance Staff"/>
    <s v="6720 - Materials - Bituminous"/>
    <s v="NHS Routes"/>
    <s v="2"/>
    <s v="Y"/>
    <n v="30"/>
    <s v="J1"/>
    <s v="LUSK MAIN STR(JCT US18/20)"/>
    <n v="8"/>
    <m/>
    <s v="No"/>
    <s v="P"/>
    <n v="361.791"/>
    <n v="2437.6149999999998"/>
    <n v="629.67039999999997"/>
    <n v="100"/>
    <n v="3.5"/>
    <n v="2.7"/>
    <n v="170.79249999999999"/>
    <n v="153.84909999999999"/>
    <n v="43.069200000000002"/>
    <n v="9.8599999999999993E-2"/>
    <m/>
    <n v="85.21"/>
    <n v="4.5100000000000001E-2"/>
    <n v="0.26800000000000002"/>
    <n v="0"/>
    <n v="0"/>
    <n v="0"/>
    <n v="39"/>
    <s v="Reconstruct"/>
    <n v="2002"/>
    <n v="39"/>
    <n v="9"/>
    <s v="AG Base"/>
    <x v="0"/>
    <s v="4R Concrete"/>
    <m/>
    <n v="36405"/>
    <n v="9"/>
    <n v="1"/>
    <s v="Plain PCC"/>
    <n v="2002"/>
    <m/>
    <s v="2014"/>
    <s v="2014"/>
    <s v="2013"/>
    <s v="2014"/>
    <s v="2014"/>
    <m/>
    <s v="2009"/>
    <s v="Non IH"/>
    <m/>
    <m/>
    <n v="0"/>
    <s v="No"/>
    <n v="84"/>
    <n v="70"/>
    <n v="54"/>
    <s v="AFREEM"/>
    <m/>
    <m/>
    <m/>
    <d v="2015-02-18T14:58:07"/>
    <m/>
    <n v="2010"/>
    <n v="13"/>
  </r>
  <r>
    <s v="ML85"/>
    <s v="Both"/>
    <s v="All"/>
    <n v="149.30000000000001"/>
    <n v="149.738"/>
    <m/>
    <n v="0.438"/>
    <n v="66"/>
    <n v="66"/>
    <n v="66"/>
    <n v="5"/>
    <s v="ASP"/>
    <s v="Rural Principal Arterial Other"/>
    <s v="2035 - Maintenance - Lusk"/>
    <s v="2030 - District #2 Maintenance Staff"/>
    <s v="6720 - Materials - Bituminous"/>
    <s v="NHS Routes"/>
    <s v="2"/>
    <s v="Y"/>
    <n v="30"/>
    <s v="G2"/>
    <s v="LUSK STREETS"/>
    <n v="9"/>
    <n v="1"/>
    <s v="No"/>
    <s v="P"/>
    <n v="350.2"/>
    <n v="2437.6149999999998"/>
    <n v="609.96569999999997"/>
    <n v="92.509100000000004"/>
    <n v="3.5"/>
    <n v="3.0712999999999999"/>
    <n v="135.3339"/>
    <n v="122.3653"/>
    <n v="54.8887"/>
    <n v="9.8400000000000001E-2"/>
    <m/>
    <n v="85.24"/>
    <n v="3.27E-2"/>
    <n v="0.18920000000000001"/>
    <n v="0"/>
    <n v="0"/>
    <n v="9.2195"/>
    <n v="35.25"/>
    <s v="Reconstruct"/>
    <n v="2002"/>
    <n v="39"/>
    <n v="9"/>
    <s v="AG Base"/>
    <x v="0"/>
    <s v="4R Concrete"/>
    <m/>
    <n v="36405"/>
    <n v="9"/>
    <n v="1"/>
    <s v="HPM over Base"/>
    <n v="2002"/>
    <m/>
    <s v="2014"/>
    <s v="2014"/>
    <s v="2013"/>
    <s v="2014"/>
    <s v="2014"/>
    <s v="2014"/>
    <s v="2009"/>
    <s v="Non IH"/>
    <m/>
    <m/>
    <n v="0"/>
    <s v="No"/>
    <n v="87"/>
    <n v="70"/>
    <n v="61.426000000000002"/>
    <m/>
    <m/>
    <m/>
    <n v="1"/>
    <m/>
    <m/>
    <n v="2010"/>
    <n v="13"/>
  </r>
  <r>
    <s v="ML85"/>
    <s v="Both"/>
    <s v="All"/>
    <n v="149.738"/>
    <n v="149.803"/>
    <m/>
    <n v="6.5000000000000002E-2"/>
    <n v="56"/>
    <m/>
    <n v="56"/>
    <n v="4"/>
    <s v="PCCP"/>
    <s v="Rural Principal Arterial Other"/>
    <s v="2035 - Maintenance - Lusk"/>
    <s v="2030 - District #2 Maintenance Staff"/>
    <s v="6720 - Materials - Bituminous"/>
    <s v="NHS Routes"/>
    <s v="2"/>
    <s v="Y"/>
    <n v="30"/>
    <s v="J1"/>
    <s v="LUSK(JCT US20)"/>
    <n v="4"/>
    <m/>
    <s v="No"/>
    <s v="P"/>
    <n v="361.791"/>
    <n v="2437.6149999999998"/>
    <n v="629.67039999999997"/>
    <n v="100"/>
    <n v="3.5"/>
    <n v="2.9"/>
    <n v="201.49619999999999"/>
    <n v="150.81540000000001"/>
    <n v="32.834600000000002"/>
    <n v="0.1182"/>
    <m/>
    <n v="82.27"/>
    <n v="5.04E-2"/>
    <n v="0.21429999999999999"/>
    <n v="0"/>
    <n v="0"/>
    <n v="0"/>
    <n v="39"/>
    <s v="Reconstruct"/>
    <n v="2002"/>
    <n v="39"/>
    <n v="9"/>
    <s v="AG Base"/>
    <x v="0"/>
    <s v="4R Concrete"/>
    <m/>
    <n v="36405"/>
    <n v="9"/>
    <n v="1"/>
    <s v="Plain PCC"/>
    <n v="2002"/>
    <m/>
    <s v="2014"/>
    <s v="2014"/>
    <s v="2013"/>
    <s v="2014"/>
    <s v="2014"/>
    <m/>
    <s v="2009"/>
    <s v="Non IH"/>
    <m/>
    <m/>
    <n v="0"/>
    <s v="No"/>
    <n v="88"/>
    <n v="70"/>
    <n v="58"/>
    <s v="AFREEM"/>
    <m/>
    <m/>
    <m/>
    <d v="2015-02-18T14:58:07"/>
    <m/>
    <n v="2010"/>
    <n v="13"/>
  </r>
  <r>
    <s v="ML85"/>
    <s v="Both"/>
    <s v="All"/>
    <n v="149.803"/>
    <n v="149.89099999999999"/>
    <m/>
    <n v="8.7999999999999995E-2"/>
    <n v="56"/>
    <n v="56"/>
    <n v="56"/>
    <n v="4"/>
    <s v="ASP"/>
    <s v="Rural Principal Arterial Other"/>
    <s v="2035 - Maintenance - Lusk"/>
    <s v="2030 - District #2 Maintenance Staff"/>
    <s v="6720 - Materials - Bituminous"/>
    <s v="NHS Routes"/>
    <s v="2"/>
    <s v="Y"/>
    <n v="30"/>
    <s v="G2"/>
    <s v="NORTH LUSK"/>
    <n v="4"/>
    <n v="4"/>
    <s v="No"/>
    <s v="P"/>
    <n v="285.06299999999999"/>
    <n v="1920.6510000000001"/>
    <n v="496.13099999999997"/>
    <n v="96.644999999999996"/>
    <n v="3.5"/>
    <n v="3.3369"/>
    <n v="138.44030000000001"/>
    <n v="126.233"/>
    <n v="53.853200000000001"/>
    <n v="0.1249"/>
    <m/>
    <n v="81.265000000000001"/>
    <n v="3.9800000000000002E-2"/>
    <n v="0.22950000000000001"/>
    <n v="0"/>
    <n v="0"/>
    <n v="4.3136000000000001"/>
    <n v="39"/>
    <s v="Reconstruct"/>
    <n v="2002"/>
    <n v="39"/>
    <n v="9"/>
    <s v="AG Base"/>
    <x v="0"/>
    <s v="4R Concrete"/>
    <m/>
    <n v="36405"/>
    <n v="9"/>
    <n v="1"/>
    <s v="HPM over Base"/>
    <n v="2002"/>
    <m/>
    <s v="2014"/>
    <s v="2014"/>
    <s v="2013"/>
    <s v="2014"/>
    <s v="2014"/>
    <m/>
    <s v="2009"/>
    <s v="Non IH"/>
    <m/>
    <m/>
    <n v="0"/>
    <s v="No"/>
    <n v="96.644999999999996"/>
    <n v="70"/>
    <n v="66.738"/>
    <s v="AFREEM"/>
    <m/>
    <m/>
    <n v="4"/>
    <d v="2015-02-18T14:58:08"/>
    <m/>
    <n v="2014"/>
    <n v="13"/>
  </r>
  <r>
    <s v="ML85"/>
    <s v="Both"/>
    <s v="All"/>
    <n v="149.89099999999999"/>
    <n v="150.22300000000001"/>
    <m/>
    <n v="0.33200000000000002"/>
    <n v="48"/>
    <n v="48"/>
    <n v="48"/>
    <n v="2"/>
    <s v="ASP"/>
    <s v="Rural Principal Arterial Other"/>
    <s v="2035 - Maintenance - Lusk"/>
    <s v="2030 - District #2 Maintenance Staff"/>
    <s v="6720 - Materials - Bituminous"/>
    <s v="NHS Routes"/>
    <s v="2"/>
    <s v="Y"/>
    <n v="30"/>
    <s v="G2"/>
    <s v="LUSK NORTH"/>
    <n v="12"/>
    <n v="13.5"/>
    <s v="No"/>
    <s v="P"/>
    <n v="306.11700000000002"/>
    <n v="2130.6639"/>
    <n v="533.18290000000002"/>
    <n v="97.743300000000005"/>
    <n v="3.5"/>
    <n v="3.2959999999999998"/>
    <n v="204.81950000000001"/>
    <n v="183.34970000000001"/>
    <n v="31.726800000000001"/>
    <n v="0.18459999999999999"/>
    <m/>
    <n v="72.31"/>
    <n v="4.7E-2"/>
    <n v="0.2303"/>
    <n v="0"/>
    <n v="0"/>
    <n v="2.9015"/>
    <n v="43"/>
    <s v="Overlaid"/>
    <n v="2002"/>
    <n v="20.076899999999998"/>
    <n v="7.4615"/>
    <s v="AG Base"/>
    <x v="5"/>
    <s v="2R Asphalt"/>
    <m/>
    <n v="36405"/>
    <n v="5"/>
    <n v="1"/>
    <s v="HPM over Base"/>
    <n v="2002"/>
    <m/>
    <s v="2014"/>
    <s v="2014"/>
    <s v="2013"/>
    <s v="2014"/>
    <s v="2014"/>
    <s v="2014"/>
    <s v="2009"/>
    <s v="Non IH"/>
    <m/>
    <m/>
    <n v="0"/>
    <s v="No"/>
    <n v="97.743300000000005"/>
    <n v="70"/>
    <n v="65.92"/>
    <m/>
    <m/>
    <m/>
    <n v="12"/>
    <m/>
    <m/>
    <n v="2014"/>
    <n v="13"/>
  </r>
  <r>
    <s v="ML85"/>
    <s v="Both"/>
    <s v="All"/>
    <n v="150.22300000000001"/>
    <n v="160.52099999999999"/>
    <m/>
    <n v="10.298"/>
    <n v="41"/>
    <n v="41"/>
    <n v="41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LUSK-HAT CREEK"/>
    <n v="8"/>
    <n v="9"/>
    <s v="No"/>
    <s v="P"/>
    <n v="171.5686"/>
    <n v="1194.2391"/>
    <n v="298.83210000000003"/>
    <n v="98.2"/>
    <n v="3.7543000000000002"/>
    <n v="3.5145"/>
    <n v="74.931799999999996"/>
    <n v="61.068300000000001"/>
    <n v="75.0227"/>
    <n v="0.18149999999999999"/>
    <m/>
    <n v="72.775000000000006"/>
    <n v="2.0400000000000001E-2"/>
    <n v="5.2900000000000003E-2"/>
    <n v="0"/>
    <n v="0.8"/>
    <n v="0"/>
    <n v="57.945500000000003"/>
    <s v="Overlaid"/>
    <n v="1966"/>
    <n v="16.818200000000001"/>
    <n v="8.8181999999999992"/>
    <s v="AG Base"/>
    <x v="2"/>
    <s v="2R Asphalt"/>
    <m/>
    <n v="41946"/>
    <n v="2"/>
    <n v="1"/>
    <s v="HPM over Base"/>
    <n v="2009"/>
    <m/>
    <s v="2014"/>
    <s v="2014"/>
    <s v="2013"/>
    <s v="2014"/>
    <s v="2014"/>
    <s v="2014"/>
    <s v="2009"/>
    <s v="Non IH"/>
    <m/>
    <m/>
    <n v="0"/>
    <s v="No"/>
    <n v="96.4"/>
    <n v="75.085999999999999"/>
    <n v="70.290000000000006"/>
    <m/>
    <m/>
    <m/>
    <n v="8"/>
    <m/>
    <m/>
    <n v="2012"/>
    <n v="6"/>
  </r>
  <r>
    <s v="ML85"/>
    <s v="Both"/>
    <s v="All"/>
    <n v="160.52099999999999"/>
    <n v="162.923"/>
    <m/>
    <n v="2.4020000000000001"/>
    <n v="37"/>
    <m/>
    <n v="37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LUSK-HAT CREEK SOUTH"/>
    <n v="6"/>
    <m/>
    <s v="No"/>
    <s v="P"/>
    <n v="173.23"/>
    <n v="1167.1610000000001"/>
    <n v="301.49400000000003"/>
    <n v="100"/>
    <n v="3.6105"/>
    <n v="3.1627000000000001"/>
    <n v="83.730599999999995"/>
    <n v="67.799800000000005"/>
    <n v="72.089799999999997"/>
    <n v="0.19220000000000001"/>
    <m/>
    <n v="71.17"/>
    <n v="2.2800000000000001E-2"/>
    <n v="6.8400000000000002E-2"/>
    <n v="0"/>
    <n v="0"/>
    <n v="0"/>
    <n v="56.8"/>
    <s v="Overlaid"/>
    <n v="1982"/>
    <n v="15.857100000000001"/>
    <n v="7.2857000000000003"/>
    <s v="AG Base"/>
    <x v="2"/>
    <s v="2R Asphalt"/>
    <m/>
    <n v="36041"/>
    <n v="4"/>
    <n v="1"/>
    <s v="HPM over Base"/>
    <n v="1998"/>
    <m/>
    <s v="2014"/>
    <s v="2014"/>
    <s v="2013"/>
    <s v="2014"/>
    <s v="2014"/>
    <s v="2014"/>
    <s v="2009"/>
    <s v="Non IH"/>
    <m/>
    <m/>
    <n v="0"/>
    <s v="No"/>
    <n v="90"/>
    <n v="72.209999999999994"/>
    <n v="63.253999999999998"/>
    <m/>
    <m/>
    <m/>
    <m/>
    <m/>
    <m/>
    <n v="2008"/>
    <n v="17"/>
  </r>
  <r>
    <s v="ML85"/>
    <s v="Both"/>
    <s v="All"/>
    <n v="162.923"/>
    <n v="168.43700000000001"/>
    <m/>
    <n v="5.5140000000000002"/>
    <n v="37"/>
    <n v="37"/>
    <n v="37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HAT CREEK NORTH-MULE CREEK"/>
    <n v="6"/>
    <n v="7"/>
    <s v="No"/>
    <s v="P"/>
    <n v="205.80449999999999"/>
    <n v="969.18200000000002"/>
    <n v="355.68270000000001"/>
    <n v="100"/>
    <n v="3.7639"/>
    <n v="3.3167"/>
    <n v="74.505600000000001"/>
    <n v="60.627699999999997"/>
    <n v="75.1648"/>
    <n v="0.21049999999999999"/>
    <m/>
    <n v="68.424999999999997"/>
    <n v="2.0400000000000001E-2"/>
    <n v="2.76E-2"/>
    <n v="0"/>
    <n v="0"/>
    <n v="0"/>
    <n v="59.833300000000001"/>
    <s v="Overlaid"/>
    <n v="1969"/>
    <n v="24.166699999999999"/>
    <n v="9.6667000000000005"/>
    <s v="AG Base"/>
    <x v="2"/>
    <s v="2R Asphalt"/>
    <m/>
    <n v="36041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1"/>
    <n v="75.278000000000006"/>
    <n v="66.334000000000003"/>
    <m/>
    <m/>
    <m/>
    <n v="6"/>
    <m/>
    <m/>
    <n v="2012"/>
    <n v="5"/>
  </r>
  <r>
    <s v="ML85"/>
    <s v="Both"/>
    <s v="All"/>
    <n v="168.43700000000001"/>
    <n v="175.31299999999999"/>
    <m/>
    <n v="6.8760000000000003"/>
    <n v="40"/>
    <n v="36"/>
    <n v="40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HAT CREEK-RED BIRD(JCT WY270)"/>
    <n v="8"/>
    <n v="7"/>
    <s v="No"/>
    <s v="P"/>
    <n v="188.28450000000001"/>
    <n v="969.09"/>
    <n v="325.89819999999997"/>
    <n v="97"/>
    <n v="3.8969"/>
    <n v="3.6996000000000002"/>
    <n v="68.271100000000004"/>
    <n v="54.64"/>
    <n v="77.242999999999995"/>
    <n v="0.1638"/>
    <m/>
    <n v="75.430000000000007"/>
    <n v="1.6199999999999999E-2"/>
    <n v="3.5799999999999998E-2"/>
    <n v="0"/>
    <n v="1.5"/>
    <n v="0"/>
    <n v="60.607100000000003"/>
    <s v="Overlaid"/>
    <n v="1982"/>
    <n v="19.25"/>
    <n v="12.25"/>
    <s v="AG Base"/>
    <x v="0"/>
    <s v="2R Asphalt"/>
    <m/>
    <n v="35835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7"/>
    <n v="77.938000000000002"/>
    <n v="73.992000000000004"/>
    <m/>
    <m/>
    <m/>
    <n v="7"/>
    <m/>
    <m/>
    <n v="2014"/>
    <n v="5"/>
  </r>
  <r>
    <s v="ML85"/>
    <s v="Both"/>
    <s v="All"/>
    <n v="175.31299999999999"/>
    <n v="184.92500000000001"/>
    <m/>
    <n v="9.5009999999999994"/>
    <n v="34"/>
    <n v="34"/>
    <n v="34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1"/>
    <s v="HAT CREEK-RED BIRD SOUTH"/>
    <n v="5"/>
    <n v="5"/>
    <s v="No"/>
    <s v="P"/>
    <n v="188.28450000000001"/>
    <n v="969.09"/>
    <n v="325.89819999999997"/>
    <n v="99.6"/>
    <n v="3.8809"/>
    <n v="3.7618"/>
    <n v="69.185500000000005"/>
    <n v="55.348300000000002"/>
    <n v="76.938199999999995"/>
    <n v="0.1636"/>
    <m/>
    <n v="75.459999999999994"/>
    <n v="1.7100000000000001E-2"/>
    <n v="2.0400000000000001E-2"/>
    <n v="0"/>
    <n v="0.2"/>
    <n v="0"/>
    <n v="61.605600000000003"/>
    <s v="Overlaid"/>
    <n v="1982"/>
    <n v="21"/>
    <n v="10.3636"/>
    <s v="AG Base"/>
    <x v="0"/>
    <s v="2R Asphalt"/>
    <m/>
    <n v="44911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9.6"/>
    <n v="77.617999999999995"/>
    <n v="75.236000000000004"/>
    <s v="AFREEM"/>
    <m/>
    <m/>
    <n v="5"/>
    <d v="2015-02-24T13:33:14"/>
    <m/>
    <n v="2014"/>
    <n v="5"/>
  </r>
  <r>
    <s v="ML85"/>
    <s v="Both"/>
    <s v="All"/>
    <n v="184.92500000000001"/>
    <n v="190.31800000000001"/>
    <m/>
    <n v="5.3929999999999998"/>
    <n v="36"/>
    <m/>
    <n v="36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2"/>
    <s v="RED BIRD NORTH-MULE CREEK JCT"/>
    <n v="6"/>
    <m/>
    <s v="No"/>
    <s v="P"/>
    <n v="144.41249999999999"/>
    <n v="973"/>
    <n v="251.33930000000001"/>
    <n v="93.333299999999994"/>
    <n v="3.742"/>
    <n v="3.3168000000000002"/>
    <n v="77.507900000000006"/>
    <n v="61.634099999999997"/>
    <n v="74.164000000000001"/>
    <n v="0.23730000000000001"/>
    <m/>
    <n v="64.405000000000001"/>
    <n v="2.1700000000000001E-2"/>
    <n v="7.9000000000000001E-2"/>
    <n v="0"/>
    <n v="3.6667000000000001"/>
    <n v="0"/>
    <n v="53.5"/>
    <s v="Overlaid"/>
    <n v="1987"/>
    <n v="18.7"/>
    <n v="8.6999999999999993"/>
    <s v="AG Base"/>
    <x v="0"/>
    <s v="2R Asphalt"/>
    <m/>
    <n v="36207"/>
    <n v="2"/>
    <n v="1"/>
    <s v="HPM over Base"/>
    <n v="2010"/>
    <m/>
    <s v="2014"/>
    <s v="2014"/>
    <s v="2013"/>
    <s v="2014"/>
    <s v="2014"/>
    <s v="2014"/>
    <s v="2009"/>
    <s v="Non IH"/>
    <m/>
    <m/>
    <n v="0"/>
    <s v="No"/>
    <n v="93.333299999999994"/>
    <n v="74.84"/>
    <n v="66.335999999999999"/>
    <m/>
    <m/>
    <m/>
    <m/>
    <m/>
    <m/>
    <n v="2014"/>
    <n v="5"/>
  </r>
  <r>
    <s v="ML85"/>
    <s v="Both"/>
    <s v="All"/>
    <n v="190.31800000000001"/>
    <n v="192.04"/>
    <m/>
    <n v="1.722"/>
    <n v="36"/>
    <n v="36"/>
    <n v="36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2"/>
    <s v="RED BIRD-MULE CREEK JCT"/>
    <n v="6"/>
    <n v="6"/>
    <s v="No"/>
    <s v="P"/>
    <n v="122.102"/>
    <n v="973"/>
    <n v="213.41139999999999"/>
    <n v="85"/>
    <n v="3.7746"/>
    <n v="3.0329999999999999"/>
    <n v="78.150099999999995"/>
    <n v="60.139099999999999"/>
    <n v="73.95"/>
    <n v="0.27"/>
    <m/>
    <n v="59.5"/>
    <n v="2.58E-2"/>
    <n v="0.1113"/>
    <n v="0"/>
    <n v="10"/>
    <n v="0"/>
    <n v="48.7"/>
    <s v="Overlaid"/>
    <n v="1988"/>
    <n v="15.333299999999999"/>
    <n v="7"/>
    <s v="AG Base"/>
    <x v="0"/>
    <s v="2R Asphalt"/>
    <m/>
    <n v="36207"/>
    <n v="4"/>
    <n v="1"/>
    <s v="HPM over Base"/>
    <n v="1999"/>
    <m/>
    <s v="2014"/>
    <s v="2014"/>
    <s v="2013"/>
    <s v="2014"/>
    <s v="2014"/>
    <s v="2014"/>
    <s v="2009"/>
    <s v="Non IH"/>
    <m/>
    <m/>
    <n v="0"/>
    <s v="No"/>
    <n v="85"/>
    <n v="75.492000000000004"/>
    <n v="60.66"/>
    <m/>
    <m/>
    <m/>
    <n v="6"/>
    <m/>
    <m/>
    <n v="2014"/>
    <n v="16"/>
  </r>
  <r>
    <s v="ML85"/>
    <s v="Both"/>
    <s v="All"/>
    <n v="192.04"/>
    <n v="195.76400000000001"/>
    <m/>
    <n v="3.7240000000000002"/>
    <n v="36"/>
    <m/>
    <n v="36"/>
    <n v="2"/>
    <s v="ASP"/>
    <s v="Rural Principal Arterial Other"/>
    <s v="2035 - Maintenance - Lusk"/>
    <s v="2030 - District #2 Maintenance Staff"/>
    <s v="6720 - Materials - Bituminous"/>
    <s v="NHS Routes"/>
    <s v="2"/>
    <s v="Y"/>
    <n v="60"/>
    <s v="G2"/>
    <s v="RED BIRD-MULE S(DIST BNRY S)"/>
    <n v="6"/>
    <m/>
    <s v="No"/>
    <s v="P"/>
    <n v="144.41249999999999"/>
    <n v="973"/>
    <n v="251.33930000000001"/>
    <n v="90.5"/>
    <n v="3.7907999999999999"/>
    <n v="3.3108"/>
    <n v="73.0167"/>
    <n v="59.400500000000001"/>
    <n v="75.661100000000005"/>
    <n v="0.2208"/>
    <m/>
    <n v="66.88"/>
    <n v="2.1100000000000001E-2"/>
    <n v="4.7899999999999998E-2"/>
    <n v="0"/>
    <n v="6"/>
    <n v="0"/>
    <n v="53.328600000000002"/>
    <s v="Overlaid"/>
    <n v="1988"/>
    <n v="21.5"/>
    <n v="10.5"/>
    <s v="AG Base"/>
    <x v="0"/>
    <s v="2R Asphalt"/>
    <m/>
    <n v="35712"/>
    <n v="2"/>
    <n v="1"/>
    <s v="HPM over Base"/>
    <n v="2009"/>
    <m/>
    <s v="2014"/>
    <s v="2014"/>
    <s v="2013"/>
    <s v="2014"/>
    <s v="2014"/>
    <s v="2014"/>
    <s v="2009"/>
    <s v="Non IH"/>
    <m/>
    <m/>
    <n v="0"/>
    <s v="No"/>
    <n v="90.5"/>
    <n v="75.816000000000003"/>
    <n v="66.215999999999994"/>
    <m/>
    <m/>
    <m/>
    <m/>
    <m/>
    <m/>
    <n v="2014"/>
    <n v="6"/>
  </r>
  <r>
    <s v="ML85"/>
    <s v="Both"/>
    <s v="All"/>
    <n v="195.76400000000001"/>
    <n v="202.56100000000001"/>
    <m/>
    <n v="6.7969999999999997"/>
    <n v="40"/>
    <n v="64"/>
    <n v="40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2"/>
    <s v="MULE AREA(JCT US18)DIST BNRY N"/>
    <n v="8"/>
    <n v="8"/>
    <s v="No"/>
    <s v="P"/>
    <n v="63.229300000000002"/>
    <n v="440.63830000000002"/>
    <n v="110.1336"/>
    <n v="94.75"/>
    <n v="3.8532000000000002"/>
    <n v="3.6511999999999998"/>
    <n v="70.051500000000004"/>
    <n v="56.584800000000001"/>
    <n v="76.649500000000003"/>
    <n v="0.1055"/>
    <m/>
    <n v="84.174999999999997"/>
    <n v="1.8599999999999998E-2"/>
    <n v="9.64E-2"/>
    <n v="0"/>
    <n v="2.25"/>
    <n v="0"/>
    <n v="33.200000000000003"/>
    <s v="Overlaid"/>
    <n v="1993"/>
    <n v="15.238099999999999"/>
    <n v="6.3810000000000002"/>
    <s v="AG Base"/>
    <x v="3"/>
    <s v="2R Asphalt"/>
    <m/>
    <n v="35712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94.75"/>
    <n v="77.063999999999993"/>
    <n v="73.024000000000001"/>
    <m/>
    <m/>
    <m/>
    <n v="8"/>
    <m/>
    <m/>
    <n v="2014"/>
    <n v="6"/>
  </r>
  <r>
    <s v="ML85"/>
    <s v="Both"/>
    <s v="All"/>
    <n v="202.56100000000001"/>
    <n v="209"/>
    <m/>
    <n v="6.4390000000000001"/>
    <n v="40"/>
    <m/>
    <n v="40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RIVERVIEW N-NI/WE CO"/>
    <n v="8"/>
    <m/>
    <s v="No"/>
    <s v="P"/>
    <n v="64.211500000000001"/>
    <n v="432.63299999999998"/>
    <n v="111.75530000000001"/>
    <n v="95"/>
    <n v="3.3149000000000002"/>
    <n v="3.1332"/>
    <n v="95.433499999999995"/>
    <n v="82.531599999999997"/>
    <n v="68.188800000000001"/>
    <n v="8.8999999999999996E-2"/>
    <m/>
    <n v="86.65"/>
    <n v="2.0199999999999999E-2"/>
    <n v="0.12659999999999999"/>
    <n v="0"/>
    <n v="1.6667000000000001"/>
    <n v="0"/>
    <n v="53.708300000000001"/>
    <s v="Overlaid"/>
    <n v="1993"/>
    <n v="31.1111"/>
    <n v="11.333299999999999"/>
    <s v="AG Base"/>
    <x v="5"/>
    <s v="2R Asphalt"/>
    <m/>
    <n v="35961"/>
    <n v="3"/>
    <n v="1"/>
    <s v="HPM over Base"/>
    <n v="2006"/>
    <m/>
    <s v="2014"/>
    <s v="2014"/>
    <s v="2013"/>
    <s v="2014"/>
    <s v="2014"/>
    <s v="2013"/>
    <s v="2009"/>
    <s v="Non IH"/>
    <m/>
    <m/>
    <n v="0"/>
    <s v="No"/>
    <n v="95"/>
    <n v="66.298000000000002"/>
    <n v="62.664000000000001"/>
    <m/>
    <m/>
    <m/>
    <m/>
    <m/>
    <m/>
    <n v="2014"/>
    <n v="9"/>
  </r>
  <r>
    <s v="ML85"/>
    <s v="Both"/>
    <s v="All"/>
    <n v="209"/>
    <n v="211.95400000000001"/>
    <m/>
    <n v="2.9540000000000002"/>
    <n v="40"/>
    <n v="40"/>
    <n v="40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BEAVER CRK(RIVERVIEW-NEWCASTLE)"/>
    <n v="8"/>
    <n v="8"/>
    <s v="No"/>
    <s v="P"/>
    <n v="64.211500000000001"/>
    <n v="432.63299999999998"/>
    <n v="111.75530000000001"/>
    <n v="97"/>
    <n v="3.5589"/>
    <n v="3.3609"/>
    <n v="82.620099999999994"/>
    <n v="70.285799999999995"/>
    <n v="72.459999999999994"/>
    <n v="0.1643"/>
    <m/>
    <n v="75.355000000000004"/>
    <n v="1.7999999999999999E-2"/>
    <n v="0.1699"/>
    <n v="0"/>
    <n v="1.5"/>
    <n v="0"/>
    <n v="48.583300000000001"/>
    <s v="Overlaid"/>
    <n v="2007"/>
    <n v="33.027799999999999"/>
    <n v="8.3611000000000004"/>
    <s v="AG Base"/>
    <x v="4"/>
    <s v="2R Asphalt"/>
    <m/>
    <n v="41668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7"/>
    <n v="71.177999999999997"/>
    <n v="67.218000000000004"/>
    <m/>
    <m/>
    <m/>
    <n v="8"/>
    <m/>
    <m/>
    <n v="2014"/>
    <n v="8"/>
  </r>
  <r>
    <s v="ML85"/>
    <s v="Both"/>
    <s v="All"/>
    <n v="211.95400000000001"/>
    <n v="215.5"/>
    <m/>
    <n v="3.5459999999999998"/>
    <n v="40"/>
    <m/>
    <n v="40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RIVERVIEW-NEWCASTLE"/>
    <n v="8"/>
    <m/>
    <s v="No"/>
    <s v="P"/>
    <n v="64.211500000000001"/>
    <n v="432.63299999999998"/>
    <n v="111.75530000000001"/>
    <n v="98"/>
    <n v="3.6669999999999998"/>
    <n v="3.5177"/>
    <n v="75.543099999999995"/>
    <n v="65.124099999999999"/>
    <n v="74.819000000000003"/>
    <n v="0.14940000000000001"/>
    <m/>
    <n v="77.59"/>
    <n v="1.6299999999999999E-2"/>
    <n v="9.9400000000000002E-2"/>
    <n v="0"/>
    <n v="1"/>
    <n v="0"/>
    <n v="46.337499999999999"/>
    <s v="Overlaid"/>
    <n v="2007"/>
    <n v="16.375"/>
    <n v="4.125"/>
    <s v="AG Base"/>
    <x v="4"/>
    <s v="2R Asphalt"/>
    <m/>
    <n v="42341"/>
    <n v="2"/>
    <n v="1"/>
    <s v="HPM over Base"/>
    <n v="2007"/>
    <m/>
    <s v="2014"/>
    <s v="2014"/>
    <s v="2013"/>
    <s v="2014"/>
    <s v="2014"/>
    <s v="2013"/>
    <s v="2009"/>
    <s v="Non IH"/>
    <m/>
    <m/>
    <n v="0"/>
    <s v="No"/>
    <n v="98"/>
    <n v="73.34"/>
    <n v="70.353999999999999"/>
    <m/>
    <m/>
    <m/>
    <m/>
    <m/>
    <m/>
    <n v="2014"/>
    <n v="8"/>
  </r>
  <r>
    <s v="ML85"/>
    <s v="Both"/>
    <s v="All"/>
    <n v="215.5"/>
    <n v="222.2"/>
    <m/>
    <n v="6.7"/>
    <n v="40"/>
    <m/>
    <n v="40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BLACKTAIL CRK(RIVERVIEW-NEWC)"/>
    <n v="8"/>
    <m/>
    <s v="No"/>
    <s v="P"/>
    <n v="62.1755"/>
    <n v="432.63299999999998"/>
    <n v="108.2941"/>
    <n v="98"/>
    <n v="3.9157000000000002"/>
    <n v="3.7311999999999999"/>
    <n v="62.8688"/>
    <n v="53.8127"/>
    <n v="79.043700000000001"/>
    <n v="0.1537"/>
    <m/>
    <n v="76.944999999999993"/>
    <n v="1.4999999999999999E-2"/>
    <n v="0.11799999999999999"/>
    <n v="0"/>
    <n v="1"/>
    <n v="0"/>
    <n v="45.823099999999997"/>
    <s v="Overlaid"/>
    <n v="1998"/>
    <n v="24.2"/>
    <n v="6.2"/>
    <s v="AG Base"/>
    <x v="4"/>
    <s v="2R Asphalt"/>
    <m/>
    <n v="42341"/>
    <n v="2"/>
    <n v="1"/>
    <s v="HPM over Base"/>
    <n v="2008"/>
    <m/>
    <s v="2014"/>
    <s v="2014"/>
    <s v="2013"/>
    <s v="2014"/>
    <s v="2014"/>
    <s v="2013"/>
    <s v="2009"/>
    <s v="Non IH"/>
    <m/>
    <m/>
    <n v="0"/>
    <s v="No"/>
    <n v="97"/>
    <n v="78.313999999999993"/>
    <n v="74.623999999999995"/>
    <m/>
    <m/>
    <m/>
    <m/>
    <m/>
    <m/>
    <n v="2010"/>
    <n v="7"/>
  </r>
  <r>
    <s v="ML85"/>
    <s v="Both"/>
    <s v="All"/>
    <n v="222.2"/>
    <n v="225.86600000000001"/>
    <m/>
    <n v="3.6659999999999999"/>
    <n v="40"/>
    <m/>
    <n v="40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2"/>
    <s v="NEWCASTLE SOUTH SEC"/>
    <n v="8"/>
    <m/>
    <s v="No"/>
    <s v="P"/>
    <n v="64.211500000000001"/>
    <n v="432.63299999999998"/>
    <n v="111.75530000000001"/>
    <n v="100"/>
    <n v="4.0536000000000003"/>
    <n v="3.9546999999999999"/>
    <n v="56.784199999999998"/>
    <n v="47.844200000000001"/>
    <n v="81.071899999999999"/>
    <n v="0.13120000000000001"/>
    <m/>
    <n v="80.319999999999993"/>
    <n v="1.37E-2"/>
    <n v="7.17E-2"/>
    <n v="0"/>
    <n v="0"/>
    <n v="0"/>
    <n v="49.014299999999999"/>
    <s v="Overlaid"/>
    <n v="1998"/>
    <n v="24"/>
    <n v="6"/>
    <s v="AG Base"/>
    <x v="4"/>
    <s v="2R Asphalt"/>
    <m/>
    <n v="42343"/>
    <n v="2"/>
    <n v="1"/>
    <s v="HPM over Base"/>
    <n v="2008"/>
    <m/>
    <s v="2014"/>
    <s v="2014"/>
    <s v="2013"/>
    <s v="2014"/>
    <s v="2014"/>
    <s v="2013"/>
    <s v="2009"/>
    <s v="Non IH"/>
    <m/>
    <m/>
    <n v="0"/>
    <s v="No"/>
    <n v="99"/>
    <n v="81.072000000000003"/>
    <n v="79.093999999999994"/>
    <m/>
    <m/>
    <m/>
    <m/>
    <m/>
    <m/>
    <n v="2010"/>
    <n v="7"/>
  </r>
  <r>
    <s v="ML85"/>
    <s v="Both"/>
    <s v="All"/>
    <n v="225.86600000000001"/>
    <n v="229.27099999999999"/>
    <m/>
    <n v="3.4049999999999998"/>
    <n v="48"/>
    <n v="47"/>
    <n v="48"/>
    <n v="3"/>
    <s v="ASP"/>
    <s v="Rural Principal Arterial Other"/>
    <s v="4041 - Maintenance - Newcastle"/>
    <s v="4030 - District #4 Maintenance Staff"/>
    <s v="6720 - Materials - Bituminous"/>
    <s v="NHS Routes"/>
    <s v="4"/>
    <s v="Y"/>
    <n v="50"/>
    <s v="G2"/>
    <s v="NEWCASTLE(JCT US16)"/>
    <n v="6"/>
    <n v="6.6666999999999996"/>
    <s v="No"/>
    <s v="P"/>
    <n v="79.206599999999995"/>
    <n v="551.40430000000003"/>
    <n v="137.95959999999999"/>
    <n v="99"/>
    <n v="3.9039999999999999"/>
    <n v="3.8165"/>
    <n v="66.600499999999997"/>
    <n v="54.325099999999999"/>
    <n v="77.799800000000005"/>
    <n v="0.11990000000000001"/>
    <m/>
    <n v="82.015000000000001"/>
    <n v="1.55E-2"/>
    <n v="6.6699999999999995E-2"/>
    <n v="0"/>
    <n v="0.5"/>
    <n v="0"/>
    <n v="42.3"/>
    <s v="Overlaid"/>
    <n v="1998"/>
    <n v="13.416700000000001"/>
    <n v="5.9166999999999996"/>
    <s v="AG Base"/>
    <x v="4"/>
    <s v="2R Asphalt"/>
    <m/>
    <n v="34514"/>
    <n v="2"/>
    <n v="1"/>
    <s v="HPM over Base"/>
    <n v="2008"/>
    <m/>
    <s v="2014"/>
    <s v="2014"/>
    <s v="2013"/>
    <s v="2014"/>
    <s v="2014"/>
    <s v="2013"/>
    <s v="2009"/>
    <s v="Non IH"/>
    <m/>
    <m/>
    <n v="0"/>
    <s v="No"/>
    <n v="99"/>
    <n v="78.08"/>
    <n v="76.33"/>
    <m/>
    <m/>
    <m/>
    <n v="6"/>
    <m/>
    <m/>
    <n v="2014"/>
    <n v="7"/>
  </r>
  <r>
    <s v="ML85"/>
    <s v="Both"/>
    <s v="All"/>
    <n v="229.27099999999999"/>
    <n v="232.04"/>
    <m/>
    <n v="2.75"/>
    <n v="44"/>
    <n v="32"/>
    <n v="44"/>
    <n v="3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NEWCASTLE NORTH"/>
    <n v="4"/>
    <n v="4"/>
    <s v="No"/>
    <s v="P"/>
    <n v="142.34350000000001"/>
    <n v="991.01400000000001"/>
    <n v="247.93"/>
    <n v="95"/>
    <n v="3.3363999999999998"/>
    <n v="3.0623999999999998"/>
    <n v="98.074299999999994"/>
    <n v="81.413499999999999"/>
    <n v="67.308599999999998"/>
    <n v="0.1265"/>
    <m/>
    <n v="81.025000000000006"/>
    <n v="2.1700000000000001E-2"/>
    <n v="0.192"/>
    <n v="0"/>
    <n v="2"/>
    <n v="0"/>
    <n v="41.185699999999997"/>
    <s v="Overlaid"/>
    <n v="1998"/>
    <n v="17.875"/>
    <n v="5.125"/>
    <s v="AG Base"/>
    <x v="2"/>
    <s v="2R Asphalt"/>
    <m/>
    <n v="34604"/>
    <n v="3"/>
    <n v="1"/>
    <s v="HPM over Base"/>
    <n v="1998"/>
    <m/>
    <s v="2014"/>
    <s v="2014"/>
    <s v="2013"/>
    <s v="2014"/>
    <s v="2014"/>
    <s v="2013"/>
    <s v="2009"/>
    <s v="Non IH"/>
    <m/>
    <m/>
    <n v="0"/>
    <s v="No"/>
    <n v="93"/>
    <n v="66.727999999999994"/>
    <n v="61.247999999999998"/>
    <s v="AFREEM"/>
    <m/>
    <m/>
    <n v="4"/>
    <d v="2015-02-24T13:33:28"/>
    <m/>
    <n v="2008"/>
    <n v="17"/>
  </r>
  <r>
    <s v="ML85"/>
    <s v="Both"/>
    <s v="All"/>
    <n v="232.04"/>
    <n v="236.52699999999999"/>
    <m/>
    <n v="4.0910000000000002"/>
    <n v="36"/>
    <m/>
    <n v="36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FLYING V S (NEWC-FOUR CORNERS)"/>
    <n v="6"/>
    <m/>
    <s v="No"/>
    <s v="P"/>
    <n v="133.755"/>
    <n v="901.19399999999996"/>
    <n v="232.79069999999999"/>
    <n v="89.5"/>
    <n v="3.4091999999999998"/>
    <n v="2.9746000000000001"/>
    <n v="93.969700000000003"/>
    <n v="77.694400000000002"/>
    <n v="68.6768"/>
    <n v="0.1366"/>
    <m/>
    <n v="79.510000000000005"/>
    <n v="1.9199999999999998E-2"/>
    <n v="0.12479999999999999"/>
    <n v="0"/>
    <n v="4.5"/>
    <n v="0"/>
    <n v="48.0625"/>
    <s v="Overlaid"/>
    <n v="1995"/>
    <n v="10"/>
    <n v="5.5"/>
    <s v="PM Base"/>
    <x v="0"/>
    <s v="2R Asphalt"/>
    <m/>
    <n v="35965"/>
    <n v="3"/>
    <n v="1"/>
    <s v="HPM over Base"/>
    <n v="1995"/>
    <m/>
    <s v="2014"/>
    <s v="2014"/>
    <s v="2013"/>
    <s v="2014"/>
    <s v="2014"/>
    <s v="2013"/>
    <s v="2009"/>
    <s v="Non IH"/>
    <m/>
    <m/>
    <n v="0"/>
    <s v="No"/>
    <n v="88"/>
    <n v="68.183999999999997"/>
    <n v="59.491999999999997"/>
    <s v="AFREEM"/>
    <m/>
    <m/>
    <m/>
    <d v="2015-02-24T13:33:34"/>
    <m/>
    <n v="2008"/>
    <n v="20"/>
  </r>
  <r>
    <s v="ML85"/>
    <s v="Both"/>
    <s v="All"/>
    <n v="236.52699999999999"/>
    <n v="238.261"/>
    <m/>
    <n v="1.681"/>
    <n v="36"/>
    <n v="36"/>
    <n v="36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FLYING V N (NEWCASTLE-4CRNR)"/>
    <n v="6"/>
    <n v="6"/>
    <s v="No"/>
    <s v="P"/>
    <n v="133.755"/>
    <n v="901.19399999999996"/>
    <n v="232.79069999999999"/>
    <n v="91"/>
    <n v="3.5787"/>
    <n v="3.0565000000000002"/>
    <n v="82.678799999999995"/>
    <n v="69.325800000000001"/>
    <n v="72.440399999999997"/>
    <n v="0.1027"/>
    <m/>
    <n v="84.594999999999999"/>
    <n v="1.7399999999999999E-2"/>
    <n v="0.1095"/>
    <n v="0"/>
    <n v="4"/>
    <n v="0"/>
    <n v="45.875"/>
    <s v="Overlaid"/>
    <n v="2011"/>
    <n v="16.545500000000001"/>
    <n v="4.8182"/>
    <s v="AG Base"/>
    <x v="3"/>
    <s v="1R Asphalt"/>
    <m/>
    <n v="35713"/>
    <n v="1"/>
    <n v="1"/>
    <s v="HPM over Base"/>
    <n v="2011"/>
    <m/>
    <s v="2014"/>
    <s v="2014"/>
    <s v="2013"/>
    <s v="2014"/>
    <s v="2014"/>
    <s v="2013"/>
    <s v="2009"/>
    <s v="Non IH"/>
    <m/>
    <m/>
    <n v="0"/>
    <s v="No"/>
    <n v="84"/>
    <n v="71.573999999999998"/>
    <n v="61.13"/>
    <m/>
    <m/>
    <m/>
    <n v="6"/>
    <m/>
    <m/>
    <n v="2012"/>
    <n v="4"/>
  </r>
  <r>
    <s v="ML85"/>
    <s v="Both"/>
    <s v="All"/>
    <n v="238.261"/>
    <n v="248.304"/>
    <m/>
    <n v="9.6470000000000002"/>
    <n v="34"/>
    <n v="34"/>
    <n v="34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RED BUTTES(NEWC-4CRNR)"/>
    <n v="5"/>
    <n v="4.5"/>
    <s v="No"/>
    <s v="P"/>
    <n v="129.50200000000001"/>
    <n v="901.19399999999996"/>
    <n v="225.56059999999999"/>
    <n v="94.25"/>
    <n v="3.9613"/>
    <n v="3.7174999999999998"/>
    <n v="67.534400000000005"/>
    <n v="51.8125"/>
    <n v="77.488500000000002"/>
    <n v="0.13350000000000001"/>
    <m/>
    <n v="79.974999999999994"/>
    <n v="1.5299999999999999E-2"/>
    <n v="3.0499999999999999E-2"/>
    <n v="0"/>
    <n v="2.75"/>
    <n v="0"/>
    <n v="48.5"/>
    <s v="Overlaid"/>
    <n v="1976"/>
    <n v="16.157900000000001"/>
    <n v="8.7895000000000003"/>
    <s v="AG Base"/>
    <x v="3"/>
    <s v="1R Asphalt"/>
    <m/>
    <n v="35713"/>
    <n v="1"/>
    <n v="1"/>
    <s v="HPM over Base"/>
    <n v="2010"/>
    <m/>
    <s v="2014"/>
    <s v="2014"/>
    <s v="2013"/>
    <s v="2014"/>
    <s v="2014"/>
    <s v="2013"/>
    <s v="2009"/>
    <s v="Non IH"/>
    <m/>
    <m/>
    <n v="0"/>
    <s v="No"/>
    <n v="94.25"/>
    <n v="79.225999999999999"/>
    <n v="74.349999999999994"/>
    <m/>
    <m/>
    <m/>
    <n v="4.5"/>
    <m/>
    <m/>
    <n v="2014"/>
    <n v="5"/>
  </r>
  <r>
    <s v="ML85"/>
    <s v="Both"/>
    <s v="All"/>
    <n v="248.304"/>
    <n v="253.059"/>
    <m/>
    <n v="4.7549999999999999"/>
    <n v="32"/>
    <n v="32"/>
    <n v="32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FOUR CORNERS-SD ST LN"/>
    <n v="4"/>
    <n v="4"/>
    <s v="No"/>
    <s v="P"/>
    <n v="52.725000000000001"/>
    <n v="314.2165"/>
    <n v="91.517799999999994"/>
    <n v="95"/>
    <n v="3.7966000000000002"/>
    <n v="3.6152000000000002"/>
    <n v="73.504400000000004"/>
    <n v="59.134099999999997"/>
    <n v="75.498500000000007"/>
    <n v="8.8599999999999998E-2"/>
    <m/>
    <n v="86.71"/>
    <n v="1.5100000000000001E-2"/>
    <n v="4.4200000000000003E-2"/>
    <n v="0"/>
    <n v="2.5"/>
    <n v="0"/>
    <n v="46.566699999999997"/>
    <s v="Overlaid"/>
    <n v="1974"/>
    <n v="11.333299999999999"/>
    <n v="5"/>
    <s v="AG Base"/>
    <x v="0"/>
    <s v="2R Asphalt"/>
    <m/>
    <n v="40976"/>
    <n v="2"/>
    <n v="1"/>
    <s v="HPM over Base"/>
    <n v="2003"/>
    <m/>
    <s v="2014"/>
    <s v="2014"/>
    <s v="2013"/>
    <s v="2014"/>
    <s v="2014"/>
    <s v="2013"/>
    <s v="2009"/>
    <s v="Non IH"/>
    <m/>
    <m/>
    <n v="0"/>
    <s v="No"/>
    <n v="95"/>
    <n v="75.932000000000002"/>
    <n v="72.304000000000002"/>
    <m/>
    <m/>
    <m/>
    <n v="4"/>
    <m/>
    <m/>
    <n v="2014"/>
    <n v="12"/>
  </r>
  <r>
    <s v="ML85"/>
    <s v="Both"/>
    <s v="All"/>
    <n v="253.059"/>
    <n v="256.55700000000002"/>
    <m/>
    <n v="3.4980000000000002"/>
    <n v="32"/>
    <m/>
    <n v="32"/>
    <n v="2"/>
    <s v="ASP"/>
    <s v="Rural Principal Arterial Other"/>
    <s v="4041 - Maintenance - Newcastle"/>
    <s v="4030 - District #4 Maintenance Staff"/>
    <s v="6720 - Materials - Bituminous"/>
    <s v="NHS Routes"/>
    <s v="4"/>
    <s v="Y"/>
    <n v="60"/>
    <s v="G1"/>
    <s v="BUCKHORN(FOUR CORNERS-SD LN)"/>
    <n v="4"/>
    <m/>
    <s v="No"/>
    <s v="P"/>
    <n v="34.896500000000003"/>
    <n v="250.93950000000001"/>
    <n v="60.829700000000003"/>
    <n v="93"/>
    <n v="3.8235999999999999"/>
    <n v="3.5775999999999999"/>
    <n v="71.160700000000006"/>
    <n v="57.912300000000002"/>
    <n v="76.279799999999994"/>
    <n v="9.4899999999999998E-2"/>
    <m/>
    <n v="85.765000000000001"/>
    <n v="1.5800000000000002E-2"/>
    <n v="3.78E-2"/>
    <n v="0"/>
    <n v="3.5"/>
    <n v="0"/>
    <n v="47.811100000000003"/>
    <s v="Overlaid"/>
    <n v="1974"/>
    <n v="10.333299999999999"/>
    <n v="4.3333000000000004"/>
    <s v="AG Base"/>
    <x v="0"/>
    <s v="2R Asphalt"/>
    <m/>
    <n v="40976"/>
    <n v="2"/>
    <n v="1"/>
    <s v="HPM over Base"/>
    <n v="2003"/>
    <m/>
    <s v="2014"/>
    <s v="2014"/>
    <s v="2013"/>
    <s v="2014"/>
    <s v="2014"/>
    <s v="2013"/>
    <s v="2009"/>
    <s v="Non IH"/>
    <m/>
    <m/>
    <n v="0"/>
    <s v="No"/>
    <n v="93"/>
    <n v="76.471999999999994"/>
    <n v="71.552000000000007"/>
    <m/>
    <m/>
    <m/>
    <m/>
    <m/>
    <m/>
    <n v="2014"/>
    <n v="12"/>
  </r>
  <r>
    <s v="ML9"/>
    <s v="Both"/>
    <s v="All"/>
    <n v="0"/>
    <n v="2.37"/>
    <m/>
    <n v="2.37"/>
    <n v="36"/>
    <n v="36"/>
    <n v="36"/>
    <n v="2"/>
    <s v="ASP"/>
    <s v="Rural Principal Arterial Other"/>
    <s v="3033 - Maintenance - Afton"/>
    <s v="3030 - District #3 Maintenance Staff"/>
    <s v="6720 - Materials - Bituminous"/>
    <s v="NHS Routes"/>
    <s v="3"/>
    <s v="Y"/>
    <n v="60"/>
    <s v="G2"/>
    <s v="ALPINE JCT-IDAHO ST LINE"/>
    <n v="6"/>
    <n v="3.5"/>
    <s v="No"/>
    <s v="P"/>
    <n v="139.3665"/>
    <n v="970.05600000000004"/>
    <n v="242.74340000000001"/>
    <n v="97"/>
    <n v="3.9449999999999998"/>
    <n v="3.7881999999999998"/>
    <n v="63.656599999999997"/>
    <n v="52.526899999999998"/>
    <n v="78.781099999999995"/>
    <n v="0.12920000000000001"/>
    <m/>
    <n v="80.62"/>
    <n v="1.7100000000000001E-2"/>
    <n v="0.11609999999999999"/>
    <n v="0"/>
    <n v="1.5"/>
    <n v="0"/>
    <n v="35.236400000000003"/>
    <s v="Overlaid"/>
    <n v="1957"/>
    <n v="11.7"/>
    <n v="5.7"/>
    <s v="AG Base"/>
    <x v="3"/>
    <s v="1R Asphalt"/>
    <m/>
    <n v="43363"/>
    <n v="1"/>
    <n v="1"/>
    <s v="HPM over Base"/>
    <n v="2009"/>
    <m/>
    <s v="2014"/>
    <s v="2014"/>
    <s v="2013"/>
    <s v="2014"/>
    <s v="2014"/>
    <s v="2014"/>
    <s v="2009"/>
    <s v="Non IH"/>
    <m/>
    <m/>
    <n v="0"/>
    <s v="No"/>
    <n v="97"/>
    <n v="78.900000000000006"/>
    <n v="75.763999999999996"/>
    <m/>
    <m/>
    <m/>
    <n v="3.5"/>
    <m/>
    <m/>
    <n v="2014"/>
    <n v="6"/>
  </r>
  <r>
    <s v="ML90"/>
    <s v="Dec"/>
    <s v="All"/>
    <n v="0"/>
    <n v="9.9"/>
    <m/>
    <n v="9.9"/>
    <n v="38"/>
    <n v="38"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RANCHESTER NORTH"/>
    <n v="10"/>
    <n v="4"/>
    <s v="No"/>
    <s v="I"/>
    <n v="456.41919999999999"/>
    <n v="1850"/>
    <n v="787.01260000000002"/>
    <n v="95"/>
    <n v="3.0280999999999998"/>
    <n v="2.4624999999999999"/>
    <n v="115.21769999999999"/>
    <n v="98.128900000000002"/>
    <n v="61.594099999999997"/>
    <n v="0.30559999999999998"/>
    <m/>
    <n v="54.16"/>
    <n v="2.3400000000000001E-2"/>
    <n v="0.20610000000000001"/>
    <m/>
    <m/>
    <m/>
    <n v="58.34"/>
    <s v="Overlaid"/>
    <n v="1985"/>
    <n v="21"/>
    <n v="8"/>
    <s v="CT Base"/>
    <x v="0"/>
    <s v="2R Asphalt"/>
    <m/>
    <n v="26397"/>
    <n v="5"/>
    <n v="1"/>
    <s v="HPM over Base"/>
    <n v="1998"/>
    <m/>
    <s v="2014"/>
    <s v="2014"/>
    <s v="2013"/>
    <s v="2014"/>
    <s v="2014"/>
    <s v="2014"/>
    <s v="2009"/>
    <s v="ML90"/>
    <m/>
    <s v="Low"/>
    <n v="0"/>
    <s v="No"/>
    <n v="93.6"/>
    <n v="60.561999999999998"/>
    <n v="49.25"/>
    <m/>
    <m/>
    <m/>
    <n v="4"/>
    <m/>
    <m/>
    <n v="2012"/>
    <n v="17"/>
  </r>
  <r>
    <s v="ML90"/>
    <s v="Dec"/>
    <s v="All"/>
    <n v="9.9"/>
    <n v="14.47"/>
    <m/>
    <n v="4.57"/>
    <n v="38"/>
    <m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1"/>
    <s v="RANCHESTER SOUTH"/>
    <n v="10"/>
    <m/>
    <s v="No"/>
    <s v="I"/>
    <n v="573.64400000000001"/>
    <n v="3383.4690000000001"/>
    <n v="995.49559999999997"/>
    <n v="90"/>
    <n v="4.1538000000000004"/>
    <n v="3.8121999999999998"/>
    <n v="52.07"/>
    <n v="43.631599999999999"/>
    <n v="82.643299999999996"/>
    <n v="0.10199999999999999"/>
    <m/>
    <n v="84.7"/>
    <n v="1.46E-2"/>
    <n v="0.1048"/>
    <m/>
    <m/>
    <m/>
    <n v="48.36"/>
    <s v="Overlaid"/>
    <n v="1985"/>
    <n v="20.634599999999999"/>
    <n v="7.6345999999999998"/>
    <s v="CT Base"/>
    <x v="0"/>
    <s v="2R Asphalt"/>
    <m/>
    <n v="26397"/>
    <n v="5"/>
    <n v="1"/>
    <s v="HPM over Base"/>
    <n v="2014"/>
    <m/>
    <s v="2012"/>
    <s v="2014"/>
    <s v="2013"/>
    <s v="2014"/>
    <s v="2014"/>
    <s v="2014"/>
    <s v="2009"/>
    <s v="ML90"/>
    <m/>
    <s v="Low"/>
    <n v="0"/>
    <s v="No"/>
    <n v="90"/>
    <n v="83.075999999999993"/>
    <n v="76.244"/>
    <s v="AFREEM"/>
    <m/>
    <m/>
    <m/>
    <d v="2015-02-18T10:57:46"/>
    <m/>
    <m/>
    <n v="1"/>
  </r>
  <r>
    <s v="ML90"/>
    <s v="Dec"/>
    <s v="All"/>
    <n v="14.47"/>
    <n v="19.96"/>
    <m/>
    <n v="7.0659999999999998"/>
    <n v="34"/>
    <n v="34"/>
    <n v="34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ACME INT. SOUTH"/>
    <n v="8"/>
    <n v="2"/>
    <s v="No"/>
    <s v="I"/>
    <n v="623.81899999999996"/>
    <n v="3679.2901000000002"/>
    <n v="1082.568"/>
    <n v="96"/>
    <n v="3.8433999999999999"/>
    <n v="3.5345"/>
    <n v="69.3476"/>
    <n v="57.025799999999997"/>
    <n v="76.884100000000004"/>
    <n v="0.21729999999999999"/>
    <m/>
    <n v="67.405000000000001"/>
    <n v="2.4400000000000002E-2"/>
    <n v="0.18529999999999999"/>
    <m/>
    <m/>
    <m/>
    <n v="49.2"/>
    <s v="Overlaid"/>
    <n v="1984"/>
    <n v="18.989599999999999"/>
    <n v="10.322900000000001"/>
    <s v="CT Base"/>
    <x v="5"/>
    <s v="2R Asphalt"/>
    <m/>
    <n v="25929"/>
    <n v="4"/>
    <n v="1"/>
    <s v="HPM over Base"/>
    <n v="2014"/>
    <m/>
    <s v="2014"/>
    <s v="2014"/>
    <s v="2013"/>
    <s v="2014"/>
    <s v="2014"/>
    <s v="2014"/>
    <s v="2009"/>
    <s v="ML90"/>
    <m/>
    <s v="Low"/>
    <n v="0"/>
    <s v="No"/>
    <n v="96"/>
    <n v="76.867999999999995"/>
    <n v="70.69"/>
    <s v="AFREEM"/>
    <m/>
    <m/>
    <n v="2"/>
    <d v="2015-02-18T10:57:47"/>
    <m/>
    <m/>
    <n v="1"/>
  </r>
  <r>
    <s v="ML90"/>
    <s v="Dec"/>
    <s v="All"/>
    <n v="19.96"/>
    <n v="22.55"/>
    <m/>
    <n v="2.59"/>
    <n v="34"/>
    <m/>
    <n v="34"/>
    <n v="2"/>
    <s v="ASP"/>
    <s v="Urban Principal Arterial Interstate"/>
    <s v="4033 - Maintenance - Sheridan"/>
    <s v="4030 - District #4 Maintenance Staff"/>
    <s v="6720 - Materials - Bituminous"/>
    <s v="Interstate"/>
    <s v="4"/>
    <s v="Y"/>
    <n v="75"/>
    <s v="G2"/>
    <s v="SHERIDAN NORTH"/>
    <n v="8"/>
    <m/>
    <s v="No"/>
    <s v="I"/>
    <n v="1267.232"/>
    <n v="3981.5549999999998"/>
    <n v="2178.1837"/>
    <n v="92"/>
    <n v="3.1701000000000001"/>
    <n v="2.8157000000000001"/>
    <n v="112.5266"/>
    <n v="90.231300000000005"/>
    <n v="62.491100000000003"/>
    <n v="0.1691"/>
    <m/>
    <n v="74.635000000000005"/>
    <n v="0.03"/>
    <n v="0.14849999999999999"/>
    <m/>
    <m/>
    <m/>
    <n v="49.9"/>
    <s v="Overlaid"/>
    <n v="1962"/>
    <n v="22.42"/>
    <n v="6.02"/>
    <s v="CT Base"/>
    <x v="1"/>
    <s v="2R Asphalt"/>
    <m/>
    <n v="25929"/>
    <n v="4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92"/>
    <n v="63.402000000000001"/>
    <n v="56.314"/>
    <m/>
    <m/>
    <m/>
    <m/>
    <m/>
    <m/>
    <n v="2014"/>
    <n v="3"/>
  </r>
  <r>
    <s v="ML90"/>
    <s v="Dec"/>
    <s v="All"/>
    <n v="22.55"/>
    <n v="23.49"/>
    <m/>
    <n v="0.94"/>
    <n v="38"/>
    <n v="38"/>
    <n v="38"/>
    <n v="2"/>
    <s v="ASP"/>
    <s v="Urban Principal Arterial Interstate"/>
    <s v="4033 - Maintenance - Sheridan"/>
    <s v="4030 - District #4 Maintenance Staff"/>
    <s v="6720 - Materials - Bituminous"/>
    <s v="Interstate"/>
    <s v="4"/>
    <s v="Y"/>
    <n v="75"/>
    <s v="G2"/>
    <s v="5TH STREET INT. SECT."/>
    <n v="10"/>
    <n v="4"/>
    <s v="No"/>
    <s v="I"/>
    <n v="1296.912"/>
    <n v="3981.5549999999998"/>
    <n v="2228.6397000000002"/>
    <n v="91"/>
    <n v="4.2070999999999996"/>
    <n v="3.8902000000000001"/>
    <n v="49.502099999999999"/>
    <n v="41.434399999999997"/>
    <n v="83.499300000000005"/>
    <n v="0.10829999999999999"/>
    <m/>
    <n v="83.754999999999995"/>
    <n v="1.3899999999999999E-2"/>
    <n v="8.1699999999999995E-2"/>
    <n v="0"/>
    <n v="3"/>
    <n v="0"/>
    <n v="47"/>
    <s v="Overlaid"/>
    <n v="1962"/>
    <n v="28.568200000000001"/>
    <n v="8.2955000000000005"/>
    <s v="CT Base"/>
    <x v="0"/>
    <s v="2R Asphalt"/>
    <m/>
    <n v="45593"/>
    <m/>
    <n v="1"/>
    <s v="HPM over Base"/>
    <n v="2012"/>
    <m/>
    <s v="2010"/>
    <s v="2014"/>
    <s v="2013"/>
    <s v="2014"/>
    <s v="2014"/>
    <s v="2014"/>
    <s v="2009"/>
    <s v="ML90"/>
    <m/>
    <s v="Low"/>
    <n v="0"/>
    <s v="No"/>
    <n v="91"/>
    <n v="84.141999999999996"/>
    <n v="77.804000000000002"/>
    <m/>
    <m/>
    <m/>
    <n v="4"/>
    <m/>
    <m/>
    <n v="2014"/>
    <n v="3"/>
  </r>
  <r>
    <s v="ML90"/>
    <s v="Dec"/>
    <s v="All"/>
    <n v="23.49"/>
    <n v="28.21"/>
    <m/>
    <n v="4.72"/>
    <n v="35"/>
    <n v="34"/>
    <n v="35"/>
    <n v="2"/>
    <s v="ASP"/>
    <s v="Urban Principal Arterial Interstate"/>
    <s v="4033 - Maintenance - Sheridan"/>
    <s v="4030 - District #4 Maintenance Staff"/>
    <s v="6720 - Materials - Bituminous"/>
    <s v="Interstate"/>
    <s v="4"/>
    <s v="Y"/>
    <n v="75"/>
    <s v="G2"/>
    <s v="US 14 INT. SOUTH"/>
    <n v="8"/>
    <n v="2"/>
    <s v="No"/>
    <s v="I"/>
    <n v="928.42179999999996"/>
    <n v="3869.5653000000002"/>
    <n v="1601.5345"/>
    <n v="97"/>
    <n v="4.3216999999999999"/>
    <n v="4.2012999999999998"/>
    <n v="44.704999999999998"/>
    <n v="36.799799999999998"/>
    <n v="85.098299999999995"/>
    <n v="8.72E-2"/>
    <m/>
    <n v="86.92"/>
    <n v="1.3299999999999999E-2"/>
    <n v="2.7400000000000001E-2"/>
    <m/>
    <m/>
    <m/>
    <n v="39.274999999999999"/>
    <s v="Overlaid"/>
    <n v="1971"/>
    <n v="29.83"/>
    <n v="8.51"/>
    <s v="CT Base"/>
    <x v="0"/>
    <s v="2R Asphalt"/>
    <m/>
    <n v="45593"/>
    <m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97"/>
    <n v="86.433999999999997"/>
    <n v="84.025999999999996"/>
    <m/>
    <m/>
    <m/>
    <n v="2"/>
    <m/>
    <m/>
    <n v="2014"/>
    <n v="3"/>
  </r>
  <r>
    <s v="ML90"/>
    <s v="Dec"/>
    <s v="All"/>
    <n v="28.21"/>
    <n v="33.6"/>
    <m/>
    <n v="5.39"/>
    <n v="36"/>
    <n v="36"/>
    <n v="36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MARSHALL HILL SECT."/>
    <n v="8"/>
    <n v="4"/>
    <s v="No"/>
    <s v="I"/>
    <n v="560.37699999999995"/>
    <n v="3304.989"/>
    <n v="972.47080000000005"/>
    <n v="100"/>
    <n v="4.4448999999999996"/>
    <n v="4.3620000000000001"/>
    <n v="40.541499999999999"/>
    <n v="31.956"/>
    <n v="86.486199999999997"/>
    <n v="0.14399999999999999"/>
    <m/>
    <n v="78.400000000000006"/>
    <n v="1.6400000000000001E-2"/>
    <n v="6.8000000000000005E-2"/>
    <m/>
    <m/>
    <m/>
    <n v="54.866700000000002"/>
    <s v="Overlaid"/>
    <n v="1972"/>
    <n v="26.427399999999999"/>
    <n v="9.1047999999999991"/>
    <s v="PM Base"/>
    <x v="5"/>
    <s v="2R Asphalt"/>
    <m/>
    <n v="41058"/>
    <n v="4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100"/>
    <n v="88.897999999999996"/>
    <n v="87.24"/>
    <m/>
    <m/>
    <m/>
    <n v="4"/>
    <m/>
    <m/>
    <n v="2014"/>
    <n v="3"/>
  </r>
  <r>
    <s v="ML90"/>
    <s v="Dec"/>
    <s v="All"/>
    <n v="33.6"/>
    <n v="37.92"/>
    <m/>
    <n v="4.32"/>
    <n v="38"/>
    <n v="38"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PRAIRIE DOG ROAD SECT."/>
    <n v="10"/>
    <n v="4"/>
    <s v="No"/>
    <s v="I"/>
    <n v="547.27499999999998"/>
    <n v="3227.49"/>
    <n v="949.73239999999998"/>
    <n v="96"/>
    <n v="4.1420000000000003"/>
    <n v="3.7292999999999998"/>
    <n v="55.698300000000003"/>
    <n v="44.122100000000003"/>
    <n v="81.433899999999994"/>
    <n v="0.27050000000000002"/>
    <m/>
    <n v="59.424999999999997"/>
    <n v="2.1399999999999999E-2"/>
    <n v="6.8900000000000003E-2"/>
    <m/>
    <m/>
    <m/>
    <n v="57"/>
    <s v="Overlaid"/>
    <n v="1972"/>
    <n v="20"/>
    <n v="8"/>
    <s v="PM Base"/>
    <x v="5"/>
    <s v="2R Asphalt"/>
    <m/>
    <n v="41058"/>
    <n v="4"/>
    <n v="1"/>
    <s v="HPM over Base"/>
    <n v="2002"/>
    <m/>
    <s v="2014"/>
    <s v="2014"/>
    <s v="2013"/>
    <s v="2014"/>
    <s v="2014"/>
    <s v="2014"/>
    <s v="2009"/>
    <s v="ML90"/>
    <m/>
    <s v="Low"/>
    <n v="0"/>
    <s v="No"/>
    <n v="96"/>
    <n v="82.84"/>
    <n v="74.585999999999999"/>
    <m/>
    <m/>
    <m/>
    <n v="4"/>
    <m/>
    <m/>
    <n v="2014"/>
    <n v="13"/>
  </r>
  <r>
    <s v="ML90"/>
    <s v="Dec"/>
    <s v="All"/>
    <n v="37.92"/>
    <n v="40.200000000000003"/>
    <m/>
    <n v="2.2799999999999998"/>
    <n v="38"/>
    <n v="38"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PRAIRIE DOG ROAD SECT."/>
    <n v="10"/>
    <n v="4"/>
    <s v="No"/>
    <s v="I"/>
    <n v="656.06700000000001"/>
    <n v="3869.0639999999999"/>
    <n v="1138.5282999999999"/>
    <n v="100"/>
    <n v="3.3993000000000002"/>
    <n v="3.141"/>
    <n v="92.087100000000007"/>
    <n v="78.192499999999995"/>
    <n v="69.304299999999998"/>
    <n v="0.2389"/>
    <m/>
    <n v="64.165000000000006"/>
    <n v="2.2200000000000001E-2"/>
    <n v="6.5199999999999994E-2"/>
    <m/>
    <m/>
    <m/>
    <n v="57.5"/>
    <s v="Reconstruct"/>
    <n v="2007"/>
    <n v="21"/>
    <n v="10.6"/>
    <s v="AG Base"/>
    <x v="5"/>
    <s v="4R Asphalt"/>
    <m/>
    <n v="41057"/>
    <n v="9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9"/>
    <n v="67.986000000000004"/>
    <n v="62.82"/>
    <m/>
    <m/>
    <m/>
    <n v="4"/>
    <m/>
    <m/>
    <n v="2010"/>
    <n v="8"/>
  </r>
  <r>
    <s v="ML90"/>
    <s v="Dec"/>
    <s v="All"/>
    <n v="40.200000000000003"/>
    <n v="45.14"/>
    <m/>
    <n v="4.9400000000000004"/>
    <n v="38"/>
    <n v="38"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COUNTY LINE NORTH"/>
    <n v="10"/>
    <n v="4"/>
    <s v="No"/>
    <s v="I"/>
    <n v="656.06700000000001"/>
    <n v="3869.0639999999999"/>
    <n v="1138.5282999999999"/>
    <n v="97"/>
    <n v="4.0659999999999998"/>
    <n v="3.8464999999999998"/>
    <n v="59.594900000000003"/>
    <n v="47.315300000000001"/>
    <n v="80.135000000000005"/>
    <n v="0.1799"/>
    <m/>
    <n v="73.015000000000001"/>
    <n v="0.02"/>
    <n v="4.3799999999999999E-2"/>
    <m/>
    <m/>
    <m/>
    <n v="57.24"/>
    <s v="Overlaid"/>
    <n v="2007"/>
    <n v="18.931000000000001"/>
    <n v="8.1723999999999997"/>
    <s v="AG Base"/>
    <x v="5"/>
    <s v="2R Asphalt"/>
    <m/>
    <n v="41023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7"/>
    <n v="81.319999999999993"/>
    <n v="76.930000000000007"/>
    <m/>
    <m/>
    <m/>
    <n v="4"/>
    <m/>
    <m/>
    <n v="2014"/>
    <n v="8"/>
  </r>
  <r>
    <s v="ML90"/>
    <s v="Dec"/>
    <s v="All"/>
    <n v="45.14"/>
    <n v="50.75"/>
    <m/>
    <n v="5.61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SHELL CREEK INT."/>
    <n v="10"/>
    <m/>
    <s v="No"/>
    <s v="I"/>
    <n v="574.8768"/>
    <n v="3390.7609000000002"/>
    <n v="997.63509999999997"/>
    <n v="99.333299999999994"/>
    <n v="4.2438000000000002"/>
    <n v="3.9815"/>
    <n v="51.426000000000002"/>
    <n v="39.938800000000001"/>
    <n v="82.858000000000004"/>
    <n v="0.24610000000000001"/>
    <m/>
    <n v="63.085000000000001"/>
    <n v="1.9199999999999998E-2"/>
    <n v="5.1799999999999999E-2"/>
    <m/>
    <m/>
    <m/>
    <n v="57"/>
    <s v="Overlaid"/>
    <n v="2007"/>
    <n v="16.2"/>
    <n v="7.5"/>
    <s v="AG Base"/>
    <x v="5"/>
    <s v="2R Asphalt"/>
    <m/>
    <n v="25412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9.333299999999994"/>
    <n v="84.876000000000005"/>
    <n v="79.63"/>
    <m/>
    <m/>
    <m/>
    <m/>
    <m/>
    <m/>
    <n v="2014"/>
    <n v="8"/>
  </r>
  <r>
    <s v="ML90"/>
    <s v="Dec"/>
    <s v="All"/>
    <n v="50.75"/>
    <n v="56.4"/>
    <m/>
    <n v="5.65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BUFFALO WEST"/>
    <n v="10"/>
    <n v="4"/>
    <s v="No"/>
    <s v="I"/>
    <n v="571.92960000000005"/>
    <n v="3379.3040999999998"/>
    <n v="992.55610000000001"/>
    <n v="97.333299999999994"/>
    <n v="4.3893000000000004"/>
    <n v="4.1454000000000004"/>
    <n v="42.978900000000003"/>
    <n v="34.125700000000002"/>
    <n v="85.673699999999997"/>
    <n v="0.2024"/>
    <m/>
    <n v="69.64"/>
    <n v="1.5800000000000002E-2"/>
    <n v="4.9799999999999997E-2"/>
    <m/>
    <m/>
    <m/>
    <n v="53.4"/>
    <s v="Overlaid"/>
    <n v="2005"/>
    <n v="20.230799999999999"/>
    <n v="9"/>
    <s v="AG Base"/>
    <x v="3"/>
    <s v="2R Asphalt"/>
    <m/>
    <n v="24178"/>
    <n v="4"/>
    <n v="1"/>
    <s v="HPM over Base"/>
    <n v="2005"/>
    <m/>
    <s v="2014"/>
    <s v="2014"/>
    <s v="2013"/>
    <s v="2014"/>
    <s v="2014"/>
    <s v="2014"/>
    <s v="2009"/>
    <s v="ML90"/>
    <m/>
    <s v="Low"/>
    <n v="0"/>
    <s v="No"/>
    <n v="97.333299999999994"/>
    <n v="87.786000000000001"/>
    <n v="82.908000000000001"/>
    <m/>
    <m/>
    <m/>
    <n v="4"/>
    <m/>
    <m/>
    <n v="2014"/>
    <n v="10"/>
  </r>
  <r>
    <s v="ML90"/>
    <s v="Dec"/>
    <s v="All"/>
    <n v="56.4"/>
    <n v="58.7"/>
    <m/>
    <n v="2.2999999999999998"/>
    <n v="38"/>
    <m/>
    <n v="38"/>
    <n v="2"/>
    <s v="PCCP"/>
    <s v="Rural Principal Arterial Interstate"/>
    <s v="4036 - Maintenance - Buffalo"/>
    <s v="4030 - District #4 Maintenance Staff"/>
    <s v="6720 - Materials - Bituminous"/>
    <s v="Interstate"/>
    <s v="4"/>
    <s v="Y"/>
    <n v="75"/>
    <s v="J1"/>
    <s v="I-25 INTERCHANGE"/>
    <n v="10"/>
    <m/>
    <s v="No"/>
    <s v="I"/>
    <n v="298.49849999999998"/>
    <n v="1760.8175000000001"/>
    <n v="518.01239999999996"/>
    <n v="100"/>
    <n v="3.4706000000000001"/>
    <n v="2.7206000000000001"/>
    <n v="110.64400000000001"/>
    <n v="96.081100000000006"/>
    <n v="63.118699999999997"/>
    <n v="9.9099999999999994E-2"/>
    <m/>
    <n v="85.135000000000005"/>
    <n v="2.9000000000000001E-2"/>
    <n v="0.26269999999999999"/>
    <m/>
    <m/>
    <m/>
    <n v="50.65"/>
    <s v="Reconstruct"/>
    <n v="1964"/>
    <n v="18"/>
    <n v="8"/>
    <s v="AG Base"/>
    <x v="0"/>
    <s v="4R Concrete"/>
    <m/>
    <n v="24178"/>
    <n v="8"/>
    <n v="1"/>
    <s v="Plain PCC"/>
    <n v="1964"/>
    <m/>
    <s v="2014"/>
    <s v="2014"/>
    <s v="2013"/>
    <s v="2014"/>
    <s v="2014"/>
    <s v="2014"/>
    <s v="2009"/>
    <s v="ML90"/>
    <m/>
    <s v="Low"/>
    <n v="0"/>
    <s v="No"/>
    <n v="85"/>
    <n v="69.412000000000006"/>
    <n v="54.411999999999999"/>
    <m/>
    <m/>
    <m/>
    <m/>
    <m/>
    <m/>
    <n v="2003"/>
    <n v="51"/>
  </r>
  <r>
    <s v="ML90"/>
    <s v="Dec"/>
    <s v="All"/>
    <n v="58.7"/>
    <n v="64"/>
    <m/>
    <n v="5.3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BUFFALO EAST"/>
    <n v="10"/>
    <n v="4"/>
    <s v="No"/>
    <s v="I"/>
    <n v="293.53899999999999"/>
    <n v="1731.4649999999999"/>
    <n v="509.4051"/>
    <n v="96.666700000000006"/>
    <n v="4.1249000000000002"/>
    <n v="3.8098000000000001"/>
    <n v="53.508899999999997"/>
    <n v="44.835299999999997"/>
    <n v="82.163700000000006"/>
    <n v="0.2319"/>
    <m/>
    <n v="65.215000000000003"/>
    <n v="1.5699999999999999E-2"/>
    <n v="6.3200000000000006E-2"/>
    <m/>
    <m/>
    <m/>
    <n v="56.32"/>
    <s v="Overlaid"/>
    <n v="1998"/>
    <n v="20.023800000000001"/>
    <n v="10.071400000000001"/>
    <s v="AG Base"/>
    <x v="0"/>
    <s v="1R Asphalt"/>
    <m/>
    <n v="24180"/>
    <n v="0.5"/>
    <n v="1"/>
    <s v="HPM over Base"/>
    <n v="2009"/>
    <m/>
    <s v="2014"/>
    <s v="2014"/>
    <s v="2013"/>
    <s v="2014"/>
    <s v="2014"/>
    <s v="2014"/>
    <s v="2009"/>
    <s v="ML90"/>
    <m/>
    <s v="Low"/>
    <n v="0"/>
    <s v="No"/>
    <n v="96.666700000000006"/>
    <n v="82.498000000000005"/>
    <n v="76.195999999999998"/>
    <m/>
    <m/>
    <m/>
    <n v="4"/>
    <m/>
    <m/>
    <n v="2014"/>
    <n v="6"/>
  </r>
  <r>
    <s v="ML90"/>
    <s v="Dec"/>
    <s v="All"/>
    <n v="64"/>
    <n v="69.8"/>
    <m/>
    <n v="5.8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RED HILLS"/>
    <n v="10"/>
    <m/>
    <s v="No"/>
    <s v="I"/>
    <n v="276.95400000000001"/>
    <n v="1633.365"/>
    <n v="480.62200000000001"/>
    <n v="94.666700000000006"/>
    <n v="4.0229999999999997"/>
    <n v="3.6309"/>
    <n v="58.516100000000002"/>
    <n v="49.151299999999999"/>
    <n v="80.494600000000005"/>
    <n v="0.2409"/>
    <m/>
    <n v="63.865000000000002"/>
    <n v="1.8700000000000001E-2"/>
    <n v="8.8300000000000003E-2"/>
    <m/>
    <m/>
    <m/>
    <n v="60.183300000000003"/>
    <s v="Overlaid"/>
    <n v="1975"/>
    <n v="22.418900000000001"/>
    <n v="9.8513999999999999"/>
    <s v="CT Base"/>
    <x v="0"/>
    <s v="1R Asphalt"/>
    <m/>
    <n v="43328"/>
    <n v="0.5"/>
    <n v="1"/>
    <s v="HPM over Base"/>
    <n v="2009"/>
    <m/>
    <s v="2014"/>
    <s v="2014"/>
    <s v="2013"/>
    <s v="2014"/>
    <s v="2014"/>
    <s v="2014"/>
    <s v="2009"/>
    <s v="ML90"/>
    <m/>
    <s v="Low"/>
    <n v="0"/>
    <s v="No"/>
    <n v="94.666700000000006"/>
    <n v="80.459999999999994"/>
    <n v="72.617999999999995"/>
    <m/>
    <m/>
    <m/>
    <m/>
    <m/>
    <m/>
    <n v="2014"/>
    <n v="6"/>
  </r>
  <r>
    <s v="ML90"/>
    <s v="Dec"/>
    <s v="All"/>
    <n v="69.8"/>
    <n v="83.37"/>
    <m/>
    <n v="13.57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SCHOONOVER RD. SECT."/>
    <n v="10"/>
    <n v="4"/>
    <s v="No"/>
    <s v="I"/>
    <n v="276.2697"/>
    <n v="1629.3143"/>
    <n v="479.43439999999998"/>
    <n v="96.428600000000003"/>
    <n v="4.3921000000000001"/>
    <n v="4.2165999999999997"/>
    <n v="43.354100000000003"/>
    <n v="34.015900000000002"/>
    <n v="85.548599999999993"/>
    <n v="0.1178"/>
    <m/>
    <n v="82.33"/>
    <n v="1.66E-2"/>
    <n v="6.7599999999999993E-2"/>
    <m/>
    <m/>
    <m/>
    <n v="53.178600000000003"/>
    <s v="Overlaid"/>
    <n v="1992"/>
    <n v="25.508800000000001"/>
    <n v="8.7719000000000005"/>
    <s v="CT Base"/>
    <x v="5"/>
    <s v="1R Asphalt"/>
    <m/>
    <n v="43329"/>
    <m/>
    <n v="1"/>
    <s v="HPM over Base"/>
    <n v="2009"/>
    <m/>
    <s v="2014"/>
    <s v="2014"/>
    <s v="2013"/>
    <s v="2014"/>
    <s v="2014"/>
    <s v="2014"/>
    <s v="2009"/>
    <s v="ML90"/>
    <m/>
    <s v="Low"/>
    <n v="0"/>
    <s v="No"/>
    <n v="96"/>
    <n v="87.841999999999999"/>
    <n v="84.331999999999994"/>
    <m/>
    <m/>
    <m/>
    <n v="4"/>
    <m/>
    <m/>
    <n v="2010"/>
    <n v="6"/>
  </r>
  <r>
    <s v="ML90"/>
    <s v="Dec"/>
    <s v="All"/>
    <n v="83.37"/>
    <n v="89.1"/>
    <m/>
    <n v="5.73"/>
    <n v="34"/>
    <m/>
    <n v="34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POWDER RIVER SECT."/>
    <n v="8"/>
    <m/>
    <s v="No"/>
    <s v="I"/>
    <n v="309.791"/>
    <n v="1826.6220000000001"/>
    <n v="537.60440000000006"/>
    <n v="100"/>
    <n v="4.4267000000000003"/>
    <n v="4.3977000000000004"/>
    <n v="40.003700000000002"/>
    <n v="32.660499999999999"/>
    <n v="86.665400000000005"/>
    <n v="8.5099999999999995E-2"/>
    <m/>
    <n v="87.234999999999999"/>
    <n v="1.37E-2"/>
    <n v="4.7500000000000001E-2"/>
    <m/>
    <m/>
    <m/>
    <n v="48.7"/>
    <s v="Overlaid"/>
    <n v="2012"/>
    <n v="26.3125"/>
    <n v="8.1546000000000003"/>
    <s v="CT Base"/>
    <x v="0"/>
    <s v="3R Asphalt"/>
    <m/>
    <n v="44728"/>
    <n v="0.75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100"/>
    <n v="88.534000000000006"/>
    <n v="87.953999999999994"/>
    <m/>
    <m/>
    <m/>
    <m/>
    <m/>
    <m/>
    <n v="2014"/>
    <n v="3"/>
  </r>
  <r>
    <s v="ML90"/>
    <s v="Dec"/>
    <s v="All"/>
    <n v="89.1"/>
    <n v="96.01"/>
    <m/>
    <n v="6.91"/>
    <n v="34"/>
    <m/>
    <n v="34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COUNTY LINE SECT."/>
    <n v="8"/>
    <m/>
    <s v="No"/>
    <s v="I"/>
    <n v="317.95679999999999"/>
    <n v="1874.9251999999999"/>
    <n v="551.77610000000004"/>
    <n v="86"/>
    <n v="3.621"/>
    <n v="2.9466000000000001"/>
    <n v="81.499099999999999"/>
    <n v="67.2988"/>
    <n v="72.833600000000004"/>
    <n v="0.25219999999999998"/>
    <m/>
    <n v="62.17"/>
    <n v="2.7900000000000001E-2"/>
    <n v="0.20949999999999999"/>
    <m/>
    <m/>
    <m/>
    <n v="54.628599999999999"/>
    <s v="Overlaid"/>
    <n v="2014"/>
    <n v="24.631599999999999"/>
    <n v="9.7368000000000006"/>
    <s v="AG Base"/>
    <x v="0"/>
    <s v="2R Asphalt"/>
    <m/>
    <n v="45572"/>
    <n v="0.25"/>
    <n v="1"/>
    <s v="HPM over Base"/>
    <n v="2014"/>
    <m/>
    <s v="2014"/>
    <s v="2014"/>
    <s v="2013"/>
    <s v="2014"/>
    <s v="2014"/>
    <s v="2014"/>
    <s v="2009"/>
    <s v="ML90"/>
    <m/>
    <s v="Low"/>
    <n v="0"/>
    <s v="No"/>
    <n v="86"/>
    <n v="72.42"/>
    <n v="58.932000000000002"/>
    <s v="AFREEM"/>
    <m/>
    <m/>
    <m/>
    <d v="2015-02-18T10:57:47"/>
    <m/>
    <m/>
    <n v="1"/>
  </r>
  <r>
    <s v="ML90"/>
    <s v="Dec"/>
    <s v="All"/>
    <n v="96.01"/>
    <n v="100.8"/>
    <m/>
    <n v="4.79"/>
    <n v="34"/>
    <n v="34"/>
    <n v="34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2"/>
    <s v="KINGSBURY SECT."/>
    <n v="8"/>
    <n v="2"/>
    <s v="No"/>
    <s v="I"/>
    <n v="321.39999999999998"/>
    <n v="1895.2919999999999"/>
    <n v="557.7518"/>
    <n v="100"/>
    <n v="4.1467999999999998"/>
    <n v="4.0212000000000003"/>
    <n v="56.712299999999999"/>
    <n v="43.923299999999998"/>
    <n v="81.0959"/>
    <n v="0.1772"/>
    <m/>
    <n v="73.42"/>
    <n v="2.3400000000000001E-2"/>
    <n v="4.4400000000000002E-2"/>
    <m/>
    <m/>
    <m/>
    <n v="44.46"/>
    <s v="Overlaid"/>
    <n v="1976"/>
    <n v="23.333300000000001"/>
    <n v="12"/>
    <s v="CT Base"/>
    <x v="0"/>
    <s v="1R Asphalt"/>
    <m/>
    <n v="45602"/>
    <n v="0.5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100"/>
    <n v="82.936000000000007"/>
    <n v="80.424000000000007"/>
    <m/>
    <m/>
    <m/>
    <n v="2"/>
    <m/>
    <m/>
    <n v="2014"/>
    <n v="3"/>
  </r>
  <r>
    <s v="ML90"/>
    <s v="Dec"/>
    <s v="All"/>
    <n v="100.8"/>
    <n v="106.7"/>
    <m/>
    <n v="5.9"/>
    <n v="34"/>
    <m/>
    <n v="34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2"/>
    <s v="KINGSBURY SECT."/>
    <n v="8"/>
    <m/>
    <s v="No"/>
    <s v="I"/>
    <n v="337.98399999999998"/>
    <n v="1993.3920000000001"/>
    <n v="586.53319999999997"/>
    <n v="97.333299999999994"/>
    <n v="4.1139999999999999"/>
    <n v="3.9014000000000002"/>
    <n v="56.709699999999998"/>
    <n v="45.293500000000002"/>
    <n v="81.096800000000002"/>
    <n v="0.18210000000000001"/>
    <m/>
    <n v="72.685000000000002"/>
    <n v="1.5900000000000001E-2"/>
    <n v="2.9000000000000001E-2"/>
    <m/>
    <m/>
    <m/>
    <n v="54.833300000000001"/>
    <s v="Overlaid"/>
    <n v="1998"/>
    <n v="24.774999999999999"/>
    <n v="9.9749999999999996"/>
    <s v="CT Base"/>
    <x v="3"/>
    <s v="1R Asphalt"/>
    <m/>
    <n v="25130"/>
    <n v="0.5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97.333299999999994"/>
    <n v="82.28"/>
    <n v="78.028000000000006"/>
    <m/>
    <m/>
    <m/>
    <m/>
    <m/>
    <m/>
    <n v="2014"/>
    <n v="3"/>
  </r>
  <r>
    <s v="ML90"/>
    <s v="Dec"/>
    <s v="All"/>
    <n v="106.7"/>
    <n v="112.5"/>
    <m/>
    <n v="5.8"/>
    <n v="34"/>
    <m/>
    <n v="34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1"/>
    <s v="LOWERY SECTION"/>
    <n v="8"/>
    <m/>
    <s v="No"/>
    <s v="I"/>
    <n v="362.52800000000002"/>
    <n v="2137.5990000000002"/>
    <n v="629.1232"/>
    <n v="97.666700000000006"/>
    <n v="3.6642999999999999"/>
    <n v="3.3205"/>
    <n v="77.927499999999995"/>
    <n v="65.253100000000003"/>
    <n v="74.024199999999993"/>
    <n v="0.25190000000000001"/>
    <m/>
    <n v="62.215000000000003"/>
    <n v="1.6400000000000001E-2"/>
    <n v="8.0299999999999996E-2"/>
    <m/>
    <m/>
    <m/>
    <n v="60.866700000000002"/>
    <s v="Overlaid"/>
    <n v="1965"/>
    <n v="26.8"/>
    <n v="7.1"/>
    <s v="CT Base"/>
    <x v="0"/>
    <s v="3R Asphalt"/>
    <m/>
    <n v="44731"/>
    <m/>
    <n v="1"/>
    <s v="HPM over Base"/>
    <n v="1999"/>
    <m/>
    <s v="2014"/>
    <s v="2014"/>
    <s v="2013"/>
    <s v="2014"/>
    <s v="2014"/>
    <s v="2014"/>
    <s v="2009"/>
    <s v="ML90"/>
    <m/>
    <s v="Low"/>
    <n v="0"/>
    <s v="No"/>
    <n v="97"/>
    <n v="73.286000000000001"/>
    <n v="66.41"/>
    <m/>
    <m/>
    <m/>
    <m/>
    <m/>
    <m/>
    <n v="2010"/>
    <n v="16"/>
  </r>
  <r>
    <s v="ML90"/>
    <s v="Dec"/>
    <s v="All"/>
    <n v="112.5"/>
    <n v="118.3"/>
    <m/>
    <n v="5.8"/>
    <n v="38"/>
    <n v="38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1"/>
    <s v="WILDHORSE CREEK SECTION"/>
    <n v="10"/>
    <n v="4"/>
    <s v="No"/>
    <s v="I"/>
    <n v="405.48099999999999"/>
    <n v="2292"/>
    <n v="703.06970000000001"/>
    <n v="99.333299999999994"/>
    <n v="3.9247999999999998"/>
    <n v="3.6791"/>
    <n v="66.343000000000004"/>
    <n v="53.412399999999998"/>
    <n v="77.8857"/>
    <n v="0.1973"/>
    <m/>
    <n v="70.405000000000001"/>
    <n v="1.4500000000000001E-2"/>
    <n v="0.1047"/>
    <m/>
    <m/>
    <m/>
    <n v="61.533299999999997"/>
    <s v="Overlaid"/>
    <n v="1965"/>
    <n v="19.055599999999998"/>
    <n v="5.4443999999999999"/>
    <s v="CT Base"/>
    <x v="0"/>
    <s v="3R Asphalt"/>
    <m/>
    <n v="44732"/>
    <m/>
    <n v="1"/>
    <s v="HPM over Base"/>
    <n v="1999"/>
    <m/>
    <s v="2014"/>
    <s v="2014"/>
    <s v="2013"/>
    <s v="2014"/>
    <s v="2014"/>
    <s v="2014"/>
    <s v="2009"/>
    <s v="ML90"/>
    <m/>
    <s v="Low"/>
    <n v="0"/>
    <s v="No"/>
    <n v="97"/>
    <n v="78.495999999999995"/>
    <n v="73.581999999999994"/>
    <m/>
    <m/>
    <m/>
    <n v="4"/>
    <m/>
    <m/>
    <n v="2010"/>
    <n v="16"/>
  </r>
  <r>
    <s v="ML90"/>
    <s v="Dec"/>
    <s v="All"/>
    <n v="118.3"/>
    <n v="124.3"/>
    <m/>
    <n v="6"/>
    <n v="38"/>
    <m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2"/>
    <s v="GILLETTE WEST"/>
    <n v="10"/>
    <m/>
    <s v="No"/>
    <s v="I"/>
    <n v="372.38990000000001"/>
    <n v="2276"/>
    <n v="646.71879999999999"/>
    <n v="100"/>
    <n v="4.1673"/>
    <n v="4.0026000000000002"/>
    <n v="51.758099999999999"/>
    <n v="43.075499999999998"/>
    <n v="82.747299999999996"/>
    <n v="0.2029"/>
    <m/>
    <n v="69.564999999999998"/>
    <n v="1.5100000000000001E-2"/>
    <n v="6.2899999999999998E-2"/>
    <m/>
    <m/>
    <m/>
    <n v="60.466700000000003"/>
    <s v="Overlaid"/>
    <n v="2000"/>
    <n v="21.7407"/>
    <n v="8.1111000000000004"/>
    <s v="AG Base"/>
    <x v="4"/>
    <s v="2R Asphalt"/>
    <m/>
    <n v="26403"/>
    <n v="6"/>
    <n v="1"/>
    <s v="HPM over Base"/>
    <n v="2000"/>
    <m/>
    <s v="2014"/>
    <s v="2014"/>
    <s v="2013"/>
    <s v="2014"/>
    <s v="2014"/>
    <s v="2014"/>
    <s v="2009"/>
    <s v="ML90"/>
    <m/>
    <s v="Low"/>
    <n v="0"/>
    <s v="No"/>
    <n v="100"/>
    <n v="83.346000000000004"/>
    <n v="80.052000000000007"/>
    <m/>
    <m/>
    <m/>
    <m/>
    <m/>
    <m/>
    <n v="2014"/>
    <n v="15"/>
  </r>
  <r>
    <s v="ML90"/>
    <s v="Dec"/>
    <s v="All"/>
    <n v="124.3"/>
    <n v="129.6"/>
    <m/>
    <n v="5.3"/>
    <n v="38"/>
    <n v="38"/>
    <n v="38"/>
    <n v="2"/>
    <s v="ASP"/>
    <s v="Urban Principal Arterial Interstate"/>
    <s v="4035 - Maintenance - Gillette"/>
    <s v="4030 - District #4 Maintenance Staff"/>
    <s v="6720 - Materials - Bituminous"/>
    <s v="Interstate"/>
    <s v="4"/>
    <s v="Y"/>
    <n v="75"/>
    <s v="G4"/>
    <s v="GILLETTE MARGINAL"/>
    <n v="10"/>
    <n v="4"/>
    <s v="No"/>
    <s v="I"/>
    <n v="1383.7312999999999"/>
    <n v="4274.6359000000002"/>
    <n v="2377.991"/>
    <n v="100"/>
    <n v="3.5165999999999999"/>
    <n v="3.4051"/>
    <n v="81.286900000000003"/>
    <n v="72.346400000000003"/>
    <n v="72.904399999999995"/>
    <n v="0.13370000000000001"/>
    <m/>
    <n v="79.944999999999993"/>
    <n v="1.7100000000000001E-2"/>
    <n v="7.0699999999999999E-2"/>
    <m/>
    <m/>
    <m/>
    <n v="57.8"/>
    <s v="Overlaid"/>
    <n v="1987"/>
    <n v="16.399999999999999"/>
    <n v="11.466699999999999"/>
    <s v="AG Base"/>
    <x v="3"/>
    <s v="3R Asphalt"/>
    <m/>
    <n v="26403"/>
    <n v="6"/>
    <n v="1"/>
    <s v="HPM over PCC"/>
    <n v="1998"/>
    <m/>
    <s v="2014"/>
    <s v="2014"/>
    <s v="2013"/>
    <s v="2014"/>
    <s v="2014"/>
    <s v="2014"/>
    <s v="2009"/>
    <s v="ML90"/>
    <m/>
    <s v="Low"/>
    <n v="1"/>
    <s v="No"/>
    <n v="98.666700000000006"/>
    <n v="70.331999999999994"/>
    <n v="68.102000000000004"/>
    <m/>
    <m/>
    <m/>
    <n v="4"/>
    <m/>
    <m/>
    <n v="2012"/>
    <n v="17"/>
  </r>
  <r>
    <s v="ML90"/>
    <s v="Dec"/>
    <s v="All"/>
    <n v="129.6"/>
    <n v="135.43"/>
    <m/>
    <n v="5.9370000000000003"/>
    <n v="38"/>
    <n v="44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4"/>
    <s v="GILLETTE EAST"/>
    <n v="10"/>
    <n v="4"/>
    <s v="No"/>
    <s v="I"/>
    <n v="777.96"/>
    <n v="4588.1369999999997"/>
    <n v="1350.0608"/>
    <n v="100"/>
    <n v="3.7631000000000001"/>
    <n v="3.4668000000000001"/>
    <n v="72.849000000000004"/>
    <n v="60.664000000000001"/>
    <n v="75.716999999999999"/>
    <n v="0.25369999999999998"/>
    <m/>
    <n v="61.945"/>
    <n v="1.9099999999999999E-2"/>
    <n v="0.107"/>
    <m/>
    <m/>
    <m/>
    <n v="36.433300000000003"/>
    <s v="Overlaid"/>
    <n v="2002"/>
    <n v="33.666699999999999"/>
    <n v="12.575799999999999"/>
    <s v="AG Base"/>
    <x v="3"/>
    <s v="3R Asphalt"/>
    <m/>
    <n v="25473"/>
    <n v="6"/>
    <n v="1"/>
    <s v="HPM over PCC"/>
    <n v="2002"/>
    <m/>
    <s v="2014"/>
    <s v="2014"/>
    <s v="2013"/>
    <s v="2014"/>
    <s v="2014"/>
    <s v="2014"/>
    <s v="2009"/>
    <s v="ML90"/>
    <m/>
    <s v="Low"/>
    <n v="1"/>
    <s v="No"/>
    <n v="98.704999999999998"/>
    <n v="75.262"/>
    <n v="69.335999999999999"/>
    <m/>
    <m/>
    <m/>
    <n v="4"/>
    <m/>
    <m/>
    <n v="2008"/>
    <n v="13"/>
  </r>
  <r>
    <s v="ML90"/>
    <s v="Dec"/>
    <s v="All"/>
    <n v="135.43"/>
    <n v="145.19999999999999"/>
    <m/>
    <n v="9.77"/>
    <n v="38"/>
    <n v="38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4"/>
    <s v="ROZET EAST AND WEST"/>
    <n v="10"/>
    <n v="4"/>
    <s v="No"/>
    <s v="I"/>
    <n v="515.96680000000003"/>
    <n v="3532.9213"/>
    <n v="898.34109999999998"/>
    <n v="91"/>
    <n v="3.5636999999999999"/>
    <n v="3.0954999999999999"/>
    <n v="81.311199999999999"/>
    <n v="70.052400000000006"/>
    <n v="72.896299999999997"/>
    <n v="0.22259999999999999"/>
    <m/>
    <n v="66.61"/>
    <n v="2.1600000000000001E-2"/>
    <n v="0.107"/>
    <m/>
    <m/>
    <m/>
    <n v="61.3"/>
    <s v="Overlaid"/>
    <n v="1996"/>
    <n v="27.875"/>
    <n v="13.267899999999999"/>
    <s v="AG Base"/>
    <x v="0"/>
    <s v="1R Asphalt"/>
    <m/>
    <n v="25474"/>
    <n v="0.5"/>
    <n v="1"/>
    <s v="HPM over PCC"/>
    <n v="2006"/>
    <m/>
    <s v="2014"/>
    <s v="2014"/>
    <s v="2013"/>
    <s v="2014"/>
    <s v="2014"/>
    <s v="2014"/>
    <s v="2009"/>
    <s v="ML90"/>
    <m/>
    <s v="Low"/>
    <n v="1"/>
    <s v="No"/>
    <n v="91"/>
    <n v="71.274000000000001"/>
    <n v="61.91"/>
    <m/>
    <m/>
    <m/>
    <n v="4"/>
    <m/>
    <m/>
    <n v="2014"/>
    <n v="9"/>
  </r>
  <r>
    <s v="ML90"/>
    <s v="Dec"/>
    <s v="All"/>
    <n v="145.19999999999999"/>
    <n v="152.19999999999999"/>
    <m/>
    <n v="7"/>
    <n v="38"/>
    <m/>
    <n v="38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4"/>
    <s v="MOORCROFT WEST"/>
    <n v="10"/>
    <m/>
    <s v="No"/>
    <s v="I"/>
    <n v="568.66899999999998"/>
    <n v="3354.0390000000002"/>
    <n v="986.86149999999998"/>
    <n v="100"/>
    <n v="3.6375999999999999"/>
    <n v="3.2742"/>
    <n v="78.203599999999994"/>
    <n v="66.514399999999995"/>
    <n v="73.932100000000005"/>
    <n v="0.28870000000000001"/>
    <m/>
    <n v="56.695"/>
    <n v="1.83E-2"/>
    <n v="6.3799999999999996E-2"/>
    <m/>
    <m/>
    <m/>
    <n v="37.485700000000001"/>
    <s v="Overlaid"/>
    <n v="2000"/>
    <n v="29.5"/>
    <n v="10.416700000000001"/>
    <s v="AG Base"/>
    <x v="3"/>
    <s v="3R Asphalt"/>
    <m/>
    <n v="25474"/>
    <n v="7"/>
    <n v="1"/>
    <s v="HPM over PCC"/>
    <n v="2000"/>
    <m/>
    <s v="2014"/>
    <s v="2014"/>
    <s v="2013"/>
    <s v="2014"/>
    <s v="2014"/>
    <s v="2014"/>
    <s v="2009"/>
    <s v="ML90"/>
    <m/>
    <s v="Low"/>
    <n v="1"/>
    <s v="No"/>
    <n v="99"/>
    <n v="72.751999999999995"/>
    <n v="65.483999999999995"/>
    <m/>
    <m/>
    <m/>
    <m/>
    <m/>
    <m/>
    <n v="2010"/>
    <n v="15"/>
  </r>
  <r>
    <s v="ML90"/>
    <s v="Dec"/>
    <s v="All"/>
    <n v="152.19999999999999"/>
    <n v="155.1"/>
    <m/>
    <n v="2.9"/>
    <n v="38"/>
    <n v="32"/>
    <n v="38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2"/>
    <s v="MOORCROFT MARG."/>
    <n v="10"/>
    <n v="3"/>
    <s v="No"/>
    <s v="I"/>
    <n v="458.38400000000001"/>
    <n v="2703.636"/>
    <n v="795.47460000000001"/>
    <n v="98"/>
    <n v="3.8997999999999999"/>
    <n v="3.6524000000000001"/>
    <n v="67.409199999999998"/>
    <n v="54.514299999999999"/>
    <n v="77.530299999999997"/>
    <n v="0.17849999999999999"/>
    <m/>
    <n v="73.224999999999994"/>
    <n v="1.7899999999999999E-2"/>
    <n v="6.7699999999999996E-2"/>
    <m/>
    <m/>
    <m/>
    <n v="38.700000000000003"/>
    <s v="Overlaid"/>
    <n v="2000"/>
    <n v="26.25"/>
    <n v="9.625"/>
    <s v="AG Base"/>
    <x v="3"/>
    <s v="1R Asphalt"/>
    <m/>
    <n v="25930"/>
    <n v="1"/>
    <n v="1"/>
    <s v="HPM over Base"/>
    <n v="2008"/>
    <m/>
    <s v="2014"/>
    <s v="2014"/>
    <s v="2013"/>
    <s v="2014"/>
    <s v="2014"/>
    <s v="2014"/>
    <s v="2009"/>
    <s v="ML90"/>
    <m/>
    <s v="Low"/>
    <n v="0"/>
    <s v="No"/>
    <n v="96"/>
    <n v="77.995999999999995"/>
    <n v="73.048000000000002"/>
    <m/>
    <m/>
    <m/>
    <n v="3"/>
    <m/>
    <m/>
    <n v="2012"/>
    <n v="7"/>
  </r>
  <r>
    <s v="ML90"/>
    <s v="Dec"/>
    <s v="All"/>
    <n v="155.1"/>
    <n v="160.30000000000001"/>
    <m/>
    <n v="5.2"/>
    <n v="40"/>
    <n v="32"/>
    <n v="40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2"/>
    <s v="MOORCROFT EAST"/>
    <n v="12"/>
    <n v="3"/>
    <s v="No"/>
    <s v="I"/>
    <n v="319.74099999999999"/>
    <n v="1885.482"/>
    <n v="554.87260000000003"/>
    <n v="95"/>
    <n v="3.5750999999999999"/>
    <n v="3.2183999999999999"/>
    <n v="83.015100000000004"/>
    <n v="69.499099999999999"/>
    <n v="72.328299999999999"/>
    <n v="0.2273"/>
    <m/>
    <n v="65.905000000000001"/>
    <n v="1.9699999999999999E-2"/>
    <n v="7.4300000000000005E-2"/>
    <m/>
    <m/>
    <m/>
    <n v="55.716700000000003"/>
    <s v="Overlaid"/>
    <n v="1994"/>
    <n v="27.3"/>
    <n v="8.6667000000000005"/>
    <s v="AG Base"/>
    <x v="1"/>
    <s v="1R Asphalt"/>
    <m/>
    <n v="42796"/>
    <n v="0.5"/>
    <n v="1"/>
    <s v="HPM over Base"/>
    <n v="2010"/>
    <m/>
    <s v="2014"/>
    <s v="2014"/>
    <s v="2013"/>
    <s v="2014"/>
    <s v="2014"/>
    <s v="2014"/>
    <s v="2009"/>
    <s v="ML90"/>
    <m/>
    <s v="Low"/>
    <n v="0"/>
    <s v="No"/>
    <n v="95"/>
    <n v="71.501999999999995"/>
    <n v="64.367999999999995"/>
    <m/>
    <m/>
    <m/>
    <n v="3"/>
    <m/>
    <m/>
    <n v="2014"/>
    <n v="5"/>
  </r>
  <r>
    <s v="ML90"/>
    <s v="Dec"/>
    <s v="All"/>
    <n v="160.30000000000001"/>
    <n v="168.5"/>
    <m/>
    <n v="8.1999999999999993"/>
    <n v="35"/>
    <n v="35"/>
    <n v="35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2"/>
    <s v="WIND CREEK"/>
    <n v="8"/>
    <n v="2"/>
    <s v="No"/>
    <s v="I"/>
    <n v="321.39999999999998"/>
    <n v="1895.2919999999999"/>
    <n v="557.7518"/>
    <n v="97"/>
    <n v="3.4689999999999999"/>
    <n v="3.1042000000000001"/>
    <n v="85.232399999999998"/>
    <n v="74.695599999999999"/>
    <n v="71.589200000000005"/>
    <n v="0.2621"/>
    <m/>
    <n v="60.685000000000002"/>
    <n v="1.7999999999999999E-2"/>
    <n v="8.3900000000000002E-2"/>
    <m/>
    <m/>
    <m/>
    <n v="63.55"/>
    <s v="Overlaid"/>
    <n v="2009"/>
    <n v="23.565200000000001"/>
    <n v="8.3261000000000003"/>
    <s v="AG Base"/>
    <x v="1"/>
    <s v="1R Asphalt"/>
    <m/>
    <n v="43346"/>
    <n v="0.5"/>
    <n v="1"/>
    <s v="HPM over Base"/>
    <n v="2010"/>
    <m/>
    <s v="2014"/>
    <s v="2014"/>
    <s v="2013"/>
    <s v="2014"/>
    <s v="2014"/>
    <s v="2014"/>
    <s v="2009"/>
    <s v="ML90"/>
    <m/>
    <s v="Low"/>
    <n v="0"/>
    <s v="No"/>
    <n v="97"/>
    <n v="69.38"/>
    <n v="62.084000000000003"/>
    <m/>
    <m/>
    <m/>
    <n v="2"/>
    <m/>
    <m/>
    <n v="2014"/>
    <n v="5"/>
  </r>
  <r>
    <s v="ML90"/>
    <s v="Dec"/>
    <s v="All"/>
    <n v="168.5"/>
    <n v="177"/>
    <m/>
    <n v="8.5109999999999992"/>
    <n v="36"/>
    <n v="34"/>
    <n v="36"/>
    <n v="2"/>
    <s v="ASP"/>
    <s v="Rural Principal Arterial Interstate"/>
    <s v="4042 - Maintenance - Sundance"/>
    <s v="4030 - District #4 Maintenance Staff"/>
    <s v="6720 - Materials - Bituminous"/>
    <s v="Interstate"/>
    <s v="4"/>
    <s v="Y"/>
    <n v="75"/>
    <s v="G2"/>
    <s v="INYAN KARA"/>
    <n v="8"/>
    <n v="3"/>
    <s v="No"/>
    <s v="I"/>
    <n v="308.45940000000002"/>
    <n v="1818.7454"/>
    <n v="535.29349999999999"/>
    <n v="97.5"/>
    <n v="3.8248000000000002"/>
    <n v="3.5691999999999999"/>
    <n v="67.432900000000004"/>
    <n v="57.858400000000003"/>
    <n v="77.522400000000005"/>
    <n v="0.21249999999999999"/>
    <m/>
    <n v="68.125"/>
    <n v="1.9099999999999999E-2"/>
    <n v="6.2100000000000002E-2"/>
    <m/>
    <m/>
    <m/>
    <n v="55.65"/>
    <s v="Overlaid"/>
    <n v="1999"/>
    <n v="21.961500000000001"/>
    <n v="7.3461999999999996"/>
    <s v="AG Base"/>
    <x v="0"/>
    <s v="1R Asphalt"/>
    <m/>
    <n v="44900"/>
    <n v="0.5"/>
    <n v="1"/>
    <s v="HPM over Base"/>
    <n v="2010"/>
    <m/>
    <s v="2014"/>
    <s v="2014"/>
    <s v="2013"/>
    <s v="2014"/>
    <s v="2014"/>
    <s v="2014"/>
    <s v="2009"/>
    <s v="ML90"/>
    <m/>
    <s v="Low"/>
    <n v="0"/>
    <s v="No"/>
    <n v="97.5"/>
    <n v="76.495999999999995"/>
    <n v="71.384"/>
    <m/>
    <m/>
    <m/>
    <n v="3"/>
    <m/>
    <m/>
    <n v="2014"/>
    <n v="5"/>
  </r>
  <r>
    <s v="ML90"/>
    <s v="Dec"/>
    <s v="All"/>
    <n v="177"/>
    <n v="185.7"/>
    <m/>
    <n v="8.6999999999999993"/>
    <n v="34"/>
    <n v="34"/>
    <n v="34"/>
    <n v="2"/>
    <s v="ASP"/>
    <s v="Rural Principal Arterial Interstate"/>
    <s v="4042 - Maintenance - Sundance"/>
    <s v="4030 - District #4 Maintenance Staff"/>
    <s v="6720 - Materials - Bituminous"/>
    <s v="Interstate"/>
    <s v="4"/>
    <s v="Y"/>
    <n v="75"/>
    <s v="G2"/>
    <s v="SUNDANCE WEST"/>
    <n v="8"/>
    <n v="2.8"/>
    <s v="No"/>
    <s v="I"/>
    <n v="482.92899999999997"/>
    <n v="2847.8429999999998"/>
    <n v="838.06640000000004"/>
    <n v="96.6"/>
    <n v="4.0438000000000001"/>
    <n v="3.9049"/>
    <n v="57.055"/>
    <n v="48.259300000000003"/>
    <n v="80.981700000000004"/>
    <n v="9.6100000000000005E-2"/>
    <m/>
    <n v="85.584999999999994"/>
    <n v="1.4500000000000001E-2"/>
    <n v="0.1007"/>
    <m/>
    <m/>
    <m/>
    <n v="40.2667"/>
    <s v="Overlaid"/>
    <n v="1973"/>
    <n v="24.043900000000001"/>
    <n v="11.3772"/>
    <s v="AG Base"/>
    <x v="0"/>
    <s v="2R Asphalt"/>
    <m/>
    <n v="45728"/>
    <m/>
    <n v="1"/>
    <s v="HPM over Base"/>
    <n v="2013"/>
    <m/>
    <s v="2014"/>
    <s v="2014"/>
    <s v="2013"/>
    <s v="2014"/>
    <s v="2014"/>
    <s v="2014"/>
    <s v="2009"/>
    <s v="ML90"/>
    <m/>
    <s v="Low"/>
    <n v="0"/>
    <s v="No"/>
    <n v="96.6"/>
    <n v="80.876000000000005"/>
    <n v="78.097999999999999"/>
    <s v="AFREEM"/>
    <m/>
    <m/>
    <n v="2.8"/>
    <d v="2015-02-18T10:57:48"/>
    <m/>
    <n v="2014"/>
    <n v="2"/>
  </r>
  <r>
    <s v="ML90"/>
    <s v="Dec"/>
    <s v="All"/>
    <n v="185.7"/>
    <n v="195"/>
    <m/>
    <n v="9.3000000000000007"/>
    <n v="38"/>
    <m/>
    <n v="38"/>
    <n v="2"/>
    <s v="PCCP"/>
    <s v="Rural Principal Arterial Interstate"/>
    <s v="4042 - Maintenance - Sundance"/>
    <s v="4030 - District #4 Maintenance Staff"/>
    <s v="6720 - Materials - Bituminous"/>
    <s v="Interstate"/>
    <s v="4"/>
    <s v="Y"/>
    <n v="75"/>
    <s v="J4"/>
    <s v="SUNDANCE MARGINAL"/>
    <n v="10"/>
    <m/>
    <s v="No"/>
    <s v="I"/>
    <n v="427.13940000000002"/>
    <n v="2518.8627999999999"/>
    <n v="741.25019999999995"/>
    <n v="99.2"/>
    <n v="3.694"/>
    <n v="3.6539999999999999"/>
    <n v="89.983699999999999"/>
    <n v="79.668000000000006"/>
    <n v="70.005399999999995"/>
    <n v="0.13980000000000001"/>
    <m/>
    <n v="79.03"/>
    <n v="3.1699999999999999E-2"/>
    <n v="0.21510000000000001"/>
    <m/>
    <m/>
    <m/>
    <n v="33.088900000000002"/>
    <s v="Overlaid"/>
    <n v="1996"/>
    <n v="15"/>
    <n v="8.5385000000000009"/>
    <s v="AG Base"/>
    <x v="0"/>
    <s v="2R Asphalt"/>
    <m/>
    <n v="24867"/>
    <n v="5"/>
    <n v="1"/>
    <s v="Doweled PCC"/>
    <n v="2013"/>
    <m/>
    <s v="2014"/>
    <s v="2014"/>
    <s v="2013"/>
    <s v="2014"/>
    <s v="2014"/>
    <s v="2014"/>
    <s v="2009"/>
    <s v="ML90"/>
    <m/>
    <s v="Low"/>
    <n v="0"/>
    <s v="Yes"/>
    <n v="99.2"/>
    <n v="73.88"/>
    <n v="73.08"/>
    <s v="AFREEM"/>
    <m/>
    <m/>
    <m/>
    <d v="2015-02-18T10:57:49"/>
    <m/>
    <n v="2014"/>
    <n v="2"/>
  </r>
  <r>
    <s v="ML90"/>
    <s v="Dec"/>
    <s v="All"/>
    <n v="195"/>
    <n v="202"/>
    <m/>
    <n v="7"/>
    <n v="38"/>
    <n v="38"/>
    <n v="38"/>
    <n v="2"/>
    <s v="ASP"/>
    <s v="Rural Principal Arterial Interstate"/>
    <s v="4042 - Maintenance - Sundance"/>
    <s v="4030 - District #4 Maintenance Staff"/>
    <s v="6720 - Materials - Bituminous"/>
    <s v="Interstate"/>
    <s v="4"/>
    <s v="Y"/>
    <n v="75"/>
    <s v="G4"/>
    <s v="SUNDANCE EAST"/>
    <n v="10"/>
    <n v="4"/>
    <s v="No"/>
    <s v="I"/>
    <n v="412.11500000000001"/>
    <n v="2531"/>
    <n v="715.78150000000005"/>
    <n v="97"/>
    <n v="4.2386999999999997"/>
    <n v="4.0883000000000003"/>
    <n v="50.517800000000001"/>
    <n v="40.145800000000001"/>
    <n v="83.160700000000006"/>
    <n v="0.1229"/>
    <m/>
    <n v="81.564999999999998"/>
    <n v="1.6500000000000001E-2"/>
    <n v="4.7E-2"/>
    <m/>
    <m/>
    <m/>
    <n v="45.6"/>
    <s v="Overlaid"/>
    <n v="1979"/>
    <n v="20.076899999999998"/>
    <n v="14.384600000000001"/>
    <s v="AG Base"/>
    <x v="5"/>
    <s v="2R Asphalt"/>
    <m/>
    <n v="25655"/>
    <n v="6"/>
    <n v="1"/>
    <s v="HPM over PCC"/>
    <n v="2009"/>
    <m/>
    <s v="2014"/>
    <s v="2014"/>
    <s v="2013"/>
    <s v="2014"/>
    <s v="2014"/>
    <s v="2014"/>
    <s v="2009"/>
    <s v="ML90"/>
    <m/>
    <s v="Low"/>
    <n v="0"/>
    <s v="No"/>
    <n v="97"/>
    <n v="84.774000000000001"/>
    <n v="81.766000000000005"/>
    <m/>
    <m/>
    <m/>
    <n v="4"/>
    <m/>
    <m/>
    <n v="2014"/>
    <n v="6"/>
  </r>
  <r>
    <s v="ML90"/>
    <s v="Dec"/>
    <s v="All"/>
    <n v="202"/>
    <n v="207.13900000000001"/>
    <m/>
    <n v="5.1390000000000002"/>
    <n v="38"/>
    <m/>
    <n v="38"/>
    <n v="2"/>
    <s v="PCCP"/>
    <s v="Rural Principal Arterial Interstate"/>
    <s v="4042 - Maintenance - Sundance"/>
    <s v="4030 - District #4 Maintenance Staff"/>
    <s v="6720 - Materials - Bituminous"/>
    <s v="Interstate"/>
    <s v="4"/>
    <s v="Y"/>
    <n v="75"/>
    <s v="J4"/>
    <s v="STATE LINE WEST"/>
    <n v="10"/>
    <m/>
    <s v="No"/>
    <s v="I"/>
    <n v="420.27600000000001"/>
    <n v="2662.748"/>
    <n v="730.44569999999999"/>
    <n v="89"/>
    <n v="3.6023000000000001"/>
    <n v="3.0522999999999998"/>
    <n v="97.244299999999996"/>
    <n v="86.283299999999997"/>
    <n v="67.5852"/>
    <n v="0.15079999999999999"/>
    <m/>
    <n v="77.38"/>
    <n v="3.2199999999999999E-2"/>
    <n v="0.2319"/>
    <m/>
    <m/>
    <m/>
    <n v="35.466700000000003"/>
    <s v="Overlaid"/>
    <n v="1979"/>
    <n v="14"/>
    <n v="10"/>
    <s v="AG Base"/>
    <x v="5"/>
    <s v="2R Asphalt"/>
    <m/>
    <n v="25140"/>
    <n v="8"/>
    <n v="1"/>
    <s v="Doweled PCC"/>
    <n v="2009"/>
    <m/>
    <s v="2014"/>
    <s v="2014"/>
    <s v="2013"/>
    <s v="2014"/>
    <s v="2014"/>
    <s v="2014"/>
    <s v="2009"/>
    <s v="ML90"/>
    <m/>
    <s v="Low"/>
    <n v="0"/>
    <s v="Yes"/>
    <n v="89"/>
    <n v="72.046000000000006"/>
    <n v="61.045999999999999"/>
    <s v="AFREEM"/>
    <m/>
    <m/>
    <m/>
    <d v="2015-04-13T11:02:45"/>
    <m/>
    <n v="2014"/>
    <n v="6"/>
  </r>
  <r>
    <s v="ML90"/>
    <s v="Inc"/>
    <s v="All"/>
    <n v="0"/>
    <n v="9.9"/>
    <m/>
    <n v="9.9"/>
    <n v="38"/>
    <n v="38"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RANCHESTER NORTH"/>
    <n v="10"/>
    <n v="4"/>
    <s v="No"/>
    <s v="I"/>
    <n v="453.7396"/>
    <n v="1932"/>
    <n v="782.94929999999999"/>
    <n v="95"/>
    <n v="2.9104000000000001"/>
    <n v="2.4607000000000001"/>
    <n v="122.4455"/>
    <n v="104.9652"/>
    <n v="59.184800000000003"/>
    <n v="0.24479999999999999"/>
    <m/>
    <n v="63.28"/>
    <n v="2.46E-2"/>
    <n v="0.21870000000000001"/>
    <n v="0"/>
    <n v="2.6"/>
    <n v="0"/>
    <n v="59.88"/>
    <s v="Overlaid"/>
    <n v="1985"/>
    <n v="21"/>
    <n v="8"/>
    <s v="CT Base"/>
    <x v="0"/>
    <s v="2R Asphalt"/>
    <m/>
    <n v="26397"/>
    <n v="5"/>
    <n v="1"/>
    <s v="HPM over Base"/>
    <n v="1998"/>
    <m/>
    <s v="2014"/>
    <s v="2014"/>
    <s v="2013"/>
    <s v="2014"/>
    <s v="2014"/>
    <s v="2014"/>
    <s v="2009"/>
    <s v="ML90"/>
    <m/>
    <s v="Low"/>
    <n v="0"/>
    <s v="No"/>
    <n v="93"/>
    <n v="58.207999999999998"/>
    <n v="49.213999999999999"/>
    <m/>
    <m/>
    <m/>
    <n v="4"/>
    <m/>
    <m/>
    <n v="2010"/>
    <n v="17"/>
  </r>
  <r>
    <s v="ML90"/>
    <s v="Inc"/>
    <s v="All"/>
    <n v="9.9"/>
    <n v="14.47"/>
    <m/>
    <n v="4.57"/>
    <n v="38"/>
    <m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1"/>
    <s v="RANCHESTER SOUTH"/>
    <n v="10"/>
    <m/>
    <s v="No"/>
    <s v="I"/>
    <n v="547.27499999999998"/>
    <n v="3227.49"/>
    <n v="949.73239999999998"/>
    <n v="90"/>
    <n v="4.0141999999999998"/>
    <n v="3.6734"/>
    <n v="60.334400000000002"/>
    <n v="49.526499999999999"/>
    <n v="79.888499999999993"/>
    <n v="0.10100000000000001"/>
    <m/>
    <n v="84.85"/>
    <n v="1.7100000000000001E-2"/>
    <n v="0.13170000000000001"/>
    <n v="0"/>
    <n v="5.3333000000000004"/>
    <n v="0"/>
    <n v="53.5167"/>
    <s v="Overlaid"/>
    <n v="1998"/>
    <n v="22.183299999999999"/>
    <n v="7.3833000000000002"/>
    <s v="AG Base"/>
    <x v="0"/>
    <s v="2R Asphalt"/>
    <m/>
    <n v="26397"/>
    <n v="5"/>
    <n v="1"/>
    <s v="HPM over Base"/>
    <n v="2014"/>
    <m/>
    <s v="2012"/>
    <s v="2014"/>
    <s v="2013"/>
    <s v="2014"/>
    <s v="2014"/>
    <s v="2014"/>
    <s v="2009"/>
    <s v="ML90"/>
    <m/>
    <s v="Low"/>
    <n v="0"/>
    <s v="No"/>
    <n v="90"/>
    <n v="80.284000000000006"/>
    <n v="73.468000000000004"/>
    <s v="AFREEM"/>
    <m/>
    <m/>
    <m/>
    <d v="2015-02-18T10:57:51"/>
    <m/>
    <m/>
    <n v="1"/>
  </r>
  <r>
    <s v="ML90"/>
    <s v="Inc"/>
    <s v="All"/>
    <n v="14.47"/>
    <n v="19.96"/>
    <m/>
    <n v="7.0659999999999998"/>
    <n v="34"/>
    <n v="34"/>
    <n v="34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ACME INT. SOUTH"/>
    <n v="8"/>
    <n v="2"/>
    <s v="No"/>
    <s v="I"/>
    <n v="606.6413"/>
    <n v="3577.6777999999999"/>
    <n v="1052.7563"/>
    <n v="96"/>
    <n v="3.9539"/>
    <n v="3.6208"/>
    <n v="64.715699999999998"/>
    <n v="52.135100000000001"/>
    <n v="78.428100000000001"/>
    <n v="0.23080000000000001"/>
    <m/>
    <n v="65.38"/>
    <n v="2.3300000000000001E-2"/>
    <n v="0.1202"/>
    <n v="0"/>
    <n v="2"/>
    <n v="0"/>
    <n v="48.371400000000001"/>
    <s v="Overlaid"/>
    <n v="1984"/>
    <n v="18.322900000000001"/>
    <n v="9.6562999999999999"/>
    <s v="CT Base"/>
    <x v="5"/>
    <s v="2R Asphalt"/>
    <m/>
    <n v="25929"/>
    <n v="4"/>
    <n v="1"/>
    <s v="HPM over Base"/>
    <n v="2014"/>
    <m/>
    <s v="2014"/>
    <s v="2014"/>
    <s v="2013"/>
    <s v="2014"/>
    <s v="2014"/>
    <s v="2014"/>
    <s v="2009"/>
    <s v="ML90"/>
    <m/>
    <s v="Low"/>
    <n v="0"/>
    <s v="No"/>
    <n v="96"/>
    <n v="79.078000000000003"/>
    <n v="72.415999999999997"/>
    <s v="AFREEM"/>
    <m/>
    <m/>
    <n v="2"/>
    <d v="2015-02-18T10:57:51"/>
    <m/>
    <m/>
    <n v="1"/>
  </r>
  <r>
    <s v="ML90"/>
    <s v="Inc"/>
    <s v="All"/>
    <n v="19.96"/>
    <n v="22.55"/>
    <m/>
    <n v="2.59"/>
    <n v="34"/>
    <m/>
    <n v="34"/>
    <n v="2"/>
    <s v="ASP"/>
    <s v="Urban Principal Arterial Interstate"/>
    <s v="4033 - Maintenance - Sheridan"/>
    <s v="4030 - District #4 Maintenance Staff"/>
    <s v="6720 - Materials - Bituminous"/>
    <s v="Interstate"/>
    <s v="4"/>
    <s v="Y"/>
    <n v="75"/>
    <s v="G2"/>
    <s v="SHERIDAN NORTH"/>
    <n v="8"/>
    <m/>
    <s v="No"/>
    <s v="I"/>
    <n v="1277.377"/>
    <n v="4013.0819999999999"/>
    <n v="2195.6194"/>
    <n v="92"/>
    <n v="3.1621999999999999"/>
    <n v="2.8108"/>
    <n v="117.0021"/>
    <n v="90.660899999999998"/>
    <n v="60.999299999999998"/>
    <n v="0.16689999999999999"/>
    <m/>
    <n v="74.965000000000003"/>
    <n v="2.92E-2"/>
    <n v="0.14299999999999999"/>
    <n v="0.5"/>
    <n v="13"/>
    <n v="0"/>
    <n v="49"/>
    <s v="Overlaid"/>
    <n v="1962"/>
    <n v="21.788499999999999"/>
    <n v="5.5576999999999996"/>
    <s v="CT Base"/>
    <x v="1"/>
    <s v="2R Asphalt"/>
    <m/>
    <n v="25929"/>
    <n v="4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92"/>
    <n v="63.244"/>
    <n v="56.216000000000001"/>
    <m/>
    <m/>
    <m/>
    <m/>
    <m/>
    <m/>
    <n v="2014"/>
    <n v="3"/>
  </r>
  <r>
    <s v="ML90"/>
    <s v="Inc"/>
    <s v="All"/>
    <n v="22.55"/>
    <n v="23.49"/>
    <m/>
    <n v="0.94"/>
    <n v="46"/>
    <n v="38"/>
    <n v="46"/>
    <n v="3"/>
    <s v="ASP"/>
    <s v="Urban Principal Arterial Interstate"/>
    <s v="4033 - Maintenance - Sheridan"/>
    <s v="4030 - District #4 Maintenance Staff"/>
    <s v="6720 - Materials - Bituminous"/>
    <s v="Interstate"/>
    <s v="4"/>
    <s v="Y"/>
    <n v="75"/>
    <s v="G2"/>
    <s v="5TH STREET INT. SECT."/>
    <n v="6"/>
    <n v="4"/>
    <s v="No"/>
    <s v="I"/>
    <n v="1307.181"/>
    <n v="4013.0819999999999"/>
    <n v="2246.2862"/>
    <n v="88"/>
    <n v="4.3167999999999997"/>
    <n v="3.915"/>
    <n v="44.9908"/>
    <n v="36.998899999999999"/>
    <n v="85.003100000000003"/>
    <n v="0.1022"/>
    <m/>
    <n v="84.67"/>
    <n v="1.54E-2"/>
    <n v="3.5400000000000001E-2"/>
    <n v="0"/>
    <n v="5"/>
    <n v="0"/>
    <n v="61.9"/>
    <s v="Overlaid"/>
    <n v="1962"/>
    <n v="28.568200000000001"/>
    <n v="8.2955000000000005"/>
    <s v="CT Base"/>
    <x v="0"/>
    <s v="2R Asphalt"/>
    <m/>
    <n v="45593"/>
    <m/>
    <n v="1"/>
    <s v="HPM over Base"/>
    <n v="2012"/>
    <m/>
    <s v="2010"/>
    <s v="2014"/>
    <s v="2013"/>
    <s v="2014"/>
    <s v="2014"/>
    <s v="2014"/>
    <s v="2009"/>
    <s v="ML90"/>
    <m/>
    <s v="Low"/>
    <n v="0"/>
    <s v="No"/>
    <n v="88"/>
    <n v="86.335999999999999"/>
    <n v="78.3"/>
    <m/>
    <m/>
    <m/>
    <n v="4"/>
    <m/>
    <m/>
    <n v="2014"/>
    <n v="3"/>
  </r>
  <r>
    <s v="ML90"/>
    <s v="Inc"/>
    <s v="All"/>
    <n v="23.49"/>
    <n v="28.21"/>
    <m/>
    <n v="4.72"/>
    <n v="35"/>
    <n v="34"/>
    <n v="35"/>
    <n v="2"/>
    <s v="ASP"/>
    <s v="Urban Principal Arterial Interstate"/>
    <s v="4033 - Maintenance - Sheridan"/>
    <s v="4030 - District #4 Maintenance Staff"/>
    <s v="6720 - Materials - Bituminous"/>
    <s v="Interstate"/>
    <s v="4"/>
    <s v="Y"/>
    <n v="75"/>
    <s v="G2"/>
    <s v="US 14 INT. SOUTH"/>
    <n v="8"/>
    <n v="2.6667000000000001"/>
    <s v="No"/>
    <s v="I"/>
    <n v="1026.0934"/>
    <n v="4212.9318999999996"/>
    <n v="1769.6364000000001"/>
    <n v="97"/>
    <n v="4.3234000000000004"/>
    <n v="4.1806000000000001"/>
    <n v="43.704799999999999"/>
    <n v="36.7346"/>
    <n v="85.431700000000006"/>
    <n v="0.1149"/>
    <m/>
    <n v="82.765000000000001"/>
    <n v="1.4800000000000001E-2"/>
    <n v="5.2200000000000003E-2"/>
    <n v="0"/>
    <n v="1.5"/>
    <n v="0"/>
    <n v="56.78"/>
    <s v="Overlaid"/>
    <n v="1971"/>
    <n v="30.041699999999999"/>
    <n v="8.0832999999999995"/>
    <s v="CT Base"/>
    <x v="0"/>
    <s v="2R Asphalt"/>
    <m/>
    <n v="45593"/>
    <m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97"/>
    <n v="86.468000000000004"/>
    <n v="83.611999999999995"/>
    <m/>
    <m/>
    <m/>
    <n v="2.6667000000000001"/>
    <m/>
    <m/>
    <n v="2014"/>
    <n v="3"/>
  </r>
  <r>
    <s v="ML90"/>
    <s v="Inc"/>
    <s v="All"/>
    <n v="28.21"/>
    <n v="33.6"/>
    <m/>
    <n v="5.39"/>
    <n v="36"/>
    <n v="36"/>
    <n v="36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MARSHALL HILL SECT."/>
    <n v="8"/>
    <n v="4"/>
    <s v="No"/>
    <s v="I"/>
    <n v="581.93600000000004"/>
    <n v="3431.538"/>
    <n v="1009.8804"/>
    <n v="100"/>
    <n v="4.5164"/>
    <n v="4.4268999999999998"/>
    <n v="38.693800000000003"/>
    <n v="29.203399999999998"/>
    <n v="87.102099999999993"/>
    <n v="0.14960000000000001"/>
    <m/>
    <n v="77.56"/>
    <n v="1.4999999999999999E-2"/>
    <n v="1.35E-2"/>
    <n v="0"/>
    <n v="0"/>
    <n v="0"/>
    <n v="56.66"/>
    <s v="Overlaid"/>
    <n v="1997"/>
    <n v="21.580400000000001"/>
    <n v="4.6517999999999997"/>
    <s v="PM Base"/>
    <x v="5"/>
    <s v="2R Asphalt"/>
    <m/>
    <n v="41058"/>
    <n v="4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100"/>
    <n v="90.328000000000003"/>
    <n v="88.537999999999997"/>
    <m/>
    <m/>
    <m/>
    <n v="4"/>
    <m/>
    <m/>
    <n v="2014"/>
    <n v="3"/>
  </r>
  <r>
    <s v="ML90"/>
    <s v="Inc"/>
    <s v="All"/>
    <n v="33.6"/>
    <n v="37.92"/>
    <m/>
    <n v="4.32"/>
    <n v="38"/>
    <n v="38"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PRAIRIE DOG ROAD SECT."/>
    <n v="10"/>
    <n v="4"/>
    <s v="No"/>
    <s v="I"/>
    <n v="565.35199999999998"/>
    <n v="3334.4189999999999"/>
    <n v="981.10490000000004"/>
    <n v="96"/>
    <n v="4.0126999999999997"/>
    <n v="3.4636999999999998"/>
    <n v="63.695"/>
    <n v="49.593600000000002"/>
    <n v="78.768299999999996"/>
    <n v="0.32750000000000001"/>
    <m/>
    <n v="50.875"/>
    <n v="2.3E-2"/>
    <n v="5.4199999999999998E-2"/>
    <n v="0"/>
    <n v="2"/>
    <n v="0"/>
    <n v="60.65"/>
    <s v="Overlaid"/>
    <n v="1972"/>
    <n v="20"/>
    <n v="8"/>
    <s v="PM Base"/>
    <x v="5"/>
    <s v="2R Asphalt"/>
    <m/>
    <n v="41058"/>
    <n v="4"/>
    <n v="1"/>
    <s v="HPM over Base"/>
    <n v="2002"/>
    <m/>
    <s v="2014"/>
    <s v="2014"/>
    <s v="2013"/>
    <s v="2014"/>
    <s v="2014"/>
    <s v="2014"/>
    <s v="2009"/>
    <s v="ML90"/>
    <m/>
    <s v="Low"/>
    <n v="0"/>
    <s v="No"/>
    <n v="96"/>
    <n v="80.254000000000005"/>
    <n v="69.274000000000001"/>
    <m/>
    <m/>
    <m/>
    <n v="4"/>
    <m/>
    <m/>
    <n v="2014"/>
    <n v="13"/>
  </r>
  <r>
    <s v="ML90"/>
    <s v="Inc"/>
    <s v="All"/>
    <n v="37.92"/>
    <n v="40.200000000000003"/>
    <m/>
    <n v="2.2799999999999998"/>
    <n v="44"/>
    <n v="44"/>
    <n v="44"/>
    <n v="3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PRAIRIE DOG ROAD SECT."/>
    <n v="4"/>
    <n v="4"/>
    <s v="No"/>
    <s v="I"/>
    <n v="555.56700000000001"/>
    <n v="3276.54"/>
    <n v="964.12310000000002"/>
    <n v="100"/>
    <n v="4.0877999999999997"/>
    <n v="3.5150999999999999"/>
    <n v="60.557499999999997"/>
    <n v="46.3934"/>
    <n v="79.8142"/>
    <n v="0.37840000000000001"/>
    <m/>
    <n v="43.24"/>
    <n v="2.0400000000000001E-2"/>
    <n v="5.6399999999999999E-2"/>
    <n v="0"/>
    <n v="0"/>
    <n v="0"/>
    <n v="60.966700000000003"/>
    <s v="Overlaid"/>
    <n v="2007"/>
    <n v="22.5"/>
    <n v="11.5"/>
    <s v="AG Base"/>
    <x v="5"/>
    <s v="2R Asphalt"/>
    <m/>
    <n v="41057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100"/>
    <n v="81.756"/>
    <n v="70.302000000000007"/>
    <m/>
    <m/>
    <m/>
    <n v="4"/>
    <m/>
    <m/>
    <n v="2014"/>
    <n v="8"/>
  </r>
  <r>
    <s v="ML90"/>
    <s v="Inc"/>
    <s v="All"/>
    <n v="40.200000000000003"/>
    <n v="45.14"/>
    <m/>
    <n v="4.9400000000000004"/>
    <n v="38"/>
    <m/>
    <n v="38"/>
    <n v="2"/>
    <s v="ASP"/>
    <s v="Rural Principal Arterial Interstate"/>
    <s v="4033 - Maintenance - Sheridan"/>
    <s v="4030 - District #4 Maintenance Staff"/>
    <s v="6720 - Materials - Bituminous"/>
    <s v="Interstate"/>
    <s v="4"/>
    <s v="Y"/>
    <n v="75"/>
    <s v="G2"/>
    <s v="COUNTY LINE NORTH"/>
    <n v="10"/>
    <m/>
    <s v="No"/>
    <s v="I"/>
    <n v="555.56700000000001"/>
    <n v="3276.54"/>
    <n v="964.12310000000002"/>
    <n v="97"/>
    <n v="4.0185000000000004"/>
    <n v="3.8092999999999999"/>
    <n v="60.854700000000001"/>
    <n v="49.343200000000003"/>
    <n v="79.715100000000007"/>
    <n v="0.1726"/>
    <m/>
    <n v="74.11"/>
    <n v="2.12E-2"/>
    <n v="6.6500000000000004E-2"/>
    <n v="0"/>
    <n v="1.5"/>
    <n v="0"/>
    <n v="58.72"/>
    <s v="Overlaid"/>
    <n v="2007"/>
    <n v="18.875"/>
    <n v="8.0417000000000005"/>
    <s v="AG Base"/>
    <x v="5"/>
    <s v="2R Asphalt"/>
    <m/>
    <n v="41023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7"/>
    <n v="80.37"/>
    <n v="76.186000000000007"/>
    <m/>
    <m/>
    <m/>
    <m/>
    <m/>
    <m/>
    <n v="2014"/>
    <n v="8"/>
  </r>
  <r>
    <s v="ML90"/>
    <s v="Inc"/>
    <s v="All"/>
    <n v="45.14"/>
    <n v="50.75"/>
    <m/>
    <n v="5.61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SHELL CREEK INT."/>
    <n v="10"/>
    <n v="4"/>
    <s v="No"/>
    <s v="I"/>
    <n v="581.79409999999996"/>
    <n v="3431.2311"/>
    <n v="1009.6374"/>
    <n v="99.333299999999994"/>
    <n v="4.2752999999999997"/>
    <n v="4.0103"/>
    <n v="51.571899999999999"/>
    <n v="38.662399999999998"/>
    <n v="82.809399999999997"/>
    <n v="0.2424"/>
    <m/>
    <n v="63.64"/>
    <n v="1.9599999999999999E-2"/>
    <n v="5.04E-2"/>
    <n v="0"/>
    <n v="0.33329999999999999"/>
    <n v="0"/>
    <n v="55.66"/>
    <s v="Overlaid"/>
    <n v="2007"/>
    <n v="16.777799999999999"/>
    <n v="7.7778"/>
    <s v="AG Base"/>
    <x v="5"/>
    <s v="2R Asphalt"/>
    <m/>
    <n v="25412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9"/>
    <n v="85.506"/>
    <n v="80.206000000000003"/>
    <m/>
    <m/>
    <m/>
    <n v="4"/>
    <m/>
    <m/>
    <n v="2010"/>
    <n v="8"/>
  </r>
  <r>
    <s v="ML90"/>
    <s v="Inc"/>
    <s v="All"/>
    <n v="50.75"/>
    <n v="56.4"/>
    <m/>
    <n v="5.65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BUFFALO WEST"/>
    <n v="10"/>
    <n v="4"/>
    <s v="No"/>
    <s v="I"/>
    <n v="576.34870000000001"/>
    <n v="3465.5300999999999"/>
    <n v="1000.586"/>
    <n v="97.333299999999994"/>
    <n v="4.4149000000000003"/>
    <n v="4.1349"/>
    <n v="41.511400000000002"/>
    <n v="33.124099999999999"/>
    <n v="86.162899999999993"/>
    <n v="0.22359999999999999"/>
    <m/>
    <n v="66.459999999999994"/>
    <n v="1.6199999999999999E-2"/>
    <n v="5.9400000000000001E-2"/>
    <n v="0"/>
    <n v="1"/>
    <n v="0"/>
    <n v="52.933300000000003"/>
    <s v="Overlaid"/>
    <n v="2005"/>
    <n v="19.285699999999999"/>
    <n v="9.6428999999999991"/>
    <s v="AG Base"/>
    <x v="3"/>
    <s v="2R Asphalt"/>
    <m/>
    <n v="24230"/>
    <n v="4"/>
    <n v="1"/>
    <s v="HPM over Base"/>
    <n v="2005"/>
    <m/>
    <s v="2014"/>
    <s v="2014"/>
    <s v="2013"/>
    <s v="2014"/>
    <s v="2014"/>
    <s v="2014"/>
    <s v="2009"/>
    <s v="ML90"/>
    <m/>
    <s v="Low"/>
    <n v="0"/>
    <s v="No"/>
    <n v="97.333299999999994"/>
    <n v="88.298000000000002"/>
    <n v="82.697999999999993"/>
    <m/>
    <m/>
    <m/>
    <n v="4"/>
    <m/>
    <m/>
    <n v="2014"/>
    <n v="10"/>
  </r>
  <r>
    <s v="ML90"/>
    <s v="Inc"/>
    <s v="All"/>
    <n v="56.4"/>
    <n v="58.7"/>
    <m/>
    <n v="2.2999999999999998"/>
    <n v="38"/>
    <m/>
    <n v="38"/>
    <n v="2"/>
    <s v="PCCP"/>
    <s v="Rural Principal Arterial Interstate"/>
    <s v="4036 - Maintenance - Buffalo"/>
    <s v="4030 - District #4 Maintenance Staff"/>
    <s v="6720 - Materials - Bituminous"/>
    <s v="Interstate"/>
    <s v="4"/>
    <s v="Y"/>
    <n v="75"/>
    <s v="J1"/>
    <s v="I-25 INTERCHANGE"/>
    <n v="10"/>
    <m/>
    <s v="No"/>
    <s v="I"/>
    <n v="172.37180000000001"/>
    <n v="1016.8934"/>
    <n v="299.13339999999999"/>
    <n v="100"/>
    <n v="3.3856000000000002"/>
    <n v="2.6356000000000002"/>
    <n v="116.5664"/>
    <n v="102.6057"/>
    <n v="61.144500000000001"/>
    <n v="0.1004"/>
    <m/>
    <n v="84.94"/>
    <n v="3.0200000000000001E-2"/>
    <n v="0.23039999999999999"/>
    <n v="0"/>
    <n v="0"/>
    <n v="0"/>
    <n v="50.1"/>
    <s v="Reconstruct"/>
    <n v="1964"/>
    <n v="18"/>
    <n v="8"/>
    <s v="AG Base"/>
    <x v="0"/>
    <s v="4R Concrete"/>
    <m/>
    <n v="24230"/>
    <n v="8"/>
    <n v="1"/>
    <s v="Plain PCC"/>
    <n v="1964"/>
    <m/>
    <s v="2014"/>
    <s v="2014"/>
    <s v="2013"/>
    <s v="2014"/>
    <s v="2014"/>
    <s v="2014"/>
    <s v="2009"/>
    <s v="ML90"/>
    <m/>
    <s v="Low"/>
    <n v="0"/>
    <s v="No"/>
    <n v="85"/>
    <n v="67.712000000000003"/>
    <n v="52.712000000000003"/>
    <m/>
    <m/>
    <m/>
    <m/>
    <m/>
    <m/>
    <n v="2003"/>
    <n v="51"/>
  </r>
  <r>
    <s v="ML90"/>
    <s v="Inc"/>
    <s v="All"/>
    <n v="58.7"/>
    <n v="64"/>
    <m/>
    <n v="5.3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BUFFALO EAST"/>
    <n v="10"/>
    <n v="4"/>
    <s v="No"/>
    <s v="I"/>
    <n v="276.95400000000001"/>
    <n v="1633.365"/>
    <n v="480.62200000000001"/>
    <n v="96.666700000000006"/>
    <n v="4.0926999999999998"/>
    <n v="3.7242000000000002"/>
    <n v="55.508499999999998"/>
    <n v="46.186900000000001"/>
    <n v="81.497200000000007"/>
    <n v="0.2591"/>
    <m/>
    <n v="61.134999999999998"/>
    <n v="1.43E-2"/>
    <n v="4.7100000000000003E-2"/>
    <n v="0"/>
    <n v="1.6667000000000001"/>
    <n v="0"/>
    <n v="56.9"/>
    <s v="Overlaid"/>
    <n v="1975"/>
    <n v="22.527799999999999"/>
    <n v="10.75"/>
    <s v="AG Base"/>
    <x v="0"/>
    <s v="1R Asphalt"/>
    <m/>
    <n v="24232"/>
    <n v="0.5"/>
    <n v="1"/>
    <s v="HPM over Base"/>
    <n v="2009"/>
    <m/>
    <s v="2014"/>
    <s v="2014"/>
    <s v="2013"/>
    <s v="2014"/>
    <s v="2014"/>
    <s v="2014"/>
    <s v="2009"/>
    <s v="ML90"/>
    <m/>
    <s v="Low"/>
    <n v="0"/>
    <s v="No"/>
    <n v="96.666700000000006"/>
    <n v="81.853999999999999"/>
    <n v="74.483999999999995"/>
    <m/>
    <m/>
    <m/>
    <n v="4"/>
    <m/>
    <m/>
    <n v="2014"/>
    <n v="6"/>
  </r>
  <r>
    <s v="ML90"/>
    <s v="Inc"/>
    <s v="All"/>
    <n v="64"/>
    <n v="69.8"/>
    <m/>
    <n v="5.8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RED HILLS"/>
    <n v="10"/>
    <m/>
    <s v="No"/>
    <s v="I"/>
    <n v="265.51100000000002"/>
    <n v="1565.6759999999999"/>
    <n v="460.76280000000003"/>
    <n v="94.666700000000006"/>
    <n v="3.8933"/>
    <n v="3.5326"/>
    <n v="63.549199999999999"/>
    <n v="54.801600000000001"/>
    <n v="78.816900000000004"/>
    <n v="0.224"/>
    <m/>
    <n v="66.400000000000006"/>
    <n v="1.6400000000000001E-2"/>
    <n v="0.1105"/>
    <n v="0"/>
    <n v="2.6667000000000001"/>
    <n v="0"/>
    <n v="57.55"/>
    <s v="Overlaid"/>
    <n v="1975"/>
    <n v="22.414300000000001"/>
    <n v="9.7857000000000003"/>
    <s v="CT Base"/>
    <x v="0"/>
    <s v="1R Asphalt"/>
    <m/>
    <n v="43328"/>
    <n v="0.5"/>
    <n v="1"/>
    <s v="HPM over Base"/>
    <n v="2009"/>
    <m/>
    <s v="2014"/>
    <s v="2014"/>
    <s v="2013"/>
    <s v="2014"/>
    <s v="2014"/>
    <s v="2014"/>
    <s v="2009"/>
    <s v="ML90"/>
    <m/>
    <s v="Low"/>
    <n v="0"/>
    <s v="No"/>
    <n v="94.666700000000006"/>
    <n v="77.866"/>
    <n v="70.652000000000001"/>
    <m/>
    <m/>
    <m/>
    <m/>
    <m/>
    <m/>
    <n v="2014"/>
    <n v="6"/>
  </r>
  <r>
    <s v="ML90"/>
    <s v="Inc"/>
    <s v="All"/>
    <n v="69.8"/>
    <n v="83.37"/>
    <m/>
    <n v="13.57"/>
    <n v="38"/>
    <n v="38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SCHOONOVER RD. SECT."/>
    <n v="10"/>
    <n v="4"/>
    <s v="No"/>
    <s v="I"/>
    <n v="267.89190000000002"/>
    <n v="1579.7574"/>
    <n v="464.89479999999998"/>
    <n v="96.428600000000003"/>
    <n v="4.3429000000000002"/>
    <n v="4.1101000000000001"/>
    <n v="45.938600000000001"/>
    <n v="35.957599999999999"/>
    <n v="84.687100000000001"/>
    <n v="0.16789999999999999"/>
    <m/>
    <n v="74.814999999999998"/>
    <n v="1.66E-2"/>
    <n v="6.1400000000000003E-2"/>
    <n v="0"/>
    <n v="1.7142999999999999"/>
    <n v="0"/>
    <n v="51.814300000000003"/>
    <s v="Overlaid"/>
    <n v="1992"/>
    <n v="24.876200000000001"/>
    <n v="8.3332999999999995"/>
    <s v="CT Base"/>
    <x v="5"/>
    <s v="1R Asphalt"/>
    <m/>
    <n v="43329"/>
    <m/>
    <n v="1"/>
    <s v="HPM over Base"/>
    <n v="2009"/>
    <m/>
    <s v="2014"/>
    <s v="2014"/>
    <s v="2013"/>
    <s v="2014"/>
    <s v="2014"/>
    <s v="2014"/>
    <s v="2009"/>
    <s v="ML90"/>
    <m/>
    <s v="Low"/>
    <n v="0"/>
    <s v="No"/>
    <n v="96"/>
    <n v="86.858000000000004"/>
    <n v="82.201999999999998"/>
    <m/>
    <m/>
    <m/>
    <n v="4"/>
    <m/>
    <m/>
    <n v="2010"/>
    <n v="6"/>
  </r>
  <r>
    <s v="ML90"/>
    <s v="Inc"/>
    <s v="All"/>
    <n v="83.37"/>
    <n v="89.1"/>
    <m/>
    <n v="5.73"/>
    <n v="38"/>
    <n v="34"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POWDER RIVER SECT."/>
    <n v="10"/>
    <n v="2"/>
    <s v="No"/>
    <s v="I"/>
    <n v="291.88"/>
    <n v="1721.655"/>
    <n v="506.52589999999998"/>
    <n v="100"/>
    <n v="4.4913999999999996"/>
    <n v="4.4629000000000003"/>
    <n v="35.870100000000001"/>
    <n v="30.16"/>
    <n v="88.043300000000002"/>
    <n v="8.4400000000000003E-2"/>
    <m/>
    <n v="87.34"/>
    <n v="1.2699999999999999E-2"/>
    <n v="4.2900000000000001E-2"/>
    <n v="0"/>
    <n v="0"/>
    <n v="0"/>
    <n v="47.55"/>
    <s v="Overlaid"/>
    <n v="2012"/>
    <n v="27.054099999999998"/>
    <n v="7.9459"/>
    <s v="CT Base"/>
    <x v="0"/>
    <s v="3R Asphalt"/>
    <m/>
    <n v="44709"/>
    <n v="0.75"/>
    <n v="1"/>
    <s v="HPM over Base"/>
    <n v="2012"/>
    <m/>
    <s v="2014"/>
    <s v="2014"/>
    <s v="2013"/>
    <s v="2014"/>
    <s v="2014"/>
    <s v="2014"/>
    <s v="2009"/>
    <s v="ML90"/>
    <m/>
    <s v="Low"/>
    <n v="0"/>
    <s v="No"/>
    <n v="100"/>
    <n v="89.828000000000003"/>
    <n v="89.257999999999996"/>
    <m/>
    <m/>
    <m/>
    <n v="2"/>
    <m/>
    <m/>
    <n v="2014"/>
    <n v="3"/>
  </r>
  <r>
    <s v="ML90"/>
    <s v="Inc"/>
    <s v="All"/>
    <n v="89.1"/>
    <n v="96.01"/>
    <m/>
    <n v="6.91"/>
    <n v="38"/>
    <m/>
    <n v="38"/>
    <n v="2"/>
    <s v="ASP"/>
    <s v="Rural Principal Arterial Interstate"/>
    <s v="4036 - Maintenance - Buffalo"/>
    <s v="4030 - District #4 Maintenance Staff"/>
    <s v="6720 - Materials - Bituminous"/>
    <s v="Interstate"/>
    <s v="4"/>
    <s v="Y"/>
    <n v="75"/>
    <s v="G2"/>
    <s v="COUNTY LINE SECT."/>
    <n v="10"/>
    <m/>
    <s v="No"/>
    <s v="I"/>
    <n v="315.21379999999999"/>
    <n v="1858.6996999999999"/>
    <n v="547.01570000000004"/>
    <n v="86"/>
    <n v="3.3542999999999998"/>
    <n v="2.5468999999999999"/>
    <n v="100.52079999999999"/>
    <n v="80.490499999999997"/>
    <n v="66.493099999999998"/>
    <n v="0.31119999999999998"/>
    <m/>
    <n v="53.32"/>
    <n v="2.6599999999999999E-2"/>
    <n v="0.19139999999999999"/>
    <n v="0"/>
    <n v="9"/>
    <n v="3.5"/>
    <n v="53.6"/>
    <s v="Overlaid"/>
    <n v="2014"/>
    <n v="27"/>
    <n v="9.9666999999999994"/>
    <s v="AG Base"/>
    <x v="0"/>
    <s v="2R Asphalt"/>
    <m/>
    <n v="45572"/>
    <n v="0.25"/>
    <n v="1"/>
    <s v="HPM over Base"/>
    <n v="2014"/>
    <m/>
    <s v="2014"/>
    <s v="2014"/>
    <s v="2013"/>
    <s v="2014"/>
    <s v="2014"/>
    <s v="2014"/>
    <s v="2009"/>
    <s v="ML90"/>
    <m/>
    <s v="Low"/>
    <n v="0"/>
    <s v="No"/>
    <n v="86"/>
    <n v="67.085999999999999"/>
    <n v="50.938000000000002"/>
    <s v="AFREEM"/>
    <m/>
    <m/>
    <m/>
    <d v="2015-02-18T10:57:52"/>
    <m/>
    <m/>
    <n v="1"/>
  </r>
  <r>
    <s v="ML90"/>
    <s v="Inc"/>
    <s v="All"/>
    <n v="96.01"/>
    <n v="100.8"/>
    <m/>
    <n v="4.79"/>
    <n v="38"/>
    <n v="38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2"/>
    <s v="KINGSBURY SECT."/>
    <n v="10"/>
    <n v="4"/>
    <s v="No"/>
    <s v="I"/>
    <n v="318.08300000000003"/>
    <n v="1875.672"/>
    <n v="551.99509999999998"/>
    <n v="100"/>
    <n v="4.1360999999999999"/>
    <n v="3.8902000000000001"/>
    <n v="57.149299999999997"/>
    <n v="44.371200000000002"/>
    <n v="80.950199999999995"/>
    <n v="0.16270000000000001"/>
    <m/>
    <n v="75.594999999999999"/>
    <n v="2.35E-2"/>
    <n v="2.9700000000000001E-2"/>
    <n v="0"/>
    <n v="0"/>
    <n v="0"/>
    <n v="42.56"/>
    <s v="Overlaid"/>
    <n v="1976"/>
    <n v="24.166699999999999"/>
    <n v="9.3332999999999995"/>
    <s v="CT Base"/>
    <x v="3"/>
    <s v="1R Asphalt"/>
    <m/>
    <n v="41022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5.333299999999994"/>
    <n v="82.721999999999994"/>
    <n v="77.804000000000002"/>
    <m/>
    <m/>
    <m/>
    <n v="4"/>
    <m/>
    <m/>
    <n v="2012"/>
    <n v="8"/>
  </r>
  <r>
    <s v="ML90"/>
    <s v="Inc"/>
    <s v="All"/>
    <n v="100.8"/>
    <n v="106.7"/>
    <m/>
    <n v="5.9"/>
    <n v="38"/>
    <m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2"/>
    <s v="KINGSBURY SECT."/>
    <n v="10"/>
    <m/>
    <s v="No"/>
    <s v="I"/>
    <n v="333.00900000000001"/>
    <n v="1963.962"/>
    <n v="577.89909999999998"/>
    <n v="97.333299999999994"/>
    <n v="4.0637999999999996"/>
    <n v="3.8102"/>
    <n v="59.8337"/>
    <n v="47.407899999999998"/>
    <n v="80.055400000000006"/>
    <n v="0.20830000000000001"/>
    <m/>
    <n v="68.754999999999995"/>
    <n v="1.7000000000000001E-2"/>
    <n v="5.1400000000000001E-2"/>
    <n v="0"/>
    <n v="1.3332999999999999"/>
    <n v="0"/>
    <n v="52.533299999999997"/>
    <s v="Overlaid"/>
    <n v="1965"/>
    <n v="25.9"/>
    <n v="7.9"/>
    <s v="CT Base"/>
    <x v="3"/>
    <s v="1R Asphalt"/>
    <m/>
    <n v="25130"/>
    <n v="1"/>
    <n v="1"/>
    <s v="HPM over Base"/>
    <n v="2007"/>
    <m/>
    <s v="2014"/>
    <s v="2014"/>
    <s v="2013"/>
    <s v="2014"/>
    <s v="2014"/>
    <s v="2014"/>
    <s v="2009"/>
    <s v="ML90"/>
    <m/>
    <s v="Low"/>
    <n v="0"/>
    <s v="No"/>
    <n v="97.333299999999994"/>
    <n v="81.275999999999996"/>
    <n v="76.203999999999994"/>
    <m/>
    <m/>
    <m/>
    <m/>
    <m/>
    <m/>
    <n v="2014"/>
    <n v="8"/>
  </r>
  <r>
    <s v="ML90"/>
    <s v="Inc"/>
    <s v="All"/>
    <n v="106.7"/>
    <n v="112.5"/>
    <m/>
    <n v="5.8"/>
    <n v="38"/>
    <m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1"/>
    <s v="LOWERY SECTION"/>
    <n v="10"/>
    <m/>
    <s v="No"/>
    <s v="I"/>
    <n v="359.37700000000001"/>
    <n v="2118.96"/>
    <n v="623.65470000000005"/>
    <n v="97.666700000000006"/>
    <n v="3.8603000000000001"/>
    <n v="3.3763000000000001"/>
    <n v="70.393600000000006"/>
    <n v="56.267200000000003"/>
    <n v="76.535499999999999"/>
    <n v="0.32169999999999999"/>
    <m/>
    <n v="51.744999999999997"/>
    <n v="1.67E-2"/>
    <n v="6.4600000000000005E-2"/>
    <n v="0"/>
    <n v="0"/>
    <n v="0"/>
    <n v="52.55"/>
    <s v="Overlaid"/>
    <n v="1965"/>
    <n v="26.8"/>
    <n v="7.1"/>
    <s v="CT Base"/>
    <x v="0"/>
    <s v="3R Asphalt"/>
    <m/>
    <n v="44731"/>
    <m/>
    <n v="1"/>
    <s v="HPM over Base"/>
    <n v="1999"/>
    <m/>
    <s v="2014"/>
    <s v="2014"/>
    <s v="2013"/>
    <s v="2014"/>
    <s v="2014"/>
    <s v="2014"/>
    <s v="2009"/>
    <s v="ML90"/>
    <m/>
    <s v="Low"/>
    <n v="0"/>
    <s v="No"/>
    <n v="97.666700000000006"/>
    <n v="77.206000000000003"/>
    <n v="67.525999999999996"/>
    <m/>
    <m/>
    <m/>
    <m/>
    <m/>
    <m/>
    <n v="2014"/>
    <n v="16"/>
  </r>
  <r>
    <s v="ML90"/>
    <s v="Inc"/>
    <s v="All"/>
    <n v="112.5"/>
    <n v="118.3"/>
    <m/>
    <n v="5.8"/>
    <n v="38"/>
    <n v="38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1"/>
    <s v="WILDHORSE CREEK SECTION"/>
    <n v="10"/>
    <n v="4"/>
    <s v="No"/>
    <s v="I"/>
    <n v="400.50599999999997"/>
    <n v="2130"/>
    <n v="693.64020000000005"/>
    <n v="99.333299999999994"/>
    <n v="3.8031000000000001"/>
    <n v="3.5928"/>
    <n v="69.199600000000004"/>
    <n v="58.843000000000004"/>
    <n v="76.933499999999995"/>
    <n v="0.21229999999999999"/>
    <m/>
    <n v="68.155000000000001"/>
    <n v="1.5800000000000002E-2"/>
    <n v="7.6799999999999993E-2"/>
    <n v="0"/>
    <n v="0.33329999999999999"/>
    <n v="0"/>
    <n v="58.1"/>
    <s v="Overlaid"/>
    <n v="1965"/>
    <n v="19.055599999999998"/>
    <n v="5.4443999999999999"/>
    <s v="CT Base"/>
    <x v="0"/>
    <s v="3R Asphalt"/>
    <m/>
    <n v="44732"/>
    <m/>
    <n v="1"/>
    <s v="HPM over Base"/>
    <n v="1999"/>
    <m/>
    <s v="2014"/>
    <s v="2014"/>
    <s v="2013"/>
    <s v="2014"/>
    <s v="2014"/>
    <s v="2014"/>
    <s v="2009"/>
    <s v="ML90"/>
    <m/>
    <s v="Low"/>
    <n v="0"/>
    <s v="No"/>
    <n v="99"/>
    <n v="76.061999999999998"/>
    <n v="71.855999999999995"/>
    <m/>
    <m/>
    <m/>
    <n v="4"/>
    <m/>
    <m/>
    <n v="2008"/>
    <n v="16"/>
  </r>
  <r>
    <s v="ML90"/>
    <s v="Inc"/>
    <s v="All"/>
    <n v="118.3"/>
    <n v="124.3"/>
    <m/>
    <n v="6"/>
    <n v="38"/>
    <m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2"/>
    <s v="GILLETTE WEST"/>
    <n v="10"/>
    <m/>
    <s v="No"/>
    <s v="I"/>
    <n v="362.39940000000001"/>
    <n v="2179"/>
    <n v="629.15300000000002"/>
    <n v="100"/>
    <n v="4.0647000000000002"/>
    <n v="3.7753000000000001"/>
    <n v="56.917099999999998"/>
    <n v="47.3735"/>
    <n v="81.027600000000007"/>
    <n v="0.26900000000000002"/>
    <m/>
    <n v="59.65"/>
    <n v="1.5800000000000002E-2"/>
    <n v="6.88E-2"/>
    <n v="0"/>
    <n v="0"/>
    <n v="0"/>
    <n v="60.45"/>
    <s v="Overlaid"/>
    <n v="2000"/>
    <n v="22.296299999999999"/>
    <n v="8.7777999999999992"/>
    <s v="AG Base"/>
    <x v="3"/>
    <s v="3R Asphalt"/>
    <m/>
    <n v="26403"/>
    <n v="6"/>
    <n v="1"/>
    <s v="HPM over Base"/>
    <n v="2000"/>
    <m/>
    <s v="2014"/>
    <s v="2014"/>
    <s v="2013"/>
    <s v="2014"/>
    <s v="2014"/>
    <s v="2014"/>
    <s v="2009"/>
    <s v="ML90"/>
    <m/>
    <s v="Low"/>
    <n v="0"/>
    <s v="No"/>
    <n v="100"/>
    <n v="81.293999999999997"/>
    <n v="75.506"/>
    <m/>
    <m/>
    <m/>
    <m/>
    <m/>
    <m/>
    <n v="2014"/>
    <n v="15"/>
  </r>
  <r>
    <s v="ML90"/>
    <s v="Inc"/>
    <s v="All"/>
    <n v="124.3"/>
    <n v="129.6"/>
    <m/>
    <n v="5.3"/>
    <n v="38"/>
    <n v="38"/>
    <n v="38"/>
    <n v="2"/>
    <s v="ASP"/>
    <s v="Urban Principal Arterial Interstate"/>
    <s v="4035 - Maintenance - Gillette"/>
    <s v="4030 - District #4 Maintenance Staff"/>
    <s v="6720 - Materials - Bituminous"/>
    <s v="Interstate"/>
    <s v="4"/>
    <s v="Y"/>
    <n v="75"/>
    <s v="G4"/>
    <s v="GILLETTE MARGINAL"/>
    <n v="10"/>
    <n v="4"/>
    <s v="No"/>
    <s v="I"/>
    <n v="1451.2152000000001"/>
    <n v="4444.3815999999997"/>
    <n v="2493.7321000000002"/>
    <n v="100"/>
    <n v="3.2637999999999998"/>
    <n v="3.1715"/>
    <n v="93.586299999999994"/>
    <n v="85.208100000000002"/>
    <n v="68.804599999999994"/>
    <n v="0.1144"/>
    <m/>
    <n v="82.84"/>
    <n v="1.7899999999999999E-2"/>
    <n v="0.13750000000000001"/>
    <n v="0"/>
    <n v="0"/>
    <n v="0"/>
    <n v="53.38"/>
    <s v="Overlaid"/>
    <n v="1987"/>
    <n v="17.058800000000002"/>
    <n v="11.764699999999999"/>
    <s v="AG Base"/>
    <x v="3"/>
    <s v="3R Asphalt"/>
    <m/>
    <n v="26403"/>
    <n v="6"/>
    <n v="1"/>
    <s v="HPM over PCC"/>
    <n v="1998"/>
    <m/>
    <s v="2014"/>
    <s v="2014"/>
    <s v="2013"/>
    <s v="2014"/>
    <s v="2014"/>
    <s v="2014"/>
    <s v="2009"/>
    <s v="ML90"/>
    <m/>
    <s v="Low"/>
    <n v="1"/>
    <s v="No"/>
    <n v="98.666700000000006"/>
    <n v="65.275999999999996"/>
    <n v="63.43"/>
    <m/>
    <m/>
    <m/>
    <n v="4"/>
    <m/>
    <m/>
    <n v="2012"/>
    <n v="17"/>
  </r>
  <r>
    <s v="ML90"/>
    <s v="Inc"/>
    <s v="All"/>
    <n v="129.6"/>
    <n v="135.43"/>
    <m/>
    <n v="5.9370000000000003"/>
    <n v="38"/>
    <n v="44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4"/>
    <s v="GILLETTE EAST"/>
    <n v="10"/>
    <n v="4"/>
    <s v="No"/>
    <s v="I"/>
    <n v="850.59799999999996"/>
    <n v="5016.8339999999998"/>
    <n v="1476.1176"/>
    <n v="100"/>
    <n v="3.7711000000000001"/>
    <n v="3.5672999999999999"/>
    <n v="71.1935"/>
    <n v="60.298699999999997"/>
    <n v="76.268799999999999"/>
    <n v="0.20580000000000001"/>
    <m/>
    <n v="69.13"/>
    <n v="1.8700000000000001E-2"/>
    <n v="0.10979999999999999"/>
    <n v="0"/>
    <n v="0"/>
    <n v="0"/>
    <n v="36.65"/>
    <s v="Overlaid"/>
    <n v="2002"/>
    <n v="27.972999999999999"/>
    <n v="13.8649"/>
    <s v="AG Base"/>
    <x v="3"/>
    <s v="3R Asphalt"/>
    <m/>
    <n v="25473"/>
    <n v="6"/>
    <n v="1"/>
    <s v="HPM over PCC"/>
    <n v="2002"/>
    <m/>
    <s v="2014"/>
    <s v="2014"/>
    <s v="2013"/>
    <s v="2014"/>
    <s v="2014"/>
    <s v="2014"/>
    <s v="2009"/>
    <s v="ML90"/>
    <m/>
    <s v="Low"/>
    <n v="1"/>
    <s v="No"/>
    <n v="98.852500000000006"/>
    <n v="75.421999999999997"/>
    <n v="71.346000000000004"/>
    <m/>
    <m/>
    <m/>
    <n v="4"/>
    <m/>
    <m/>
    <n v="2008"/>
    <n v="13"/>
  </r>
  <r>
    <s v="ML90"/>
    <s v="Inc"/>
    <s v="All"/>
    <n v="135.43"/>
    <n v="145.19999999999999"/>
    <m/>
    <n v="9.77"/>
    <n v="38"/>
    <n v="38"/>
    <n v="38"/>
    <n v="2"/>
    <s v="ASP"/>
    <s v="Rural Principal Arterial Interstate"/>
    <s v="4035 - Maintenance - Gillette"/>
    <s v="4030 - District #4 Maintenance Staff"/>
    <s v="6720 - Materials - Bituminous"/>
    <s v="Interstate"/>
    <s v="4"/>
    <s v="Y"/>
    <n v="75"/>
    <s v="G4"/>
    <s v="ROZET EAST AND WEST"/>
    <n v="10"/>
    <n v="4"/>
    <s v="No"/>
    <s v="I"/>
    <n v="611.45600000000002"/>
    <n v="3606.1559999999999"/>
    <n v="1061.1121000000001"/>
    <n v="91"/>
    <n v="3.4512"/>
    <n v="2.9085000000000001"/>
    <n v="86.868099999999998"/>
    <n v="75.579400000000007"/>
    <n v="71.043999999999997"/>
    <n v="0.2611"/>
    <m/>
    <n v="60.835000000000001"/>
    <n v="2.1999999999999999E-2"/>
    <n v="0.12659999999999999"/>
    <n v="0"/>
    <n v="4.75"/>
    <n v="0"/>
    <n v="65.790000000000006"/>
    <s v="Overlaid"/>
    <n v="1996"/>
    <n v="31.057700000000001"/>
    <n v="13.25"/>
    <s v="AG Base"/>
    <x v="0"/>
    <s v="1R Asphalt"/>
    <m/>
    <n v="25474"/>
    <n v="0.5"/>
    <n v="1"/>
    <s v="HPM over PCC"/>
    <n v="2006"/>
    <m/>
    <s v="2014"/>
    <s v="2014"/>
    <s v="2013"/>
    <s v="2014"/>
    <s v="2014"/>
    <s v="2014"/>
    <s v="2009"/>
    <s v="ML90"/>
    <m/>
    <s v="Low"/>
    <n v="1"/>
    <s v="No"/>
    <n v="91"/>
    <n v="69.024000000000001"/>
    <n v="58.17"/>
    <m/>
    <m/>
    <m/>
    <n v="4"/>
    <m/>
    <m/>
    <n v="2014"/>
    <n v="9"/>
  </r>
  <r>
    <s v="ML90"/>
    <s v="Inc"/>
    <s v="All"/>
    <n v="145.19999999999999"/>
    <n v="152.19999999999999"/>
    <m/>
    <n v="7"/>
    <n v="38"/>
    <m/>
    <n v="38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4"/>
    <s v="MOORCROFT WEST"/>
    <n v="10"/>
    <m/>
    <s v="No"/>
    <s v="I"/>
    <n v="611.45600000000002"/>
    <n v="3606.1559999999999"/>
    <n v="1061.1121000000001"/>
    <n v="100"/>
    <n v="3.9679000000000002"/>
    <n v="3.4434"/>
    <n v="61.760800000000003"/>
    <n v="51.527500000000003"/>
    <n v="79.4131"/>
    <n v="0.35160000000000002"/>
    <m/>
    <n v="47.26"/>
    <n v="1.7100000000000001E-2"/>
    <n v="9.74E-2"/>
    <n v="0"/>
    <n v="0"/>
    <n v="0"/>
    <n v="38.2286"/>
    <s v="Overlaid"/>
    <n v="2000"/>
    <n v="29.416699999999999"/>
    <n v="10.416700000000001"/>
    <s v="AG Base"/>
    <x v="3"/>
    <s v="3R Asphalt"/>
    <m/>
    <n v="25474"/>
    <n v="7"/>
    <n v="1"/>
    <s v="HPM over PCC"/>
    <n v="2000"/>
    <m/>
    <s v="2014"/>
    <s v="2014"/>
    <s v="2013"/>
    <s v="2014"/>
    <s v="2014"/>
    <s v="2014"/>
    <s v="2009"/>
    <s v="ML90"/>
    <m/>
    <s v="Low"/>
    <n v="1"/>
    <s v="No"/>
    <n v="99"/>
    <n v="79.358000000000004"/>
    <n v="68.867999999999995"/>
    <m/>
    <m/>
    <m/>
    <m/>
    <m/>
    <m/>
    <n v="2010"/>
    <n v="15"/>
  </r>
  <r>
    <s v="ML90"/>
    <s v="Inc"/>
    <s v="All"/>
    <n v="152.19999999999999"/>
    <n v="155.1"/>
    <m/>
    <n v="2.9"/>
    <n v="38"/>
    <n v="32"/>
    <n v="38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2"/>
    <s v="MOORCROFT MARG."/>
    <n v="10"/>
    <n v="3"/>
    <s v="No"/>
    <s v="I"/>
    <n v="408.798"/>
    <n v="2411.2979999999998"/>
    <n v="709.42439999999999"/>
    <n v="98"/>
    <n v="3.9799000000000002"/>
    <n v="3.7633000000000001"/>
    <n v="63.570999999999998"/>
    <n v="51.005800000000001"/>
    <n v="78.809700000000007"/>
    <n v="0.15540000000000001"/>
    <m/>
    <n v="76.69"/>
    <n v="1.6500000000000001E-2"/>
    <n v="0.14810000000000001"/>
    <n v="0"/>
    <n v="1"/>
    <n v="0"/>
    <n v="41.866700000000002"/>
    <s v="Overlaid"/>
    <n v="2000"/>
    <n v="25.625"/>
    <n v="9.5"/>
    <s v="AG Base"/>
    <x v="3"/>
    <s v="1R Asphalt"/>
    <m/>
    <n v="25930"/>
    <n v="1"/>
    <n v="1"/>
    <s v="HPM over Base"/>
    <n v="2008"/>
    <m/>
    <s v="2014"/>
    <s v="2014"/>
    <s v="2013"/>
    <s v="2014"/>
    <s v="2014"/>
    <s v="2014"/>
    <s v="2009"/>
    <s v="ML90"/>
    <m/>
    <s v="Low"/>
    <n v="0"/>
    <s v="No"/>
    <n v="96"/>
    <n v="79.597999999999999"/>
    <n v="75.266000000000005"/>
    <m/>
    <m/>
    <m/>
    <n v="3"/>
    <m/>
    <m/>
    <n v="2012"/>
    <n v="7"/>
  </r>
  <r>
    <s v="ML90"/>
    <s v="Inc"/>
    <s v="All"/>
    <n v="155.1"/>
    <n v="160.30000000000001"/>
    <m/>
    <n v="5.2"/>
    <n v="40"/>
    <n v="40"/>
    <n v="40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2"/>
    <s v="MOORCROFT EAST"/>
    <n v="12"/>
    <n v="4"/>
    <s v="No"/>
    <s v="I"/>
    <n v="319.74099999999999"/>
    <n v="1885.482"/>
    <n v="554.87260000000003"/>
    <n v="95"/>
    <n v="3.6280000000000001"/>
    <n v="3.2818999999999998"/>
    <n v="78.900099999999995"/>
    <n v="66.965999999999994"/>
    <n v="73.7"/>
    <n v="0.22140000000000001"/>
    <m/>
    <n v="66.790000000000006"/>
    <n v="1.9599999999999999E-2"/>
    <n v="9.7799999999999998E-2"/>
    <n v="0"/>
    <n v="2.5"/>
    <n v="0"/>
    <n v="55.18"/>
    <s v="Overlaid"/>
    <n v="1994"/>
    <n v="24.357099999999999"/>
    <n v="8.7857000000000003"/>
    <s v="AG Base"/>
    <x v="1"/>
    <s v="1R Asphalt"/>
    <m/>
    <n v="42796"/>
    <n v="0.5"/>
    <n v="1"/>
    <s v="HPM over Base"/>
    <n v="2010"/>
    <m/>
    <s v="2014"/>
    <s v="2014"/>
    <s v="2013"/>
    <s v="2014"/>
    <s v="2014"/>
    <s v="2014"/>
    <s v="2009"/>
    <s v="ML90"/>
    <m/>
    <s v="Low"/>
    <n v="0"/>
    <s v="No"/>
    <n v="95"/>
    <n v="72.56"/>
    <n v="65.638000000000005"/>
    <m/>
    <m/>
    <m/>
    <n v="4"/>
    <m/>
    <m/>
    <n v="2014"/>
    <n v="5"/>
  </r>
  <r>
    <s v="ML90"/>
    <s v="Inc"/>
    <s v="All"/>
    <n v="160.30000000000001"/>
    <n v="168.5"/>
    <m/>
    <n v="8.1999999999999993"/>
    <n v="35"/>
    <n v="35"/>
    <n v="35"/>
    <n v="2"/>
    <s v="ASP"/>
    <s v="Rural Principal Arterial Interstate"/>
    <s v="4040 - Maintenance - Moorcroft"/>
    <s v="4030 - District #4 Maintenance Staff"/>
    <s v="6720 - Materials - Bituminous"/>
    <s v="Interstate"/>
    <s v="4"/>
    <s v="Y"/>
    <n v="75"/>
    <s v="G2"/>
    <s v="WIND CREEK"/>
    <n v="8"/>
    <n v="2"/>
    <s v="No"/>
    <s v="I"/>
    <n v="323.05799999999999"/>
    <n v="1905.1020000000001"/>
    <n v="560.62919999999997"/>
    <n v="97"/>
    <n v="3.6595"/>
    <n v="3.2225999999999999"/>
    <n v="75.489500000000007"/>
    <n v="65.477099999999993"/>
    <n v="74.836799999999997"/>
    <n v="0.29449999999999998"/>
    <m/>
    <n v="55.825000000000003"/>
    <n v="1.6299999999999999E-2"/>
    <n v="7.9299999999999995E-2"/>
    <n v="0"/>
    <n v="1.5"/>
    <n v="0"/>
    <n v="62.7"/>
    <s v="Overlaid"/>
    <n v="1983"/>
    <n v="19.107800000000001"/>
    <n v="8.0294000000000008"/>
    <s v="CT Base"/>
    <x v="1"/>
    <s v="1R Asphalt"/>
    <m/>
    <n v="43346"/>
    <n v="0.5"/>
    <n v="1"/>
    <s v="HPM over Base"/>
    <n v="2010"/>
    <m/>
    <s v="2014"/>
    <s v="2014"/>
    <s v="2013"/>
    <s v="2014"/>
    <s v="2014"/>
    <s v="2014"/>
    <s v="2009"/>
    <s v="ML90"/>
    <m/>
    <s v="Low"/>
    <n v="0"/>
    <s v="No"/>
    <n v="97"/>
    <n v="73.19"/>
    <n v="64.451999999999998"/>
    <m/>
    <m/>
    <m/>
    <n v="2"/>
    <m/>
    <m/>
    <n v="2014"/>
    <n v="5"/>
  </r>
  <r>
    <s v="ML90"/>
    <s v="Inc"/>
    <s v="All"/>
    <n v="168.5"/>
    <n v="177"/>
    <m/>
    <n v="8.5109999999999992"/>
    <n v="36"/>
    <n v="34"/>
    <n v="36"/>
    <n v="2"/>
    <s v="ASP"/>
    <s v="Rural Principal Arterial Interstate"/>
    <s v="4042 - Maintenance - Sundance"/>
    <s v="4030 - District #4 Maintenance Staff"/>
    <s v="6720 - Materials - Bituminous"/>
    <s v="Interstate"/>
    <s v="4"/>
    <s v="Y"/>
    <n v="75"/>
    <s v="G2"/>
    <s v="INYAN KARA"/>
    <n v="8"/>
    <n v="3.2"/>
    <s v="No"/>
    <s v="I"/>
    <n v="307.59730000000002"/>
    <n v="1813.6474000000001"/>
    <n v="533.79729999999995"/>
    <n v="97.5"/>
    <n v="3.8513999999999999"/>
    <n v="3.5129999999999999"/>
    <n v="65.544899999999998"/>
    <n v="56.664299999999997"/>
    <n v="78.151700000000005"/>
    <n v="0.25659999999999999"/>
    <m/>
    <n v="61.51"/>
    <n v="1.5699999999999999E-2"/>
    <n v="7.0199999999999999E-2"/>
    <n v="0"/>
    <n v="1.25"/>
    <n v="0"/>
    <n v="53.487499999999997"/>
    <s v="Overlaid"/>
    <n v="1999"/>
    <n v="12.94"/>
    <n v="6.36"/>
    <s v="CT Base"/>
    <x v="0"/>
    <s v="1R Asphalt"/>
    <m/>
    <n v="44900"/>
    <n v="0.5"/>
    <n v="1"/>
    <s v="HPM over Base"/>
    <n v="2013"/>
    <m/>
    <s v="2014"/>
    <s v="2014"/>
    <s v="2013"/>
    <s v="2014"/>
    <s v="2014"/>
    <s v="2014"/>
    <s v="2009"/>
    <s v="ML90"/>
    <m/>
    <s v="Low"/>
    <n v="0"/>
    <s v="No"/>
    <n v="97.5"/>
    <n v="77.028000000000006"/>
    <n v="70.260000000000005"/>
    <s v="AFREEM"/>
    <m/>
    <m/>
    <n v="3.2"/>
    <d v="2015-02-18T10:57:53"/>
    <m/>
    <n v="2014"/>
    <n v="2"/>
  </r>
  <r>
    <s v="ML90"/>
    <s v="Inc"/>
    <s v="All"/>
    <n v="177"/>
    <n v="185.7"/>
    <m/>
    <n v="8.6999999999999993"/>
    <n v="34"/>
    <n v="34"/>
    <n v="34"/>
    <n v="2"/>
    <s v="ASP"/>
    <s v="Rural Principal Arterial Interstate"/>
    <s v="4042 - Maintenance - Sundance"/>
    <s v="4030 - District #4 Maintenance Staff"/>
    <s v="6720 - Materials - Bituminous"/>
    <s v="Interstate"/>
    <s v="4"/>
    <s v="Y"/>
    <n v="75"/>
    <s v="G2"/>
    <s v="SUNDANCE WEST"/>
    <n v="8"/>
    <n v="3"/>
    <s v="No"/>
    <s v="I"/>
    <n v="864.18399999999997"/>
    <n v="1906.596"/>
    <n v="1480.5524"/>
    <n v="96.6"/>
    <n v="4.1071999999999997"/>
    <n v="3.9843000000000002"/>
    <n v="52.669800000000002"/>
    <n v="45.576799999999999"/>
    <n v="82.443399999999997"/>
    <n v="7.2300000000000003E-2"/>
    <m/>
    <n v="89.155000000000001"/>
    <n v="1.46E-2"/>
    <n v="5.7200000000000001E-2"/>
    <n v="0"/>
    <n v="1.6"/>
    <n v="0"/>
    <n v="39.1556"/>
    <s v="Overlaid"/>
    <n v="1996"/>
    <n v="20.4224"/>
    <n v="10.267200000000001"/>
    <s v="AG Base"/>
    <x v="0"/>
    <s v="2R Asphalt"/>
    <m/>
    <n v="45728"/>
    <m/>
    <n v="1"/>
    <s v="HPM over Base"/>
    <n v="2013"/>
    <m/>
    <s v="2014"/>
    <s v="2014"/>
    <s v="2013"/>
    <s v="2014"/>
    <s v="2014"/>
    <s v="2014"/>
    <s v="2009"/>
    <s v="ML90"/>
    <m/>
    <s v="Low"/>
    <n v="0"/>
    <s v="No"/>
    <n v="96.6"/>
    <n v="82.144000000000005"/>
    <n v="79.686000000000007"/>
    <s v="AFREEM"/>
    <m/>
    <m/>
    <n v="3"/>
    <d v="2015-02-18T10:57:54"/>
    <m/>
    <n v="2014"/>
    <n v="2"/>
  </r>
  <r>
    <s v="ML90"/>
    <s v="Inc"/>
    <s v="All"/>
    <n v="185.7"/>
    <n v="195"/>
    <m/>
    <n v="9.3000000000000007"/>
    <n v="38"/>
    <m/>
    <n v="38"/>
    <n v="2"/>
    <s v="PCCP"/>
    <s v="Rural Principal Arterial Interstate"/>
    <s v="4042 - Maintenance - Sundance"/>
    <s v="4030 - District #4 Maintenance Staff"/>
    <s v="6720 - Materials - Bituminous"/>
    <s v="Interstate"/>
    <s v="4"/>
    <s v="Y"/>
    <n v="75"/>
    <s v="J4"/>
    <s v="SUNDANCE MARGINAL"/>
    <n v="10"/>
    <m/>
    <s v="No"/>
    <s v="I"/>
    <n v="438.37670000000003"/>
    <n v="2585.3364000000001"/>
    <n v="760.75239999999997"/>
    <n v="99.2"/>
    <n v="3.7282000000000002"/>
    <n v="3.6882000000000001"/>
    <n v="88.653099999999995"/>
    <n v="77.238699999999994"/>
    <n v="70.448999999999998"/>
    <n v="0.13730000000000001"/>
    <m/>
    <n v="79.405000000000001"/>
    <n v="3.2000000000000001E-2"/>
    <n v="0.24149999999999999"/>
    <n v="0"/>
    <n v="0"/>
    <n v="1"/>
    <n v="34.511099999999999"/>
    <s v="Overlaid"/>
    <n v="1996"/>
    <n v="15.833299999999999"/>
    <n v="8.8332999999999995"/>
    <s v="AG Base"/>
    <x v="0"/>
    <s v="2R Asphalt"/>
    <m/>
    <n v="24867"/>
    <n v="5"/>
    <n v="1"/>
    <s v="Doweled PCC"/>
    <n v="2013"/>
    <m/>
    <s v="2014"/>
    <s v="2014"/>
    <s v="2013"/>
    <s v="2014"/>
    <s v="2014"/>
    <s v="2014"/>
    <s v="2009"/>
    <s v="ML90"/>
    <m/>
    <s v="Low"/>
    <n v="0"/>
    <s v="Yes"/>
    <n v="99.2"/>
    <n v="74.563999999999993"/>
    <n v="73.763999999999996"/>
    <s v="AFREEM"/>
    <m/>
    <m/>
    <m/>
    <d v="2015-02-18T10:55:27"/>
    <m/>
    <n v="2014"/>
    <n v="2"/>
  </r>
  <r>
    <s v="ML90"/>
    <s v="Inc"/>
    <s v="All"/>
    <n v="195"/>
    <n v="202"/>
    <m/>
    <n v="7"/>
    <n v="38"/>
    <n v="38"/>
    <n v="38"/>
    <n v="2"/>
    <s v="ASP"/>
    <s v="Rural Principal Arterial Interstate"/>
    <s v="4042 - Maintenance - Sundance"/>
    <s v="4030 - District #4 Maintenance Staff"/>
    <s v="6720 - Materials - Bituminous"/>
    <s v="Interstate"/>
    <s v="4"/>
    <s v="Y"/>
    <n v="75"/>
    <s v="G4"/>
    <s v="SUNDANCE EAST"/>
    <n v="10"/>
    <n v="4"/>
    <s v="No"/>
    <s v="I"/>
    <n v="435.16699999999997"/>
    <n v="2650"/>
    <n v="755.68389999999999"/>
    <n v="97"/>
    <n v="4.2180999999999997"/>
    <n v="4.0683999999999996"/>
    <n v="50.414000000000001"/>
    <n v="40.983499999999999"/>
    <n v="83.195300000000003"/>
    <n v="0.1222"/>
    <m/>
    <n v="81.67"/>
    <n v="1.7100000000000001E-2"/>
    <n v="8.2799999999999999E-2"/>
    <n v="0"/>
    <n v="1.5"/>
    <n v="0"/>
    <n v="45.057099999999998"/>
    <s v="Overlaid"/>
    <n v="1979"/>
    <n v="19.909099999999999"/>
    <n v="14.2727"/>
    <s v="AG Base"/>
    <x v="5"/>
    <s v="2R Asphalt"/>
    <m/>
    <n v="25655"/>
    <n v="6"/>
    <n v="1"/>
    <s v="HPM over PCC"/>
    <n v="2009"/>
    <m/>
    <s v="2014"/>
    <s v="2014"/>
    <s v="2013"/>
    <s v="2014"/>
    <s v="2014"/>
    <s v="2014"/>
    <s v="2009"/>
    <s v="ML90"/>
    <m/>
    <s v="Low"/>
    <n v="0"/>
    <s v="No"/>
    <n v="97"/>
    <n v="84.361999999999995"/>
    <n v="81.367999999999995"/>
    <m/>
    <m/>
    <m/>
    <n v="4"/>
    <m/>
    <m/>
    <n v="2014"/>
    <n v="6"/>
  </r>
  <r>
    <s v="ML90"/>
    <s v="Inc"/>
    <s v="All"/>
    <n v="202"/>
    <n v="207.13900000000001"/>
    <m/>
    <n v="5.1390000000000002"/>
    <n v="38"/>
    <m/>
    <n v="38"/>
    <n v="2"/>
    <s v="PCCP"/>
    <s v="Rural Principal Arterial Interstate"/>
    <s v="4042 - Maintenance - Sundance"/>
    <s v="4030 - District #4 Maintenance Staff"/>
    <s v="6720 - Materials - Bituminous"/>
    <s v="Interstate"/>
    <s v="4"/>
    <s v="Y"/>
    <n v="75"/>
    <s v="J4"/>
    <s v="STATE LINE WEST"/>
    <n v="10"/>
    <m/>
    <s v="No"/>
    <s v="I"/>
    <n v="426.92860000000002"/>
    <n v="2739.8198000000002"/>
    <n v="742.21749999999997"/>
    <n v="89"/>
    <n v="3.4643000000000002"/>
    <n v="2.9142999999999999"/>
    <n v="108.1439"/>
    <n v="96.558199999999999"/>
    <n v="63.951999999999998"/>
    <n v="0.16009999999999999"/>
    <m/>
    <n v="75.984999999999999"/>
    <n v="3.32E-2"/>
    <n v="0.28499999999999998"/>
    <n v="0"/>
    <n v="0"/>
    <n v="7"/>
    <n v="34.85"/>
    <s v="Overlaid"/>
    <n v="1979"/>
    <n v="14"/>
    <n v="10"/>
    <s v="AG Base"/>
    <x v="5"/>
    <s v="2R Asphalt"/>
    <m/>
    <n v="25140"/>
    <n v="8"/>
    <n v="1"/>
    <s v="Doweled PCC"/>
    <n v="2009"/>
    <m/>
    <s v="2014"/>
    <s v="2014"/>
    <s v="2013"/>
    <s v="2014"/>
    <s v="2014"/>
    <s v="2014"/>
    <s v="2009"/>
    <s v="ML90"/>
    <m/>
    <s v="Low"/>
    <n v="0"/>
    <s v="Yes"/>
    <n v="89"/>
    <n v="69.286000000000001"/>
    <n v="58.286000000000001"/>
    <s v="AFREEM"/>
    <m/>
    <m/>
    <m/>
    <d v="2015-04-13T11:02:46"/>
    <m/>
    <n v="2010"/>
    <n v="6"/>
  </r>
  <r>
    <s v="ML900"/>
    <s v="Both"/>
    <s v="All"/>
    <n v="0.129"/>
    <n v="2.4319999999999999"/>
    <m/>
    <n v="2.3029999999999999"/>
    <n v="32"/>
    <m/>
    <n v="32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SEC ONE(THERMOP-HAMILTON DOME RD)"/>
    <n v="4"/>
    <m/>
    <s v="No"/>
    <s v="S"/>
    <n v="16.787500000000001"/>
    <n v="112.592"/>
    <n v="19.1418"/>
    <n v="95"/>
    <n v="3.6974999999999998"/>
    <n v="3.4540000000000002"/>
    <n v="77.091499999999996"/>
    <n v="63.697499999999998"/>
    <n v="74.302800000000005"/>
    <n v="0.15290000000000001"/>
    <n v="5.1999999999999998E-2"/>
    <n v="77.064999999999998"/>
    <n v="2.7699999999999999E-2"/>
    <n v="7.5800000000000006E-2"/>
    <n v="0"/>
    <n v="2.5"/>
    <n v="0"/>
    <n v="61.133299999999998"/>
    <s v="Reconstruct"/>
    <n v="2002"/>
    <n v="22"/>
    <n v="3.7778"/>
    <s v="AG Base"/>
    <x v="0"/>
    <s v="4R Asphalt"/>
    <m/>
    <n v="34048"/>
    <n v="2"/>
    <n v="1"/>
    <s v="HPM over Base"/>
    <n v="2002"/>
    <m/>
    <s v="2013"/>
    <s v="2014"/>
    <s v="2013"/>
    <s v="2013"/>
    <s v="2013"/>
    <s v="2013"/>
    <s v="2009"/>
    <s v="Non IH"/>
    <m/>
    <m/>
    <n v="0"/>
    <s v="No"/>
    <n v="95"/>
    <n v="73.95"/>
    <n v="69.08"/>
    <m/>
    <m/>
    <m/>
    <m/>
    <m/>
    <m/>
    <n v="2013"/>
    <n v="13"/>
  </r>
  <r>
    <s v="ML900"/>
    <s v="Both"/>
    <s v="All"/>
    <n v="2.4319999999999999"/>
    <n v="3.8149999999999999"/>
    <m/>
    <n v="1.383"/>
    <n v="32"/>
    <n v="32"/>
    <n v="32"/>
    <n v="2"/>
    <s v="ASP"/>
    <s v="Rural Major Collector"/>
    <s v="5040 - Maintenance - Thermopolis"/>
    <s v="5030 - District #5 Maintenance Staff"/>
    <s v="6720 - Materials - Bituminous"/>
    <s v="Non NHS"/>
    <s v="5"/>
    <s v="N"/>
    <n v="60"/>
    <s v="G1"/>
    <s v="TODD RNCH RD-CURTIS RNCH(EM BAR)"/>
    <n v="4"/>
    <n v="4"/>
    <s v="No"/>
    <s v="S"/>
    <n v="16.787500000000001"/>
    <n v="112.592"/>
    <n v="19.1418"/>
    <n v="96"/>
    <n v="3.9011999999999998"/>
    <n v="3.6917"/>
    <n v="68.483900000000006"/>
    <n v="54.450499999999998"/>
    <n v="77.171999999999997"/>
    <n v="0.14960000000000001"/>
    <n v="3.85E-2"/>
    <n v="77.56"/>
    <n v="2.8299999999999999E-2"/>
    <n v="0.06"/>
    <n v="0"/>
    <n v="2"/>
    <n v="0"/>
    <n v="59.15"/>
    <s v="Reconstruct"/>
    <n v="2002"/>
    <n v="18"/>
    <n v="4"/>
    <s v="AG Base"/>
    <x v="0"/>
    <s v="4R Asphalt"/>
    <m/>
    <n v="34050"/>
    <n v="4"/>
    <n v="1"/>
    <s v="HPM over Base"/>
    <n v="2002"/>
    <m/>
    <s v="2013"/>
    <s v="2014"/>
    <s v="2013"/>
    <s v="2013"/>
    <s v="2013"/>
    <s v="2013"/>
    <s v="2009"/>
    <s v="Non IH"/>
    <m/>
    <m/>
    <n v="0"/>
    <s v="No"/>
    <n v="96"/>
    <n v="78.024000000000001"/>
    <n v="73.834000000000003"/>
    <m/>
    <m/>
    <m/>
    <n v="4"/>
    <m/>
    <m/>
    <n v="2013"/>
    <n v="13"/>
  </r>
  <r>
    <s v="ML900"/>
    <s v="Both"/>
    <s v="All"/>
    <n v="3.8149999999999999"/>
    <n v="9.7430000000000003"/>
    <m/>
    <n v="5.9279999999999999"/>
    <n v="23"/>
    <n v="23"/>
    <n v="23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THERMOP-HAMILTON DOME RD"/>
    <n v="1"/>
    <n v="1"/>
    <s v="No"/>
    <s v="S"/>
    <n v="17.121500000000001"/>
    <n v="112.592"/>
    <n v="19.5092"/>
    <n v="95.666700000000006"/>
    <n v="3.2602000000000002"/>
    <n v="2.6545999999999998"/>
    <n v="112.1275"/>
    <n v="85.399799999999999"/>
    <n v="62.624200000000002"/>
    <n v="0.22670000000000001"/>
    <n v="7.9799999999999996E-2"/>
    <n v="65.995000000000005"/>
    <n v="4.3799999999999999E-2"/>
    <n v="7.4499999999999997E-2"/>
    <n v="0"/>
    <n v="2"/>
    <n v="0"/>
    <n v="60.208300000000001"/>
    <s v="Reconstruct"/>
    <n v="2002"/>
    <n v="22.066700000000001"/>
    <n v="3.2"/>
    <s v="AG Base"/>
    <x v="0"/>
    <s v="4R Asphalt"/>
    <m/>
    <n v="32670"/>
    <n v="2"/>
    <n v="1"/>
    <s v="HPM over Base"/>
    <n v="2002"/>
    <m/>
    <s v="2013"/>
    <s v="2014"/>
    <s v="2013"/>
    <s v="2013"/>
    <s v="2013"/>
    <s v="2013"/>
    <s v="2009"/>
    <s v="Non IH"/>
    <m/>
    <m/>
    <n v="0"/>
    <s v="No"/>
    <n v="86.666700000000006"/>
    <n v="65.203999999999994"/>
    <n v="53.091999999999999"/>
    <m/>
    <m/>
    <m/>
    <n v="1"/>
    <m/>
    <m/>
    <n v="2011"/>
    <n v="13"/>
  </r>
  <r>
    <s v="ML900"/>
    <s v="Both"/>
    <s v="All"/>
    <n v="9.7430000000000003"/>
    <n v="15.406000000000001"/>
    <m/>
    <n v="5.6630000000000003"/>
    <n v="21"/>
    <n v="21"/>
    <n v="21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OWL CREEK(TMOP-HAMILTON DOME RD)"/>
    <n v="1"/>
    <n v="1"/>
    <s v="No"/>
    <s v="S"/>
    <n v="8.3293999999999997"/>
    <n v="54.774999999999999"/>
    <n v="9.4909999999999997"/>
    <n v="85.333299999999994"/>
    <n v="2.9318"/>
    <n v="1.9278"/>
    <n v="136.62180000000001"/>
    <n v="103.702"/>
    <n v="54.459400000000002"/>
    <n v="0.252"/>
    <n v="8.48E-2"/>
    <n v="62.2"/>
    <n v="5.16E-2"/>
    <n v="0.2311"/>
    <n v="0"/>
    <n v="7.6666999999999996"/>
    <n v="0"/>
    <n v="64.25"/>
    <s v="Reconstruct"/>
    <n v="1948"/>
    <n v="9.625"/>
    <n v="2"/>
    <s v="AG Base"/>
    <x v="0"/>
    <s v="4R Asphalt"/>
    <m/>
    <n v="32577"/>
    <n v="2"/>
    <n v="1"/>
    <s v="HPM over Base"/>
    <n v="1948"/>
    <m/>
    <s v="2013"/>
    <s v="2014"/>
    <s v="2013"/>
    <s v="2013"/>
    <s v="2013"/>
    <s v="2013"/>
    <s v="2009"/>
    <s v="Non IH"/>
    <m/>
    <m/>
    <n v="0"/>
    <s v="No"/>
    <n v="75"/>
    <n v="58.636000000000003"/>
    <n v="38.555999999999997"/>
    <m/>
    <m/>
    <m/>
    <n v="1"/>
    <m/>
    <m/>
    <n v="2011"/>
    <n v="67"/>
  </r>
  <r>
    <s v="ML901"/>
    <s v="Both"/>
    <s v="All"/>
    <n v="0"/>
    <n v="8.6289999999999996"/>
    <m/>
    <n v="8.6289999999999996"/>
    <n v="21"/>
    <n v="21"/>
    <n v="21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GRASS CREEK EAST"/>
    <n v="1"/>
    <n v="1"/>
    <s v="No"/>
    <s v="S"/>
    <n v="3.9220000000000002"/>
    <n v="25.792000000000002"/>
    <n v="4.4690000000000003"/>
    <n v="88.6"/>
    <n v="2.516"/>
    <n v="1.7667999999999999"/>
    <n v="162.03020000000001"/>
    <n v="130.07660000000001"/>
    <n v="45.989899999999999"/>
    <n v="0.25940000000000002"/>
    <n v="0.1298"/>
    <n v="61.09"/>
    <n v="4.9099999999999998E-2"/>
    <n v="0.1983"/>
    <n v="0"/>
    <n v="6.6"/>
    <n v="0"/>
    <n v="62.91"/>
    <s v="Overlaid"/>
    <n v="1988"/>
    <n v="9.1538000000000004"/>
    <n v="2.3077000000000001"/>
    <s v="AG Base"/>
    <x v="0"/>
    <s v="2R Asphalt"/>
    <m/>
    <n v="32768"/>
    <n v="2"/>
    <n v="1"/>
    <s v="HPM over Base"/>
    <n v="1988"/>
    <m/>
    <s v="2013"/>
    <s v="2014"/>
    <s v="2013"/>
    <s v="2013"/>
    <s v="2013"/>
    <s v="2013"/>
    <s v="2009"/>
    <s v="Non IH"/>
    <m/>
    <m/>
    <n v="0"/>
    <s v="No"/>
    <n v="84"/>
    <n v="50.32"/>
    <n v="35.335999999999999"/>
    <m/>
    <m/>
    <m/>
    <n v="1"/>
    <m/>
    <m/>
    <n v="2006"/>
    <n v="27"/>
  </r>
  <r>
    <s v="ML902"/>
    <s v="Both"/>
    <s v="All"/>
    <n v="0"/>
    <n v="7.7190000000000003"/>
    <m/>
    <n v="7.7190000000000003"/>
    <n v="28"/>
    <n v="28"/>
    <n v="28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LUCERNE-BLACK MTN(JCT WY175 E)"/>
    <n v="2"/>
    <n v="2"/>
    <s v="No"/>
    <s v="S"/>
    <n v="19.405200000000001"/>
    <n v="136.8227"/>
    <n v="22.166699999999999"/>
    <n v="98"/>
    <n v="3.8599000000000001"/>
    <n v="3.6856"/>
    <n v="67.8489"/>
    <n v="56.284399999999998"/>
    <n v="77.383700000000005"/>
    <n v="0.12429999999999999"/>
    <n v="0.04"/>
    <n v="81.355000000000004"/>
    <n v="2.1700000000000001E-2"/>
    <n v="5.6300000000000003E-2"/>
    <n v="0"/>
    <n v="1"/>
    <n v="0"/>
    <n v="61.218800000000002"/>
    <s v="Overlaid"/>
    <n v="1960"/>
    <n v="15.8"/>
    <n v="5"/>
    <s v="AG Base"/>
    <x v="0"/>
    <s v="2R Asphalt"/>
    <m/>
    <n v="44964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96.25"/>
    <n v="77.197999999999993"/>
    <n v="73.712000000000003"/>
    <m/>
    <m/>
    <m/>
    <n v="2"/>
    <m/>
    <m/>
    <n v="2011"/>
    <n v="5"/>
  </r>
  <r>
    <s v="ML902"/>
    <s v="Both"/>
    <s v="All"/>
    <n v="7.7190000000000003"/>
    <n v="11.263"/>
    <m/>
    <n v="3.544"/>
    <n v="28"/>
    <m/>
    <n v="28"/>
    <n v="2"/>
    <s v="ASP"/>
    <s v="Rural Major Collector"/>
    <s v="5040 - Maintenance - Thermopolis"/>
    <s v="5030 - District #5 Maintenance Staff"/>
    <s v="6720 - Materials - Bituminous"/>
    <s v="Non NHS"/>
    <s v="5"/>
    <s v="N"/>
    <n v="60"/>
    <s v="G1"/>
    <s v="LUCERNE-BLACK MTN"/>
    <m/>
    <m/>
    <s v="No"/>
    <s v="S"/>
    <n v="19"/>
    <n v="129"/>
    <n v="21.673999999999999"/>
    <n v="99"/>
    <n v="3.5396999999999998"/>
    <n v="3.4344000000000001"/>
    <n v="84.5321"/>
    <n v="71.217299999999994"/>
    <n v="71.822599999999994"/>
    <n v="0.13719999999999999"/>
    <n v="5.6500000000000002E-2"/>
    <n v="79.42"/>
    <n v="2.69E-2"/>
    <n v="0.26960000000000001"/>
    <n v="0"/>
    <n v="0.5"/>
    <n v="0"/>
    <n v="65.2667"/>
    <s v="Overlaid"/>
    <n v="1965"/>
    <n v="14"/>
    <n v="5.5"/>
    <s v="AG Base"/>
    <x v="0"/>
    <s v="2R Asphalt"/>
    <m/>
    <n v="44964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99"/>
    <n v="70.793999999999997"/>
    <n v="68.688000000000002"/>
    <s v="AFREEM"/>
    <m/>
    <m/>
    <m/>
    <d v="2015-02-24T08:28:17"/>
    <m/>
    <n v="2013"/>
    <n v="5"/>
  </r>
  <r>
    <s v="ML903"/>
    <s v="Both"/>
    <s v="All"/>
    <n v="0"/>
    <n v="0.63500000000000001"/>
    <m/>
    <n v="0.63500000000000001"/>
    <n v="32"/>
    <n v="32"/>
    <n v="32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SHOSHONI SOUTH(JCT US20/WY789 E)"/>
    <n v="4"/>
    <n v="6"/>
    <s v="No"/>
    <s v="S"/>
    <n v="17.600999999999999"/>
    <n v="118.048"/>
    <n v="20.069400000000002"/>
    <n v="87"/>
    <n v="2.4533999999999998"/>
    <n v="1.8333999999999999"/>
    <n v="161.09979999999999"/>
    <n v="134.4169"/>
    <n v="46.3001"/>
    <n v="0.22359999999999999"/>
    <n v="0.10009999999999999"/>
    <n v="66.459999999999994"/>
    <n v="4.5100000000000001E-2"/>
    <n v="0.41589999999999999"/>
    <n v="0"/>
    <n v="6"/>
    <n v="0"/>
    <n v="61.133299999999998"/>
    <s v="Overlaid"/>
    <n v="1993"/>
    <n v="9"/>
    <n v="4.3333000000000004"/>
    <s v="AG Base"/>
    <x v="0"/>
    <s v="2R Asphalt"/>
    <m/>
    <n v="33753"/>
    <n v="2"/>
    <n v="1"/>
    <s v="HPM over Base"/>
    <n v="1993"/>
    <m/>
    <s v="2013"/>
    <s v="2014"/>
    <s v="2013"/>
    <s v="2013"/>
    <s v="2013"/>
    <s v="2013"/>
    <s v="2009"/>
    <s v="Non IH"/>
    <m/>
    <m/>
    <n v="0"/>
    <s v="No"/>
    <n v="86"/>
    <n v="49.067999999999998"/>
    <n v="36.667999999999999"/>
    <m/>
    <m/>
    <m/>
    <n v="4"/>
    <m/>
    <m/>
    <n v="2011"/>
    <n v="22"/>
  </r>
  <r>
    <s v="ML903"/>
    <s v="Both"/>
    <s v="All"/>
    <n v="0.63500000000000001"/>
    <n v="1.61"/>
    <m/>
    <n v="0.97499999999999998"/>
    <n v="32"/>
    <n v="32"/>
    <n v="32"/>
    <n v="2"/>
    <s v="ASP"/>
    <s v="Rural Major Collector"/>
    <s v="5040 - Maintenance - Thermopolis"/>
    <s v="5030 - District #5 Maintenance Staff"/>
    <s v="6720 - Materials - Bituminous"/>
    <s v="Non NHS"/>
    <s v="5"/>
    <s v="N"/>
    <n v="40"/>
    <s v="G1"/>
    <s v="THERMOPOLIS-BUFFALO CREEK"/>
    <n v="4"/>
    <n v="4"/>
    <s v="No"/>
    <s v="S"/>
    <n v="17.951000000000001"/>
    <n v="118.048"/>
    <n v="20.4544"/>
    <n v="89"/>
    <n v="2.3874"/>
    <n v="1.9174"/>
    <n v="161.00309999999999"/>
    <n v="139.12119999999999"/>
    <n v="46.332299999999996"/>
    <n v="0.18709999999999999"/>
    <n v="0.1085"/>
    <n v="71.935000000000002"/>
    <n v="4.1500000000000002E-2"/>
    <n v="0.46139999999999998"/>
    <n v="0"/>
    <n v="5"/>
    <n v="0"/>
    <n v="61.3"/>
    <s v="Overlaid"/>
    <n v="1993"/>
    <n v="9"/>
    <n v="3.8571"/>
    <s v="AG Base"/>
    <x v="0"/>
    <s v="2R Asphalt"/>
    <m/>
    <n v="33756"/>
    <n v="2"/>
    <n v="1"/>
    <s v="HPM over Base"/>
    <n v="1993"/>
    <m/>
    <s v="2013"/>
    <s v="2014"/>
    <s v="2013"/>
    <s v="2013"/>
    <s v="2013"/>
    <s v="2013"/>
    <s v="2009"/>
    <s v="Non IH"/>
    <m/>
    <m/>
    <n v="0"/>
    <s v="No"/>
    <n v="89"/>
    <n v="47.747999999999998"/>
    <n v="38.347999999999999"/>
    <m/>
    <m/>
    <m/>
    <n v="4"/>
    <m/>
    <m/>
    <n v="2013"/>
    <n v="22"/>
  </r>
  <r>
    <s v="ML904"/>
    <s v="Both"/>
    <s v="All"/>
    <n v="0"/>
    <n v="0.32"/>
    <m/>
    <n v="0.32"/>
    <n v="24"/>
    <n v="24"/>
    <n v="24"/>
    <n v="2"/>
    <s v="ASP"/>
    <s v="Rural Major Collector"/>
    <s v="5040 - Maintenance - Thermopolis"/>
    <s v="5030 - District #5 Maintenance Staff"/>
    <s v="6720 - Materials - Bituminous"/>
    <s v="Non NHS"/>
    <s v="5"/>
    <s v="N"/>
    <n v="50"/>
    <s v="G1"/>
    <s v="MINE(KIRBY-GEBO)JCT US20/WY789 E"/>
    <n v="1"/>
    <n v="1"/>
    <s v="No"/>
    <s v="S"/>
    <n v="20.366399999999999"/>
    <n v="133.93090000000001"/>
    <n v="23.206600000000002"/>
    <n v="54"/>
    <n v="2.9615999999999998"/>
    <n v="1.3169"/>
    <n v="115.07510000000001"/>
    <n v="101.96040000000001"/>
    <n v="61.641599999999997"/>
    <n v="0.1169"/>
    <n v="6.5600000000000006E-2"/>
    <n v="82.465000000000003"/>
    <n v="3.4700000000000002E-2"/>
    <n v="0.87460000000000004"/>
    <n v="17"/>
    <n v="4"/>
    <n v="0"/>
    <n v="55.325000000000003"/>
    <s v="Reconstruct"/>
    <n v="1943"/>
    <n v="3"/>
    <n v="3"/>
    <s v="AG Base"/>
    <x v="0"/>
    <s v="4R Asphalt"/>
    <m/>
    <n v="32572"/>
    <m/>
    <n v="1"/>
    <s v="HPM over Base"/>
    <n v="1943"/>
    <m/>
    <s v="2013"/>
    <s v="2014"/>
    <s v="2013"/>
    <s v="2013"/>
    <s v="2013"/>
    <s v="2013"/>
    <s v="2009"/>
    <s v="Non IH"/>
    <m/>
    <m/>
    <n v="0"/>
    <s v="No"/>
    <n v="47"/>
    <n v="59.231999999999999"/>
    <n v="26.338000000000001"/>
    <s v="AFREEM"/>
    <m/>
    <m/>
    <n v="1"/>
    <d v="2015-04-16T07:52:41"/>
    <m/>
    <n v="2011"/>
    <n v="72"/>
  </r>
  <r>
    <s v="ML91"/>
    <s v="Both"/>
    <s v="All"/>
    <n v="0"/>
    <n v="0.78"/>
    <m/>
    <n v="0.78"/>
    <n v="28"/>
    <m/>
    <n v="28"/>
    <n v="2"/>
    <s v="ASP"/>
    <s v="Urban Collector"/>
    <s v="2034 - Maintenance - Douglas"/>
    <s v="2030 - District #2 Maintenance Staff"/>
    <s v="6720 - Materials - Bituminous"/>
    <s v="Urban"/>
    <s v="2"/>
    <s v="N"/>
    <n v="60"/>
    <s v="G1"/>
    <s v="DOUG SE-COLD SPGS RD(JCT WY94)"/>
    <n v="2"/>
    <m/>
    <s v="No"/>
    <s v="U"/>
    <n v="17.148700000000002"/>
    <n v="171.95959999999999"/>
    <n v="19.895299999999999"/>
    <n v="96"/>
    <n v="2.9579"/>
    <n v="2.4779"/>
    <n v="120.5269"/>
    <n v="102.17440000000001"/>
    <n v="59.824399999999997"/>
    <n v="0.15"/>
    <n v="6.5299999999999997E-2"/>
    <n v="77.5"/>
    <n v="2.8299999999999999E-2"/>
    <n v="8.8300000000000003E-2"/>
    <n v="0"/>
    <n v="2"/>
    <n v="0"/>
    <n v="52.8"/>
    <s v="Overlaid"/>
    <n v="1968"/>
    <n v="12.5"/>
    <n v="4.5"/>
    <s v="AG Base"/>
    <x v="0"/>
    <s v="2R Asphalt"/>
    <m/>
    <n v="39620"/>
    <n v="3"/>
    <n v="1"/>
    <s v="HPM over Base"/>
    <n v="2010"/>
    <m/>
    <s v="2013"/>
    <s v="2014"/>
    <s v="2013"/>
    <s v="2013"/>
    <s v="2013"/>
    <s v="2013"/>
    <s v="2006"/>
    <s v="Non IH"/>
    <m/>
    <m/>
    <n v="0"/>
    <s v="No"/>
    <n v="87"/>
    <n v="59.158000000000001"/>
    <n v="49.558"/>
    <m/>
    <m/>
    <m/>
    <m/>
    <m/>
    <m/>
    <n v="2011"/>
    <n v="5"/>
  </r>
  <r>
    <s v="ML91"/>
    <s v="Both"/>
    <s v="All"/>
    <n v="0.78"/>
    <n v="2.988"/>
    <m/>
    <n v="2.2080000000000002"/>
    <n v="24"/>
    <n v="24"/>
    <n v="24"/>
    <n v="2"/>
    <s v="ASP"/>
    <s v="Rural Minor Collector"/>
    <s v="2034 - Maintenance - Douglas"/>
    <s v="2030 - District #2 Maintenance Staff"/>
    <s v="6720 - Materials - Bituminous"/>
    <s v="Non NHS"/>
    <s v="2"/>
    <s v="N"/>
    <n v="40"/>
    <s v="G1"/>
    <s v="ESTERBROOK(DOUG-CLDS)JCT WY96"/>
    <n v="1"/>
    <n v="1.5"/>
    <s v="No"/>
    <s v="SH"/>
    <n v="16"/>
    <n v="124.6215"/>
    <n v="18.3477"/>
    <n v="100"/>
    <n v="3.2711000000000001"/>
    <n v="2.9236"/>
    <n v="101.9534"/>
    <n v="84.820300000000003"/>
    <n v="66.015500000000003"/>
    <n v="0.13919999999999999"/>
    <n v="7.3800000000000004E-2"/>
    <n v="79.12"/>
    <n v="2.4500000000000001E-2"/>
    <n v="4.7800000000000002E-2"/>
    <n v="0"/>
    <n v="0"/>
    <n v="0"/>
    <n v="58.5167"/>
    <s v="Overlaid"/>
    <n v="1968"/>
    <n v="14.5"/>
    <n v="5.5"/>
    <s v="AG Base"/>
    <x v="0"/>
    <s v="2R Asphalt"/>
    <m/>
    <n v="45167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91"/>
    <n v="65.421999999999997"/>
    <n v="58.472000000000001"/>
    <m/>
    <m/>
    <m/>
    <n v="1"/>
    <m/>
    <m/>
    <n v="2011"/>
    <n v="5"/>
  </r>
  <r>
    <s v="ML91"/>
    <s v="Both"/>
    <s v="All"/>
    <n v="2.988"/>
    <n v="8.1549999999999994"/>
    <m/>
    <n v="5.1669999999999998"/>
    <n v="21"/>
    <m/>
    <n v="21"/>
    <n v="2"/>
    <s v="ASP"/>
    <s v="Rural Minor Collector"/>
    <s v="2034 - Maintenance - Douglas"/>
    <s v="2030 - District #2 Maintenance Staff"/>
    <s v="6720 - Materials - Bituminous"/>
    <s v="Non NHS"/>
    <s v="2"/>
    <s v="N"/>
    <n v="40"/>
    <s v="G1"/>
    <s v="N SEC(DOUGLAS-COLD SPRINGS RD)"/>
    <n v="1"/>
    <m/>
    <s v="No"/>
    <s v="SH"/>
    <n v="9.9085000000000001"/>
    <n v="66.454999999999998"/>
    <n v="11.2981"/>
    <n v="98.666700000000006"/>
    <n v="3.0647000000000002"/>
    <n v="2.5146000000000002"/>
    <n v="116.9004"/>
    <n v="96.0595"/>
    <n v="61.033200000000001"/>
    <n v="0.1226"/>
    <n v="5.6099999999999997E-2"/>
    <n v="81.61"/>
    <n v="2.8400000000000002E-2"/>
    <n v="5.1900000000000002E-2"/>
    <n v="0"/>
    <n v="0.66669999999999996"/>
    <n v="0"/>
    <n v="58.327300000000001"/>
    <s v="Overlaid"/>
    <n v="1950"/>
    <n v="9.65"/>
    <n v="6.75"/>
    <s v="AG Base"/>
    <x v="0"/>
    <s v="2R Asphalt"/>
    <m/>
    <n v="39295"/>
    <n v="2"/>
    <n v="1"/>
    <s v="HPM over Base"/>
    <n v="2010"/>
    <m/>
    <s v="2013"/>
    <s v="2014"/>
    <s v="2013"/>
    <s v="2013"/>
    <s v="2013"/>
    <s v="2013"/>
    <s v="2009"/>
    <s v="Non IH"/>
    <m/>
    <m/>
    <n v="0"/>
    <s v="No"/>
    <n v="83.666700000000006"/>
    <n v="61.293999999999997"/>
    <n v="50.292000000000002"/>
    <m/>
    <m/>
    <m/>
    <m/>
    <m/>
    <m/>
    <n v="2011"/>
    <n v="5"/>
  </r>
  <r>
    <s v="ML91"/>
    <s v="Both"/>
    <s v="All"/>
    <n v="8.1549999999999994"/>
    <n v="13.324999999999999"/>
    <m/>
    <n v="5.17"/>
    <n v="21"/>
    <n v="21"/>
    <n v="21"/>
    <n v="2"/>
    <s v="ASP"/>
    <s v="Rural Minor Collector"/>
    <s v="2034 - Maintenance - Douglas"/>
    <s v="2030 - District #2 Maintenance Staff"/>
    <s v="6720 - Materials - Bituminous"/>
    <s v="Non NHS"/>
    <s v="2"/>
    <s v="N"/>
    <n v="40"/>
    <s v="G1"/>
    <s v="DOUGLAS-COLD SPRINGS RD"/>
    <n v="1"/>
    <n v="1"/>
    <s v="No"/>
    <s v="SH"/>
    <n v="7.8440000000000003"/>
    <n v="66.454999999999998"/>
    <n v="9.0271000000000008"/>
    <n v="86"/>
    <n v="2.2677999999999998"/>
    <n v="1.5978000000000001"/>
    <n v="187.50069999999999"/>
    <n v="147.98400000000001"/>
    <n v="37.4998"/>
    <n v="0.23449999999999999"/>
    <n v="0.12180000000000001"/>
    <n v="64.825000000000003"/>
    <n v="4.1599999999999998E-2"/>
    <n v="0.1366"/>
    <n v="0.66669999999999996"/>
    <n v="5.6666999999999996"/>
    <n v="0"/>
    <n v="51.418199999999999"/>
    <s v="Overlaid"/>
    <n v="1949"/>
    <n v="12.428599999999999"/>
    <n v="4"/>
    <s v="AG Base"/>
    <x v="0"/>
    <s v="2R Asphalt"/>
    <m/>
    <n v="39295"/>
    <n v="2"/>
    <n v="1"/>
    <s v="HPM over Base"/>
    <n v="1956"/>
    <m/>
    <s v="2013"/>
    <s v="2014"/>
    <s v="2013"/>
    <s v="2013"/>
    <s v="2013"/>
    <s v="2013"/>
    <s v="2009"/>
    <s v="Non IH"/>
    <m/>
    <m/>
    <n v="0"/>
    <s v="No"/>
    <n v="85"/>
    <n v="45.356000000000002"/>
    <n v="31.956"/>
    <m/>
    <m/>
    <m/>
    <n v="1"/>
    <m/>
    <m/>
    <n v="2003"/>
    <n v="59"/>
  </r>
  <r>
    <s v="ML91"/>
    <s v="Both"/>
    <s v="All"/>
    <n v="13.324999999999999"/>
    <n v="18.484000000000002"/>
    <m/>
    <n v="5.1589999999999998"/>
    <n v="20"/>
    <n v="20"/>
    <n v="20"/>
    <n v="2"/>
    <s v="ASP"/>
    <s v="Rural Minor Collector"/>
    <s v="2034 - Maintenance - Douglas"/>
    <s v="2030 - District #2 Maintenance Staff"/>
    <s v="6720 - Materials - Bituminous"/>
    <s v="Non NHS"/>
    <s v="2"/>
    <s v="N"/>
    <n v="40"/>
    <s v="G1"/>
    <s v="DOUGLAS-COLD SPRINGS RD"/>
    <n v="1"/>
    <n v="1"/>
    <s v="No"/>
    <s v="SH"/>
    <n v="9.9085000000000001"/>
    <n v="66.454999999999998"/>
    <n v="11.2981"/>
    <n v="86.333299999999994"/>
    <n v="2.5042"/>
    <n v="1.7096"/>
    <n v="177.00299999999999"/>
    <n v="130.88399999999999"/>
    <n v="40.999000000000002"/>
    <n v="0.25230000000000002"/>
    <n v="0.1474"/>
    <n v="62.155000000000001"/>
    <n v="3.8300000000000001E-2"/>
    <n v="6.7199999999999996E-2"/>
    <n v="0"/>
    <n v="7.6666999999999996"/>
    <n v="0"/>
    <n v="48.72"/>
    <s v="Overlaid"/>
    <n v="1954"/>
    <n v="7"/>
    <n v="2.3332999999999999"/>
    <s v="AG Base"/>
    <x v="0"/>
    <s v="2R Asphalt"/>
    <m/>
    <n v="39239"/>
    <n v="2"/>
    <n v="1"/>
    <s v="HPM over Base"/>
    <n v="1956"/>
    <m/>
    <s v="2013"/>
    <s v="2014"/>
    <s v="2013"/>
    <s v="2013"/>
    <s v="2013"/>
    <s v="2013"/>
    <s v="2009"/>
    <s v="Non IH"/>
    <m/>
    <m/>
    <n v="0"/>
    <s v="No"/>
    <n v="82"/>
    <n v="50.084000000000003"/>
    <n v="34.192"/>
    <m/>
    <m/>
    <m/>
    <n v="1"/>
    <m/>
    <m/>
    <n v="2003"/>
    <n v="59"/>
  </r>
  <r>
    <s v="ML91"/>
    <s v="Both"/>
    <s v="All"/>
    <n v="18.484000000000002"/>
    <n v="23.097000000000001"/>
    <m/>
    <n v="4.6130000000000004"/>
    <n v="20"/>
    <m/>
    <n v="20"/>
    <n v="2"/>
    <s v="ASP"/>
    <s v="Rural Minor Collector"/>
    <s v="2034 - Maintenance - Douglas"/>
    <s v="2030 - District #2 Maintenance Staff"/>
    <s v="6720 - Materials - Bituminous"/>
    <s v="Non NHS"/>
    <s v="2"/>
    <s v="N"/>
    <n v="40"/>
    <s v="G1"/>
    <s v="S SEC(DOUGLAS-COLD SPRINGS RD)"/>
    <n v="1"/>
    <m/>
    <s v="No"/>
    <s v="SH"/>
    <n v="9.9085000000000001"/>
    <n v="66.454999999999998"/>
    <n v="11.2981"/>
    <n v="87"/>
    <n v="2.4422000000000001"/>
    <n v="1.6066"/>
    <n v="181.36500000000001"/>
    <n v="135.20760000000001"/>
    <n v="39.545000000000002"/>
    <n v="0.2853"/>
    <n v="0.14860000000000001"/>
    <n v="57.204999999999998"/>
    <n v="4.2099999999999999E-2"/>
    <n v="0.1305"/>
    <n v="0"/>
    <n v="4"/>
    <n v="0"/>
    <n v="56.49"/>
    <s v="Reconstruct"/>
    <n v="1954"/>
    <n v="8.5"/>
    <n v="2"/>
    <s v="AG Base"/>
    <x v="0"/>
    <s v="4R Asphalt"/>
    <m/>
    <n v="39239"/>
    <n v="2"/>
    <n v="1"/>
    <s v="HPM over Base"/>
    <n v="1954"/>
    <m/>
    <s v="2013"/>
    <s v="2014"/>
    <s v="2013"/>
    <s v="2013"/>
    <s v="2013"/>
    <s v="2013"/>
    <s v="2009"/>
    <s v="Non IH"/>
    <m/>
    <m/>
    <n v="0"/>
    <s v="No"/>
    <n v="83"/>
    <n v="48.844000000000001"/>
    <n v="32.131999999999998"/>
    <m/>
    <m/>
    <m/>
    <m/>
    <m/>
    <m/>
    <n v="1998"/>
    <n v="61"/>
  </r>
  <r>
    <s v="ML94"/>
    <s v="Both"/>
    <s v="All"/>
    <n v="0"/>
    <n v="0.318"/>
    <m/>
    <n v="0.318"/>
    <n v="60"/>
    <n v="48"/>
    <n v="60"/>
    <n v="5"/>
    <s v="PCCP"/>
    <s v="Urban Minor Arterial"/>
    <s v="2034 - Maintenance - Douglas"/>
    <s v="2030 - District #2 Maintenance Staff"/>
    <s v="6720 - Materials - Bituminous"/>
    <s v="Urban"/>
    <s v="2"/>
    <s v="N"/>
    <n v="30"/>
    <s v="J1"/>
    <s v="DOUGLAS STR(CHALK BUTTE RD)"/>
    <n v="1"/>
    <n v="1"/>
    <s v="No"/>
    <s v="U"/>
    <n v="203.54849999999999"/>
    <n v="2385.7600000000002"/>
    <n v="238.21789999999999"/>
    <n v="99"/>
    <n v="3.5"/>
    <n v="2.9"/>
    <n v="158.09110000000001"/>
    <n v="139.95949999999999"/>
    <n v="47.302999999999997"/>
    <n v="0.14910000000000001"/>
    <n v="7.2999999999999995E-2"/>
    <n v="77.635000000000005"/>
    <n v="4.3799999999999999E-2"/>
    <n v="0.16089999999999999"/>
    <n v="0"/>
    <n v="0"/>
    <n v="2"/>
    <n v="35.08"/>
    <s v="Overlaid"/>
    <n v="1988"/>
    <n v="12"/>
    <n v="8"/>
    <s v="AG Base"/>
    <x v="0"/>
    <s v="1R Concrete"/>
    <m/>
    <n v="40492"/>
    <m/>
    <n v="1"/>
    <s v="Plain PCC"/>
    <n v="2001"/>
    <m/>
    <s v="2013"/>
    <s v="2014"/>
    <s v="2013"/>
    <s v="2013"/>
    <s v="2013"/>
    <s v="2013"/>
    <s v="2006"/>
    <s v="Non IH"/>
    <m/>
    <m/>
    <n v="1"/>
    <s v="No"/>
    <n v="88"/>
    <n v="70"/>
    <n v="58"/>
    <m/>
    <m/>
    <m/>
    <n v="1"/>
    <m/>
    <m/>
    <n v="2009"/>
    <n v="14"/>
  </r>
  <r>
    <s v="ML94"/>
    <s v="Both"/>
    <s v="All"/>
    <n v="0.318"/>
    <n v="3.29"/>
    <m/>
    <n v="3.0030000000000001"/>
    <n v="25"/>
    <n v="26"/>
    <n v="25"/>
    <n v="2"/>
    <s v="ASP"/>
    <s v="Urban Minor Arterial"/>
    <s v="2034 - Maintenance - Douglas"/>
    <s v="2030 - District #2 Maintenance Staff"/>
    <s v="6720 - Materials - Bituminous"/>
    <s v="Urban"/>
    <s v="2"/>
    <s v="N"/>
    <n v="30"/>
    <s v="G2"/>
    <s v="SOUTH DOUGLAS-ESTERBROOK"/>
    <n v="1"/>
    <n v="2.5"/>
    <s v="No"/>
    <s v="U"/>
    <n v="62.149000000000001"/>
    <n v="825.52570000000003"/>
    <n v="73.317099999999996"/>
    <n v="85.5"/>
    <n v="3.5"/>
    <n v="2.7023999999999999"/>
    <n v="136.46870000000001"/>
    <n v="110.3978"/>
    <n v="54.510399999999997"/>
    <n v="0.30109999999999998"/>
    <n v="0.21329999999999999"/>
    <n v="54.835000000000001"/>
    <n v="3.2399999999999998E-2"/>
    <n v="0.10349999999999999"/>
    <n v="0"/>
    <n v="396.5"/>
    <n v="0"/>
    <n v="44.61"/>
    <s v="Overlaid"/>
    <n v="2003"/>
    <n v="12.3"/>
    <n v="4"/>
    <s v="AG Base"/>
    <x v="0"/>
    <s v="2R Asphalt"/>
    <m/>
    <n v="39622"/>
    <n v="2"/>
    <n v="1"/>
    <s v="HPM over Base"/>
    <n v="2003"/>
    <m/>
    <s v="2013"/>
    <s v="2014"/>
    <s v="2013"/>
    <s v="2013"/>
    <s v="2013"/>
    <s v="2013"/>
    <s v="2006"/>
    <s v="Non IH"/>
    <m/>
    <m/>
    <n v="0"/>
    <s v="No"/>
    <n v="85.5"/>
    <n v="70"/>
    <n v="54.048000000000002"/>
    <m/>
    <m/>
    <m/>
    <n v="1"/>
    <m/>
    <m/>
    <n v="2013"/>
    <n v="12"/>
  </r>
  <r>
    <s v="ML94"/>
    <s v="Both"/>
    <s v="All"/>
    <n v="3.29"/>
    <n v="12.792"/>
    <m/>
    <n v="9.5020000000000007"/>
    <n v="25"/>
    <n v="25"/>
    <n v="25"/>
    <n v="2"/>
    <s v="ASP"/>
    <s v="Rural Minor Collector"/>
    <s v="2034 - Maintenance - Douglas"/>
    <s v="2030 - District #2 Maintenance Staff"/>
    <s v="6720 - Materials - Bituminous"/>
    <s v="Non NHS"/>
    <s v="2"/>
    <s v="N"/>
    <n v="50"/>
    <s v="G1"/>
    <s v="DOUGLAS SOUTH-ESTERBROOK"/>
    <n v="1"/>
    <n v="1"/>
    <s v="No"/>
    <s v="SH"/>
    <n v="27.7561"/>
    <n v="234.27869999999999"/>
    <n v="31.9374"/>
    <n v="90.2"/>
    <n v="2.2606999999999999"/>
    <n v="1.6726000000000001"/>
    <n v="175.87180000000001"/>
    <n v="148.5232"/>
    <n v="41.376100000000001"/>
    <n v="0.23880000000000001"/>
    <n v="0.1321"/>
    <n v="64.180000000000007"/>
    <n v="3.9899999999999998E-2"/>
    <n v="0.27310000000000001"/>
    <n v="0"/>
    <n v="4.5999999999999996"/>
    <n v="0"/>
    <n v="54.4"/>
    <s v="Overlaid"/>
    <n v="1970"/>
    <n v="12.875"/>
    <n v="3.25"/>
    <s v="AG Base"/>
    <x v="0"/>
    <s v="2R Asphalt"/>
    <m/>
    <n v="39623"/>
    <n v="2"/>
    <n v="1"/>
    <s v="HPM over Base"/>
    <n v="1970"/>
    <m/>
    <s v="2013"/>
    <s v="2014"/>
    <s v="2013"/>
    <s v="2013"/>
    <s v="2013"/>
    <s v="2013"/>
    <s v="2009"/>
    <s v="Non IH"/>
    <m/>
    <m/>
    <n v="0"/>
    <s v="No"/>
    <n v="88"/>
    <n v="45.213999999999999"/>
    <n v="33.451999999999998"/>
    <m/>
    <m/>
    <m/>
    <n v="1"/>
    <m/>
    <m/>
    <n v="2009"/>
    <n v="45"/>
  </r>
  <r>
    <s v="ML94"/>
    <s v="Both"/>
    <s v="All"/>
    <n v="12.792"/>
    <n v="16.614000000000001"/>
    <m/>
    <n v="3.78"/>
    <n v="28"/>
    <n v="28"/>
    <n v="28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DOUGLAS-ESTERBROOK"/>
    <n v="2"/>
    <n v="2"/>
    <s v="No"/>
    <s v="SH"/>
    <n v="10.797000000000001"/>
    <n v="72.415999999999997"/>
    <n v="12.311199999999999"/>
    <n v="96"/>
    <n v="3.1631"/>
    <n v="2.8159999999999998"/>
    <n v="111.7251"/>
    <n v="90.610100000000003"/>
    <n v="62.758299999999998"/>
    <n v="0.222"/>
    <n v="0.12770000000000001"/>
    <n v="66.7"/>
    <n v="2.6499999999999999E-2"/>
    <n v="8.1699999999999995E-2"/>
    <n v="0"/>
    <n v="2"/>
    <n v="0"/>
    <n v="57.08"/>
    <s v="Reconstruct"/>
    <n v="1970"/>
    <n v="13.833299999999999"/>
    <n v="2"/>
    <s v="AG Base"/>
    <x v="0"/>
    <s v="4R Asphalt"/>
    <m/>
    <n v="39692"/>
    <n v="2"/>
    <n v="1"/>
    <s v="HPM over Base"/>
    <n v="1970"/>
    <m/>
    <s v="2013"/>
    <s v="2014"/>
    <s v="2013"/>
    <s v="2013"/>
    <s v="2013"/>
    <s v="2013"/>
    <s v="2009"/>
    <s v="Non IH"/>
    <m/>
    <m/>
    <n v="0"/>
    <s v="No"/>
    <n v="95"/>
    <n v="63.262"/>
    <n v="56.32"/>
    <m/>
    <m/>
    <m/>
    <n v="2"/>
    <m/>
    <m/>
    <n v="2011"/>
    <n v="45"/>
  </r>
  <r>
    <s v="ML96"/>
    <s v="Both"/>
    <s v="All"/>
    <n v="0"/>
    <n v="2.6030000000000002"/>
    <m/>
    <n v="2.6030000000000002"/>
    <n v="23"/>
    <n v="23"/>
    <n v="23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WEST DOUGLAS-GLENROCK(JCT WY91)"/>
    <n v="1"/>
    <n v="1"/>
    <s v="No"/>
    <s v="SH"/>
    <n v="15"/>
    <n v="75"/>
    <n v="16.95"/>
    <n v="100"/>
    <n v="3.2031999999999998"/>
    <n v="2.6957"/>
    <n v="107.75660000000001"/>
    <n v="88.439300000000003"/>
    <n v="64.081100000000006"/>
    <n v="0.1346"/>
    <n v="7.5899999999999995E-2"/>
    <n v="79.81"/>
    <n v="2.69E-2"/>
    <n v="3.95E-2"/>
    <n v="0"/>
    <n v="0"/>
    <n v="0"/>
    <n v="62.136400000000002"/>
    <s v="Overlaid"/>
    <n v="1962"/>
    <n v="18.5"/>
    <n v="5"/>
    <s v="AG Base"/>
    <x v="0"/>
    <s v="2R Asphalt"/>
    <m/>
    <n v="45168"/>
    <n v="3"/>
    <n v="1"/>
    <s v="HPM over Base"/>
    <n v="2010"/>
    <m/>
    <s v="2013"/>
    <s v="2014"/>
    <s v="2013"/>
    <s v="2013"/>
    <s v="2013"/>
    <s v="2013"/>
    <s v="2009"/>
    <s v="Non IH"/>
    <m/>
    <m/>
    <n v="0"/>
    <s v="No"/>
    <n v="85.5"/>
    <n v="64.063999999999993"/>
    <n v="53.914000000000001"/>
    <s v="AFREEM"/>
    <m/>
    <m/>
    <n v="1"/>
    <d v="2015-02-23T14:45:59"/>
    <m/>
    <n v="2011"/>
    <n v="5"/>
  </r>
  <r>
    <s v="ML96"/>
    <s v="Both"/>
    <s v="All"/>
    <n v="2.6030000000000002"/>
    <n v="3.113"/>
    <m/>
    <n v="0.51"/>
    <n v="23"/>
    <n v="23"/>
    <n v="23"/>
    <n v="2"/>
    <s v="ASP"/>
    <s v="Rural Minor Collector"/>
    <s v="2034 - Maintenance - Douglas"/>
    <s v="2030 - District #2 Maintenance Staff"/>
    <s v="6720 - Materials - Bituminous"/>
    <s v="Non NHS"/>
    <s v="2"/>
    <s v="N"/>
    <n v="60"/>
    <s v="G1"/>
    <s v="W DOUG-GLENROCK(I25 LAPRELE INT)"/>
    <n v="1"/>
    <n v="1"/>
    <s v="No"/>
    <s v="SH"/>
    <n v="15"/>
    <n v="75"/>
    <n v="16.95"/>
    <n v="93"/>
    <n v="2.9386999999999999"/>
    <n v="2.6436999999999999"/>
    <n v="122.90940000000001"/>
    <n v="103.3001"/>
    <n v="59.030200000000001"/>
    <n v="0.14580000000000001"/>
    <n v="4.6899999999999997E-2"/>
    <n v="78.13"/>
    <n v="3.1300000000000001E-2"/>
    <n v="0.11940000000000001"/>
    <n v="0"/>
    <n v="1"/>
    <n v="0"/>
    <n v="59.833300000000001"/>
    <s v="Overlaid"/>
    <n v="1962"/>
    <n v="20.5"/>
    <n v="3.5"/>
    <s v="AG Base"/>
    <x v="0"/>
    <s v="2R Asphalt"/>
    <m/>
    <n v="39461"/>
    <n v="2"/>
    <n v="1"/>
    <s v="HPM over Base"/>
    <n v="2010"/>
    <m/>
    <s v="2009"/>
    <s v="2014"/>
    <s v="2013"/>
    <s v="2013"/>
    <s v="2013"/>
    <s v="2013"/>
    <s v="2009"/>
    <s v="Non IH"/>
    <m/>
    <m/>
    <n v="0"/>
    <s v="No"/>
    <n v="93"/>
    <n v="58.774000000000001"/>
    <n v="52.874000000000002"/>
    <s v="AFREEM"/>
    <m/>
    <m/>
    <n v="1"/>
    <d v="2015-02-23T14:46:03"/>
    <m/>
    <n v="201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F1:CG12" firstHeaderRow="1" firstDataRow="1" firstDataCol="1"/>
  <pivotFields count="8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1"/>
        <item x="3"/>
        <item x="8"/>
        <item x="5"/>
        <item x="6"/>
        <item x="7"/>
        <item x="2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engt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666"/>
  <sheetViews>
    <sheetView tabSelected="1" topLeftCell="A1637" workbookViewId="0">
      <selection activeCell="G2" sqref="G2"/>
    </sheetView>
  </sheetViews>
  <sheetFormatPr defaultRowHeight="13.2" x14ac:dyDescent="0.25"/>
  <cols>
    <col min="12" max="12" width="8.88671875" customWidth="1"/>
    <col min="22" max="22" width="30" customWidth="1"/>
    <col min="31" max="31" width="6.6640625" customWidth="1"/>
    <col min="32" max="32" width="6.44140625" customWidth="1"/>
    <col min="33" max="33" width="5.109375" customWidth="1"/>
    <col min="36" max="36" width="7" customWidth="1"/>
    <col min="37" max="37" width="9.33203125" customWidth="1"/>
    <col min="56" max="56" width="16.6640625" customWidth="1"/>
    <col min="84" max="84" width="13.88671875" bestFit="1" customWidth="1"/>
    <col min="85" max="85" width="14.44140625" bestFit="1" customWidth="1"/>
    <col min="87" max="87" width="13.109375" customWidth="1"/>
    <col min="88" max="88" width="15.109375" customWidth="1"/>
    <col min="89" max="89" width="11.6640625" customWidth="1"/>
    <col min="90" max="90" width="12.88671875" customWidth="1"/>
  </cols>
  <sheetData>
    <row r="1" spans="1:90" ht="25.8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t="s">
        <v>33</v>
      </c>
      <c r="AI1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F1" s="2" t="s">
        <v>1851</v>
      </c>
      <c r="CG1" t="s">
        <v>1854</v>
      </c>
      <c r="CI1" s="7" t="s">
        <v>1855</v>
      </c>
      <c r="CJ1" s="7" t="s">
        <v>1856</v>
      </c>
      <c r="CK1" s="7" t="s">
        <v>1857</v>
      </c>
      <c r="CL1" s="7" t="s">
        <v>1858</v>
      </c>
    </row>
    <row r="2" spans="1:90" x14ac:dyDescent="0.25">
      <c r="A2" t="s">
        <v>81</v>
      </c>
      <c r="B2" t="s">
        <v>82</v>
      </c>
      <c r="C2" t="s">
        <v>83</v>
      </c>
      <c r="D2">
        <v>54.93</v>
      </c>
      <c r="E2">
        <v>63.997</v>
      </c>
      <c r="G2">
        <v>9.0670000000000002</v>
      </c>
      <c r="H2">
        <v>31</v>
      </c>
      <c r="I2">
        <v>31</v>
      </c>
      <c r="J2">
        <v>31</v>
      </c>
      <c r="K2">
        <v>2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  <c r="Q2" t="s">
        <v>89</v>
      </c>
      <c r="R2" t="s">
        <v>90</v>
      </c>
      <c r="S2" t="s">
        <v>91</v>
      </c>
      <c r="T2">
        <v>60</v>
      </c>
      <c r="U2" t="s">
        <v>92</v>
      </c>
      <c r="V2" t="s">
        <v>93</v>
      </c>
      <c r="W2">
        <v>3</v>
      </c>
      <c r="X2">
        <v>3</v>
      </c>
      <c r="Y2" t="s">
        <v>94</v>
      </c>
      <c r="Z2" t="s">
        <v>95</v>
      </c>
      <c r="AA2">
        <v>81.703000000000003</v>
      </c>
      <c r="AB2">
        <v>568.86</v>
      </c>
      <c r="AC2">
        <v>142.3083</v>
      </c>
      <c r="AD2">
        <v>95.2</v>
      </c>
      <c r="AE2">
        <v>3.5720000000000001</v>
      </c>
      <c r="AF2">
        <v>3.3851</v>
      </c>
      <c r="AG2">
        <v>87.360799999999998</v>
      </c>
      <c r="AH2">
        <v>69.650300000000001</v>
      </c>
      <c r="AI2">
        <v>70.8797</v>
      </c>
      <c r="AJ2">
        <v>0.1036</v>
      </c>
      <c r="AL2">
        <v>84.46</v>
      </c>
      <c r="AM2">
        <v>2.2499999999999999E-2</v>
      </c>
      <c r="AN2">
        <v>0.1411</v>
      </c>
      <c r="AO2">
        <v>0</v>
      </c>
      <c r="AP2">
        <v>2.2000000000000002</v>
      </c>
      <c r="AQ2">
        <v>0</v>
      </c>
      <c r="AR2">
        <v>64.581000000000003</v>
      </c>
      <c r="AS2" t="s">
        <v>96</v>
      </c>
      <c r="AT2">
        <v>1957</v>
      </c>
      <c r="AU2">
        <v>22.933299999999999</v>
      </c>
      <c r="AV2">
        <v>9</v>
      </c>
      <c r="AW2" t="s">
        <v>97</v>
      </c>
      <c r="AY2" t="s">
        <v>98</v>
      </c>
      <c r="BA2">
        <v>36042</v>
      </c>
      <c r="BB2">
        <v>4</v>
      </c>
      <c r="BC2">
        <v>1</v>
      </c>
      <c r="BD2" t="s">
        <v>99</v>
      </c>
      <c r="BE2">
        <v>1998</v>
      </c>
      <c r="BG2" t="s">
        <v>100</v>
      </c>
      <c r="BH2" t="s">
        <v>100</v>
      </c>
      <c r="BI2" t="s">
        <v>101</v>
      </c>
      <c r="BJ2" t="s">
        <v>100</v>
      </c>
      <c r="BK2" t="s">
        <v>100</v>
      </c>
      <c r="BL2" t="s">
        <v>100</v>
      </c>
      <c r="BM2" t="s">
        <v>102</v>
      </c>
      <c r="BN2" t="s">
        <v>103</v>
      </c>
      <c r="BQ2">
        <v>0</v>
      </c>
      <c r="BR2" t="s">
        <v>94</v>
      </c>
      <c r="BS2">
        <v>95.2</v>
      </c>
      <c r="BT2">
        <v>71.44</v>
      </c>
      <c r="BU2">
        <v>67.701999999999998</v>
      </c>
      <c r="BY2">
        <v>3</v>
      </c>
      <c r="CB2">
        <v>2014</v>
      </c>
      <c r="CC2">
        <v>17</v>
      </c>
      <c r="CF2" s="3" t="s">
        <v>126</v>
      </c>
      <c r="CG2" s="4">
        <v>409.37000000000006</v>
      </c>
      <c r="CI2" t="str">
        <f>IF(AD2&gt;85,"High",IF(AD2&lt;70,"Low","Medium"))</f>
        <v>High</v>
      </c>
      <c r="CJ2" t="str">
        <f>IF(AE2&gt;3.5,"Greater than 3.5",IF(AND(AE2&gt;3,AE2&lt;=3.5),"3.01-3.5",IF(AND(AE2&gt;2.5,AE2&lt;=3),"2.51-3.0",IF(AND(AE2&gt;2,AE2&lt;=2.5),"2.0-2.5","Less than 2.0"))))</f>
        <v>Greater than 3.5</v>
      </c>
      <c r="CK2" t="str">
        <f>IF(AG2&lt;70,"Excellent",IF(AG2&lt;100,"Good",IF(AG2&lt;130,"Fair",IF(AG2&gt;170,"Very Poor","Poor"))))</f>
        <v>Good</v>
      </c>
      <c r="CL2" t="str">
        <f>IF(AJ2&gt;0.3,"More than 0.3","0.3 or less")</f>
        <v>0.3 or less</v>
      </c>
    </row>
    <row r="3" spans="1:90" x14ac:dyDescent="0.25">
      <c r="A3" t="s">
        <v>81</v>
      </c>
      <c r="B3" t="s">
        <v>82</v>
      </c>
      <c r="C3" t="s">
        <v>83</v>
      </c>
      <c r="D3">
        <v>63.997</v>
      </c>
      <c r="E3">
        <v>71.989999999999995</v>
      </c>
      <c r="G3">
        <v>6.968</v>
      </c>
      <c r="H3">
        <v>32</v>
      </c>
      <c r="I3">
        <v>32</v>
      </c>
      <c r="J3">
        <v>32</v>
      </c>
      <c r="K3">
        <v>2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>
        <v>60</v>
      </c>
      <c r="U3" t="s">
        <v>92</v>
      </c>
      <c r="V3" t="s">
        <v>104</v>
      </c>
      <c r="W3">
        <v>4</v>
      </c>
      <c r="X3">
        <v>4</v>
      </c>
      <c r="Y3" t="s">
        <v>94</v>
      </c>
      <c r="Z3" t="s">
        <v>95</v>
      </c>
      <c r="AA3">
        <v>95.003299999999996</v>
      </c>
      <c r="AB3">
        <v>661.41489999999999</v>
      </c>
      <c r="AC3">
        <v>165.47409999999999</v>
      </c>
      <c r="AD3">
        <v>100</v>
      </c>
      <c r="AE3">
        <v>3.9933999999999998</v>
      </c>
      <c r="AF3">
        <v>3.9657</v>
      </c>
      <c r="AG3">
        <v>62.131999999999998</v>
      </c>
      <c r="AH3">
        <v>50.421399999999998</v>
      </c>
      <c r="AI3">
        <v>79.289299999999997</v>
      </c>
      <c r="AJ3">
        <v>8.3199999999999996E-2</v>
      </c>
      <c r="AL3">
        <v>87.52</v>
      </c>
      <c r="AM3">
        <v>1.7299999999999999E-2</v>
      </c>
      <c r="AN3">
        <v>4.5199999999999997E-2</v>
      </c>
      <c r="AO3">
        <v>0</v>
      </c>
      <c r="AP3">
        <v>0</v>
      </c>
      <c r="AQ3">
        <v>0</v>
      </c>
      <c r="AR3">
        <v>46.828600000000002</v>
      </c>
      <c r="AS3" t="s">
        <v>96</v>
      </c>
      <c r="AT3">
        <v>1986</v>
      </c>
      <c r="AU3">
        <v>17.1935</v>
      </c>
      <c r="AV3">
        <v>3.7742</v>
      </c>
      <c r="AW3" t="s">
        <v>97</v>
      </c>
      <c r="AX3" t="s">
        <v>105</v>
      </c>
      <c r="AY3" t="s">
        <v>106</v>
      </c>
      <c r="BA3">
        <v>35353</v>
      </c>
      <c r="BB3">
        <v>1</v>
      </c>
      <c r="BC3">
        <v>1</v>
      </c>
      <c r="BD3" t="s">
        <v>99</v>
      </c>
      <c r="BE3">
        <v>2014</v>
      </c>
      <c r="BG3" t="s">
        <v>100</v>
      </c>
      <c r="BH3" t="s">
        <v>100</v>
      </c>
      <c r="BI3" t="s">
        <v>101</v>
      </c>
      <c r="BJ3" t="s">
        <v>100</v>
      </c>
      <c r="BK3" t="s">
        <v>100</v>
      </c>
      <c r="BL3" t="s">
        <v>100</v>
      </c>
      <c r="BM3" t="s">
        <v>102</v>
      </c>
      <c r="BN3" t="s">
        <v>103</v>
      </c>
      <c r="BQ3">
        <v>0</v>
      </c>
      <c r="BR3" t="s">
        <v>94</v>
      </c>
      <c r="BS3">
        <v>100</v>
      </c>
      <c r="BT3">
        <v>79.867999999999995</v>
      </c>
      <c r="BU3">
        <v>79.313999999999993</v>
      </c>
      <c r="BV3" t="s">
        <v>107</v>
      </c>
      <c r="BY3">
        <v>4</v>
      </c>
      <c r="BZ3" s="1">
        <v>42059.472025462965</v>
      </c>
      <c r="CC3">
        <v>1</v>
      </c>
      <c r="CF3" s="3" t="s">
        <v>105</v>
      </c>
      <c r="CG3" s="4">
        <v>497.95299999999963</v>
      </c>
      <c r="CI3" t="str">
        <f t="shared" ref="CI3:CI66" si="0">IF(AD3&gt;85,"High",IF(AD3&lt;70,"Low","Medium"))</f>
        <v>High</v>
      </c>
      <c r="CJ3" t="str">
        <f t="shared" ref="CJ3:CJ66" si="1">IF(AE3&gt;3.5,"Greater than 3.5",IF(AND(AE3&gt;3,AE3&lt;=3.5),"3.01-3.5",IF(AND(AE3&gt;2.5,AE3&lt;=3),"2.51-3.0",IF(AND(AE3&gt;2,AE3&lt;=2.5),"2.0-2.5","Less than 2.0"))))</f>
        <v>Greater than 3.5</v>
      </c>
      <c r="CK3" t="str">
        <f t="shared" ref="CK3:CK66" si="2">IF(AG3&lt;70,"Excellent",IF(AG3&lt;100,"Good",IF(AG3&lt;130,"Fair",IF(AG3&gt;170,"Very Poor","Poor"))))</f>
        <v>Excellent</v>
      </c>
      <c r="CL3" t="str">
        <f t="shared" ref="CL3:CL66" si="3">IF(AJ3&gt;0.3,"More than 0.3","0.3 or less")</f>
        <v>0.3 or less</v>
      </c>
    </row>
    <row r="4" spans="1:90" x14ac:dyDescent="0.25">
      <c r="A4" t="s">
        <v>81</v>
      </c>
      <c r="B4" t="s">
        <v>82</v>
      </c>
      <c r="C4" t="s">
        <v>83</v>
      </c>
      <c r="D4">
        <v>71.989999999999995</v>
      </c>
      <c r="E4">
        <v>77.956999999999994</v>
      </c>
      <c r="G4">
        <v>5.9669999999999996</v>
      </c>
      <c r="H4">
        <v>38</v>
      </c>
      <c r="I4">
        <v>38</v>
      </c>
      <c r="J4">
        <v>38</v>
      </c>
      <c r="K4">
        <v>2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t="s">
        <v>90</v>
      </c>
      <c r="S4" t="s">
        <v>91</v>
      </c>
      <c r="T4">
        <v>60</v>
      </c>
      <c r="U4" t="s">
        <v>92</v>
      </c>
      <c r="V4" t="s">
        <v>108</v>
      </c>
      <c r="W4">
        <v>7</v>
      </c>
      <c r="X4">
        <v>8.5</v>
      </c>
      <c r="Y4" t="s">
        <v>94</v>
      </c>
      <c r="Z4" t="s">
        <v>95</v>
      </c>
      <c r="AA4">
        <v>95.670500000000004</v>
      </c>
      <c r="AB4">
        <v>666.16499999999996</v>
      </c>
      <c r="AC4">
        <v>166.63679999999999</v>
      </c>
      <c r="AD4">
        <v>93.75</v>
      </c>
      <c r="AE4">
        <v>3.7391000000000001</v>
      </c>
      <c r="AF4">
        <v>3.4803999999999999</v>
      </c>
      <c r="AG4">
        <v>74.414000000000001</v>
      </c>
      <c r="AH4">
        <v>61.768300000000004</v>
      </c>
      <c r="AI4">
        <v>75.195300000000003</v>
      </c>
      <c r="AJ4">
        <v>0.1103</v>
      </c>
      <c r="AL4">
        <v>83.454999999999998</v>
      </c>
      <c r="AM4">
        <v>1.9800000000000002E-2</v>
      </c>
      <c r="AN4">
        <v>7.1499999999999994E-2</v>
      </c>
      <c r="AO4">
        <v>0</v>
      </c>
      <c r="AP4">
        <v>2.75</v>
      </c>
      <c r="AQ4">
        <v>0</v>
      </c>
      <c r="AR4">
        <v>59.283299999999997</v>
      </c>
      <c r="AS4" t="s">
        <v>96</v>
      </c>
      <c r="AT4">
        <v>1986</v>
      </c>
      <c r="AU4">
        <v>27.9697</v>
      </c>
      <c r="AV4">
        <v>7.6666999999999996</v>
      </c>
      <c r="AW4" t="s">
        <v>97</v>
      </c>
      <c r="AY4" t="s">
        <v>106</v>
      </c>
      <c r="BA4">
        <v>41672</v>
      </c>
      <c r="BB4">
        <v>1</v>
      </c>
      <c r="BC4">
        <v>1</v>
      </c>
      <c r="BD4" t="s">
        <v>99</v>
      </c>
      <c r="BE4">
        <v>2007</v>
      </c>
      <c r="BG4" t="s">
        <v>100</v>
      </c>
      <c r="BH4" t="s">
        <v>100</v>
      </c>
      <c r="BI4" t="s">
        <v>101</v>
      </c>
      <c r="BJ4" t="s">
        <v>100</v>
      </c>
      <c r="BK4" t="s">
        <v>100</v>
      </c>
      <c r="BL4" t="s">
        <v>100</v>
      </c>
      <c r="BM4" t="s">
        <v>102</v>
      </c>
      <c r="BN4" t="s">
        <v>103</v>
      </c>
      <c r="BQ4">
        <v>0</v>
      </c>
      <c r="BR4" t="s">
        <v>94</v>
      </c>
      <c r="BS4">
        <v>93</v>
      </c>
      <c r="BT4">
        <v>74.781999999999996</v>
      </c>
      <c r="BU4">
        <v>69.608000000000004</v>
      </c>
      <c r="BY4">
        <v>7</v>
      </c>
      <c r="CB4">
        <v>2012</v>
      </c>
      <c r="CC4">
        <v>8</v>
      </c>
      <c r="CF4" s="3" t="s">
        <v>122</v>
      </c>
      <c r="CG4" s="4">
        <v>697.1350000000001</v>
      </c>
      <c r="CI4" t="str">
        <f t="shared" si="0"/>
        <v>High</v>
      </c>
      <c r="CJ4" t="str">
        <f t="shared" si="1"/>
        <v>Greater than 3.5</v>
      </c>
      <c r="CK4" t="str">
        <f t="shared" si="2"/>
        <v>Good</v>
      </c>
      <c r="CL4" t="str">
        <f t="shared" si="3"/>
        <v>0.3 or less</v>
      </c>
    </row>
    <row r="5" spans="1:90" x14ac:dyDescent="0.25">
      <c r="A5" t="s">
        <v>81</v>
      </c>
      <c r="B5" t="s">
        <v>82</v>
      </c>
      <c r="C5" t="s">
        <v>83</v>
      </c>
      <c r="D5">
        <v>77.956999999999994</v>
      </c>
      <c r="E5">
        <v>84.926000000000002</v>
      </c>
      <c r="G5">
        <v>6.9690000000000003</v>
      </c>
      <c r="H5">
        <v>39</v>
      </c>
      <c r="I5">
        <v>39</v>
      </c>
      <c r="J5">
        <v>39</v>
      </c>
      <c r="K5">
        <v>2</v>
      </c>
      <c r="L5" t="s">
        <v>84</v>
      </c>
      <c r="M5" t="s">
        <v>85</v>
      </c>
      <c r="N5" t="s">
        <v>86</v>
      </c>
      <c r="O5" t="s">
        <v>87</v>
      </c>
      <c r="P5" t="s">
        <v>88</v>
      </c>
      <c r="Q5" t="s">
        <v>89</v>
      </c>
      <c r="R5" t="s">
        <v>90</v>
      </c>
      <c r="S5" t="s">
        <v>91</v>
      </c>
      <c r="T5">
        <v>40</v>
      </c>
      <c r="U5" t="s">
        <v>92</v>
      </c>
      <c r="V5" t="s">
        <v>109</v>
      </c>
      <c r="W5">
        <v>7</v>
      </c>
      <c r="X5">
        <v>8</v>
      </c>
      <c r="Y5" t="s">
        <v>94</v>
      </c>
      <c r="Z5" t="s">
        <v>95</v>
      </c>
      <c r="AA5">
        <v>140.18879999999999</v>
      </c>
      <c r="AB5">
        <v>1176.9137000000001</v>
      </c>
      <c r="AC5">
        <v>245.38239999999999</v>
      </c>
      <c r="AD5">
        <v>91</v>
      </c>
      <c r="AE5">
        <v>3.9786000000000001</v>
      </c>
      <c r="AF5">
        <v>3.6459000000000001</v>
      </c>
      <c r="AG5">
        <v>63.092399999999998</v>
      </c>
      <c r="AH5">
        <v>51.061799999999998</v>
      </c>
      <c r="AI5">
        <v>78.969200000000001</v>
      </c>
      <c r="AJ5">
        <v>0.12520000000000001</v>
      </c>
      <c r="AL5">
        <v>81.22</v>
      </c>
      <c r="AM5">
        <v>1.61E-2</v>
      </c>
      <c r="AN5">
        <v>0.10199999999999999</v>
      </c>
      <c r="AO5">
        <v>0</v>
      </c>
      <c r="AP5">
        <v>4.5</v>
      </c>
      <c r="AQ5">
        <v>0.25</v>
      </c>
      <c r="AR5">
        <v>51.694099999999999</v>
      </c>
      <c r="AS5" t="s">
        <v>96</v>
      </c>
      <c r="AT5">
        <v>1977</v>
      </c>
      <c r="AU5">
        <v>15.065799999999999</v>
      </c>
      <c r="AV5">
        <v>6.6447000000000003</v>
      </c>
      <c r="AW5" t="s">
        <v>97</v>
      </c>
      <c r="AY5" t="s">
        <v>106</v>
      </c>
      <c r="BA5">
        <v>41673</v>
      </c>
      <c r="BB5">
        <v>0.25</v>
      </c>
      <c r="BC5">
        <v>1</v>
      </c>
      <c r="BD5" t="s">
        <v>99</v>
      </c>
      <c r="BE5">
        <v>2014</v>
      </c>
      <c r="BG5" t="s">
        <v>100</v>
      </c>
      <c r="BH5" t="s">
        <v>100</v>
      </c>
      <c r="BI5" t="s">
        <v>101</v>
      </c>
      <c r="BJ5" t="s">
        <v>100</v>
      </c>
      <c r="BK5" t="s">
        <v>100</v>
      </c>
      <c r="BL5" t="s">
        <v>100</v>
      </c>
      <c r="BM5" t="s">
        <v>102</v>
      </c>
      <c r="BN5" t="s">
        <v>103</v>
      </c>
      <c r="BQ5">
        <v>0</v>
      </c>
      <c r="BR5" t="s">
        <v>94</v>
      </c>
      <c r="BS5">
        <v>91</v>
      </c>
      <c r="BT5">
        <v>79.572000000000003</v>
      </c>
      <c r="BU5">
        <v>72.918000000000006</v>
      </c>
      <c r="BV5" t="s">
        <v>107</v>
      </c>
      <c r="BY5">
        <v>7</v>
      </c>
      <c r="BZ5" s="1">
        <v>42053.455405092594</v>
      </c>
      <c r="CC5">
        <v>1</v>
      </c>
      <c r="CF5" s="3" t="s">
        <v>1669</v>
      </c>
      <c r="CG5" s="4">
        <v>58.96</v>
      </c>
      <c r="CI5" t="str">
        <f t="shared" si="0"/>
        <v>High</v>
      </c>
      <c r="CJ5" t="str">
        <f t="shared" si="1"/>
        <v>Greater than 3.5</v>
      </c>
      <c r="CK5" t="str">
        <f t="shared" si="2"/>
        <v>Excellent</v>
      </c>
      <c r="CL5" t="str">
        <f t="shared" si="3"/>
        <v>0.3 or less</v>
      </c>
    </row>
    <row r="6" spans="1:90" x14ac:dyDescent="0.25">
      <c r="A6" t="s">
        <v>81</v>
      </c>
      <c r="B6" t="s">
        <v>82</v>
      </c>
      <c r="C6" t="s">
        <v>83</v>
      </c>
      <c r="D6">
        <v>84.926000000000002</v>
      </c>
      <c r="E6">
        <v>85.588999999999999</v>
      </c>
      <c r="G6">
        <v>0.66300000000000003</v>
      </c>
      <c r="H6">
        <v>67</v>
      </c>
      <c r="I6">
        <v>63</v>
      </c>
      <c r="J6">
        <v>67</v>
      </c>
      <c r="K6">
        <v>4</v>
      </c>
      <c r="L6" t="s">
        <v>84</v>
      </c>
      <c r="M6" t="s">
        <v>85</v>
      </c>
      <c r="N6" t="s">
        <v>86</v>
      </c>
      <c r="O6" t="s">
        <v>87</v>
      </c>
      <c r="P6" t="s">
        <v>88</v>
      </c>
      <c r="Q6" t="s">
        <v>89</v>
      </c>
      <c r="R6" t="s">
        <v>90</v>
      </c>
      <c r="S6" t="s">
        <v>91</v>
      </c>
      <c r="T6">
        <v>30</v>
      </c>
      <c r="U6" t="s">
        <v>110</v>
      </c>
      <c r="V6" t="s">
        <v>111</v>
      </c>
      <c r="W6">
        <v>9</v>
      </c>
      <c r="X6">
        <v>8</v>
      </c>
      <c r="Y6" t="s">
        <v>94</v>
      </c>
      <c r="Z6" t="s">
        <v>95</v>
      </c>
      <c r="AA6">
        <v>743.35599999999999</v>
      </c>
      <c r="AB6">
        <v>5008.4629999999997</v>
      </c>
      <c r="AC6">
        <v>1293.7560000000001</v>
      </c>
      <c r="AD6">
        <v>98</v>
      </c>
      <c r="AE6">
        <v>3.5</v>
      </c>
      <c r="AF6">
        <v>3.1903999999999999</v>
      </c>
      <c r="AG6">
        <v>230.34870000000001</v>
      </c>
      <c r="AH6">
        <v>193.63759999999999</v>
      </c>
      <c r="AI6">
        <v>23.217099999999999</v>
      </c>
      <c r="AJ6">
        <v>0.24979999999999999</v>
      </c>
      <c r="AL6">
        <v>62.53</v>
      </c>
      <c r="AM6">
        <v>5.1499999999999997E-2</v>
      </c>
      <c r="AN6">
        <v>0.20880000000000001</v>
      </c>
      <c r="AO6">
        <v>0</v>
      </c>
      <c r="AP6">
        <v>1</v>
      </c>
      <c r="AQ6">
        <v>0</v>
      </c>
      <c r="AR6">
        <v>57.2</v>
      </c>
      <c r="AS6" t="s">
        <v>96</v>
      </c>
      <c r="AT6">
        <v>1988</v>
      </c>
      <c r="AU6">
        <v>9.25</v>
      </c>
      <c r="AV6">
        <v>4.75</v>
      </c>
      <c r="AW6" t="s">
        <v>97</v>
      </c>
      <c r="AY6" t="s">
        <v>112</v>
      </c>
      <c r="BA6">
        <v>45792</v>
      </c>
      <c r="BB6">
        <v>0.25</v>
      </c>
      <c r="BC6">
        <v>1</v>
      </c>
      <c r="BD6" t="s">
        <v>99</v>
      </c>
      <c r="BE6">
        <v>2014</v>
      </c>
      <c r="BG6" t="s">
        <v>100</v>
      </c>
      <c r="BH6" t="s">
        <v>100</v>
      </c>
      <c r="BI6" t="s">
        <v>101</v>
      </c>
      <c r="BJ6" t="s">
        <v>100</v>
      </c>
      <c r="BK6" t="s">
        <v>100</v>
      </c>
      <c r="BL6" t="s">
        <v>100</v>
      </c>
      <c r="BM6" t="s">
        <v>102</v>
      </c>
      <c r="BN6" t="s">
        <v>103</v>
      </c>
      <c r="BQ6">
        <v>0</v>
      </c>
      <c r="BR6" t="s">
        <v>94</v>
      </c>
      <c r="BS6">
        <v>98</v>
      </c>
      <c r="BT6">
        <v>70</v>
      </c>
      <c r="BU6">
        <v>63.808</v>
      </c>
      <c r="BV6" t="s">
        <v>107</v>
      </c>
      <c r="BY6">
        <v>8</v>
      </c>
      <c r="BZ6" s="1">
        <v>42058.560879629629</v>
      </c>
      <c r="CC6">
        <v>1</v>
      </c>
      <c r="CF6" s="3" t="s">
        <v>387</v>
      </c>
      <c r="CG6" s="4">
        <v>682.81900000000019</v>
      </c>
      <c r="CI6" t="str">
        <f t="shared" si="0"/>
        <v>High</v>
      </c>
      <c r="CJ6" t="str">
        <f t="shared" si="1"/>
        <v>3.01-3.5</v>
      </c>
      <c r="CK6" t="str">
        <f t="shared" si="2"/>
        <v>Very Poor</v>
      </c>
      <c r="CL6" t="str">
        <f t="shared" si="3"/>
        <v>0.3 or less</v>
      </c>
    </row>
    <row r="7" spans="1:90" x14ac:dyDescent="0.25">
      <c r="A7" t="s">
        <v>81</v>
      </c>
      <c r="B7" t="s">
        <v>82</v>
      </c>
      <c r="C7" t="s">
        <v>83</v>
      </c>
      <c r="D7">
        <v>85.588999999999999</v>
      </c>
      <c r="E7">
        <v>87.161000000000001</v>
      </c>
      <c r="G7">
        <v>1.5720000000000001</v>
      </c>
      <c r="H7">
        <v>64</v>
      </c>
      <c r="I7">
        <v>64</v>
      </c>
      <c r="J7">
        <v>64</v>
      </c>
      <c r="K7">
        <v>4</v>
      </c>
      <c r="L7" t="s">
        <v>84</v>
      </c>
      <c r="M7" t="s">
        <v>85</v>
      </c>
      <c r="N7" t="s">
        <v>86</v>
      </c>
      <c r="O7" t="s">
        <v>87</v>
      </c>
      <c r="P7" t="s">
        <v>88</v>
      </c>
      <c r="Q7" t="s">
        <v>89</v>
      </c>
      <c r="R7" t="s">
        <v>90</v>
      </c>
      <c r="S7" t="s">
        <v>91</v>
      </c>
      <c r="T7">
        <v>50</v>
      </c>
      <c r="U7" t="s">
        <v>110</v>
      </c>
      <c r="V7" t="s">
        <v>113</v>
      </c>
      <c r="W7">
        <v>8</v>
      </c>
      <c r="X7">
        <v>8</v>
      </c>
      <c r="Y7" t="s">
        <v>94</v>
      </c>
      <c r="Z7" t="s">
        <v>95</v>
      </c>
      <c r="AA7">
        <v>719.55250000000001</v>
      </c>
      <c r="AB7">
        <v>5008.4629999999997</v>
      </c>
      <c r="AC7">
        <v>1253.29</v>
      </c>
      <c r="AD7">
        <v>88</v>
      </c>
      <c r="AE7">
        <v>3.0023</v>
      </c>
      <c r="AF7">
        <v>2.4255</v>
      </c>
      <c r="AG7">
        <v>117.70010000000001</v>
      </c>
      <c r="AH7">
        <v>99.607799999999997</v>
      </c>
      <c r="AI7">
        <v>60.766599999999997</v>
      </c>
      <c r="AJ7">
        <v>0.23280000000000001</v>
      </c>
      <c r="AL7">
        <v>65.08</v>
      </c>
      <c r="AM7">
        <v>3.5499999999999997E-2</v>
      </c>
      <c r="AN7">
        <v>0.31190000000000001</v>
      </c>
      <c r="AO7">
        <v>0</v>
      </c>
      <c r="AP7">
        <v>7</v>
      </c>
      <c r="AQ7">
        <v>1</v>
      </c>
      <c r="AR7">
        <v>47.0167</v>
      </c>
      <c r="AS7" t="s">
        <v>96</v>
      </c>
      <c r="AT7">
        <v>1988</v>
      </c>
      <c r="AU7">
        <v>10.75</v>
      </c>
      <c r="AV7">
        <v>4.95</v>
      </c>
      <c r="AW7" t="s">
        <v>97</v>
      </c>
      <c r="AY7" t="s">
        <v>112</v>
      </c>
      <c r="BA7">
        <v>45792</v>
      </c>
      <c r="BB7">
        <v>0.25</v>
      </c>
      <c r="BC7">
        <v>1</v>
      </c>
      <c r="BD7" t="s">
        <v>99</v>
      </c>
      <c r="BE7">
        <v>2014</v>
      </c>
      <c r="BG7" t="s">
        <v>100</v>
      </c>
      <c r="BH7" t="s">
        <v>100</v>
      </c>
      <c r="BI7" t="s">
        <v>101</v>
      </c>
      <c r="BJ7" t="s">
        <v>100</v>
      </c>
      <c r="BK7" t="s">
        <v>100</v>
      </c>
      <c r="BL7" t="s">
        <v>100</v>
      </c>
      <c r="BM7" t="s">
        <v>102</v>
      </c>
      <c r="BN7" t="s">
        <v>103</v>
      </c>
      <c r="BQ7">
        <v>0</v>
      </c>
      <c r="BR7" t="s">
        <v>94</v>
      </c>
      <c r="BS7">
        <v>88</v>
      </c>
      <c r="BT7">
        <v>60.045999999999999</v>
      </c>
      <c r="BU7">
        <v>48.51</v>
      </c>
      <c r="BV7" t="s">
        <v>107</v>
      </c>
      <c r="BY7">
        <v>8</v>
      </c>
      <c r="BZ7" s="1">
        <v>42053.455416666664</v>
      </c>
      <c r="CC7">
        <v>1</v>
      </c>
      <c r="CF7" s="3" t="s">
        <v>683</v>
      </c>
      <c r="CG7" s="4">
        <v>65.942000000000007</v>
      </c>
      <c r="CI7" t="str">
        <f t="shared" si="0"/>
        <v>High</v>
      </c>
      <c r="CJ7" t="str">
        <f t="shared" si="1"/>
        <v>3.01-3.5</v>
      </c>
      <c r="CK7" t="str">
        <f t="shared" si="2"/>
        <v>Fair</v>
      </c>
      <c r="CL7" t="str">
        <f t="shared" si="3"/>
        <v>0.3 or less</v>
      </c>
    </row>
    <row r="8" spans="1:90" x14ac:dyDescent="0.25">
      <c r="A8" t="s">
        <v>81</v>
      </c>
      <c r="B8" t="s">
        <v>82</v>
      </c>
      <c r="C8" t="s">
        <v>83</v>
      </c>
      <c r="D8">
        <v>87.161000000000001</v>
      </c>
      <c r="E8">
        <v>94.403999999999996</v>
      </c>
      <c r="G8">
        <v>7.2430000000000003</v>
      </c>
      <c r="H8">
        <v>32</v>
      </c>
      <c r="I8">
        <v>32</v>
      </c>
      <c r="J8">
        <v>32</v>
      </c>
      <c r="K8">
        <v>2</v>
      </c>
      <c r="L8" t="s">
        <v>84</v>
      </c>
      <c r="M8" t="s">
        <v>85</v>
      </c>
      <c r="N8" t="s">
        <v>86</v>
      </c>
      <c r="O8" t="s">
        <v>87</v>
      </c>
      <c r="P8" t="s">
        <v>88</v>
      </c>
      <c r="Q8" t="s">
        <v>89</v>
      </c>
      <c r="R8" t="s">
        <v>90</v>
      </c>
      <c r="S8" t="s">
        <v>91</v>
      </c>
      <c r="T8">
        <v>60</v>
      </c>
      <c r="U8" t="s">
        <v>92</v>
      </c>
      <c r="V8" t="s">
        <v>114</v>
      </c>
      <c r="W8">
        <v>4</v>
      </c>
      <c r="X8">
        <v>4.6666999999999996</v>
      </c>
      <c r="Y8" t="s">
        <v>94</v>
      </c>
      <c r="Z8" t="s">
        <v>95</v>
      </c>
      <c r="AA8">
        <v>264.85090000000002</v>
      </c>
      <c r="AB8">
        <v>1843.6677999999999</v>
      </c>
      <c r="AC8">
        <v>461.30849999999998</v>
      </c>
      <c r="AD8">
        <v>95</v>
      </c>
      <c r="AE8">
        <v>3.802</v>
      </c>
      <c r="AF8">
        <v>3.5834999999999999</v>
      </c>
      <c r="AG8">
        <v>74.710300000000004</v>
      </c>
      <c r="AH8">
        <v>58.891300000000001</v>
      </c>
      <c r="AI8">
        <v>75.096599999999995</v>
      </c>
      <c r="AJ8">
        <v>0.13089999999999999</v>
      </c>
      <c r="AL8">
        <v>80.364999999999995</v>
      </c>
      <c r="AM8">
        <v>2.0199999999999999E-2</v>
      </c>
      <c r="AN8">
        <v>0.1026</v>
      </c>
      <c r="AO8">
        <v>0</v>
      </c>
      <c r="AP8">
        <v>2.5</v>
      </c>
      <c r="AQ8">
        <v>0</v>
      </c>
      <c r="AR8">
        <v>59.105899999999998</v>
      </c>
      <c r="AS8" t="s">
        <v>96</v>
      </c>
      <c r="AT8">
        <v>1998</v>
      </c>
      <c r="AU8">
        <v>18.730799999999999</v>
      </c>
      <c r="AV8">
        <v>7.3461999999999996</v>
      </c>
      <c r="AW8" t="s">
        <v>97</v>
      </c>
      <c r="AY8" t="s">
        <v>112</v>
      </c>
      <c r="BA8">
        <v>36049</v>
      </c>
      <c r="BB8">
        <v>0.75</v>
      </c>
      <c r="BC8">
        <v>1</v>
      </c>
      <c r="BD8" t="s">
        <v>99</v>
      </c>
      <c r="BE8">
        <v>2014</v>
      </c>
      <c r="BG8" t="s">
        <v>100</v>
      </c>
      <c r="BH8" t="s">
        <v>100</v>
      </c>
      <c r="BI8" t="s">
        <v>101</v>
      </c>
      <c r="BJ8" t="s">
        <v>100</v>
      </c>
      <c r="BK8" t="s">
        <v>100</v>
      </c>
      <c r="BL8" t="s">
        <v>100</v>
      </c>
      <c r="BM8" t="s">
        <v>102</v>
      </c>
      <c r="BN8" t="s">
        <v>103</v>
      </c>
      <c r="BQ8">
        <v>0</v>
      </c>
      <c r="BR8" t="s">
        <v>94</v>
      </c>
      <c r="BS8">
        <v>95</v>
      </c>
      <c r="BT8">
        <v>76.040000000000006</v>
      </c>
      <c r="BU8">
        <v>71.67</v>
      </c>
      <c r="BV8" t="s">
        <v>107</v>
      </c>
      <c r="BY8">
        <v>4</v>
      </c>
      <c r="BZ8" s="1">
        <v>42053.455428240741</v>
      </c>
      <c r="CC8">
        <v>1</v>
      </c>
      <c r="CF8" s="3" t="s">
        <v>881</v>
      </c>
      <c r="CG8" s="4">
        <v>32.154000000000003</v>
      </c>
      <c r="CI8" t="str">
        <f t="shared" si="0"/>
        <v>High</v>
      </c>
      <c r="CJ8" t="str">
        <f t="shared" si="1"/>
        <v>Greater than 3.5</v>
      </c>
      <c r="CK8" t="str">
        <f t="shared" si="2"/>
        <v>Good</v>
      </c>
      <c r="CL8" t="str">
        <f t="shared" si="3"/>
        <v>0.3 or less</v>
      </c>
    </row>
    <row r="9" spans="1:90" x14ac:dyDescent="0.25">
      <c r="A9" t="s">
        <v>81</v>
      </c>
      <c r="B9" t="s">
        <v>82</v>
      </c>
      <c r="C9" t="s">
        <v>83</v>
      </c>
      <c r="D9">
        <v>94.403999999999996</v>
      </c>
      <c r="E9">
        <v>99.483000000000004</v>
      </c>
      <c r="G9">
        <v>5.0789999999999997</v>
      </c>
      <c r="H9">
        <v>34</v>
      </c>
      <c r="I9">
        <v>34</v>
      </c>
      <c r="J9">
        <v>34</v>
      </c>
      <c r="K9">
        <v>2</v>
      </c>
      <c r="L9" t="s">
        <v>84</v>
      </c>
      <c r="M9" t="s">
        <v>85</v>
      </c>
      <c r="N9" t="s">
        <v>86</v>
      </c>
      <c r="O9" t="s">
        <v>87</v>
      </c>
      <c r="P9" t="s">
        <v>88</v>
      </c>
      <c r="Q9" t="s">
        <v>89</v>
      </c>
      <c r="R9" t="s">
        <v>90</v>
      </c>
      <c r="S9" t="s">
        <v>91</v>
      </c>
      <c r="T9">
        <v>50</v>
      </c>
      <c r="U9" t="s">
        <v>92</v>
      </c>
      <c r="V9" t="s">
        <v>115</v>
      </c>
      <c r="W9">
        <v>5</v>
      </c>
      <c r="X9">
        <v>5.6666999999999996</v>
      </c>
      <c r="Y9" t="s">
        <v>94</v>
      </c>
      <c r="Z9" t="s">
        <v>95</v>
      </c>
      <c r="AA9">
        <v>274.84449999999998</v>
      </c>
      <c r="AB9">
        <v>1913.1659999999999</v>
      </c>
      <c r="AC9">
        <v>478.71460000000002</v>
      </c>
      <c r="AD9">
        <v>96</v>
      </c>
      <c r="AE9">
        <v>3.5743999999999998</v>
      </c>
      <c r="AF9">
        <v>3.3504999999999998</v>
      </c>
      <c r="AG9">
        <v>86.202399999999997</v>
      </c>
      <c r="AH9">
        <v>69.532700000000006</v>
      </c>
      <c r="AI9">
        <v>71.265900000000002</v>
      </c>
      <c r="AJ9">
        <v>0.16120000000000001</v>
      </c>
      <c r="AL9">
        <v>75.819999999999993</v>
      </c>
      <c r="AM9">
        <v>2.06E-2</v>
      </c>
      <c r="AN9">
        <v>0.15240000000000001</v>
      </c>
      <c r="AO9">
        <v>0</v>
      </c>
      <c r="AP9">
        <v>2</v>
      </c>
      <c r="AQ9">
        <v>0</v>
      </c>
      <c r="AR9">
        <v>53.86</v>
      </c>
      <c r="AS9" t="s">
        <v>96</v>
      </c>
      <c r="AT9">
        <v>1996</v>
      </c>
      <c r="AU9">
        <v>23.545500000000001</v>
      </c>
      <c r="AV9">
        <v>7.8484999999999996</v>
      </c>
      <c r="AW9" t="s">
        <v>97</v>
      </c>
      <c r="AX9" t="s">
        <v>105</v>
      </c>
      <c r="AY9" t="s">
        <v>106</v>
      </c>
      <c r="BA9">
        <v>35062</v>
      </c>
      <c r="BB9">
        <v>1</v>
      </c>
      <c r="BC9">
        <v>1</v>
      </c>
      <c r="BD9" t="s">
        <v>99</v>
      </c>
      <c r="BE9">
        <v>2014</v>
      </c>
      <c r="BG9" t="s">
        <v>100</v>
      </c>
      <c r="BH9" t="s">
        <v>100</v>
      </c>
      <c r="BI9" t="s">
        <v>101</v>
      </c>
      <c r="BJ9" t="s">
        <v>100</v>
      </c>
      <c r="BK9" t="s">
        <v>100</v>
      </c>
      <c r="BL9" t="s">
        <v>100</v>
      </c>
      <c r="BM9" t="s">
        <v>102</v>
      </c>
      <c r="BN9" t="s">
        <v>103</v>
      </c>
      <c r="BQ9">
        <v>0</v>
      </c>
      <c r="BR9" t="s">
        <v>94</v>
      </c>
      <c r="BS9">
        <v>96</v>
      </c>
      <c r="BT9">
        <v>71.488</v>
      </c>
      <c r="BU9">
        <v>67.010000000000005</v>
      </c>
      <c r="BV9" t="s">
        <v>107</v>
      </c>
      <c r="BY9">
        <v>5</v>
      </c>
      <c r="BZ9" s="1">
        <v>42053.455428240741</v>
      </c>
      <c r="CC9">
        <v>1</v>
      </c>
      <c r="CF9" s="3" t="s">
        <v>120</v>
      </c>
      <c r="CG9" s="4">
        <v>223.83400000000003</v>
      </c>
      <c r="CI9" t="str">
        <f t="shared" si="0"/>
        <v>High</v>
      </c>
      <c r="CJ9" t="str">
        <f t="shared" si="1"/>
        <v>Greater than 3.5</v>
      </c>
      <c r="CK9" t="str">
        <f t="shared" si="2"/>
        <v>Good</v>
      </c>
      <c r="CL9" t="str">
        <f t="shared" si="3"/>
        <v>0.3 or less</v>
      </c>
    </row>
    <row r="10" spans="1:90" x14ac:dyDescent="0.25">
      <c r="A10" t="s">
        <v>81</v>
      </c>
      <c r="B10" t="s">
        <v>82</v>
      </c>
      <c r="C10" t="s">
        <v>83</v>
      </c>
      <c r="D10">
        <v>99.483000000000004</v>
      </c>
      <c r="E10">
        <v>100.9</v>
      </c>
      <c r="G10">
        <v>1.417</v>
      </c>
      <c r="H10">
        <v>52</v>
      </c>
      <c r="I10">
        <v>52</v>
      </c>
      <c r="J10">
        <v>52</v>
      </c>
      <c r="K10">
        <v>3</v>
      </c>
      <c r="L10" t="s">
        <v>84</v>
      </c>
      <c r="M10" t="s">
        <v>85</v>
      </c>
      <c r="N10" t="s">
        <v>86</v>
      </c>
      <c r="O10" t="s">
        <v>87</v>
      </c>
      <c r="P10" t="s">
        <v>88</v>
      </c>
      <c r="Q10" t="s">
        <v>89</v>
      </c>
      <c r="R10" t="s">
        <v>90</v>
      </c>
      <c r="S10" t="s">
        <v>91</v>
      </c>
      <c r="T10">
        <v>50</v>
      </c>
      <c r="U10" t="s">
        <v>92</v>
      </c>
      <c r="V10" t="s">
        <v>116</v>
      </c>
      <c r="W10">
        <v>8</v>
      </c>
      <c r="X10">
        <v>8</v>
      </c>
      <c r="Y10" t="s">
        <v>94</v>
      </c>
      <c r="Z10" t="s">
        <v>95</v>
      </c>
      <c r="AA10">
        <v>318.428</v>
      </c>
      <c r="AB10">
        <v>2216.558</v>
      </c>
      <c r="AC10">
        <v>554.62689999999998</v>
      </c>
      <c r="AD10">
        <v>58</v>
      </c>
      <c r="AE10">
        <v>3.6454</v>
      </c>
      <c r="AF10">
        <v>2.2393000000000001</v>
      </c>
      <c r="AG10">
        <v>82.476900000000001</v>
      </c>
      <c r="AH10">
        <v>66.142899999999997</v>
      </c>
      <c r="AI10">
        <v>72.5077</v>
      </c>
      <c r="AJ10">
        <v>0.19109999999999999</v>
      </c>
      <c r="AL10">
        <v>71.334999999999994</v>
      </c>
      <c r="AM10">
        <v>2.1899999999999999E-2</v>
      </c>
      <c r="AN10">
        <v>5.0700000000000002E-2</v>
      </c>
      <c r="AO10">
        <v>31</v>
      </c>
      <c r="AP10">
        <v>7</v>
      </c>
      <c r="AQ10">
        <v>4</v>
      </c>
      <c r="AR10">
        <v>58.6</v>
      </c>
      <c r="AS10" t="s">
        <v>96</v>
      </c>
      <c r="AT10">
        <v>1996</v>
      </c>
      <c r="AU10">
        <v>13.666700000000001</v>
      </c>
      <c r="AV10">
        <v>6.1111000000000004</v>
      </c>
      <c r="AW10" t="s">
        <v>97</v>
      </c>
      <c r="AX10" t="s">
        <v>105</v>
      </c>
      <c r="AY10" t="s">
        <v>106</v>
      </c>
      <c r="BA10">
        <v>36025</v>
      </c>
      <c r="BB10">
        <v>1</v>
      </c>
      <c r="BC10">
        <v>1</v>
      </c>
      <c r="BD10" t="s">
        <v>99</v>
      </c>
      <c r="BE10">
        <v>2014</v>
      </c>
      <c r="BG10" t="s">
        <v>100</v>
      </c>
      <c r="BH10" t="s">
        <v>100</v>
      </c>
      <c r="BI10" t="s">
        <v>101</v>
      </c>
      <c r="BJ10" t="s">
        <v>100</v>
      </c>
      <c r="BK10" t="s">
        <v>100</v>
      </c>
      <c r="BL10" t="s">
        <v>100</v>
      </c>
      <c r="BM10" t="s">
        <v>102</v>
      </c>
      <c r="BN10" t="s">
        <v>103</v>
      </c>
      <c r="BQ10">
        <v>0</v>
      </c>
      <c r="BR10" t="s">
        <v>94</v>
      </c>
      <c r="BS10">
        <v>58</v>
      </c>
      <c r="BT10">
        <v>72.908000000000001</v>
      </c>
      <c r="BU10">
        <v>44.786000000000001</v>
      </c>
      <c r="BV10" t="s">
        <v>107</v>
      </c>
      <c r="BY10">
        <v>8</v>
      </c>
      <c r="BZ10" s="1">
        <v>42053.455439814818</v>
      </c>
      <c r="CC10">
        <v>1</v>
      </c>
      <c r="CF10" s="3" t="s">
        <v>1704</v>
      </c>
      <c r="CG10" s="4">
        <v>16.152999999999999</v>
      </c>
      <c r="CI10" t="str">
        <f t="shared" si="0"/>
        <v>Low</v>
      </c>
      <c r="CJ10" t="str">
        <f t="shared" si="1"/>
        <v>Greater than 3.5</v>
      </c>
      <c r="CK10" t="str">
        <f t="shared" si="2"/>
        <v>Good</v>
      </c>
      <c r="CL10" t="str">
        <f t="shared" si="3"/>
        <v>0.3 or less</v>
      </c>
    </row>
    <row r="11" spans="1:90" x14ac:dyDescent="0.25">
      <c r="A11" t="s">
        <v>81</v>
      </c>
      <c r="B11" t="s">
        <v>82</v>
      </c>
      <c r="C11" t="s">
        <v>83</v>
      </c>
      <c r="D11">
        <v>100.9</v>
      </c>
      <c r="E11">
        <v>105.94199999999999</v>
      </c>
      <c r="G11">
        <v>5.0419999999999998</v>
      </c>
      <c r="H11">
        <v>59</v>
      </c>
      <c r="I11">
        <v>35</v>
      </c>
      <c r="J11">
        <v>59</v>
      </c>
      <c r="K11">
        <v>4</v>
      </c>
      <c r="L11" t="s">
        <v>84</v>
      </c>
      <c r="M11" t="s">
        <v>85</v>
      </c>
      <c r="N11" t="s">
        <v>86</v>
      </c>
      <c r="O11" t="s">
        <v>87</v>
      </c>
      <c r="P11" t="s">
        <v>88</v>
      </c>
      <c r="Q11" t="s">
        <v>89</v>
      </c>
      <c r="R11" t="s">
        <v>90</v>
      </c>
      <c r="S11" t="s">
        <v>91</v>
      </c>
      <c r="T11">
        <v>60</v>
      </c>
      <c r="U11" t="s">
        <v>92</v>
      </c>
      <c r="V11" t="s">
        <v>117</v>
      </c>
      <c r="W11">
        <v>5</v>
      </c>
      <c r="X11">
        <v>6.6</v>
      </c>
      <c r="Y11" t="s">
        <v>94</v>
      </c>
      <c r="Z11" t="s">
        <v>95</v>
      </c>
      <c r="AA11">
        <v>316.10149999999999</v>
      </c>
      <c r="AB11">
        <v>2200.0909999999999</v>
      </c>
      <c r="AC11">
        <v>550.57309999999995</v>
      </c>
      <c r="AD11">
        <v>92</v>
      </c>
      <c r="AE11">
        <v>3.8569</v>
      </c>
      <c r="AF11">
        <v>3.5402999999999998</v>
      </c>
      <c r="AG11">
        <v>72.670599999999993</v>
      </c>
      <c r="AH11">
        <v>56.421199999999999</v>
      </c>
      <c r="AI11">
        <v>75.776499999999999</v>
      </c>
      <c r="AJ11">
        <v>0.1384</v>
      </c>
      <c r="AL11">
        <v>79.239999999999995</v>
      </c>
      <c r="AM11">
        <v>1.7299999999999999E-2</v>
      </c>
      <c r="AN11">
        <v>8.7999999999999995E-2</v>
      </c>
      <c r="AO11">
        <v>0</v>
      </c>
      <c r="AP11">
        <v>4.3333000000000004</v>
      </c>
      <c r="AQ11">
        <v>0</v>
      </c>
      <c r="AR11">
        <v>56.78</v>
      </c>
      <c r="AS11" t="s">
        <v>96</v>
      </c>
      <c r="AT11">
        <v>1970</v>
      </c>
      <c r="AU11">
        <v>15.3636</v>
      </c>
      <c r="AV11">
        <v>6.2727000000000004</v>
      </c>
      <c r="AW11" t="s">
        <v>97</v>
      </c>
      <c r="AY11" t="s">
        <v>112</v>
      </c>
      <c r="BA11">
        <v>36025</v>
      </c>
      <c r="BB11">
        <v>3</v>
      </c>
      <c r="BC11">
        <v>1</v>
      </c>
      <c r="BD11" t="s">
        <v>99</v>
      </c>
      <c r="BE11">
        <v>1997</v>
      </c>
      <c r="BG11" t="s">
        <v>100</v>
      </c>
      <c r="BH11" t="s">
        <v>100</v>
      </c>
      <c r="BI11" t="s">
        <v>101</v>
      </c>
      <c r="BJ11" t="s">
        <v>100</v>
      </c>
      <c r="BK11" t="s">
        <v>100</v>
      </c>
      <c r="BL11" t="s">
        <v>100</v>
      </c>
      <c r="BM11" t="s">
        <v>102</v>
      </c>
      <c r="BN11" t="s">
        <v>103</v>
      </c>
      <c r="BQ11">
        <v>0</v>
      </c>
      <c r="BR11" t="s">
        <v>94</v>
      </c>
      <c r="BS11">
        <v>92</v>
      </c>
      <c r="BT11">
        <v>77.138000000000005</v>
      </c>
      <c r="BU11">
        <v>70.805999999999997</v>
      </c>
      <c r="BY11">
        <v>5</v>
      </c>
      <c r="CB11">
        <v>2014</v>
      </c>
      <c r="CC11">
        <v>18</v>
      </c>
      <c r="CF11" s="3" t="s">
        <v>1852</v>
      </c>
      <c r="CG11" s="4">
        <v>4717.8910000000051</v>
      </c>
      <c r="CI11" t="str">
        <f t="shared" si="0"/>
        <v>High</v>
      </c>
      <c r="CJ11" t="str">
        <f t="shared" si="1"/>
        <v>Greater than 3.5</v>
      </c>
      <c r="CK11" t="str">
        <f t="shared" si="2"/>
        <v>Good</v>
      </c>
      <c r="CL11" t="str">
        <f t="shared" si="3"/>
        <v>0.3 or less</v>
      </c>
    </row>
    <row r="12" spans="1:90" x14ac:dyDescent="0.25">
      <c r="A12" t="s">
        <v>81</v>
      </c>
      <c r="B12" t="s">
        <v>82</v>
      </c>
      <c r="C12" t="s">
        <v>83</v>
      </c>
      <c r="D12">
        <v>105.94199999999999</v>
      </c>
      <c r="E12">
        <v>111.624</v>
      </c>
      <c r="G12">
        <v>5.6820000000000004</v>
      </c>
      <c r="H12">
        <v>36</v>
      </c>
      <c r="I12">
        <v>36</v>
      </c>
      <c r="J12">
        <v>36</v>
      </c>
      <c r="K12">
        <v>2</v>
      </c>
      <c r="L12" t="s">
        <v>84</v>
      </c>
      <c r="M12" t="s">
        <v>85</v>
      </c>
      <c r="N12" t="s">
        <v>86</v>
      </c>
      <c r="O12" t="s">
        <v>87</v>
      </c>
      <c r="P12" t="s">
        <v>88</v>
      </c>
      <c r="Q12" t="s">
        <v>89</v>
      </c>
      <c r="R12" t="s">
        <v>90</v>
      </c>
      <c r="S12" t="s">
        <v>91</v>
      </c>
      <c r="T12">
        <v>60</v>
      </c>
      <c r="U12" t="s">
        <v>92</v>
      </c>
      <c r="V12" t="s">
        <v>118</v>
      </c>
      <c r="W12">
        <v>6</v>
      </c>
      <c r="X12">
        <v>6</v>
      </c>
      <c r="Y12" t="s">
        <v>94</v>
      </c>
      <c r="Z12" t="s">
        <v>95</v>
      </c>
      <c r="AA12">
        <v>101</v>
      </c>
      <c r="AB12">
        <v>2018.5</v>
      </c>
      <c r="AC12">
        <v>183.81100000000001</v>
      </c>
      <c r="AD12">
        <v>91.666700000000006</v>
      </c>
      <c r="AE12">
        <v>3.4599000000000002</v>
      </c>
      <c r="AF12">
        <v>2.778</v>
      </c>
      <c r="AG12">
        <v>90.927499999999995</v>
      </c>
      <c r="AH12">
        <v>75.149299999999997</v>
      </c>
      <c r="AI12">
        <v>69.690799999999996</v>
      </c>
      <c r="AJ12">
        <v>0.3286</v>
      </c>
      <c r="AL12">
        <v>50.71</v>
      </c>
      <c r="AM12">
        <v>1.8800000000000001E-2</v>
      </c>
      <c r="AN12">
        <v>0.1048</v>
      </c>
      <c r="AO12">
        <v>0.33329999999999999</v>
      </c>
      <c r="AP12">
        <v>2.3332999999999999</v>
      </c>
      <c r="AQ12">
        <v>0</v>
      </c>
      <c r="AR12">
        <v>57.069200000000002</v>
      </c>
      <c r="AS12" t="s">
        <v>96</v>
      </c>
      <c r="AT12">
        <v>1970</v>
      </c>
      <c r="AU12">
        <v>24.428599999999999</v>
      </c>
      <c r="AV12">
        <v>4.4286000000000003</v>
      </c>
      <c r="AW12" t="s">
        <v>97</v>
      </c>
      <c r="AY12" t="s">
        <v>112</v>
      </c>
      <c r="BA12">
        <v>35063</v>
      </c>
      <c r="BB12">
        <v>2</v>
      </c>
      <c r="BC12">
        <v>1</v>
      </c>
      <c r="BD12" t="s">
        <v>99</v>
      </c>
      <c r="BE12">
        <v>1997</v>
      </c>
      <c r="BG12" t="s">
        <v>100</v>
      </c>
      <c r="BH12" t="s">
        <v>100</v>
      </c>
      <c r="BI12" t="s">
        <v>101</v>
      </c>
      <c r="BJ12" t="s">
        <v>100</v>
      </c>
      <c r="BK12" t="s">
        <v>100</v>
      </c>
      <c r="BL12" t="s">
        <v>100</v>
      </c>
      <c r="BM12" t="s">
        <v>102</v>
      </c>
      <c r="BN12" t="s">
        <v>103</v>
      </c>
      <c r="BQ12">
        <v>0</v>
      </c>
      <c r="BR12" t="s">
        <v>94</v>
      </c>
      <c r="BS12">
        <v>91.666700000000006</v>
      </c>
      <c r="BT12">
        <v>69.197999999999993</v>
      </c>
      <c r="BU12">
        <v>55.56</v>
      </c>
      <c r="BY12">
        <v>6</v>
      </c>
      <c r="CB12">
        <v>2014</v>
      </c>
      <c r="CC12">
        <v>18</v>
      </c>
      <c r="CF12" s="3" t="s">
        <v>1853</v>
      </c>
      <c r="CG12" s="4">
        <v>7402.2110000000048</v>
      </c>
      <c r="CI12" t="str">
        <f t="shared" si="0"/>
        <v>High</v>
      </c>
      <c r="CJ12" t="str">
        <f t="shared" si="1"/>
        <v>3.01-3.5</v>
      </c>
      <c r="CK12" t="str">
        <f t="shared" si="2"/>
        <v>Good</v>
      </c>
      <c r="CL12" t="str">
        <f t="shared" si="3"/>
        <v>More than 0.3</v>
      </c>
    </row>
    <row r="13" spans="1:90" x14ac:dyDescent="0.25">
      <c r="A13" t="s">
        <v>81</v>
      </c>
      <c r="B13" t="s">
        <v>82</v>
      </c>
      <c r="C13" t="s">
        <v>83</v>
      </c>
      <c r="D13">
        <v>111.624</v>
      </c>
      <c r="E13">
        <v>117.867</v>
      </c>
      <c r="G13">
        <v>6.2249999999999996</v>
      </c>
      <c r="H13">
        <v>32</v>
      </c>
      <c r="I13">
        <v>32</v>
      </c>
      <c r="J13">
        <v>32</v>
      </c>
      <c r="K13">
        <v>2</v>
      </c>
      <c r="L13" t="s">
        <v>84</v>
      </c>
      <c r="M13" t="s">
        <v>85</v>
      </c>
      <c r="N13" t="s">
        <v>86</v>
      </c>
      <c r="O13" t="s">
        <v>87</v>
      </c>
      <c r="P13" t="s">
        <v>88</v>
      </c>
      <c r="Q13" t="s">
        <v>89</v>
      </c>
      <c r="R13" t="s">
        <v>90</v>
      </c>
      <c r="S13" t="s">
        <v>91</v>
      </c>
      <c r="T13">
        <v>60</v>
      </c>
      <c r="U13" t="s">
        <v>92</v>
      </c>
      <c r="V13" t="s">
        <v>119</v>
      </c>
      <c r="W13">
        <v>4</v>
      </c>
      <c r="X13">
        <v>5.8</v>
      </c>
      <c r="Y13" t="s">
        <v>94</v>
      </c>
      <c r="Z13" t="s">
        <v>95</v>
      </c>
      <c r="AA13">
        <v>258.73950000000002</v>
      </c>
      <c r="AB13">
        <v>1800.8910000000001</v>
      </c>
      <c r="AC13">
        <v>450.66250000000002</v>
      </c>
      <c r="AD13">
        <v>86.333299999999994</v>
      </c>
      <c r="AE13">
        <v>2.9582999999999999</v>
      </c>
      <c r="AF13">
        <v>2.3504999999999998</v>
      </c>
      <c r="AG13">
        <v>127.14230000000001</v>
      </c>
      <c r="AH13">
        <v>102.1497</v>
      </c>
      <c r="AI13">
        <v>57.619199999999999</v>
      </c>
      <c r="AJ13">
        <v>0.1986</v>
      </c>
      <c r="AL13">
        <v>70.209999999999994</v>
      </c>
      <c r="AM13">
        <v>3.3399999999999999E-2</v>
      </c>
      <c r="AN13">
        <v>0.2351</v>
      </c>
      <c r="AO13">
        <v>0</v>
      </c>
      <c r="AP13">
        <v>7</v>
      </c>
      <c r="AQ13">
        <v>0</v>
      </c>
      <c r="AR13">
        <v>56.346699999999998</v>
      </c>
      <c r="AS13" t="s">
        <v>96</v>
      </c>
      <c r="AT13">
        <v>1996</v>
      </c>
      <c r="AU13">
        <v>13</v>
      </c>
      <c r="AV13">
        <v>5.5713999999999997</v>
      </c>
      <c r="AW13" t="s">
        <v>97</v>
      </c>
      <c r="AX13" t="s">
        <v>120</v>
      </c>
      <c r="AY13" t="s">
        <v>112</v>
      </c>
      <c r="BA13">
        <v>34757</v>
      </c>
      <c r="BB13">
        <v>2</v>
      </c>
      <c r="BC13">
        <v>1</v>
      </c>
      <c r="BD13" t="s">
        <v>99</v>
      </c>
      <c r="BE13">
        <v>1996</v>
      </c>
      <c r="BG13" t="s">
        <v>100</v>
      </c>
      <c r="BH13" t="s">
        <v>100</v>
      </c>
      <c r="BI13" t="s">
        <v>101</v>
      </c>
      <c r="BJ13" t="s">
        <v>100</v>
      </c>
      <c r="BK13" t="s">
        <v>100</v>
      </c>
      <c r="BL13" t="s">
        <v>100</v>
      </c>
      <c r="BM13" t="s">
        <v>102</v>
      </c>
      <c r="BN13" t="s">
        <v>103</v>
      </c>
      <c r="BQ13">
        <v>0</v>
      </c>
      <c r="BR13" t="s">
        <v>94</v>
      </c>
      <c r="BS13">
        <v>85</v>
      </c>
      <c r="BT13">
        <v>59.165999999999997</v>
      </c>
      <c r="BU13">
        <v>47.01</v>
      </c>
      <c r="BV13" t="s">
        <v>107</v>
      </c>
      <c r="BY13">
        <v>4</v>
      </c>
      <c r="BZ13" s="1">
        <v>42059.472210648149</v>
      </c>
      <c r="CB13">
        <v>2006</v>
      </c>
      <c r="CC13">
        <v>19</v>
      </c>
      <c r="CI13" t="str">
        <f t="shared" si="0"/>
        <v>High</v>
      </c>
      <c r="CJ13" t="str">
        <f t="shared" si="1"/>
        <v>2.51-3.0</v>
      </c>
      <c r="CK13" t="str">
        <f t="shared" si="2"/>
        <v>Fair</v>
      </c>
      <c r="CL13" t="str">
        <f t="shared" si="3"/>
        <v>0.3 or less</v>
      </c>
    </row>
    <row r="14" spans="1:90" x14ac:dyDescent="0.25">
      <c r="A14" t="s">
        <v>81</v>
      </c>
      <c r="B14" t="s">
        <v>82</v>
      </c>
      <c r="C14" t="s">
        <v>83</v>
      </c>
      <c r="D14">
        <v>117.867</v>
      </c>
      <c r="E14">
        <v>118.322</v>
      </c>
      <c r="G14">
        <v>0.45500000000000002</v>
      </c>
      <c r="H14">
        <v>50</v>
      </c>
      <c r="I14">
        <v>46</v>
      </c>
      <c r="J14">
        <v>50</v>
      </c>
      <c r="K14">
        <v>4</v>
      </c>
      <c r="L14" t="s">
        <v>84</v>
      </c>
      <c r="M14" t="s">
        <v>85</v>
      </c>
      <c r="N14" t="s">
        <v>86</v>
      </c>
      <c r="O14" t="s">
        <v>87</v>
      </c>
      <c r="P14" t="s">
        <v>88</v>
      </c>
      <c r="Q14" t="s">
        <v>89</v>
      </c>
      <c r="R14" t="s">
        <v>90</v>
      </c>
      <c r="S14" t="s">
        <v>91</v>
      </c>
      <c r="T14">
        <v>60</v>
      </c>
      <c r="U14" t="s">
        <v>92</v>
      </c>
      <c r="V14" t="s">
        <v>121</v>
      </c>
      <c r="W14">
        <v>10</v>
      </c>
      <c r="X14">
        <v>7.8</v>
      </c>
      <c r="Y14" t="s">
        <v>94</v>
      </c>
      <c r="Z14" t="s">
        <v>95</v>
      </c>
      <c r="AA14">
        <v>346.48750000000001</v>
      </c>
      <c r="AB14">
        <v>2411.6669999999999</v>
      </c>
      <c r="AC14">
        <v>603.49879999999996</v>
      </c>
      <c r="AD14">
        <v>89</v>
      </c>
      <c r="AE14">
        <v>3.0171000000000001</v>
      </c>
      <c r="AF14">
        <v>2.6385999999999998</v>
      </c>
      <c r="AG14">
        <v>115.85339999999999</v>
      </c>
      <c r="AH14">
        <v>98.759299999999996</v>
      </c>
      <c r="AI14">
        <v>61.382199999999997</v>
      </c>
      <c r="AJ14">
        <v>0.1101</v>
      </c>
      <c r="AL14">
        <v>83.484999999999999</v>
      </c>
      <c r="AM14">
        <v>2.76E-2</v>
      </c>
      <c r="AN14">
        <v>0.22889999999999999</v>
      </c>
      <c r="AP14">
        <v>0</v>
      </c>
      <c r="AR14">
        <v>46.85</v>
      </c>
      <c r="AS14" t="s">
        <v>96</v>
      </c>
      <c r="AT14">
        <v>1999</v>
      </c>
      <c r="AU14">
        <v>12.333299999999999</v>
      </c>
      <c r="AV14">
        <v>6.3333000000000004</v>
      </c>
      <c r="AW14" t="s">
        <v>97</v>
      </c>
      <c r="AX14" t="s">
        <v>122</v>
      </c>
      <c r="AY14" t="s">
        <v>112</v>
      </c>
      <c r="BA14">
        <v>35971</v>
      </c>
      <c r="BB14">
        <v>4</v>
      </c>
      <c r="BC14">
        <v>1</v>
      </c>
      <c r="BD14" t="s">
        <v>99</v>
      </c>
      <c r="BE14">
        <v>2009</v>
      </c>
      <c r="BG14" t="s">
        <v>123</v>
      </c>
      <c r="BH14" t="s">
        <v>100</v>
      </c>
      <c r="BI14" t="s">
        <v>101</v>
      </c>
      <c r="BJ14" t="s">
        <v>100</v>
      </c>
      <c r="BK14" t="s">
        <v>100</v>
      </c>
      <c r="BL14" t="s">
        <v>100</v>
      </c>
      <c r="BM14" t="s">
        <v>102</v>
      </c>
      <c r="BN14" t="s">
        <v>103</v>
      </c>
      <c r="BQ14">
        <v>0</v>
      </c>
      <c r="BR14" t="s">
        <v>94</v>
      </c>
      <c r="BS14">
        <v>89</v>
      </c>
      <c r="BT14">
        <v>60.341999999999999</v>
      </c>
      <c r="BU14">
        <v>52.771999999999998</v>
      </c>
      <c r="BY14">
        <v>7.8</v>
      </c>
      <c r="CB14">
        <v>2010</v>
      </c>
      <c r="CC14">
        <v>6</v>
      </c>
      <c r="CI14" t="str">
        <f t="shared" si="0"/>
        <v>High</v>
      </c>
      <c r="CJ14" t="str">
        <f t="shared" si="1"/>
        <v>3.01-3.5</v>
      </c>
      <c r="CK14" t="str">
        <f t="shared" si="2"/>
        <v>Fair</v>
      </c>
      <c r="CL14" t="str">
        <f t="shared" si="3"/>
        <v>0.3 or less</v>
      </c>
    </row>
    <row r="15" spans="1:90" x14ac:dyDescent="0.25">
      <c r="A15" t="s">
        <v>81</v>
      </c>
      <c r="B15" t="s">
        <v>82</v>
      </c>
      <c r="C15" t="s">
        <v>83</v>
      </c>
      <c r="D15">
        <v>118.322</v>
      </c>
      <c r="E15">
        <v>120.9</v>
      </c>
      <c r="G15">
        <v>2.5779999999999998</v>
      </c>
      <c r="H15">
        <v>40</v>
      </c>
      <c r="I15">
        <v>40</v>
      </c>
      <c r="J15">
        <v>40</v>
      </c>
      <c r="K15">
        <v>2</v>
      </c>
      <c r="L15" t="s">
        <v>84</v>
      </c>
      <c r="M15" t="s">
        <v>85</v>
      </c>
      <c r="N15" t="s">
        <v>124</v>
      </c>
      <c r="O15" t="s">
        <v>87</v>
      </c>
      <c r="P15" t="s">
        <v>88</v>
      </c>
      <c r="Q15" t="s">
        <v>89</v>
      </c>
      <c r="R15" t="s">
        <v>90</v>
      </c>
      <c r="S15" t="s">
        <v>91</v>
      </c>
      <c r="T15">
        <v>60</v>
      </c>
      <c r="U15" t="s">
        <v>110</v>
      </c>
      <c r="V15" t="s">
        <v>125</v>
      </c>
      <c r="W15">
        <v>8</v>
      </c>
      <c r="X15">
        <v>6.6666999999999996</v>
      </c>
      <c r="Y15" t="s">
        <v>94</v>
      </c>
      <c r="Z15" t="s">
        <v>95</v>
      </c>
      <c r="AA15">
        <v>260.24</v>
      </c>
      <c r="AB15">
        <v>1811.37</v>
      </c>
      <c r="AC15">
        <v>453.27620000000002</v>
      </c>
      <c r="AD15">
        <v>100</v>
      </c>
      <c r="AE15">
        <v>3.7736000000000001</v>
      </c>
      <c r="AF15">
        <v>3.5499000000000001</v>
      </c>
      <c r="AG15">
        <v>74.156899999999993</v>
      </c>
      <c r="AH15">
        <v>60.181899999999999</v>
      </c>
      <c r="AI15">
        <v>75.281000000000006</v>
      </c>
      <c r="AJ15">
        <v>0.161</v>
      </c>
      <c r="AL15">
        <v>75.849999999999994</v>
      </c>
      <c r="AM15">
        <v>1.9800000000000002E-2</v>
      </c>
      <c r="AN15">
        <v>3.8699999999999998E-2</v>
      </c>
      <c r="AO15">
        <v>0</v>
      </c>
      <c r="AP15">
        <v>0</v>
      </c>
      <c r="AQ15">
        <v>0</v>
      </c>
      <c r="AR15">
        <v>59.583300000000001</v>
      </c>
      <c r="AS15" t="s">
        <v>96</v>
      </c>
      <c r="AT15">
        <v>1999</v>
      </c>
      <c r="AU15">
        <v>14.1111</v>
      </c>
      <c r="AV15">
        <v>8.1111000000000004</v>
      </c>
      <c r="AW15" t="s">
        <v>97</v>
      </c>
      <c r="AX15" t="s">
        <v>126</v>
      </c>
      <c r="AY15" t="s">
        <v>112</v>
      </c>
      <c r="BA15">
        <v>36209</v>
      </c>
      <c r="BB15">
        <v>4</v>
      </c>
      <c r="BC15">
        <v>1</v>
      </c>
      <c r="BD15" t="s">
        <v>99</v>
      </c>
      <c r="BE15">
        <v>2009</v>
      </c>
      <c r="BG15" t="s">
        <v>100</v>
      </c>
      <c r="BH15" t="s">
        <v>100</v>
      </c>
      <c r="BI15" t="s">
        <v>101</v>
      </c>
      <c r="BJ15" t="s">
        <v>100</v>
      </c>
      <c r="BK15" t="s">
        <v>100</v>
      </c>
      <c r="BL15" t="s">
        <v>100</v>
      </c>
      <c r="BM15" t="s">
        <v>102</v>
      </c>
      <c r="BN15" t="s">
        <v>103</v>
      </c>
      <c r="BQ15">
        <v>0</v>
      </c>
      <c r="BR15" t="s">
        <v>94</v>
      </c>
      <c r="BS15">
        <v>96</v>
      </c>
      <c r="BT15">
        <v>75.471999999999994</v>
      </c>
      <c r="BU15">
        <v>70.998000000000005</v>
      </c>
      <c r="BY15">
        <v>6.6666999999999996</v>
      </c>
      <c r="CB15">
        <v>2012</v>
      </c>
      <c r="CC15">
        <v>6</v>
      </c>
      <c r="CI15" t="str">
        <f t="shared" si="0"/>
        <v>High</v>
      </c>
      <c r="CJ15" t="str">
        <f t="shared" si="1"/>
        <v>Greater than 3.5</v>
      </c>
      <c r="CK15" t="str">
        <f t="shared" si="2"/>
        <v>Good</v>
      </c>
      <c r="CL15" t="str">
        <f t="shared" si="3"/>
        <v>0.3 or less</v>
      </c>
    </row>
    <row r="16" spans="1:90" x14ac:dyDescent="0.25">
      <c r="A16" t="s">
        <v>81</v>
      </c>
      <c r="B16" t="s">
        <v>82</v>
      </c>
      <c r="C16" t="s">
        <v>83</v>
      </c>
      <c r="D16">
        <v>120.9</v>
      </c>
      <c r="E16">
        <v>127.16</v>
      </c>
      <c r="G16">
        <v>6.26</v>
      </c>
      <c r="H16">
        <v>40</v>
      </c>
      <c r="I16">
        <v>40</v>
      </c>
      <c r="J16">
        <v>40</v>
      </c>
      <c r="K16">
        <v>2</v>
      </c>
      <c r="L16" t="s">
        <v>84</v>
      </c>
      <c r="M16" t="s">
        <v>85</v>
      </c>
      <c r="N16" t="s">
        <v>124</v>
      </c>
      <c r="O16" t="s">
        <v>87</v>
      </c>
      <c r="P16" t="s">
        <v>88</v>
      </c>
      <c r="Q16" t="s">
        <v>89</v>
      </c>
      <c r="R16" t="s">
        <v>90</v>
      </c>
      <c r="S16" t="s">
        <v>91</v>
      </c>
      <c r="T16">
        <v>60</v>
      </c>
      <c r="U16" t="s">
        <v>110</v>
      </c>
      <c r="V16" t="s">
        <v>127</v>
      </c>
      <c r="W16">
        <v>8</v>
      </c>
      <c r="X16">
        <v>6.2857000000000003</v>
      </c>
      <c r="Y16" t="s">
        <v>94</v>
      </c>
      <c r="Z16" t="s">
        <v>95</v>
      </c>
      <c r="AA16">
        <v>268.21850000000001</v>
      </c>
      <c r="AB16">
        <v>1866.759</v>
      </c>
      <c r="AC16">
        <v>467.17200000000003</v>
      </c>
      <c r="AD16">
        <v>98</v>
      </c>
      <c r="AE16">
        <v>3.8393999999999999</v>
      </c>
      <c r="AF16">
        <v>3.7063000000000001</v>
      </c>
      <c r="AG16">
        <v>71.227599999999995</v>
      </c>
      <c r="AH16">
        <v>57.202199999999998</v>
      </c>
      <c r="AI16">
        <v>76.257499999999993</v>
      </c>
      <c r="AJ16">
        <v>0.13519999999999999</v>
      </c>
      <c r="AL16">
        <v>79.72</v>
      </c>
      <c r="AM16">
        <v>2.47E-2</v>
      </c>
      <c r="AN16">
        <v>1.8800000000000001E-2</v>
      </c>
      <c r="AO16">
        <v>0</v>
      </c>
      <c r="AP16">
        <v>1.3332999999999999</v>
      </c>
      <c r="AQ16">
        <v>0</v>
      </c>
      <c r="AR16">
        <v>61.184600000000003</v>
      </c>
      <c r="AS16" t="s">
        <v>96</v>
      </c>
      <c r="AT16">
        <v>2001</v>
      </c>
      <c r="AU16">
        <v>12.4231</v>
      </c>
      <c r="AV16">
        <v>5</v>
      </c>
      <c r="AW16" t="s">
        <v>97</v>
      </c>
      <c r="AX16" t="s">
        <v>105</v>
      </c>
      <c r="AY16" t="s">
        <v>106</v>
      </c>
      <c r="BA16">
        <v>36210</v>
      </c>
      <c r="BB16">
        <v>5</v>
      </c>
      <c r="BC16">
        <v>1</v>
      </c>
      <c r="BD16" t="s">
        <v>99</v>
      </c>
      <c r="BE16">
        <v>2011</v>
      </c>
      <c r="BG16" t="s">
        <v>100</v>
      </c>
      <c r="BH16" t="s">
        <v>100</v>
      </c>
      <c r="BI16" t="s">
        <v>101</v>
      </c>
      <c r="BJ16" t="s">
        <v>100</v>
      </c>
      <c r="BK16" t="s">
        <v>100</v>
      </c>
      <c r="BL16" t="s">
        <v>100</v>
      </c>
      <c r="BM16" t="s">
        <v>102</v>
      </c>
      <c r="BN16" t="s">
        <v>103</v>
      </c>
      <c r="BQ16">
        <v>0</v>
      </c>
      <c r="BR16" t="s">
        <v>94</v>
      </c>
      <c r="BS16">
        <v>98</v>
      </c>
      <c r="BT16">
        <v>76.787999999999997</v>
      </c>
      <c r="BU16">
        <v>74.126000000000005</v>
      </c>
      <c r="BY16">
        <v>6.2857000000000003</v>
      </c>
      <c r="CB16">
        <v>2014</v>
      </c>
      <c r="CC16">
        <v>4</v>
      </c>
      <c r="CI16" t="str">
        <f t="shared" si="0"/>
        <v>High</v>
      </c>
      <c r="CJ16" t="str">
        <f t="shared" si="1"/>
        <v>Greater than 3.5</v>
      </c>
      <c r="CK16" t="str">
        <f t="shared" si="2"/>
        <v>Good</v>
      </c>
      <c r="CL16" t="str">
        <f t="shared" si="3"/>
        <v>0.3 or less</v>
      </c>
    </row>
    <row r="17" spans="1:90" x14ac:dyDescent="0.25">
      <c r="A17" t="s">
        <v>81</v>
      </c>
      <c r="B17" t="s">
        <v>82</v>
      </c>
      <c r="C17" t="s">
        <v>83</v>
      </c>
      <c r="D17">
        <v>127.16</v>
      </c>
      <c r="E17">
        <v>132.619</v>
      </c>
      <c r="G17">
        <v>5.4589999999999996</v>
      </c>
      <c r="H17">
        <v>55</v>
      </c>
      <c r="I17">
        <v>36</v>
      </c>
      <c r="J17">
        <v>55</v>
      </c>
      <c r="K17">
        <v>4</v>
      </c>
      <c r="L17" t="s">
        <v>84</v>
      </c>
      <c r="M17" t="s">
        <v>85</v>
      </c>
      <c r="N17" t="s">
        <v>124</v>
      </c>
      <c r="O17" t="s">
        <v>87</v>
      </c>
      <c r="P17" t="s">
        <v>88</v>
      </c>
      <c r="Q17" t="s">
        <v>89</v>
      </c>
      <c r="R17" t="s">
        <v>90</v>
      </c>
      <c r="S17" t="s">
        <v>91</v>
      </c>
      <c r="T17">
        <v>50</v>
      </c>
      <c r="U17" t="s">
        <v>110</v>
      </c>
      <c r="V17" t="s">
        <v>128</v>
      </c>
      <c r="W17">
        <v>4</v>
      </c>
      <c r="X17">
        <v>5.5</v>
      </c>
      <c r="Y17" t="s">
        <v>94</v>
      </c>
      <c r="Z17" t="s">
        <v>95</v>
      </c>
      <c r="AA17">
        <v>277.06450000000001</v>
      </c>
      <c r="AB17">
        <v>1866.759</v>
      </c>
      <c r="AC17">
        <v>482.21019999999999</v>
      </c>
      <c r="AD17">
        <v>98</v>
      </c>
      <c r="AE17">
        <v>3.5232000000000001</v>
      </c>
      <c r="AF17">
        <v>3.3060999999999998</v>
      </c>
      <c r="AG17">
        <v>88.304299999999998</v>
      </c>
      <c r="AH17">
        <v>72.020200000000003</v>
      </c>
      <c r="AI17">
        <v>70.565200000000004</v>
      </c>
      <c r="AJ17">
        <v>0.19819999999999999</v>
      </c>
      <c r="AL17">
        <v>70.27</v>
      </c>
      <c r="AM17">
        <v>2.2499999999999999E-2</v>
      </c>
      <c r="AN17">
        <v>7.3099999999999998E-2</v>
      </c>
      <c r="AO17">
        <v>0</v>
      </c>
      <c r="AP17">
        <v>1</v>
      </c>
      <c r="AQ17">
        <v>0</v>
      </c>
      <c r="AR17">
        <v>59.645499999999998</v>
      </c>
      <c r="AS17" t="s">
        <v>96</v>
      </c>
      <c r="AT17">
        <v>2008</v>
      </c>
      <c r="AU17">
        <v>12.4595</v>
      </c>
      <c r="AV17">
        <v>5</v>
      </c>
      <c r="AW17" t="s">
        <v>97</v>
      </c>
      <c r="AX17" t="s">
        <v>105</v>
      </c>
      <c r="AY17" t="s">
        <v>106</v>
      </c>
      <c r="BA17">
        <v>36215</v>
      </c>
      <c r="BB17">
        <v>1</v>
      </c>
      <c r="BC17">
        <v>1</v>
      </c>
      <c r="BD17" t="s">
        <v>99</v>
      </c>
      <c r="BE17">
        <v>2008</v>
      </c>
      <c r="BG17" t="s">
        <v>100</v>
      </c>
      <c r="BH17" t="s">
        <v>100</v>
      </c>
      <c r="BI17" t="s">
        <v>101</v>
      </c>
      <c r="BJ17" t="s">
        <v>100</v>
      </c>
      <c r="BK17" t="s">
        <v>100</v>
      </c>
      <c r="BL17" t="s">
        <v>100</v>
      </c>
      <c r="BM17" t="s">
        <v>102</v>
      </c>
      <c r="BN17" t="s">
        <v>103</v>
      </c>
      <c r="BQ17">
        <v>0</v>
      </c>
      <c r="BR17" t="s">
        <v>94</v>
      </c>
      <c r="BS17">
        <v>98</v>
      </c>
      <c r="BT17">
        <v>70.463999999999999</v>
      </c>
      <c r="BU17">
        <v>66.122</v>
      </c>
      <c r="BV17" t="s">
        <v>107</v>
      </c>
      <c r="BY17">
        <v>4</v>
      </c>
      <c r="BZ17" s="1">
        <v>42058.560995370368</v>
      </c>
      <c r="CB17">
        <v>2014</v>
      </c>
      <c r="CC17">
        <v>7</v>
      </c>
      <c r="CI17" t="str">
        <f t="shared" si="0"/>
        <v>High</v>
      </c>
      <c r="CJ17" t="str">
        <f t="shared" si="1"/>
        <v>Greater than 3.5</v>
      </c>
      <c r="CK17" t="str">
        <f t="shared" si="2"/>
        <v>Good</v>
      </c>
      <c r="CL17" t="str">
        <f t="shared" si="3"/>
        <v>0.3 or less</v>
      </c>
    </row>
    <row r="18" spans="1:90" x14ac:dyDescent="0.25">
      <c r="A18" t="s">
        <v>81</v>
      </c>
      <c r="B18" t="s">
        <v>82</v>
      </c>
      <c r="C18" t="s">
        <v>83</v>
      </c>
      <c r="D18">
        <v>132.619</v>
      </c>
      <c r="E18">
        <v>136</v>
      </c>
      <c r="G18">
        <v>3.3809999999999998</v>
      </c>
      <c r="H18">
        <v>32</v>
      </c>
      <c r="I18">
        <v>32</v>
      </c>
      <c r="J18">
        <v>32</v>
      </c>
      <c r="K18">
        <v>2</v>
      </c>
      <c r="L18" t="s">
        <v>84</v>
      </c>
      <c r="M18" t="s">
        <v>85</v>
      </c>
      <c r="N18" t="s">
        <v>124</v>
      </c>
      <c r="O18" t="s">
        <v>87</v>
      </c>
      <c r="P18" t="s">
        <v>88</v>
      </c>
      <c r="Q18" t="s">
        <v>89</v>
      </c>
      <c r="R18" t="s">
        <v>90</v>
      </c>
      <c r="S18" t="s">
        <v>91</v>
      </c>
      <c r="T18">
        <v>50</v>
      </c>
      <c r="U18" t="s">
        <v>110</v>
      </c>
      <c r="V18" t="s">
        <v>129</v>
      </c>
      <c r="W18">
        <v>4</v>
      </c>
      <c r="X18">
        <v>4</v>
      </c>
      <c r="Y18" t="s">
        <v>94</v>
      </c>
      <c r="Z18" t="s">
        <v>95</v>
      </c>
      <c r="AA18">
        <v>156</v>
      </c>
      <c r="AB18">
        <v>1800.5</v>
      </c>
      <c r="AC18">
        <v>276.00299999999999</v>
      </c>
      <c r="AD18">
        <v>96</v>
      </c>
      <c r="AE18">
        <v>4.0580999999999996</v>
      </c>
      <c r="AF18">
        <v>3.8058999999999998</v>
      </c>
      <c r="AG18">
        <v>61.321300000000001</v>
      </c>
      <c r="AH18">
        <v>47.653399999999998</v>
      </c>
      <c r="AI18">
        <v>79.559600000000003</v>
      </c>
      <c r="AJ18">
        <v>0.18179999999999999</v>
      </c>
      <c r="AL18">
        <v>72.73</v>
      </c>
      <c r="AM18">
        <v>2.2200000000000001E-2</v>
      </c>
      <c r="AN18">
        <v>1.9099999999999999E-2</v>
      </c>
      <c r="AO18">
        <v>0</v>
      </c>
      <c r="AP18">
        <v>0</v>
      </c>
      <c r="AQ18">
        <v>0</v>
      </c>
      <c r="AR18">
        <v>60.35</v>
      </c>
      <c r="AS18" t="s">
        <v>130</v>
      </c>
      <c r="AT18">
        <v>2002</v>
      </c>
      <c r="AU18">
        <v>11</v>
      </c>
      <c r="AV18">
        <v>5</v>
      </c>
      <c r="AW18" t="s">
        <v>131</v>
      </c>
      <c r="AX18" t="s">
        <v>122</v>
      </c>
      <c r="AY18" t="s">
        <v>132</v>
      </c>
      <c r="BA18">
        <v>41671</v>
      </c>
      <c r="BB18">
        <v>5</v>
      </c>
      <c r="BC18">
        <v>1</v>
      </c>
      <c r="BD18" t="s">
        <v>99</v>
      </c>
      <c r="BE18">
        <v>2002</v>
      </c>
      <c r="BG18" t="s">
        <v>100</v>
      </c>
      <c r="BH18" t="s">
        <v>100</v>
      </c>
      <c r="BI18" t="s">
        <v>101</v>
      </c>
      <c r="BJ18" t="s">
        <v>100</v>
      </c>
      <c r="BK18" t="s">
        <v>100</v>
      </c>
      <c r="BL18" t="s">
        <v>100</v>
      </c>
      <c r="BM18" t="s">
        <v>102</v>
      </c>
      <c r="BN18" t="s">
        <v>103</v>
      </c>
      <c r="BQ18">
        <v>0</v>
      </c>
      <c r="BR18" t="s">
        <v>94</v>
      </c>
      <c r="BS18">
        <v>96</v>
      </c>
      <c r="BT18">
        <v>81.162000000000006</v>
      </c>
      <c r="BU18">
        <v>76.117999999999995</v>
      </c>
      <c r="BV18" t="s">
        <v>107</v>
      </c>
      <c r="BY18">
        <v>4</v>
      </c>
      <c r="BZ18" s="1">
        <v>42058.561018518521</v>
      </c>
      <c r="CB18">
        <v>2014</v>
      </c>
      <c r="CC18">
        <v>13</v>
      </c>
      <c r="CI18" t="str">
        <f t="shared" si="0"/>
        <v>High</v>
      </c>
      <c r="CJ18" t="str">
        <f t="shared" si="1"/>
        <v>Greater than 3.5</v>
      </c>
      <c r="CK18" t="str">
        <f t="shared" si="2"/>
        <v>Excellent</v>
      </c>
      <c r="CL18" t="str">
        <f t="shared" si="3"/>
        <v>0.3 or less</v>
      </c>
    </row>
    <row r="19" spans="1:90" x14ac:dyDescent="0.25">
      <c r="A19" t="s">
        <v>81</v>
      </c>
      <c r="B19" t="s">
        <v>82</v>
      </c>
      <c r="C19" t="s">
        <v>83</v>
      </c>
      <c r="D19">
        <v>136</v>
      </c>
      <c r="E19">
        <v>139.30000000000001</v>
      </c>
      <c r="G19">
        <v>3.3</v>
      </c>
      <c r="H19">
        <v>48</v>
      </c>
      <c r="I19">
        <v>38</v>
      </c>
      <c r="J19">
        <v>48</v>
      </c>
      <c r="K19">
        <v>3</v>
      </c>
      <c r="L19" t="s">
        <v>84</v>
      </c>
      <c r="M19" t="s">
        <v>85</v>
      </c>
      <c r="N19" t="s">
        <v>124</v>
      </c>
      <c r="O19" t="s">
        <v>87</v>
      </c>
      <c r="P19" t="s">
        <v>88</v>
      </c>
      <c r="Q19" t="s">
        <v>89</v>
      </c>
      <c r="R19" t="s">
        <v>90</v>
      </c>
      <c r="S19" t="s">
        <v>91</v>
      </c>
      <c r="T19">
        <v>60</v>
      </c>
      <c r="U19" t="s">
        <v>110</v>
      </c>
      <c r="V19" t="s">
        <v>133</v>
      </c>
      <c r="W19">
        <v>4</v>
      </c>
      <c r="X19">
        <v>6.8571</v>
      </c>
      <c r="Y19" t="s">
        <v>94</v>
      </c>
      <c r="Z19" t="s">
        <v>95</v>
      </c>
      <c r="AA19">
        <v>275.98149999999998</v>
      </c>
      <c r="AB19">
        <v>1921.15</v>
      </c>
      <c r="AC19">
        <v>480.69549999999998</v>
      </c>
      <c r="AD19">
        <v>92</v>
      </c>
      <c r="AE19">
        <v>3.7025000000000001</v>
      </c>
      <c r="AF19">
        <v>3.2570999999999999</v>
      </c>
      <c r="AG19">
        <v>78.279300000000006</v>
      </c>
      <c r="AH19">
        <v>63.463200000000001</v>
      </c>
      <c r="AI19">
        <v>73.906899999999993</v>
      </c>
      <c r="AJ19">
        <v>0.2266</v>
      </c>
      <c r="AL19">
        <v>66.010000000000005</v>
      </c>
      <c r="AM19">
        <v>2.4500000000000001E-2</v>
      </c>
      <c r="AN19">
        <v>1.78E-2</v>
      </c>
      <c r="AO19">
        <v>0.5</v>
      </c>
      <c r="AP19">
        <v>2.5</v>
      </c>
      <c r="AQ19">
        <v>0</v>
      </c>
      <c r="AR19">
        <v>60.674999999999997</v>
      </c>
      <c r="AS19" t="s">
        <v>130</v>
      </c>
      <c r="AT19">
        <v>2002</v>
      </c>
      <c r="AU19">
        <v>11.2</v>
      </c>
      <c r="AV19">
        <v>5.1333000000000002</v>
      </c>
      <c r="AW19" t="s">
        <v>131</v>
      </c>
      <c r="AX19" t="s">
        <v>105</v>
      </c>
      <c r="AY19" t="s">
        <v>132</v>
      </c>
      <c r="BA19">
        <v>36306</v>
      </c>
      <c r="BB19">
        <v>5</v>
      </c>
      <c r="BC19">
        <v>1</v>
      </c>
      <c r="BD19" t="s">
        <v>99</v>
      </c>
      <c r="BE19">
        <v>2002</v>
      </c>
      <c r="BG19" t="s">
        <v>100</v>
      </c>
      <c r="BH19" t="s">
        <v>100</v>
      </c>
      <c r="BI19" t="s">
        <v>101</v>
      </c>
      <c r="BJ19" t="s">
        <v>100</v>
      </c>
      <c r="BK19" t="s">
        <v>100</v>
      </c>
      <c r="BL19" t="s">
        <v>100</v>
      </c>
      <c r="BM19" t="s">
        <v>102</v>
      </c>
      <c r="BN19" t="s">
        <v>103</v>
      </c>
      <c r="BQ19">
        <v>0</v>
      </c>
      <c r="BR19" t="s">
        <v>94</v>
      </c>
      <c r="BS19">
        <v>92</v>
      </c>
      <c r="BT19">
        <v>74.05</v>
      </c>
      <c r="BU19">
        <v>65.141999999999996</v>
      </c>
      <c r="BY19">
        <v>4</v>
      </c>
      <c r="CB19">
        <v>2014</v>
      </c>
      <c r="CC19">
        <v>13</v>
      </c>
      <c r="CI19" t="str">
        <f t="shared" si="0"/>
        <v>High</v>
      </c>
      <c r="CJ19" t="str">
        <f t="shared" si="1"/>
        <v>Greater than 3.5</v>
      </c>
      <c r="CK19" t="str">
        <f t="shared" si="2"/>
        <v>Good</v>
      </c>
      <c r="CL19" t="str">
        <f t="shared" si="3"/>
        <v>0.3 or less</v>
      </c>
    </row>
    <row r="20" spans="1:90" x14ac:dyDescent="0.25">
      <c r="A20" t="s">
        <v>81</v>
      </c>
      <c r="B20" t="s">
        <v>82</v>
      </c>
      <c r="C20" t="s">
        <v>83</v>
      </c>
      <c r="D20">
        <v>139.30000000000001</v>
      </c>
      <c r="E20">
        <v>142.511</v>
      </c>
      <c r="G20">
        <v>3.2109999999999999</v>
      </c>
      <c r="H20">
        <v>40</v>
      </c>
      <c r="I20">
        <v>40</v>
      </c>
      <c r="J20">
        <v>40</v>
      </c>
      <c r="K20">
        <v>2</v>
      </c>
      <c r="L20" t="s">
        <v>84</v>
      </c>
      <c r="M20" t="s">
        <v>85</v>
      </c>
      <c r="N20" t="s">
        <v>124</v>
      </c>
      <c r="O20" t="s">
        <v>87</v>
      </c>
      <c r="P20" t="s">
        <v>88</v>
      </c>
      <c r="Q20" t="s">
        <v>89</v>
      </c>
      <c r="R20" t="s">
        <v>90</v>
      </c>
      <c r="S20" t="s">
        <v>91</v>
      </c>
      <c r="T20">
        <v>50</v>
      </c>
      <c r="U20" t="s">
        <v>110</v>
      </c>
      <c r="V20" t="s">
        <v>134</v>
      </c>
      <c r="W20">
        <v>8</v>
      </c>
      <c r="X20">
        <v>8</v>
      </c>
      <c r="Y20" t="s">
        <v>94</v>
      </c>
      <c r="Z20" t="s">
        <v>95</v>
      </c>
      <c r="AA20">
        <v>413.89949999999999</v>
      </c>
      <c r="AB20">
        <v>2880.7269999999999</v>
      </c>
      <c r="AC20">
        <v>720.9135</v>
      </c>
      <c r="AD20">
        <v>64</v>
      </c>
      <c r="AE20">
        <v>3.0535000000000001</v>
      </c>
      <c r="AF20">
        <v>1.7907</v>
      </c>
      <c r="AG20">
        <v>115.21939999999999</v>
      </c>
      <c r="AH20">
        <v>96.691699999999997</v>
      </c>
      <c r="AI20">
        <v>61.593499999999999</v>
      </c>
      <c r="AJ20">
        <v>0.21379999999999999</v>
      </c>
      <c r="AL20">
        <v>67.930000000000007</v>
      </c>
      <c r="AM20">
        <v>2.76E-2</v>
      </c>
      <c r="AN20">
        <v>0.1462</v>
      </c>
      <c r="AO20">
        <v>11</v>
      </c>
      <c r="AP20">
        <v>5</v>
      </c>
      <c r="AQ20">
        <v>0</v>
      </c>
      <c r="AR20">
        <v>52.971400000000003</v>
      </c>
      <c r="AS20" t="s">
        <v>96</v>
      </c>
      <c r="AT20">
        <v>2014</v>
      </c>
      <c r="AU20">
        <v>12.267200000000001</v>
      </c>
      <c r="AV20">
        <v>5.4051999999999998</v>
      </c>
      <c r="AW20" t="s">
        <v>97</v>
      </c>
      <c r="AX20" t="s">
        <v>105</v>
      </c>
      <c r="AY20" t="s">
        <v>106</v>
      </c>
      <c r="BA20">
        <v>35551</v>
      </c>
      <c r="BB20">
        <v>0.5</v>
      </c>
      <c r="BC20">
        <v>1</v>
      </c>
      <c r="BD20" t="s">
        <v>99</v>
      </c>
      <c r="BE20">
        <v>2014</v>
      </c>
      <c r="BG20" t="s">
        <v>100</v>
      </c>
      <c r="BH20" t="s">
        <v>100</v>
      </c>
      <c r="BI20" t="s">
        <v>101</v>
      </c>
      <c r="BJ20" t="s">
        <v>100</v>
      </c>
      <c r="BK20" t="s">
        <v>100</v>
      </c>
      <c r="BL20" t="s">
        <v>100</v>
      </c>
      <c r="BM20" t="s">
        <v>102</v>
      </c>
      <c r="BN20" t="s">
        <v>103</v>
      </c>
      <c r="BQ20">
        <v>0</v>
      </c>
      <c r="BR20" t="s">
        <v>94</v>
      </c>
      <c r="BS20">
        <v>64</v>
      </c>
      <c r="BT20">
        <v>61.07</v>
      </c>
      <c r="BU20">
        <v>35.814</v>
      </c>
      <c r="BV20" t="s">
        <v>107</v>
      </c>
      <c r="BY20">
        <v>8</v>
      </c>
      <c r="BZ20" s="1">
        <v>42053.455474537041</v>
      </c>
      <c r="CC20">
        <v>1</v>
      </c>
      <c r="CI20" t="str">
        <f t="shared" si="0"/>
        <v>Low</v>
      </c>
      <c r="CJ20" t="str">
        <f t="shared" si="1"/>
        <v>3.01-3.5</v>
      </c>
      <c r="CK20" t="str">
        <f t="shared" si="2"/>
        <v>Fair</v>
      </c>
      <c r="CL20" t="str">
        <f t="shared" si="3"/>
        <v>0.3 or less</v>
      </c>
    </row>
    <row r="21" spans="1:90" x14ac:dyDescent="0.25">
      <c r="A21" t="s">
        <v>81</v>
      </c>
      <c r="B21" t="s">
        <v>82</v>
      </c>
      <c r="C21" t="s">
        <v>83</v>
      </c>
      <c r="D21">
        <v>142.511</v>
      </c>
      <c r="E21">
        <v>146.84899999999999</v>
      </c>
      <c r="G21">
        <v>4.3380000000000001</v>
      </c>
      <c r="H21">
        <v>34</v>
      </c>
      <c r="I21">
        <v>33</v>
      </c>
      <c r="J21">
        <v>34</v>
      </c>
      <c r="K21">
        <v>2</v>
      </c>
      <c r="L21" t="s">
        <v>84</v>
      </c>
      <c r="M21" t="s">
        <v>85</v>
      </c>
      <c r="N21" t="s">
        <v>124</v>
      </c>
      <c r="O21" t="s">
        <v>87</v>
      </c>
      <c r="P21" t="s">
        <v>88</v>
      </c>
      <c r="Q21" t="s">
        <v>89</v>
      </c>
      <c r="R21" t="s">
        <v>90</v>
      </c>
      <c r="S21" t="s">
        <v>91</v>
      </c>
      <c r="T21">
        <v>60</v>
      </c>
      <c r="U21" t="s">
        <v>110</v>
      </c>
      <c r="V21" t="s">
        <v>135</v>
      </c>
      <c r="W21">
        <v>5</v>
      </c>
      <c r="X21">
        <v>5.2222</v>
      </c>
      <c r="Y21" t="s">
        <v>94</v>
      </c>
      <c r="Z21" t="s">
        <v>95</v>
      </c>
      <c r="AA21">
        <v>347.68540000000002</v>
      </c>
      <c r="AB21">
        <v>3454.2631000000001</v>
      </c>
      <c r="AC21">
        <v>611.79079999999999</v>
      </c>
      <c r="AD21">
        <v>97</v>
      </c>
      <c r="AE21">
        <v>3.3281999999999998</v>
      </c>
      <c r="AF21">
        <v>3.1421999999999999</v>
      </c>
      <c r="AG21">
        <v>97.497500000000002</v>
      </c>
      <c r="AH21">
        <v>81.838399999999993</v>
      </c>
      <c r="AI21">
        <v>67.500799999999998</v>
      </c>
      <c r="AJ21">
        <v>0.15490000000000001</v>
      </c>
      <c r="AL21">
        <v>76.765000000000001</v>
      </c>
      <c r="AM21">
        <v>2.07E-2</v>
      </c>
      <c r="AN21">
        <v>7.22E-2</v>
      </c>
      <c r="AO21">
        <v>0</v>
      </c>
      <c r="AP21">
        <v>1.5</v>
      </c>
      <c r="AQ21">
        <v>0</v>
      </c>
      <c r="AR21">
        <v>56.887500000000003</v>
      </c>
      <c r="AS21" t="s">
        <v>96</v>
      </c>
      <c r="AT21">
        <v>1982</v>
      </c>
      <c r="AU21">
        <v>12.4444</v>
      </c>
      <c r="AV21">
        <v>7.0693999999999999</v>
      </c>
      <c r="AW21" t="s">
        <v>97</v>
      </c>
      <c r="AX21" t="s">
        <v>105</v>
      </c>
      <c r="AY21" t="s">
        <v>106</v>
      </c>
      <c r="BA21">
        <v>35177</v>
      </c>
      <c r="BB21">
        <v>1</v>
      </c>
      <c r="BC21">
        <v>1</v>
      </c>
      <c r="BD21" t="s">
        <v>99</v>
      </c>
      <c r="BE21">
        <v>2011</v>
      </c>
      <c r="BG21" t="s">
        <v>100</v>
      </c>
      <c r="BH21" t="s">
        <v>100</v>
      </c>
      <c r="BI21" t="s">
        <v>101</v>
      </c>
      <c r="BJ21" t="s">
        <v>100</v>
      </c>
      <c r="BK21" t="s">
        <v>100</v>
      </c>
      <c r="BL21" t="s">
        <v>100</v>
      </c>
      <c r="BM21" t="s">
        <v>102</v>
      </c>
      <c r="BN21" t="s">
        <v>103</v>
      </c>
      <c r="BQ21">
        <v>0</v>
      </c>
      <c r="BR21" t="s">
        <v>94</v>
      </c>
      <c r="BS21">
        <v>97</v>
      </c>
      <c r="BT21">
        <v>66.563999999999993</v>
      </c>
      <c r="BU21">
        <v>62.844000000000001</v>
      </c>
      <c r="BY21">
        <v>5</v>
      </c>
      <c r="CB21">
        <v>2014</v>
      </c>
      <c r="CC21">
        <v>4</v>
      </c>
      <c r="CI21" t="str">
        <f t="shared" si="0"/>
        <v>High</v>
      </c>
      <c r="CJ21" t="str">
        <f t="shared" si="1"/>
        <v>3.01-3.5</v>
      </c>
      <c r="CK21" t="str">
        <f t="shared" si="2"/>
        <v>Good</v>
      </c>
      <c r="CL21" t="str">
        <f t="shared" si="3"/>
        <v>0.3 or less</v>
      </c>
    </row>
    <row r="22" spans="1:90" x14ac:dyDescent="0.25">
      <c r="A22" t="s">
        <v>81</v>
      </c>
      <c r="B22" t="s">
        <v>82</v>
      </c>
      <c r="C22" t="s">
        <v>83</v>
      </c>
      <c r="D22">
        <v>146.84899999999999</v>
      </c>
      <c r="E22">
        <v>148</v>
      </c>
      <c r="G22">
        <v>1.151</v>
      </c>
      <c r="H22">
        <v>34</v>
      </c>
      <c r="I22">
        <v>34</v>
      </c>
      <c r="J22">
        <v>34</v>
      </c>
      <c r="K22">
        <v>2</v>
      </c>
      <c r="L22" t="s">
        <v>84</v>
      </c>
      <c r="M22" t="s">
        <v>85</v>
      </c>
      <c r="N22" t="s">
        <v>124</v>
      </c>
      <c r="O22" t="s">
        <v>87</v>
      </c>
      <c r="P22" t="s">
        <v>88</v>
      </c>
      <c r="Q22" t="s">
        <v>89</v>
      </c>
      <c r="R22" t="s">
        <v>90</v>
      </c>
      <c r="S22" t="s">
        <v>91</v>
      </c>
      <c r="T22">
        <v>60</v>
      </c>
      <c r="U22" t="s">
        <v>110</v>
      </c>
      <c r="V22" t="s">
        <v>136</v>
      </c>
      <c r="W22">
        <v>5</v>
      </c>
      <c r="X22">
        <v>6.5</v>
      </c>
      <c r="Y22" t="s">
        <v>94</v>
      </c>
      <c r="Z22" t="s">
        <v>95</v>
      </c>
      <c r="AA22">
        <v>680.66650000000004</v>
      </c>
      <c r="AB22">
        <v>3838.5</v>
      </c>
      <c r="AC22">
        <v>1180.1641</v>
      </c>
      <c r="AD22">
        <v>91</v>
      </c>
      <c r="AE22">
        <v>3.3149999999999999</v>
      </c>
      <c r="AF22">
        <v>2.9662999999999999</v>
      </c>
      <c r="AG22">
        <v>96.813199999999995</v>
      </c>
      <c r="AH22">
        <v>82.525599999999997</v>
      </c>
      <c r="AI22">
        <v>67.728899999999996</v>
      </c>
      <c r="AJ22">
        <v>0.14030000000000001</v>
      </c>
      <c r="AL22">
        <v>78.954999999999998</v>
      </c>
      <c r="AM22">
        <v>2.1000000000000001E-2</v>
      </c>
      <c r="AN22">
        <v>1.3299999999999999E-2</v>
      </c>
      <c r="AO22">
        <v>0</v>
      </c>
      <c r="AP22">
        <v>4</v>
      </c>
      <c r="AQ22">
        <v>0</v>
      </c>
      <c r="AR22">
        <v>56.85</v>
      </c>
      <c r="AS22" t="s">
        <v>96</v>
      </c>
      <c r="AT22">
        <v>1968</v>
      </c>
      <c r="AU22">
        <v>13.684200000000001</v>
      </c>
      <c r="AV22">
        <v>5.6841999999999997</v>
      </c>
      <c r="AW22" t="s">
        <v>97</v>
      </c>
      <c r="AY22" t="s">
        <v>106</v>
      </c>
      <c r="BA22">
        <v>35374</v>
      </c>
      <c r="BB22">
        <v>1</v>
      </c>
      <c r="BC22">
        <v>1</v>
      </c>
      <c r="BD22" t="s">
        <v>99</v>
      </c>
      <c r="BE22">
        <v>2011</v>
      </c>
      <c r="BG22" t="s">
        <v>100</v>
      </c>
      <c r="BH22" t="s">
        <v>100</v>
      </c>
      <c r="BI22" t="s">
        <v>101</v>
      </c>
      <c r="BJ22" t="s">
        <v>100</v>
      </c>
      <c r="BK22" t="s">
        <v>100</v>
      </c>
      <c r="BL22" t="s">
        <v>100</v>
      </c>
      <c r="BM22" t="s">
        <v>102</v>
      </c>
      <c r="BN22" t="s">
        <v>103</v>
      </c>
      <c r="BQ22">
        <v>0</v>
      </c>
      <c r="BR22" t="s">
        <v>94</v>
      </c>
      <c r="BS22">
        <v>91</v>
      </c>
      <c r="BT22">
        <v>66.3</v>
      </c>
      <c r="BU22">
        <v>59.326000000000001</v>
      </c>
      <c r="BY22">
        <v>5</v>
      </c>
      <c r="CB22">
        <v>2014</v>
      </c>
      <c r="CC22">
        <v>4</v>
      </c>
      <c r="CI22" t="str">
        <f t="shared" si="0"/>
        <v>High</v>
      </c>
      <c r="CJ22" t="str">
        <f t="shared" si="1"/>
        <v>3.01-3.5</v>
      </c>
      <c r="CK22" t="str">
        <f t="shared" si="2"/>
        <v>Good</v>
      </c>
      <c r="CL22" t="str">
        <f t="shared" si="3"/>
        <v>0.3 or less</v>
      </c>
    </row>
    <row r="23" spans="1:90" x14ac:dyDescent="0.25">
      <c r="A23" t="s">
        <v>81</v>
      </c>
      <c r="B23" t="s">
        <v>82</v>
      </c>
      <c r="C23" t="s">
        <v>83</v>
      </c>
      <c r="D23">
        <v>148</v>
      </c>
      <c r="E23">
        <v>151</v>
      </c>
      <c r="G23">
        <v>3</v>
      </c>
      <c r="H23">
        <v>74</v>
      </c>
      <c r="I23">
        <v>34</v>
      </c>
      <c r="J23">
        <v>74</v>
      </c>
      <c r="K23">
        <v>4</v>
      </c>
      <c r="L23" t="s">
        <v>84</v>
      </c>
      <c r="M23" t="s">
        <v>85</v>
      </c>
      <c r="N23" t="s">
        <v>124</v>
      </c>
      <c r="O23" t="s">
        <v>87</v>
      </c>
      <c r="P23" t="s">
        <v>88</v>
      </c>
      <c r="Q23" t="s">
        <v>89</v>
      </c>
      <c r="R23" t="s">
        <v>90</v>
      </c>
      <c r="S23" t="s">
        <v>91</v>
      </c>
      <c r="T23">
        <v>60</v>
      </c>
      <c r="U23" t="s">
        <v>110</v>
      </c>
      <c r="V23" t="s">
        <v>137</v>
      </c>
      <c r="W23">
        <v>7</v>
      </c>
      <c r="X23">
        <v>6</v>
      </c>
      <c r="Y23" t="s">
        <v>94</v>
      </c>
      <c r="Z23" t="s">
        <v>95</v>
      </c>
      <c r="AA23">
        <v>619.59019999999998</v>
      </c>
      <c r="AB23">
        <v>5087.5320000000002</v>
      </c>
      <c r="AC23">
        <v>1083.8285000000001</v>
      </c>
      <c r="AD23">
        <v>92.5</v>
      </c>
      <c r="AE23">
        <v>3.4296000000000002</v>
      </c>
      <c r="AF23">
        <v>2.7946</v>
      </c>
      <c r="AG23">
        <v>93.100700000000003</v>
      </c>
      <c r="AH23">
        <v>76.665000000000006</v>
      </c>
      <c r="AI23">
        <v>68.966399999999993</v>
      </c>
      <c r="AJ23">
        <v>0.2475</v>
      </c>
      <c r="AL23">
        <v>62.875</v>
      </c>
      <c r="AM23">
        <v>2.8199999999999999E-2</v>
      </c>
      <c r="AN23">
        <v>2.9399999999999999E-2</v>
      </c>
      <c r="AO23">
        <v>0</v>
      </c>
      <c r="AP23">
        <v>4</v>
      </c>
      <c r="AQ23">
        <v>1</v>
      </c>
      <c r="AR23">
        <v>58.866700000000002</v>
      </c>
      <c r="AS23" t="s">
        <v>96</v>
      </c>
      <c r="AT23">
        <v>1998</v>
      </c>
      <c r="AU23">
        <v>24.045500000000001</v>
      </c>
      <c r="AV23">
        <v>5.4090999999999996</v>
      </c>
      <c r="AW23" t="s">
        <v>97</v>
      </c>
      <c r="AX23" t="s">
        <v>105</v>
      </c>
      <c r="AY23" t="s">
        <v>106</v>
      </c>
      <c r="BA23">
        <v>36224</v>
      </c>
      <c r="BB23">
        <v>2</v>
      </c>
      <c r="BC23">
        <v>1</v>
      </c>
      <c r="BD23" t="s">
        <v>99</v>
      </c>
      <c r="BE23">
        <v>1998</v>
      </c>
      <c r="BG23" t="s">
        <v>100</v>
      </c>
      <c r="BH23" t="s">
        <v>100</v>
      </c>
      <c r="BI23" t="s">
        <v>101</v>
      </c>
      <c r="BJ23" t="s">
        <v>100</v>
      </c>
      <c r="BK23" t="s">
        <v>100</v>
      </c>
      <c r="BL23" t="s">
        <v>100</v>
      </c>
      <c r="BM23" t="s">
        <v>102</v>
      </c>
      <c r="BN23" t="s">
        <v>103</v>
      </c>
      <c r="BQ23">
        <v>0</v>
      </c>
      <c r="BR23" t="s">
        <v>94</v>
      </c>
      <c r="BS23">
        <v>87</v>
      </c>
      <c r="BT23">
        <v>68.591999999999999</v>
      </c>
      <c r="BU23">
        <v>55.892000000000003</v>
      </c>
      <c r="BY23">
        <v>6</v>
      </c>
      <c r="CB23">
        <v>2004</v>
      </c>
      <c r="CC23">
        <v>17</v>
      </c>
      <c r="CI23" t="str">
        <f t="shared" si="0"/>
        <v>High</v>
      </c>
      <c r="CJ23" t="str">
        <f t="shared" si="1"/>
        <v>3.01-3.5</v>
      </c>
      <c r="CK23" t="str">
        <f t="shared" si="2"/>
        <v>Good</v>
      </c>
      <c r="CL23" t="str">
        <f t="shared" si="3"/>
        <v>0.3 or less</v>
      </c>
    </row>
    <row r="24" spans="1:90" x14ac:dyDescent="0.25">
      <c r="A24" t="s">
        <v>81</v>
      </c>
      <c r="B24" t="s">
        <v>82</v>
      </c>
      <c r="C24" t="s">
        <v>83</v>
      </c>
      <c r="D24">
        <v>151</v>
      </c>
      <c r="E24">
        <v>154</v>
      </c>
      <c r="G24">
        <v>3</v>
      </c>
      <c r="H24">
        <v>66</v>
      </c>
      <c r="I24">
        <v>54</v>
      </c>
      <c r="J24">
        <v>66</v>
      </c>
      <c r="K24">
        <v>5</v>
      </c>
      <c r="L24" t="s">
        <v>84</v>
      </c>
      <c r="M24" t="s">
        <v>85</v>
      </c>
      <c r="N24" t="s">
        <v>124</v>
      </c>
      <c r="O24" t="s">
        <v>87</v>
      </c>
      <c r="P24" t="s">
        <v>88</v>
      </c>
      <c r="Q24" t="s">
        <v>89</v>
      </c>
      <c r="R24" t="s">
        <v>90</v>
      </c>
      <c r="S24" t="s">
        <v>91</v>
      </c>
      <c r="T24">
        <v>40</v>
      </c>
      <c r="U24" t="s">
        <v>110</v>
      </c>
      <c r="V24" t="s">
        <v>138</v>
      </c>
      <c r="W24">
        <v>3</v>
      </c>
      <c r="X24">
        <v>4.625</v>
      </c>
      <c r="Y24" t="s">
        <v>94</v>
      </c>
      <c r="Z24" t="s">
        <v>95</v>
      </c>
      <c r="AA24">
        <v>1615.0059000000001</v>
      </c>
      <c r="AB24">
        <v>11241.3078</v>
      </c>
      <c r="AC24">
        <v>2812.9578999999999</v>
      </c>
      <c r="AD24">
        <v>96</v>
      </c>
      <c r="AE24">
        <v>3.2847</v>
      </c>
      <c r="AF24">
        <v>2.7665000000000002</v>
      </c>
      <c r="AG24">
        <v>103.9918</v>
      </c>
      <c r="AH24">
        <v>84.108800000000002</v>
      </c>
      <c r="AI24">
        <v>65.336100000000002</v>
      </c>
      <c r="AJ24">
        <v>0.27760000000000001</v>
      </c>
      <c r="AL24">
        <v>58.36</v>
      </c>
      <c r="AM24">
        <v>2.7099999999999999E-2</v>
      </c>
      <c r="AN24">
        <v>0.22670000000000001</v>
      </c>
      <c r="AO24">
        <v>0</v>
      </c>
      <c r="AP24">
        <v>2</v>
      </c>
      <c r="AQ24">
        <v>0</v>
      </c>
      <c r="AR24">
        <v>53.138500000000001</v>
      </c>
      <c r="AS24" t="s">
        <v>96</v>
      </c>
      <c r="AT24">
        <v>2013</v>
      </c>
      <c r="AU24">
        <v>16.076899999999998</v>
      </c>
      <c r="AV24">
        <v>5.9230999999999998</v>
      </c>
      <c r="AW24" t="s">
        <v>97</v>
      </c>
      <c r="AX24" t="s">
        <v>105</v>
      </c>
      <c r="AY24" t="s">
        <v>106</v>
      </c>
      <c r="BA24">
        <v>35480</v>
      </c>
      <c r="BB24">
        <v>1</v>
      </c>
      <c r="BC24">
        <v>1</v>
      </c>
      <c r="BD24" t="s">
        <v>99</v>
      </c>
      <c r="BE24">
        <v>2013</v>
      </c>
      <c r="BG24" t="s">
        <v>100</v>
      </c>
      <c r="BH24" t="s">
        <v>100</v>
      </c>
      <c r="BI24" t="s">
        <v>101</v>
      </c>
      <c r="BJ24" t="s">
        <v>100</v>
      </c>
      <c r="BK24" t="s">
        <v>100</v>
      </c>
      <c r="BL24" t="s">
        <v>100</v>
      </c>
      <c r="BM24" t="s">
        <v>102</v>
      </c>
      <c r="BN24" t="s">
        <v>103</v>
      </c>
      <c r="BQ24">
        <v>0</v>
      </c>
      <c r="BR24" t="s">
        <v>94</v>
      </c>
      <c r="BS24">
        <v>93</v>
      </c>
      <c r="BT24">
        <v>65.694000000000003</v>
      </c>
      <c r="BU24">
        <v>55.33</v>
      </c>
      <c r="BV24" t="s">
        <v>107</v>
      </c>
      <c r="BY24">
        <v>3</v>
      </c>
      <c r="BZ24" s="1">
        <v>42061.615590277775</v>
      </c>
      <c r="CB24">
        <v>2010</v>
      </c>
      <c r="CC24">
        <v>2</v>
      </c>
      <c r="CI24" t="str">
        <f t="shared" si="0"/>
        <v>High</v>
      </c>
      <c r="CJ24" t="str">
        <f t="shared" si="1"/>
        <v>3.01-3.5</v>
      </c>
      <c r="CK24" t="str">
        <f t="shared" si="2"/>
        <v>Fair</v>
      </c>
      <c r="CL24" t="str">
        <f t="shared" si="3"/>
        <v>0.3 or less</v>
      </c>
    </row>
    <row r="25" spans="1:90" x14ac:dyDescent="0.25">
      <c r="A25" t="s">
        <v>81</v>
      </c>
      <c r="B25" t="s">
        <v>82</v>
      </c>
      <c r="C25" t="s">
        <v>83</v>
      </c>
      <c r="D25">
        <v>154</v>
      </c>
      <c r="E25">
        <v>154.25200000000001</v>
      </c>
      <c r="G25">
        <v>0.252</v>
      </c>
      <c r="H25">
        <v>66</v>
      </c>
      <c r="I25">
        <v>54</v>
      </c>
      <c r="J25">
        <v>66</v>
      </c>
      <c r="K25">
        <v>5</v>
      </c>
      <c r="L25" t="s">
        <v>139</v>
      </c>
      <c r="M25" t="s">
        <v>85</v>
      </c>
      <c r="N25" t="s">
        <v>124</v>
      </c>
      <c r="O25" t="s">
        <v>87</v>
      </c>
      <c r="P25" t="s">
        <v>88</v>
      </c>
      <c r="Q25" t="s">
        <v>89</v>
      </c>
      <c r="R25" t="s">
        <v>90</v>
      </c>
      <c r="S25" t="s">
        <v>91</v>
      </c>
      <c r="T25">
        <v>20</v>
      </c>
      <c r="U25" t="s">
        <v>140</v>
      </c>
      <c r="V25" t="s">
        <v>141</v>
      </c>
      <c r="W25">
        <v>6</v>
      </c>
      <c r="X25">
        <v>6</v>
      </c>
      <c r="Y25" t="s">
        <v>94</v>
      </c>
      <c r="Z25" t="s">
        <v>95</v>
      </c>
      <c r="AA25">
        <v>1615.0059000000001</v>
      </c>
      <c r="AB25">
        <v>11241.3078</v>
      </c>
      <c r="AC25">
        <v>2812.9578999999999</v>
      </c>
      <c r="AD25">
        <v>93</v>
      </c>
      <c r="AE25">
        <v>3.5</v>
      </c>
      <c r="AF25">
        <v>3.3</v>
      </c>
      <c r="AG25">
        <v>103.9918</v>
      </c>
      <c r="AH25">
        <v>84.108800000000002</v>
      </c>
      <c r="AI25">
        <v>65.336100000000002</v>
      </c>
      <c r="AJ25">
        <v>0.27760000000000001</v>
      </c>
      <c r="AL25">
        <v>58.36</v>
      </c>
      <c r="AM25">
        <v>2.7099999999999999E-2</v>
      </c>
      <c r="AN25">
        <v>0.22670000000000001</v>
      </c>
      <c r="AO25">
        <v>0</v>
      </c>
      <c r="AP25">
        <v>2</v>
      </c>
      <c r="AQ25">
        <v>0</v>
      </c>
      <c r="AR25">
        <v>53.138500000000001</v>
      </c>
      <c r="AS25" t="s">
        <v>96</v>
      </c>
      <c r="AT25">
        <v>2012</v>
      </c>
      <c r="AU25">
        <v>18</v>
      </c>
      <c r="AV25">
        <v>10</v>
      </c>
      <c r="AW25" t="s">
        <v>97</v>
      </c>
      <c r="AY25" t="s">
        <v>142</v>
      </c>
      <c r="BA25">
        <v>35480</v>
      </c>
      <c r="BB25">
        <v>10</v>
      </c>
      <c r="BC25">
        <v>1</v>
      </c>
      <c r="BD25" t="s">
        <v>99</v>
      </c>
      <c r="BG25" t="s">
        <v>123</v>
      </c>
      <c r="BH25" t="s">
        <v>100</v>
      </c>
      <c r="BI25" t="s">
        <v>101</v>
      </c>
      <c r="BJ25" t="s">
        <v>100</v>
      </c>
      <c r="BK25" t="s">
        <v>100</v>
      </c>
      <c r="BL25" t="s">
        <v>100</v>
      </c>
      <c r="BM25" t="s">
        <v>102</v>
      </c>
      <c r="BN25" t="s">
        <v>103</v>
      </c>
      <c r="BQ25">
        <v>0</v>
      </c>
      <c r="BR25" t="s">
        <v>94</v>
      </c>
      <c r="BS25">
        <v>96</v>
      </c>
      <c r="BT25">
        <v>70</v>
      </c>
      <c r="BU25">
        <v>66</v>
      </c>
      <c r="BV25" t="s">
        <v>107</v>
      </c>
      <c r="BY25">
        <v>3</v>
      </c>
      <c r="BZ25" s="1">
        <v>42110.332268518519</v>
      </c>
      <c r="CB25">
        <v>2014</v>
      </c>
      <c r="CI25" t="str">
        <f t="shared" si="0"/>
        <v>High</v>
      </c>
      <c r="CJ25" t="str">
        <f t="shared" si="1"/>
        <v>3.01-3.5</v>
      </c>
      <c r="CK25" t="str">
        <f t="shared" si="2"/>
        <v>Fair</v>
      </c>
      <c r="CL25" t="str">
        <f t="shared" si="3"/>
        <v>0.3 or less</v>
      </c>
    </row>
    <row r="26" spans="1:90" x14ac:dyDescent="0.25">
      <c r="A26" t="s">
        <v>81</v>
      </c>
      <c r="B26" t="s">
        <v>82</v>
      </c>
      <c r="C26" t="s">
        <v>83</v>
      </c>
      <c r="D26">
        <v>154.25200000000001</v>
      </c>
      <c r="E26">
        <v>155.07</v>
      </c>
      <c r="G26">
        <v>0.81799999999999995</v>
      </c>
      <c r="H26">
        <v>39</v>
      </c>
      <c r="I26">
        <v>39</v>
      </c>
      <c r="J26">
        <v>39</v>
      </c>
      <c r="K26">
        <v>2</v>
      </c>
      <c r="L26" t="s">
        <v>139</v>
      </c>
      <c r="M26" t="s">
        <v>85</v>
      </c>
      <c r="N26" t="s">
        <v>124</v>
      </c>
      <c r="O26" t="s">
        <v>87</v>
      </c>
      <c r="P26" t="s">
        <v>88</v>
      </c>
      <c r="Q26" t="s">
        <v>89</v>
      </c>
      <c r="R26" t="s">
        <v>90</v>
      </c>
      <c r="S26" t="s">
        <v>91</v>
      </c>
      <c r="T26">
        <v>20</v>
      </c>
      <c r="U26" t="s">
        <v>140</v>
      </c>
      <c r="V26" t="s">
        <v>143</v>
      </c>
      <c r="W26">
        <v>7</v>
      </c>
      <c r="X26">
        <v>5.1111000000000004</v>
      </c>
      <c r="Y26" t="s">
        <v>94</v>
      </c>
      <c r="Z26" t="s">
        <v>95</v>
      </c>
      <c r="AA26">
        <v>917.64909999999998</v>
      </c>
      <c r="AB26">
        <v>6387.4871000000003</v>
      </c>
      <c r="AC26">
        <v>1598.3284000000001</v>
      </c>
      <c r="AD26">
        <v>74</v>
      </c>
      <c r="AE26">
        <v>3.5</v>
      </c>
      <c r="AF26">
        <v>2.2000000000000002</v>
      </c>
      <c r="AG26">
        <v>177.80529999999999</v>
      </c>
      <c r="AH26">
        <v>164.673</v>
      </c>
      <c r="AI26">
        <v>40.7316</v>
      </c>
      <c r="AJ26">
        <v>0.1004</v>
      </c>
      <c r="AL26">
        <v>84.94</v>
      </c>
      <c r="AM26">
        <v>6.1899999999999997E-2</v>
      </c>
      <c r="AN26">
        <v>0.37830000000000003</v>
      </c>
      <c r="AO26">
        <v>0</v>
      </c>
      <c r="AP26">
        <v>0</v>
      </c>
      <c r="AQ26">
        <v>32</v>
      </c>
      <c r="AR26">
        <v>44.2333</v>
      </c>
      <c r="AS26" t="s">
        <v>96</v>
      </c>
      <c r="AT26">
        <v>1992</v>
      </c>
      <c r="AU26">
        <v>12.0909</v>
      </c>
      <c r="AV26">
        <v>8.0908999999999995</v>
      </c>
      <c r="AW26" t="s">
        <v>97</v>
      </c>
      <c r="AY26" t="s">
        <v>106</v>
      </c>
      <c r="BA26">
        <v>35633</v>
      </c>
      <c r="BB26">
        <v>1</v>
      </c>
      <c r="BC26">
        <v>1</v>
      </c>
      <c r="BD26" t="s">
        <v>144</v>
      </c>
      <c r="BE26">
        <v>2001</v>
      </c>
      <c r="BG26" t="s">
        <v>100</v>
      </c>
      <c r="BH26" t="s">
        <v>100</v>
      </c>
      <c r="BI26" t="s">
        <v>101</v>
      </c>
      <c r="BJ26" t="s">
        <v>100</v>
      </c>
      <c r="BK26" t="s">
        <v>100</v>
      </c>
      <c r="BL26" t="s">
        <v>100</v>
      </c>
      <c r="BM26" t="s">
        <v>102</v>
      </c>
      <c r="BN26" t="s">
        <v>103</v>
      </c>
      <c r="BQ26">
        <v>0</v>
      </c>
      <c r="BR26" t="s">
        <v>94</v>
      </c>
      <c r="BS26">
        <v>74</v>
      </c>
      <c r="BT26">
        <v>70</v>
      </c>
      <c r="BU26">
        <v>44</v>
      </c>
      <c r="BV26" t="s">
        <v>107</v>
      </c>
      <c r="BY26">
        <v>5.1111000000000004</v>
      </c>
      <c r="BZ26" s="1">
        <v>42061.618321759262</v>
      </c>
      <c r="CB26">
        <v>2014</v>
      </c>
      <c r="CC26">
        <v>14</v>
      </c>
      <c r="CI26" t="str">
        <f t="shared" si="0"/>
        <v>Medium</v>
      </c>
      <c r="CJ26" t="str">
        <f t="shared" si="1"/>
        <v>3.01-3.5</v>
      </c>
      <c r="CK26" t="str">
        <f t="shared" si="2"/>
        <v>Very Poor</v>
      </c>
      <c r="CL26" t="str">
        <f t="shared" si="3"/>
        <v>0.3 or less</v>
      </c>
    </row>
    <row r="27" spans="1:90" x14ac:dyDescent="0.25">
      <c r="A27" t="s">
        <v>81</v>
      </c>
      <c r="B27" t="s">
        <v>82</v>
      </c>
      <c r="C27" t="s">
        <v>83</v>
      </c>
      <c r="D27">
        <v>155.07</v>
      </c>
      <c r="E27">
        <v>158.81800000000001</v>
      </c>
      <c r="G27">
        <v>3.7480000000000002</v>
      </c>
      <c r="H27">
        <v>32</v>
      </c>
      <c r="I27">
        <v>32</v>
      </c>
      <c r="J27">
        <v>32</v>
      </c>
      <c r="K27">
        <v>2</v>
      </c>
      <c r="L27" t="s">
        <v>84</v>
      </c>
      <c r="M27" t="s">
        <v>85</v>
      </c>
      <c r="N27" t="s">
        <v>124</v>
      </c>
      <c r="O27" t="s">
        <v>87</v>
      </c>
      <c r="P27" t="s">
        <v>88</v>
      </c>
      <c r="Q27" t="s">
        <v>89</v>
      </c>
      <c r="R27" t="s">
        <v>90</v>
      </c>
      <c r="S27" t="s">
        <v>91</v>
      </c>
      <c r="T27">
        <v>60</v>
      </c>
      <c r="U27" t="s">
        <v>110</v>
      </c>
      <c r="V27" t="s">
        <v>145</v>
      </c>
      <c r="W27">
        <v>4</v>
      </c>
      <c r="X27">
        <v>5.4</v>
      </c>
      <c r="Y27" t="s">
        <v>94</v>
      </c>
      <c r="Z27" t="s">
        <v>95</v>
      </c>
      <c r="AA27">
        <v>584.99009999999998</v>
      </c>
      <c r="AB27">
        <v>4071.9171999999999</v>
      </c>
      <c r="AC27">
        <v>1018.9147</v>
      </c>
      <c r="AD27">
        <v>100</v>
      </c>
      <c r="AE27">
        <v>3.9180999999999999</v>
      </c>
      <c r="AF27">
        <v>3.8818999999999999</v>
      </c>
      <c r="AG27">
        <v>62.859699999999997</v>
      </c>
      <c r="AH27">
        <v>53.707000000000001</v>
      </c>
      <c r="AI27">
        <v>79.046800000000005</v>
      </c>
      <c r="AJ27">
        <v>9.5100000000000004E-2</v>
      </c>
      <c r="AL27">
        <v>85.734999999999999</v>
      </c>
      <c r="AM27">
        <v>1.7299999999999999E-2</v>
      </c>
      <c r="AN27">
        <v>6.5000000000000002E-2</v>
      </c>
      <c r="AO27">
        <v>0</v>
      </c>
      <c r="AP27">
        <v>0</v>
      </c>
      <c r="AQ27">
        <v>0</v>
      </c>
      <c r="AR27">
        <v>55.5</v>
      </c>
      <c r="AS27" t="s">
        <v>96</v>
      </c>
      <c r="AT27">
        <v>1991</v>
      </c>
      <c r="AU27">
        <v>25.7</v>
      </c>
      <c r="AV27">
        <v>7.3</v>
      </c>
      <c r="AW27" t="s">
        <v>97</v>
      </c>
      <c r="AY27" t="s">
        <v>112</v>
      </c>
      <c r="BA27">
        <v>34891</v>
      </c>
      <c r="BB27">
        <v>2</v>
      </c>
      <c r="BC27">
        <v>1</v>
      </c>
      <c r="BD27" t="s">
        <v>99</v>
      </c>
      <c r="BE27">
        <v>2012</v>
      </c>
      <c r="BG27" t="s">
        <v>100</v>
      </c>
      <c r="BH27" t="s">
        <v>100</v>
      </c>
      <c r="BI27" t="s">
        <v>101</v>
      </c>
      <c r="BJ27" t="s">
        <v>100</v>
      </c>
      <c r="BK27" t="s">
        <v>100</v>
      </c>
      <c r="BL27" t="s">
        <v>100</v>
      </c>
      <c r="BM27" t="s">
        <v>102</v>
      </c>
      <c r="BN27" t="s">
        <v>103</v>
      </c>
      <c r="BQ27">
        <v>0</v>
      </c>
      <c r="BR27" t="s">
        <v>94</v>
      </c>
      <c r="BS27">
        <v>100</v>
      </c>
      <c r="BT27">
        <v>78.361999999999995</v>
      </c>
      <c r="BU27">
        <v>77.638000000000005</v>
      </c>
      <c r="BY27">
        <v>4</v>
      </c>
      <c r="CB27">
        <v>2014</v>
      </c>
      <c r="CC27">
        <v>3</v>
      </c>
      <c r="CI27" t="str">
        <f t="shared" si="0"/>
        <v>High</v>
      </c>
      <c r="CJ27" t="str">
        <f t="shared" si="1"/>
        <v>Greater than 3.5</v>
      </c>
      <c r="CK27" t="str">
        <f t="shared" si="2"/>
        <v>Excellent</v>
      </c>
      <c r="CL27" t="str">
        <f t="shared" si="3"/>
        <v>0.3 or less</v>
      </c>
    </row>
    <row r="28" spans="1:90" x14ac:dyDescent="0.25">
      <c r="A28" t="s">
        <v>146</v>
      </c>
      <c r="B28" t="s">
        <v>82</v>
      </c>
      <c r="C28" t="s">
        <v>83</v>
      </c>
      <c r="D28">
        <v>100</v>
      </c>
      <c r="E28">
        <v>107.53</v>
      </c>
      <c r="G28">
        <v>7.53</v>
      </c>
      <c r="H28">
        <v>24</v>
      </c>
      <c r="I28">
        <v>24</v>
      </c>
      <c r="J28">
        <v>24</v>
      </c>
      <c r="K28">
        <v>2</v>
      </c>
      <c r="L28" t="s">
        <v>84</v>
      </c>
      <c r="M28" t="s">
        <v>147</v>
      </c>
      <c r="N28" t="s">
        <v>148</v>
      </c>
      <c r="O28" t="s">
        <v>149</v>
      </c>
      <c r="P28" t="s">
        <v>88</v>
      </c>
      <c r="Q28" t="s">
        <v>150</v>
      </c>
      <c r="R28" t="s">
        <v>151</v>
      </c>
      <c r="S28" t="s">
        <v>152</v>
      </c>
      <c r="T28">
        <v>50</v>
      </c>
      <c r="U28" t="s">
        <v>92</v>
      </c>
      <c r="V28" t="s">
        <v>153</v>
      </c>
      <c r="W28">
        <v>1</v>
      </c>
      <c r="X28">
        <v>2.2000000000000002</v>
      </c>
      <c r="Y28" t="s">
        <v>94</v>
      </c>
      <c r="Z28" t="s">
        <v>154</v>
      </c>
      <c r="AA28">
        <v>10.106999999999999</v>
      </c>
      <c r="AB28">
        <v>58.933</v>
      </c>
      <c r="AC28">
        <v>11.471299999999999</v>
      </c>
      <c r="AD28">
        <v>94.5</v>
      </c>
      <c r="AE28">
        <v>2.3296999999999999</v>
      </c>
      <c r="AF28">
        <v>1.7082999999999999</v>
      </c>
      <c r="AG28">
        <v>173.91829999999999</v>
      </c>
      <c r="AH28">
        <v>143.33969999999999</v>
      </c>
      <c r="AI28">
        <v>42.027200000000001</v>
      </c>
      <c r="AJ28">
        <v>0.26989999999999997</v>
      </c>
      <c r="AK28">
        <v>0.14419999999999999</v>
      </c>
      <c r="AL28">
        <v>59.515000000000001</v>
      </c>
      <c r="AM28">
        <v>4.4900000000000002E-2</v>
      </c>
      <c r="AN28">
        <v>0.186</v>
      </c>
      <c r="AO28">
        <v>0</v>
      </c>
      <c r="AP28">
        <v>2.75</v>
      </c>
      <c r="AQ28">
        <v>0</v>
      </c>
      <c r="AR28">
        <v>61.325000000000003</v>
      </c>
      <c r="AS28" t="s">
        <v>130</v>
      </c>
      <c r="AT28">
        <v>1968</v>
      </c>
      <c r="AU28">
        <v>6</v>
      </c>
      <c r="AV28">
        <v>2</v>
      </c>
      <c r="AW28" t="s">
        <v>97</v>
      </c>
      <c r="AY28" t="s">
        <v>132</v>
      </c>
      <c r="BA28">
        <v>33257</v>
      </c>
      <c r="BB28">
        <v>2</v>
      </c>
      <c r="BC28">
        <v>1</v>
      </c>
      <c r="BD28" t="s">
        <v>99</v>
      </c>
      <c r="BE28">
        <v>1968</v>
      </c>
      <c r="BG28" t="s">
        <v>101</v>
      </c>
      <c r="BH28" t="s">
        <v>100</v>
      </c>
      <c r="BI28" t="s">
        <v>101</v>
      </c>
      <c r="BJ28" t="s">
        <v>101</v>
      </c>
      <c r="BK28" t="s">
        <v>101</v>
      </c>
      <c r="BL28" t="s">
        <v>101</v>
      </c>
      <c r="BM28" t="s">
        <v>102</v>
      </c>
      <c r="BN28" t="s">
        <v>103</v>
      </c>
      <c r="BQ28">
        <v>0</v>
      </c>
      <c r="BR28" t="s">
        <v>94</v>
      </c>
      <c r="BS28">
        <v>89</v>
      </c>
      <c r="BT28">
        <v>46.594000000000001</v>
      </c>
      <c r="BU28">
        <v>34.165999999999997</v>
      </c>
      <c r="BY28">
        <v>1</v>
      </c>
      <c r="CB28">
        <v>1998</v>
      </c>
      <c r="CC28">
        <v>47</v>
      </c>
      <c r="CI28" t="str">
        <f t="shared" si="0"/>
        <v>High</v>
      </c>
      <c r="CJ28" t="str">
        <f t="shared" si="1"/>
        <v>2.0-2.5</v>
      </c>
      <c r="CK28" t="str">
        <f t="shared" si="2"/>
        <v>Very Poor</v>
      </c>
      <c r="CL28" t="str">
        <f t="shared" si="3"/>
        <v>0.3 or less</v>
      </c>
    </row>
    <row r="29" spans="1:90" x14ac:dyDescent="0.25">
      <c r="A29" t="s">
        <v>146</v>
      </c>
      <c r="B29" t="s">
        <v>82</v>
      </c>
      <c r="C29" t="s">
        <v>83</v>
      </c>
      <c r="D29">
        <v>107.53</v>
      </c>
      <c r="E29">
        <v>109.66</v>
      </c>
      <c r="G29">
        <v>2.13</v>
      </c>
      <c r="H29">
        <v>20</v>
      </c>
      <c r="I29">
        <v>20</v>
      </c>
      <c r="J29">
        <v>20</v>
      </c>
      <c r="K29">
        <v>2</v>
      </c>
      <c r="L29" t="s">
        <v>84</v>
      </c>
      <c r="M29" t="s">
        <v>147</v>
      </c>
      <c r="N29" t="s">
        <v>148</v>
      </c>
      <c r="O29" t="s">
        <v>149</v>
      </c>
      <c r="P29" t="s">
        <v>88</v>
      </c>
      <c r="Q29" t="s">
        <v>150</v>
      </c>
      <c r="R29" t="s">
        <v>151</v>
      </c>
      <c r="S29" t="s">
        <v>152</v>
      </c>
      <c r="T29">
        <v>40</v>
      </c>
      <c r="U29" t="s">
        <v>92</v>
      </c>
      <c r="V29" t="s">
        <v>155</v>
      </c>
      <c r="W29">
        <v>1</v>
      </c>
      <c r="X29">
        <v>2.5</v>
      </c>
      <c r="Y29" t="s">
        <v>94</v>
      </c>
      <c r="Z29" t="s">
        <v>154</v>
      </c>
      <c r="AA29">
        <v>8.7870000000000008</v>
      </c>
      <c r="AB29">
        <v>58.933</v>
      </c>
      <c r="AC29">
        <v>10.019299999999999</v>
      </c>
      <c r="AD29">
        <v>92</v>
      </c>
      <c r="AE29">
        <v>2.7113999999999998</v>
      </c>
      <c r="AF29">
        <v>2.2414999999999998</v>
      </c>
      <c r="AG29">
        <v>133.98269999999999</v>
      </c>
      <c r="AH29">
        <v>117.1769</v>
      </c>
      <c r="AI29">
        <v>55.339100000000002</v>
      </c>
      <c r="AJ29">
        <v>0.187</v>
      </c>
      <c r="AK29">
        <v>5.3800000000000001E-2</v>
      </c>
      <c r="AL29">
        <v>71.95</v>
      </c>
      <c r="AM29">
        <v>3.73E-2</v>
      </c>
      <c r="AN29">
        <v>0.1603</v>
      </c>
      <c r="AO29">
        <v>0</v>
      </c>
      <c r="AP29">
        <v>4</v>
      </c>
      <c r="AQ29">
        <v>0</v>
      </c>
      <c r="AR29">
        <v>61.333300000000001</v>
      </c>
      <c r="AS29" t="s">
        <v>130</v>
      </c>
      <c r="AT29">
        <v>1953</v>
      </c>
      <c r="AU29">
        <v>5</v>
      </c>
      <c r="AV29">
        <v>2</v>
      </c>
      <c r="AW29" t="s">
        <v>97</v>
      </c>
      <c r="AY29" t="s">
        <v>132</v>
      </c>
      <c r="BA29">
        <v>32846</v>
      </c>
      <c r="BB29">
        <v>2</v>
      </c>
      <c r="BC29">
        <v>1</v>
      </c>
      <c r="BD29" t="s">
        <v>99</v>
      </c>
      <c r="BE29">
        <v>1953</v>
      </c>
      <c r="BG29" t="s">
        <v>101</v>
      </c>
      <c r="BH29" t="s">
        <v>100</v>
      </c>
      <c r="BI29" t="s">
        <v>101</v>
      </c>
      <c r="BJ29" t="s">
        <v>101</v>
      </c>
      <c r="BK29" t="s">
        <v>101</v>
      </c>
      <c r="BL29" t="s">
        <v>101</v>
      </c>
      <c r="BM29" t="s">
        <v>102</v>
      </c>
      <c r="BN29" t="s">
        <v>103</v>
      </c>
      <c r="BQ29">
        <v>0</v>
      </c>
      <c r="BR29" t="s">
        <v>94</v>
      </c>
      <c r="BS29">
        <v>89</v>
      </c>
      <c r="BT29">
        <v>54.228000000000002</v>
      </c>
      <c r="BU29">
        <v>44.83</v>
      </c>
      <c r="BV29" t="s">
        <v>107</v>
      </c>
      <c r="BY29">
        <v>1</v>
      </c>
      <c r="BZ29" s="1">
        <v>42058.561307870368</v>
      </c>
      <c r="CB29">
        <v>2011</v>
      </c>
      <c r="CC29">
        <v>62</v>
      </c>
      <c r="CI29" t="str">
        <f t="shared" si="0"/>
        <v>High</v>
      </c>
      <c r="CJ29" t="str">
        <f t="shared" si="1"/>
        <v>2.51-3.0</v>
      </c>
      <c r="CK29" t="str">
        <f t="shared" si="2"/>
        <v>Poor</v>
      </c>
      <c r="CL29" t="str">
        <f t="shared" si="3"/>
        <v>0.3 or less</v>
      </c>
    </row>
    <row r="30" spans="1:90" x14ac:dyDescent="0.25">
      <c r="A30" t="s">
        <v>156</v>
      </c>
      <c r="B30" t="s">
        <v>82</v>
      </c>
      <c r="C30" t="s">
        <v>83</v>
      </c>
      <c r="D30">
        <v>100</v>
      </c>
      <c r="E30">
        <v>100.35</v>
      </c>
      <c r="G30">
        <v>0.35</v>
      </c>
      <c r="H30">
        <v>37</v>
      </c>
      <c r="I30">
        <v>37</v>
      </c>
      <c r="J30">
        <v>37</v>
      </c>
      <c r="K30">
        <v>2</v>
      </c>
      <c r="L30" t="s">
        <v>84</v>
      </c>
      <c r="M30" t="s">
        <v>85</v>
      </c>
      <c r="N30" t="s">
        <v>157</v>
      </c>
      <c r="O30" t="s">
        <v>158</v>
      </c>
      <c r="P30" t="s">
        <v>88</v>
      </c>
      <c r="Q30" t="s">
        <v>89</v>
      </c>
      <c r="R30" t="s">
        <v>159</v>
      </c>
      <c r="S30" t="s">
        <v>91</v>
      </c>
      <c r="T30">
        <v>30</v>
      </c>
      <c r="U30" t="s">
        <v>110</v>
      </c>
      <c r="V30" t="s">
        <v>160</v>
      </c>
      <c r="W30">
        <v>6</v>
      </c>
      <c r="X30">
        <v>7</v>
      </c>
      <c r="Y30" t="s">
        <v>94</v>
      </c>
      <c r="Z30" t="s">
        <v>95</v>
      </c>
      <c r="AA30">
        <v>478.68650000000002</v>
      </c>
      <c r="AB30">
        <v>3331.8229999999999</v>
      </c>
      <c r="AC30">
        <v>833.75800000000004</v>
      </c>
      <c r="AD30">
        <v>94</v>
      </c>
      <c r="AE30">
        <v>3.5</v>
      </c>
      <c r="AF30">
        <v>3.2722000000000002</v>
      </c>
      <c r="AG30">
        <v>91.037000000000006</v>
      </c>
      <c r="AH30">
        <v>80.342399999999998</v>
      </c>
      <c r="AI30">
        <v>69.654300000000006</v>
      </c>
      <c r="AJ30">
        <v>0.10929999999999999</v>
      </c>
      <c r="AL30">
        <v>83.605000000000004</v>
      </c>
      <c r="AM30">
        <v>2.6100000000000002E-2</v>
      </c>
      <c r="AN30">
        <v>0.27</v>
      </c>
      <c r="AO30">
        <v>0</v>
      </c>
      <c r="AP30">
        <v>0</v>
      </c>
      <c r="AQ30">
        <v>8</v>
      </c>
      <c r="AR30">
        <v>45.366700000000002</v>
      </c>
      <c r="AS30" t="s">
        <v>96</v>
      </c>
      <c r="AT30">
        <v>1986</v>
      </c>
      <c r="AU30">
        <v>15.583299999999999</v>
      </c>
      <c r="AV30">
        <v>4.9166999999999996</v>
      </c>
      <c r="AW30" t="s">
        <v>97</v>
      </c>
      <c r="AY30" t="s">
        <v>112</v>
      </c>
      <c r="BA30">
        <v>38107</v>
      </c>
      <c r="BB30">
        <v>0.75</v>
      </c>
      <c r="BC30">
        <v>1</v>
      </c>
      <c r="BD30" t="s">
        <v>99</v>
      </c>
      <c r="BE30">
        <v>2009</v>
      </c>
      <c r="BG30" t="s">
        <v>100</v>
      </c>
      <c r="BH30" t="s">
        <v>100</v>
      </c>
      <c r="BI30" t="s">
        <v>101</v>
      </c>
      <c r="BJ30" t="s">
        <v>100</v>
      </c>
      <c r="BK30" t="s">
        <v>100</v>
      </c>
      <c r="BL30" t="s">
        <v>101</v>
      </c>
      <c r="BM30" t="s">
        <v>102</v>
      </c>
      <c r="BN30" t="s">
        <v>103</v>
      </c>
      <c r="BQ30">
        <v>0</v>
      </c>
      <c r="BR30" t="s">
        <v>94</v>
      </c>
      <c r="BS30">
        <v>94</v>
      </c>
      <c r="BT30">
        <v>70</v>
      </c>
      <c r="BU30">
        <v>65.444000000000003</v>
      </c>
      <c r="BY30">
        <v>6</v>
      </c>
      <c r="CB30">
        <v>2014</v>
      </c>
      <c r="CC30">
        <v>6</v>
      </c>
      <c r="CI30" t="str">
        <f t="shared" si="0"/>
        <v>High</v>
      </c>
      <c r="CJ30" t="str">
        <f t="shared" si="1"/>
        <v>3.01-3.5</v>
      </c>
      <c r="CK30" t="str">
        <f t="shared" si="2"/>
        <v>Good</v>
      </c>
      <c r="CL30" t="str">
        <f t="shared" si="3"/>
        <v>0.3 or less</v>
      </c>
    </row>
    <row r="31" spans="1:90" x14ac:dyDescent="0.25">
      <c r="A31" t="s">
        <v>156</v>
      </c>
      <c r="B31" t="s">
        <v>82</v>
      </c>
      <c r="C31" t="s">
        <v>83</v>
      </c>
      <c r="D31">
        <v>100.35</v>
      </c>
      <c r="E31">
        <v>100.66</v>
      </c>
      <c r="G31">
        <v>0.31</v>
      </c>
      <c r="H31">
        <v>35</v>
      </c>
      <c r="J31">
        <v>35</v>
      </c>
      <c r="K31">
        <v>2</v>
      </c>
      <c r="L31" t="s">
        <v>139</v>
      </c>
      <c r="M31" t="s">
        <v>85</v>
      </c>
      <c r="N31" t="s">
        <v>157</v>
      </c>
      <c r="O31" t="s">
        <v>158</v>
      </c>
      <c r="P31" t="s">
        <v>88</v>
      </c>
      <c r="Q31" t="s">
        <v>89</v>
      </c>
      <c r="R31" t="s">
        <v>159</v>
      </c>
      <c r="S31" t="s">
        <v>91</v>
      </c>
      <c r="T31">
        <v>30</v>
      </c>
      <c r="U31" t="s">
        <v>140</v>
      </c>
      <c r="V31" t="s">
        <v>160</v>
      </c>
      <c r="W31">
        <v>5</v>
      </c>
      <c r="Y31" t="s">
        <v>94</v>
      </c>
      <c r="Z31" t="s">
        <v>95</v>
      </c>
      <c r="AA31">
        <v>602.09500000000003</v>
      </c>
      <c r="AB31">
        <v>4191.1009999999997</v>
      </c>
      <c r="AC31">
        <v>1048.7081000000001</v>
      </c>
      <c r="AD31">
        <v>100</v>
      </c>
      <c r="AE31">
        <v>3.5</v>
      </c>
      <c r="AF31">
        <v>3.5</v>
      </c>
      <c r="AG31">
        <v>92.180599999999998</v>
      </c>
      <c r="AH31">
        <v>84.278999999999996</v>
      </c>
      <c r="AI31">
        <v>69.273099999999999</v>
      </c>
      <c r="AJ31">
        <v>0.12180000000000001</v>
      </c>
      <c r="AL31">
        <v>81.73</v>
      </c>
      <c r="AM31">
        <v>2.41E-2</v>
      </c>
      <c r="AN31">
        <v>0.1055</v>
      </c>
      <c r="AO31">
        <v>0</v>
      </c>
      <c r="AP31">
        <v>0</v>
      </c>
      <c r="AQ31">
        <v>0</v>
      </c>
      <c r="AR31">
        <v>42.5</v>
      </c>
      <c r="AS31" t="s">
        <v>96</v>
      </c>
      <c r="AT31">
        <v>2009</v>
      </c>
      <c r="AU31">
        <v>33.25</v>
      </c>
      <c r="AV31">
        <v>8.25</v>
      </c>
      <c r="AW31" t="s">
        <v>97</v>
      </c>
      <c r="AY31" t="s">
        <v>112</v>
      </c>
      <c r="BA31">
        <v>44922</v>
      </c>
      <c r="BB31">
        <v>0.75</v>
      </c>
      <c r="BC31">
        <v>1</v>
      </c>
      <c r="BD31" t="s">
        <v>144</v>
      </c>
      <c r="BE31">
        <v>2009</v>
      </c>
      <c r="BG31" t="s">
        <v>123</v>
      </c>
      <c r="BH31" t="s">
        <v>100</v>
      </c>
      <c r="BI31" t="s">
        <v>101</v>
      </c>
      <c r="BJ31" t="s">
        <v>100</v>
      </c>
      <c r="BK31" t="s">
        <v>100</v>
      </c>
      <c r="BL31" t="s">
        <v>101</v>
      </c>
      <c r="BM31" t="s">
        <v>102</v>
      </c>
      <c r="BN31" t="s">
        <v>103</v>
      </c>
      <c r="BQ31">
        <v>0</v>
      </c>
      <c r="BR31" t="s">
        <v>94</v>
      </c>
      <c r="BS31">
        <v>100</v>
      </c>
      <c r="BT31">
        <v>70</v>
      </c>
      <c r="BU31">
        <v>70</v>
      </c>
      <c r="CB31">
        <v>2012</v>
      </c>
      <c r="CC31">
        <v>6</v>
      </c>
      <c r="CI31" t="str">
        <f t="shared" si="0"/>
        <v>High</v>
      </c>
      <c r="CJ31" t="str">
        <f t="shared" si="1"/>
        <v>3.01-3.5</v>
      </c>
      <c r="CK31" t="str">
        <f t="shared" si="2"/>
        <v>Good</v>
      </c>
      <c r="CL31" t="str">
        <f t="shared" si="3"/>
        <v>0.3 or less</v>
      </c>
    </row>
    <row r="32" spans="1:90" x14ac:dyDescent="0.25">
      <c r="A32" t="s">
        <v>156</v>
      </c>
      <c r="B32" t="s">
        <v>82</v>
      </c>
      <c r="C32" t="s">
        <v>83</v>
      </c>
      <c r="D32">
        <v>100.66</v>
      </c>
      <c r="E32">
        <v>102.12</v>
      </c>
      <c r="G32">
        <v>1.46</v>
      </c>
      <c r="H32">
        <v>35</v>
      </c>
      <c r="I32">
        <v>35</v>
      </c>
      <c r="J32">
        <v>35</v>
      </c>
      <c r="K32">
        <v>2</v>
      </c>
      <c r="L32" t="s">
        <v>84</v>
      </c>
      <c r="M32" t="s">
        <v>85</v>
      </c>
      <c r="N32" t="s">
        <v>157</v>
      </c>
      <c r="O32" t="s">
        <v>158</v>
      </c>
      <c r="P32" t="s">
        <v>88</v>
      </c>
      <c r="Q32" t="s">
        <v>89</v>
      </c>
      <c r="R32" t="s">
        <v>159</v>
      </c>
      <c r="S32" t="s">
        <v>91</v>
      </c>
      <c r="T32">
        <v>50</v>
      </c>
      <c r="U32" t="s">
        <v>92</v>
      </c>
      <c r="V32" t="s">
        <v>161</v>
      </c>
      <c r="W32">
        <v>5</v>
      </c>
      <c r="X32">
        <v>6</v>
      </c>
      <c r="Y32" t="s">
        <v>94</v>
      </c>
      <c r="Z32" t="s">
        <v>95</v>
      </c>
      <c r="AA32">
        <v>315.7362</v>
      </c>
      <c r="AB32">
        <v>2197.8489</v>
      </c>
      <c r="AC32">
        <v>549.93859999999995</v>
      </c>
      <c r="AD32">
        <v>98</v>
      </c>
      <c r="AE32">
        <v>3.7528000000000001</v>
      </c>
      <c r="AF32">
        <v>3.6349</v>
      </c>
      <c r="AG32">
        <v>73.042000000000002</v>
      </c>
      <c r="AH32">
        <v>61.134900000000002</v>
      </c>
      <c r="AI32">
        <v>75.652699999999996</v>
      </c>
      <c r="AJ32">
        <v>0.1203</v>
      </c>
      <c r="AL32">
        <v>81.954999999999998</v>
      </c>
      <c r="AM32">
        <v>1.83E-2</v>
      </c>
      <c r="AN32">
        <v>2.1499999999999998E-2</v>
      </c>
      <c r="AO32">
        <v>0</v>
      </c>
      <c r="AP32">
        <v>1</v>
      </c>
      <c r="AQ32">
        <v>0</v>
      </c>
      <c r="AR32">
        <v>46.2</v>
      </c>
      <c r="AS32" t="s">
        <v>130</v>
      </c>
      <c r="AT32">
        <v>2009</v>
      </c>
      <c r="AU32">
        <v>18.625</v>
      </c>
      <c r="AV32">
        <v>6.2916999999999996</v>
      </c>
      <c r="AW32" t="s">
        <v>97</v>
      </c>
      <c r="AY32" t="s">
        <v>132</v>
      </c>
      <c r="BA32">
        <v>44925</v>
      </c>
      <c r="BB32">
        <v>5.75</v>
      </c>
      <c r="BC32">
        <v>1</v>
      </c>
      <c r="BD32" t="s">
        <v>99</v>
      </c>
      <c r="BE32">
        <v>2009</v>
      </c>
      <c r="BG32" t="s">
        <v>100</v>
      </c>
      <c r="BH32" t="s">
        <v>100</v>
      </c>
      <c r="BI32" t="s">
        <v>101</v>
      </c>
      <c r="BJ32" t="s">
        <v>100</v>
      </c>
      <c r="BK32" t="s">
        <v>100</v>
      </c>
      <c r="BL32" t="s">
        <v>101</v>
      </c>
      <c r="BM32" t="s">
        <v>102</v>
      </c>
      <c r="BN32" t="s">
        <v>103</v>
      </c>
      <c r="BQ32">
        <v>0</v>
      </c>
      <c r="BR32" t="s">
        <v>94</v>
      </c>
      <c r="BS32">
        <v>98</v>
      </c>
      <c r="BT32">
        <v>75.055999999999997</v>
      </c>
      <c r="BU32">
        <v>72.697999999999993</v>
      </c>
      <c r="BY32">
        <v>5</v>
      </c>
      <c r="CB32">
        <v>2014</v>
      </c>
      <c r="CC32">
        <v>6</v>
      </c>
      <c r="CI32" t="str">
        <f t="shared" si="0"/>
        <v>High</v>
      </c>
      <c r="CJ32" t="str">
        <f t="shared" si="1"/>
        <v>Greater than 3.5</v>
      </c>
      <c r="CK32" t="str">
        <f t="shared" si="2"/>
        <v>Good</v>
      </c>
      <c r="CL32" t="str">
        <f t="shared" si="3"/>
        <v>0.3 or less</v>
      </c>
    </row>
    <row r="33" spans="1:90" x14ac:dyDescent="0.25">
      <c r="A33" t="s">
        <v>162</v>
      </c>
      <c r="B33" t="s">
        <v>82</v>
      </c>
      <c r="C33" t="s">
        <v>83</v>
      </c>
      <c r="D33">
        <v>0</v>
      </c>
      <c r="E33">
        <v>6.8</v>
      </c>
      <c r="G33">
        <v>6.8</v>
      </c>
      <c r="H33">
        <v>22</v>
      </c>
      <c r="I33">
        <v>22</v>
      </c>
      <c r="J33">
        <v>22</v>
      </c>
      <c r="K33">
        <v>2</v>
      </c>
      <c r="L33" t="s">
        <v>84</v>
      </c>
      <c r="M33" t="s">
        <v>147</v>
      </c>
      <c r="N33" t="s">
        <v>148</v>
      </c>
      <c r="O33" t="s">
        <v>149</v>
      </c>
      <c r="P33" t="s">
        <v>88</v>
      </c>
      <c r="Q33" t="s">
        <v>150</v>
      </c>
      <c r="R33" t="s">
        <v>151</v>
      </c>
      <c r="S33" t="s">
        <v>152</v>
      </c>
      <c r="T33">
        <v>60</v>
      </c>
      <c r="U33" t="s">
        <v>92</v>
      </c>
      <c r="V33" t="s">
        <v>163</v>
      </c>
      <c r="W33">
        <v>1</v>
      </c>
      <c r="X33">
        <v>1</v>
      </c>
      <c r="Y33" t="s">
        <v>94</v>
      </c>
      <c r="Z33" t="s">
        <v>154</v>
      </c>
      <c r="AA33">
        <v>43.8215</v>
      </c>
      <c r="AB33">
        <v>287.68</v>
      </c>
      <c r="AC33">
        <v>49.929699999999997</v>
      </c>
      <c r="AD33">
        <v>90.5</v>
      </c>
      <c r="AE33">
        <v>2.6511</v>
      </c>
      <c r="AF33">
        <v>2.0350000000000001</v>
      </c>
      <c r="AG33">
        <v>148.60730000000001</v>
      </c>
      <c r="AH33">
        <v>121.0565</v>
      </c>
      <c r="AI33">
        <v>50.464199999999998</v>
      </c>
      <c r="AJ33">
        <v>0.20380000000000001</v>
      </c>
      <c r="AK33">
        <v>0.1179</v>
      </c>
      <c r="AL33">
        <v>69.430000000000007</v>
      </c>
      <c r="AM33">
        <v>3.5099999999999999E-2</v>
      </c>
      <c r="AN33">
        <v>0.1114</v>
      </c>
      <c r="AO33">
        <v>0.25</v>
      </c>
      <c r="AP33">
        <v>4.5</v>
      </c>
      <c r="AQ33">
        <v>0</v>
      </c>
      <c r="AR33">
        <v>55.013300000000001</v>
      </c>
      <c r="AS33" t="s">
        <v>96</v>
      </c>
      <c r="AT33">
        <v>2000</v>
      </c>
      <c r="AU33">
        <v>13</v>
      </c>
      <c r="AV33">
        <v>2.8</v>
      </c>
      <c r="AW33" t="s">
        <v>97</v>
      </c>
      <c r="AY33" t="s">
        <v>112</v>
      </c>
      <c r="BA33">
        <v>33053</v>
      </c>
      <c r="BB33">
        <v>2</v>
      </c>
      <c r="BC33">
        <v>1</v>
      </c>
      <c r="BD33" t="s">
        <v>99</v>
      </c>
      <c r="BE33">
        <v>2000</v>
      </c>
      <c r="BG33" t="s">
        <v>101</v>
      </c>
      <c r="BH33" t="s">
        <v>100</v>
      </c>
      <c r="BI33" t="s">
        <v>101</v>
      </c>
      <c r="BJ33" t="s">
        <v>101</v>
      </c>
      <c r="BK33" t="s">
        <v>101</v>
      </c>
      <c r="BL33" t="s">
        <v>101</v>
      </c>
      <c r="BM33" t="s">
        <v>102</v>
      </c>
      <c r="BN33" t="s">
        <v>103</v>
      </c>
      <c r="BQ33">
        <v>0</v>
      </c>
      <c r="BR33" t="s">
        <v>94</v>
      </c>
      <c r="BS33">
        <v>85</v>
      </c>
      <c r="BT33">
        <v>53.021999999999998</v>
      </c>
      <c r="BU33">
        <v>40.700000000000003</v>
      </c>
      <c r="BY33">
        <v>1</v>
      </c>
      <c r="CB33">
        <v>2002</v>
      </c>
      <c r="CC33">
        <v>15</v>
      </c>
      <c r="CI33" t="str">
        <f t="shared" si="0"/>
        <v>High</v>
      </c>
      <c r="CJ33" t="str">
        <f t="shared" si="1"/>
        <v>2.51-3.0</v>
      </c>
      <c r="CK33" t="str">
        <f t="shared" si="2"/>
        <v>Poor</v>
      </c>
      <c r="CL33" t="str">
        <f t="shared" si="3"/>
        <v>0.3 or less</v>
      </c>
    </row>
    <row r="34" spans="1:90" x14ac:dyDescent="0.25">
      <c r="A34" t="s">
        <v>162</v>
      </c>
      <c r="B34" t="s">
        <v>82</v>
      </c>
      <c r="C34" t="s">
        <v>83</v>
      </c>
      <c r="D34">
        <v>6.8</v>
      </c>
      <c r="E34">
        <v>11.6</v>
      </c>
      <c r="G34">
        <v>4.8</v>
      </c>
      <c r="H34">
        <v>32</v>
      </c>
      <c r="I34">
        <v>32</v>
      </c>
      <c r="J34">
        <v>32</v>
      </c>
      <c r="K34">
        <v>2</v>
      </c>
      <c r="L34" t="s">
        <v>84</v>
      </c>
      <c r="M34" t="s">
        <v>147</v>
      </c>
      <c r="N34" t="s">
        <v>148</v>
      </c>
      <c r="O34" t="s">
        <v>149</v>
      </c>
      <c r="P34" t="s">
        <v>88</v>
      </c>
      <c r="Q34" t="s">
        <v>150</v>
      </c>
      <c r="R34" t="s">
        <v>151</v>
      </c>
      <c r="S34" t="s">
        <v>152</v>
      </c>
      <c r="T34">
        <v>60</v>
      </c>
      <c r="U34" t="s">
        <v>92</v>
      </c>
      <c r="V34" t="s">
        <v>164</v>
      </c>
      <c r="W34">
        <v>4</v>
      </c>
      <c r="X34">
        <v>4</v>
      </c>
      <c r="Y34" t="s">
        <v>94</v>
      </c>
      <c r="Z34" t="s">
        <v>154</v>
      </c>
      <c r="AA34">
        <v>14.557</v>
      </c>
      <c r="AB34">
        <v>134.85849999999999</v>
      </c>
      <c r="AC34">
        <v>16.821899999999999</v>
      </c>
      <c r="AD34">
        <v>93</v>
      </c>
      <c r="AE34">
        <v>3.6356999999999999</v>
      </c>
      <c r="AF34">
        <v>3.3287</v>
      </c>
      <c r="AG34">
        <v>81.806299999999993</v>
      </c>
      <c r="AH34">
        <v>66.601399999999998</v>
      </c>
      <c r="AI34">
        <v>72.731200000000001</v>
      </c>
      <c r="AJ34">
        <v>0.15570000000000001</v>
      </c>
      <c r="AK34">
        <v>5.6000000000000001E-2</v>
      </c>
      <c r="AL34">
        <v>76.644999999999996</v>
      </c>
      <c r="AM34">
        <v>2.4799999999999999E-2</v>
      </c>
      <c r="AN34">
        <v>6.9000000000000006E-2</v>
      </c>
      <c r="AO34">
        <v>0</v>
      </c>
      <c r="AP34">
        <v>3.3332999999999999</v>
      </c>
      <c r="AQ34">
        <v>0</v>
      </c>
      <c r="AR34">
        <v>61.69</v>
      </c>
      <c r="AS34" t="s">
        <v>96</v>
      </c>
      <c r="AT34">
        <v>2000</v>
      </c>
      <c r="AU34">
        <v>18.666699999999999</v>
      </c>
      <c r="AV34">
        <v>3.5556000000000001</v>
      </c>
      <c r="AW34" t="s">
        <v>97</v>
      </c>
      <c r="AY34" t="s">
        <v>112</v>
      </c>
      <c r="BA34">
        <v>33053</v>
      </c>
      <c r="BB34">
        <v>2</v>
      </c>
      <c r="BC34">
        <v>1</v>
      </c>
      <c r="BD34" t="s">
        <v>99</v>
      </c>
      <c r="BE34">
        <v>2000</v>
      </c>
      <c r="BG34" t="s">
        <v>101</v>
      </c>
      <c r="BH34" t="s">
        <v>100</v>
      </c>
      <c r="BI34" t="s">
        <v>101</v>
      </c>
      <c r="BJ34" t="s">
        <v>101</v>
      </c>
      <c r="BK34" t="s">
        <v>101</v>
      </c>
      <c r="BL34" t="s">
        <v>101</v>
      </c>
      <c r="BM34" t="s">
        <v>102</v>
      </c>
      <c r="BN34" t="s">
        <v>103</v>
      </c>
      <c r="BQ34">
        <v>0</v>
      </c>
      <c r="BR34" t="s">
        <v>94</v>
      </c>
      <c r="BS34">
        <v>93</v>
      </c>
      <c r="BT34">
        <v>72.713999999999999</v>
      </c>
      <c r="BU34">
        <v>66.573999999999998</v>
      </c>
      <c r="BY34">
        <v>4</v>
      </c>
      <c r="CB34">
        <v>2013</v>
      </c>
      <c r="CC34">
        <v>15</v>
      </c>
      <c r="CI34" t="str">
        <f t="shared" si="0"/>
        <v>High</v>
      </c>
      <c r="CJ34" t="str">
        <f t="shared" si="1"/>
        <v>Greater than 3.5</v>
      </c>
      <c r="CK34" t="str">
        <f t="shared" si="2"/>
        <v>Good</v>
      </c>
      <c r="CL34" t="str">
        <f t="shared" si="3"/>
        <v>0.3 or less</v>
      </c>
    </row>
    <row r="35" spans="1:90" x14ac:dyDescent="0.25">
      <c r="A35" t="s">
        <v>162</v>
      </c>
      <c r="B35" t="s">
        <v>82</v>
      </c>
      <c r="C35" t="s">
        <v>83</v>
      </c>
      <c r="D35">
        <v>11.6</v>
      </c>
      <c r="E35">
        <v>15.881</v>
      </c>
      <c r="G35">
        <v>4.2809999999999997</v>
      </c>
      <c r="H35">
        <v>22</v>
      </c>
      <c r="I35">
        <v>22</v>
      </c>
      <c r="J35">
        <v>22</v>
      </c>
      <c r="K35">
        <v>2</v>
      </c>
      <c r="L35" t="s">
        <v>84</v>
      </c>
      <c r="M35" t="s">
        <v>147</v>
      </c>
      <c r="N35" t="s">
        <v>148</v>
      </c>
      <c r="O35" t="s">
        <v>149</v>
      </c>
      <c r="P35" t="s">
        <v>88</v>
      </c>
      <c r="Q35" t="s">
        <v>150</v>
      </c>
      <c r="R35" t="s">
        <v>151</v>
      </c>
      <c r="S35" t="s">
        <v>152</v>
      </c>
      <c r="T35">
        <v>60</v>
      </c>
      <c r="U35" t="s">
        <v>92</v>
      </c>
      <c r="V35" t="s">
        <v>165</v>
      </c>
      <c r="W35">
        <v>1</v>
      </c>
      <c r="X35">
        <v>1</v>
      </c>
      <c r="Y35" t="s">
        <v>94</v>
      </c>
      <c r="Z35" t="s">
        <v>154</v>
      </c>
      <c r="AA35">
        <v>20.107500000000002</v>
      </c>
      <c r="AB35">
        <v>134.85849999999999</v>
      </c>
      <c r="AC35">
        <v>22.927399999999999</v>
      </c>
      <c r="AD35">
        <v>87.5</v>
      </c>
      <c r="AE35">
        <v>2.9089999999999998</v>
      </c>
      <c r="AF35">
        <v>2.3677999999999999</v>
      </c>
      <c r="AG35">
        <v>126.2153</v>
      </c>
      <c r="AH35">
        <v>105.0466</v>
      </c>
      <c r="AI35">
        <v>57.928199999999997</v>
      </c>
      <c r="AJ35">
        <v>0.1845</v>
      </c>
      <c r="AK35">
        <v>7.17E-2</v>
      </c>
      <c r="AL35">
        <v>72.325000000000003</v>
      </c>
      <c r="AM35">
        <v>3.44E-2</v>
      </c>
      <c r="AN35">
        <v>0.15970000000000001</v>
      </c>
      <c r="AO35">
        <v>0</v>
      </c>
      <c r="AP35">
        <v>5.5</v>
      </c>
      <c r="AQ35">
        <v>0</v>
      </c>
      <c r="AR35">
        <v>60.9</v>
      </c>
      <c r="AS35" t="s">
        <v>96</v>
      </c>
      <c r="AT35">
        <v>1947</v>
      </c>
      <c r="AU35">
        <v>9.4</v>
      </c>
      <c r="AV35">
        <v>2.4</v>
      </c>
      <c r="AW35" t="s">
        <v>97</v>
      </c>
      <c r="AY35" t="s">
        <v>112</v>
      </c>
      <c r="BA35">
        <v>33053</v>
      </c>
      <c r="BB35">
        <v>2</v>
      </c>
      <c r="BC35">
        <v>1</v>
      </c>
      <c r="BD35" t="s">
        <v>99</v>
      </c>
      <c r="BE35">
        <v>1984</v>
      </c>
      <c r="BG35" t="s">
        <v>101</v>
      </c>
      <c r="BH35" t="s">
        <v>100</v>
      </c>
      <c r="BI35" t="s">
        <v>101</v>
      </c>
      <c r="BJ35" t="s">
        <v>101</v>
      </c>
      <c r="BK35" t="s">
        <v>101</v>
      </c>
      <c r="BL35" t="s">
        <v>101</v>
      </c>
      <c r="BM35" t="s">
        <v>102</v>
      </c>
      <c r="BN35" t="s">
        <v>103</v>
      </c>
      <c r="BQ35">
        <v>0</v>
      </c>
      <c r="BR35" t="s">
        <v>94</v>
      </c>
      <c r="BS35">
        <v>86.5</v>
      </c>
      <c r="BT35">
        <v>58.18</v>
      </c>
      <c r="BU35">
        <v>47.356000000000002</v>
      </c>
      <c r="BV35" t="s">
        <v>107</v>
      </c>
      <c r="BY35">
        <v>1</v>
      </c>
      <c r="BZ35" s="1">
        <v>42058.561388888891</v>
      </c>
      <c r="CB35">
        <v>2011</v>
      </c>
      <c r="CC35">
        <v>31</v>
      </c>
      <c r="CI35" t="str">
        <f t="shared" si="0"/>
        <v>High</v>
      </c>
      <c r="CJ35" t="str">
        <f t="shared" si="1"/>
        <v>2.51-3.0</v>
      </c>
      <c r="CK35" t="str">
        <f t="shared" si="2"/>
        <v>Fair</v>
      </c>
      <c r="CL35" t="str">
        <f t="shared" si="3"/>
        <v>0.3 or less</v>
      </c>
    </row>
    <row r="36" spans="1:90" x14ac:dyDescent="0.25">
      <c r="A36" t="s">
        <v>162</v>
      </c>
      <c r="B36" t="s">
        <v>82</v>
      </c>
      <c r="C36" t="s">
        <v>83</v>
      </c>
      <c r="D36">
        <v>15.881</v>
      </c>
      <c r="E36">
        <v>19.010000000000002</v>
      </c>
      <c r="G36">
        <v>3.129</v>
      </c>
      <c r="H36">
        <v>22</v>
      </c>
      <c r="I36">
        <v>22</v>
      </c>
      <c r="J36">
        <v>22</v>
      </c>
      <c r="K36">
        <v>2</v>
      </c>
      <c r="L36" t="s">
        <v>84</v>
      </c>
      <c r="M36" t="s">
        <v>147</v>
      </c>
      <c r="N36" t="s">
        <v>148</v>
      </c>
      <c r="O36" t="s">
        <v>149</v>
      </c>
      <c r="P36" t="s">
        <v>88</v>
      </c>
      <c r="Q36" t="s">
        <v>150</v>
      </c>
      <c r="R36" t="s">
        <v>151</v>
      </c>
      <c r="S36" t="s">
        <v>152</v>
      </c>
      <c r="T36">
        <v>50</v>
      </c>
      <c r="U36" t="s">
        <v>92</v>
      </c>
      <c r="V36" t="s">
        <v>166</v>
      </c>
      <c r="W36">
        <v>1</v>
      </c>
      <c r="X36">
        <v>1</v>
      </c>
      <c r="Y36" t="s">
        <v>94</v>
      </c>
      <c r="Z36" t="s">
        <v>154</v>
      </c>
      <c r="AA36">
        <v>20.107500000000002</v>
      </c>
      <c r="AB36">
        <v>134.85849999999999</v>
      </c>
      <c r="AC36">
        <v>22.927399999999999</v>
      </c>
      <c r="AD36">
        <v>87</v>
      </c>
      <c r="AE36">
        <v>2.3868999999999998</v>
      </c>
      <c r="AF36">
        <v>1.7887</v>
      </c>
      <c r="AG36">
        <v>165.7302</v>
      </c>
      <c r="AH36">
        <v>139.154</v>
      </c>
      <c r="AI36">
        <v>44.756599999999999</v>
      </c>
      <c r="AJ36">
        <v>0.1925</v>
      </c>
      <c r="AK36">
        <v>7.9200000000000007E-2</v>
      </c>
      <c r="AL36">
        <v>71.125</v>
      </c>
      <c r="AM36">
        <v>4.3499999999999997E-2</v>
      </c>
      <c r="AN36">
        <v>0.36969999999999997</v>
      </c>
      <c r="AO36">
        <v>0</v>
      </c>
      <c r="AP36">
        <v>7.5</v>
      </c>
      <c r="AQ36">
        <v>0</v>
      </c>
      <c r="AR36">
        <v>55.916699999999999</v>
      </c>
      <c r="AS36" t="s">
        <v>96</v>
      </c>
      <c r="AT36">
        <v>1956</v>
      </c>
      <c r="AU36">
        <v>16.777799999999999</v>
      </c>
      <c r="AV36">
        <v>4</v>
      </c>
      <c r="AW36" t="s">
        <v>97</v>
      </c>
      <c r="AY36" t="s">
        <v>112</v>
      </c>
      <c r="BA36">
        <v>33491</v>
      </c>
      <c r="BB36">
        <v>2</v>
      </c>
      <c r="BC36">
        <v>1</v>
      </c>
      <c r="BD36" t="s">
        <v>99</v>
      </c>
      <c r="BE36">
        <v>1984</v>
      </c>
      <c r="BG36" t="s">
        <v>101</v>
      </c>
      <c r="BH36" t="s">
        <v>100</v>
      </c>
      <c r="BI36" t="s">
        <v>101</v>
      </c>
      <c r="BJ36" t="s">
        <v>101</v>
      </c>
      <c r="BK36" t="s">
        <v>101</v>
      </c>
      <c r="BL36" t="s">
        <v>101</v>
      </c>
      <c r="BM36" t="s">
        <v>102</v>
      </c>
      <c r="BN36" t="s">
        <v>103</v>
      </c>
      <c r="BQ36">
        <v>0</v>
      </c>
      <c r="BR36" t="s">
        <v>94</v>
      </c>
      <c r="BS36">
        <v>85</v>
      </c>
      <c r="BT36">
        <v>47.738</v>
      </c>
      <c r="BU36">
        <v>35.774000000000001</v>
      </c>
      <c r="BV36" t="s">
        <v>107</v>
      </c>
      <c r="BY36">
        <v>1</v>
      </c>
      <c r="BZ36" s="1">
        <v>42058.561550925922</v>
      </c>
      <c r="CB36">
        <v>2009</v>
      </c>
      <c r="CC36">
        <v>31</v>
      </c>
      <c r="CI36" t="str">
        <f t="shared" si="0"/>
        <v>High</v>
      </c>
      <c r="CJ36" t="str">
        <f t="shared" si="1"/>
        <v>2.0-2.5</v>
      </c>
      <c r="CK36" t="str">
        <f t="shared" si="2"/>
        <v>Poor</v>
      </c>
      <c r="CL36" t="str">
        <f t="shared" si="3"/>
        <v>0.3 or less</v>
      </c>
    </row>
    <row r="37" spans="1:90" x14ac:dyDescent="0.25">
      <c r="A37" t="s">
        <v>162</v>
      </c>
      <c r="B37" t="s">
        <v>82</v>
      </c>
      <c r="C37" t="s">
        <v>83</v>
      </c>
      <c r="D37">
        <v>19.010000000000002</v>
      </c>
      <c r="E37">
        <v>24.07</v>
      </c>
      <c r="G37">
        <v>5.0599999999999996</v>
      </c>
      <c r="H37">
        <v>24</v>
      </c>
      <c r="J37">
        <v>24</v>
      </c>
      <c r="K37">
        <v>2</v>
      </c>
      <c r="L37" t="s">
        <v>84</v>
      </c>
      <c r="M37" t="s">
        <v>147</v>
      </c>
      <c r="N37" t="s">
        <v>148</v>
      </c>
      <c r="O37" t="s">
        <v>149</v>
      </c>
      <c r="P37" t="s">
        <v>88</v>
      </c>
      <c r="Q37" t="s">
        <v>150</v>
      </c>
      <c r="R37" t="s">
        <v>151</v>
      </c>
      <c r="S37" t="s">
        <v>152</v>
      </c>
      <c r="T37">
        <v>50</v>
      </c>
      <c r="U37" t="s">
        <v>92</v>
      </c>
      <c r="V37" t="s">
        <v>166</v>
      </c>
      <c r="W37">
        <v>1</v>
      </c>
      <c r="Y37" t="s">
        <v>94</v>
      </c>
      <c r="Z37" t="s">
        <v>154</v>
      </c>
      <c r="AA37">
        <v>10.375500000000001</v>
      </c>
      <c r="AB37">
        <v>69.587500000000006</v>
      </c>
      <c r="AC37">
        <v>11.8306</v>
      </c>
      <c r="AD37">
        <v>89.3125</v>
      </c>
      <c r="AE37">
        <v>2.4396</v>
      </c>
      <c r="AF37">
        <v>1.7974000000000001</v>
      </c>
      <c r="AG37">
        <v>163.8734</v>
      </c>
      <c r="AH37">
        <v>135.38669999999999</v>
      </c>
      <c r="AI37">
        <v>45.375500000000002</v>
      </c>
      <c r="AJ37">
        <v>0.21920000000000001</v>
      </c>
      <c r="AK37">
        <v>8.6999999999999994E-2</v>
      </c>
      <c r="AL37">
        <v>67.12</v>
      </c>
      <c r="AM37">
        <v>4.4600000000000001E-2</v>
      </c>
      <c r="AN37">
        <v>0.31609999999999999</v>
      </c>
      <c r="AO37">
        <v>0</v>
      </c>
      <c r="AP37">
        <v>5.4218999999999999</v>
      </c>
      <c r="AQ37">
        <v>0</v>
      </c>
      <c r="AR37">
        <v>56.190899999999999</v>
      </c>
      <c r="AS37" t="s">
        <v>96</v>
      </c>
      <c r="AT37">
        <v>1959</v>
      </c>
      <c r="AU37">
        <v>18</v>
      </c>
      <c r="AV37">
        <v>4</v>
      </c>
      <c r="AW37" t="s">
        <v>97</v>
      </c>
      <c r="AY37" t="s">
        <v>112</v>
      </c>
      <c r="BA37">
        <v>33492</v>
      </c>
      <c r="BB37">
        <v>2</v>
      </c>
      <c r="BC37">
        <v>1</v>
      </c>
      <c r="BD37" t="s">
        <v>99</v>
      </c>
      <c r="BE37">
        <v>1984</v>
      </c>
      <c r="BG37" t="s">
        <v>101</v>
      </c>
      <c r="BH37" t="s">
        <v>100</v>
      </c>
      <c r="BI37" t="s">
        <v>101</v>
      </c>
      <c r="BJ37" t="s">
        <v>101</v>
      </c>
      <c r="BK37" t="s">
        <v>101</v>
      </c>
      <c r="BL37" t="s">
        <v>101</v>
      </c>
      <c r="BM37" t="s">
        <v>102</v>
      </c>
      <c r="BN37" t="s">
        <v>103</v>
      </c>
      <c r="BQ37">
        <v>0</v>
      </c>
      <c r="BR37" t="s">
        <v>94</v>
      </c>
      <c r="BS37">
        <v>85</v>
      </c>
      <c r="BT37">
        <v>48.792000000000002</v>
      </c>
      <c r="BU37">
        <v>35.948</v>
      </c>
      <c r="BV37" t="s">
        <v>107</v>
      </c>
      <c r="BZ37" s="1">
        <v>42058.561574074076</v>
      </c>
      <c r="CB37">
        <v>2009</v>
      </c>
      <c r="CC37">
        <v>31</v>
      </c>
      <c r="CI37" t="str">
        <f t="shared" si="0"/>
        <v>High</v>
      </c>
      <c r="CJ37" t="str">
        <f t="shared" si="1"/>
        <v>2.0-2.5</v>
      </c>
      <c r="CK37" t="str">
        <f t="shared" si="2"/>
        <v>Poor</v>
      </c>
      <c r="CL37" t="str">
        <f t="shared" si="3"/>
        <v>0.3 or less</v>
      </c>
    </row>
    <row r="38" spans="1:90" x14ac:dyDescent="0.25">
      <c r="A38" t="s">
        <v>162</v>
      </c>
      <c r="B38" t="s">
        <v>82</v>
      </c>
      <c r="C38" t="s">
        <v>83</v>
      </c>
      <c r="D38">
        <v>24.07</v>
      </c>
      <c r="E38">
        <v>30.16</v>
      </c>
      <c r="G38">
        <v>6.09</v>
      </c>
      <c r="H38">
        <v>24</v>
      </c>
      <c r="I38">
        <v>24</v>
      </c>
      <c r="J38">
        <v>24</v>
      </c>
      <c r="K38">
        <v>2</v>
      </c>
      <c r="L38" t="s">
        <v>84</v>
      </c>
      <c r="M38" t="s">
        <v>147</v>
      </c>
      <c r="N38" t="s">
        <v>148</v>
      </c>
      <c r="O38" t="s">
        <v>149</v>
      </c>
      <c r="P38" t="s">
        <v>88</v>
      </c>
      <c r="Q38" t="s">
        <v>150</v>
      </c>
      <c r="R38" t="s">
        <v>151</v>
      </c>
      <c r="S38" t="s">
        <v>152</v>
      </c>
      <c r="T38">
        <v>50</v>
      </c>
      <c r="U38" t="s">
        <v>92</v>
      </c>
      <c r="V38" t="s">
        <v>166</v>
      </c>
      <c r="W38">
        <v>1</v>
      </c>
      <c r="X38">
        <v>1</v>
      </c>
      <c r="Y38" t="s">
        <v>94</v>
      </c>
      <c r="Z38" t="s">
        <v>154</v>
      </c>
      <c r="AA38">
        <v>7.6935000000000002</v>
      </c>
      <c r="AB38">
        <v>69.587500000000006</v>
      </c>
      <c r="AC38">
        <v>8.8803999999999998</v>
      </c>
      <c r="AD38">
        <v>86.773200000000003</v>
      </c>
      <c r="AE38">
        <v>2.2046999999999999</v>
      </c>
      <c r="AF38">
        <v>1.5660000000000001</v>
      </c>
      <c r="AG38">
        <v>184.61</v>
      </c>
      <c r="AH38">
        <v>152.84719999999999</v>
      </c>
      <c r="AI38">
        <v>38.463299999999997</v>
      </c>
      <c r="AJ38">
        <v>0.2172</v>
      </c>
      <c r="AK38">
        <v>9.1999999999999998E-2</v>
      </c>
      <c r="AL38">
        <v>67.42</v>
      </c>
      <c r="AM38">
        <v>5.0500000000000003E-2</v>
      </c>
      <c r="AN38">
        <v>0.30049999999999999</v>
      </c>
      <c r="AO38">
        <v>0.57530000000000003</v>
      </c>
      <c r="AP38">
        <v>5</v>
      </c>
      <c r="AQ38">
        <v>0</v>
      </c>
      <c r="AR38">
        <v>59.716700000000003</v>
      </c>
      <c r="AS38" t="s">
        <v>96</v>
      </c>
      <c r="AT38">
        <v>1958</v>
      </c>
      <c r="AU38">
        <v>16.600000000000001</v>
      </c>
      <c r="AV38">
        <v>4</v>
      </c>
      <c r="AW38" t="s">
        <v>97</v>
      </c>
      <c r="AY38" t="s">
        <v>112</v>
      </c>
      <c r="BA38">
        <v>33492</v>
      </c>
      <c r="BB38">
        <v>2</v>
      </c>
      <c r="BC38">
        <v>1</v>
      </c>
      <c r="BD38" t="s">
        <v>99</v>
      </c>
      <c r="BE38">
        <v>1984</v>
      </c>
      <c r="BG38" t="s">
        <v>101</v>
      </c>
      <c r="BH38" t="s">
        <v>100</v>
      </c>
      <c r="BI38" t="s">
        <v>101</v>
      </c>
      <c r="BJ38" t="s">
        <v>101</v>
      </c>
      <c r="BK38" t="s">
        <v>101</v>
      </c>
      <c r="BL38" t="s">
        <v>101</v>
      </c>
      <c r="BM38" t="s">
        <v>102</v>
      </c>
      <c r="BN38" t="s">
        <v>103</v>
      </c>
      <c r="BQ38">
        <v>0</v>
      </c>
      <c r="BR38" t="s">
        <v>94</v>
      </c>
      <c r="BS38">
        <v>85</v>
      </c>
      <c r="BT38">
        <v>44.094000000000001</v>
      </c>
      <c r="BU38">
        <v>31.32</v>
      </c>
      <c r="BY38">
        <v>1</v>
      </c>
      <c r="CB38">
        <v>2009</v>
      </c>
      <c r="CC38">
        <v>31</v>
      </c>
      <c r="CI38" t="str">
        <f t="shared" si="0"/>
        <v>High</v>
      </c>
      <c r="CJ38" t="str">
        <f t="shared" si="1"/>
        <v>2.0-2.5</v>
      </c>
      <c r="CK38" t="str">
        <f t="shared" si="2"/>
        <v>Very Poor</v>
      </c>
      <c r="CL38" t="str">
        <f t="shared" si="3"/>
        <v>0.3 or less</v>
      </c>
    </row>
    <row r="39" spans="1:90" x14ac:dyDescent="0.25">
      <c r="A39" t="s">
        <v>162</v>
      </c>
      <c r="B39" t="s">
        <v>82</v>
      </c>
      <c r="C39" t="s">
        <v>83</v>
      </c>
      <c r="D39">
        <v>30.16</v>
      </c>
      <c r="E39">
        <v>35.64</v>
      </c>
      <c r="G39">
        <v>5.48</v>
      </c>
      <c r="H39">
        <v>24</v>
      </c>
      <c r="J39">
        <v>24</v>
      </c>
      <c r="K39">
        <v>2</v>
      </c>
      <c r="L39" t="s">
        <v>84</v>
      </c>
      <c r="M39" t="s">
        <v>147</v>
      </c>
      <c r="N39" t="s">
        <v>167</v>
      </c>
      <c r="O39" t="s">
        <v>149</v>
      </c>
      <c r="P39" t="s">
        <v>88</v>
      </c>
      <c r="Q39" t="s">
        <v>150</v>
      </c>
      <c r="R39" t="s">
        <v>151</v>
      </c>
      <c r="S39" t="s">
        <v>152</v>
      </c>
      <c r="T39">
        <v>50</v>
      </c>
      <c r="U39" t="s">
        <v>92</v>
      </c>
      <c r="V39" t="s">
        <v>166</v>
      </c>
      <c r="W39">
        <v>1</v>
      </c>
      <c r="Y39" t="s">
        <v>94</v>
      </c>
      <c r="Z39" t="s">
        <v>154</v>
      </c>
      <c r="AA39">
        <v>22.25</v>
      </c>
      <c r="AB39">
        <v>146.32</v>
      </c>
      <c r="AC39">
        <v>25.352900000000002</v>
      </c>
      <c r="AD39">
        <v>84.356300000000005</v>
      </c>
      <c r="AE39">
        <v>1.5474000000000001</v>
      </c>
      <c r="AF39">
        <v>0.79759999999999998</v>
      </c>
      <c r="AG39">
        <v>245.69399999999999</v>
      </c>
      <c r="AH39">
        <v>213.8878</v>
      </c>
      <c r="AI39">
        <v>18.102</v>
      </c>
      <c r="AJ39">
        <v>0.26479999999999998</v>
      </c>
      <c r="AK39">
        <v>8.3900000000000002E-2</v>
      </c>
      <c r="AL39">
        <v>60.28</v>
      </c>
      <c r="AM39">
        <v>5.28E-2</v>
      </c>
      <c r="AN39">
        <v>0.32519999999999999</v>
      </c>
      <c r="AO39">
        <v>0</v>
      </c>
      <c r="AP39">
        <v>9.6437000000000008</v>
      </c>
      <c r="AQ39">
        <v>0</v>
      </c>
      <c r="AR39">
        <v>57.461500000000001</v>
      </c>
      <c r="AS39" t="s">
        <v>96</v>
      </c>
      <c r="AT39">
        <v>1964</v>
      </c>
      <c r="AU39">
        <v>13.5</v>
      </c>
      <c r="AV39">
        <v>4</v>
      </c>
      <c r="AW39" t="s">
        <v>97</v>
      </c>
      <c r="AY39" t="s">
        <v>112</v>
      </c>
      <c r="BA39">
        <v>33492</v>
      </c>
      <c r="BB39">
        <v>2</v>
      </c>
      <c r="BC39">
        <v>1</v>
      </c>
      <c r="BD39" t="s">
        <v>99</v>
      </c>
      <c r="BE39">
        <v>1984</v>
      </c>
      <c r="BG39" t="s">
        <v>101</v>
      </c>
      <c r="BH39" t="s">
        <v>100</v>
      </c>
      <c r="BI39" t="s">
        <v>101</v>
      </c>
      <c r="BJ39" t="s">
        <v>101</v>
      </c>
      <c r="BK39" t="s">
        <v>101</v>
      </c>
      <c r="BL39" t="s">
        <v>101</v>
      </c>
      <c r="BM39" t="s">
        <v>102</v>
      </c>
      <c r="BN39" t="s">
        <v>103</v>
      </c>
      <c r="BQ39">
        <v>0</v>
      </c>
      <c r="BR39" t="s">
        <v>94</v>
      </c>
      <c r="BS39">
        <v>84.356300000000005</v>
      </c>
      <c r="BT39">
        <v>30.948</v>
      </c>
      <c r="BU39">
        <v>15.952</v>
      </c>
      <c r="CB39">
        <v>2013</v>
      </c>
      <c r="CC39">
        <v>31</v>
      </c>
      <c r="CI39" t="str">
        <f t="shared" si="0"/>
        <v>Medium</v>
      </c>
      <c r="CJ39" t="str">
        <f t="shared" si="1"/>
        <v>Less than 2.0</v>
      </c>
      <c r="CK39" t="str">
        <f t="shared" si="2"/>
        <v>Very Poor</v>
      </c>
      <c r="CL39" t="str">
        <f t="shared" si="3"/>
        <v>0.3 or less</v>
      </c>
    </row>
    <row r="40" spans="1:90" x14ac:dyDescent="0.25">
      <c r="A40" t="s">
        <v>168</v>
      </c>
      <c r="B40" t="s">
        <v>82</v>
      </c>
      <c r="C40" t="s">
        <v>83</v>
      </c>
      <c r="D40">
        <v>98.29</v>
      </c>
      <c r="E40">
        <v>98.546999999999997</v>
      </c>
      <c r="G40">
        <v>0.25700000000000001</v>
      </c>
      <c r="H40">
        <v>25</v>
      </c>
      <c r="J40">
        <v>25</v>
      </c>
      <c r="K40">
        <v>2</v>
      </c>
      <c r="L40" t="s">
        <v>84</v>
      </c>
      <c r="M40" t="s">
        <v>147</v>
      </c>
      <c r="N40" t="s">
        <v>169</v>
      </c>
      <c r="O40" t="s">
        <v>158</v>
      </c>
      <c r="P40" t="s">
        <v>88</v>
      </c>
      <c r="Q40" t="s">
        <v>150</v>
      </c>
      <c r="R40" t="s">
        <v>159</v>
      </c>
      <c r="S40" t="s">
        <v>152</v>
      </c>
      <c r="T40">
        <v>60</v>
      </c>
      <c r="U40" t="s">
        <v>92</v>
      </c>
      <c r="V40" t="s">
        <v>170</v>
      </c>
      <c r="W40">
        <v>1</v>
      </c>
      <c r="Y40" t="s">
        <v>94</v>
      </c>
      <c r="Z40" t="s">
        <v>154</v>
      </c>
      <c r="AA40">
        <v>36.659500000000001</v>
      </c>
      <c r="AB40">
        <v>245.87200000000001</v>
      </c>
      <c r="AC40">
        <v>41.800699999999999</v>
      </c>
      <c r="AD40">
        <v>99</v>
      </c>
      <c r="AE40">
        <v>3.3845000000000001</v>
      </c>
      <c r="AF40">
        <v>3.0059999999999998</v>
      </c>
      <c r="AG40">
        <v>91.588399999999993</v>
      </c>
      <c r="AH40">
        <v>78.944999999999993</v>
      </c>
      <c r="AI40">
        <v>69.470500000000001</v>
      </c>
      <c r="AJ40">
        <v>0.1401</v>
      </c>
      <c r="AK40">
        <v>4.3900000000000002E-2</v>
      </c>
      <c r="AL40">
        <v>78.984999999999999</v>
      </c>
      <c r="AM40">
        <v>2.2700000000000001E-2</v>
      </c>
      <c r="AN40">
        <v>0.1973</v>
      </c>
      <c r="AO40">
        <v>0</v>
      </c>
      <c r="AP40">
        <v>0</v>
      </c>
      <c r="AQ40">
        <v>0</v>
      </c>
      <c r="AR40">
        <v>60</v>
      </c>
      <c r="AS40" t="s">
        <v>130</v>
      </c>
      <c r="AT40">
        <v>1972</v>
      </c>
      <c r="AU40">
        <v>9</v>
      </c>
      <c r="AV40">
        <v>3</v>
      </c>
      <c r="AW40" t="s">
        <v>97</v>
      </c>
      <c r="AY40" t="s">
        <v>132</v>
      </c>
      <c r="BA40">
        <v>33321</v>
      </c>
      <c r="BB40">
        <v>3</v>
      </c>
      <c r="BC40">
        <v>1</v>
      </c>
      <c r="BD40" t="s">
        <v>99</v>
      </c>
      <c r="BE40">
        <v>1972</v>
      </c>
      <c r="BG40" t="s">
        <v>102</v>
      </c>
      <c r="BH40" t="s">
        <v>100</v>
      </c>
      <c r="BI40" t="s">
        <v>101</v>
      </c>
      <c r="BJ40" t="s">
        <v>101</v>
      </c>
      <c r="BK40" t="s">
        <v>101</v>
      </c>
      <c r="BL40" t="s">
        <v>101</v>
      </c>
      <c r="BM40" t="s">
        <v>102</v>
      </c>
      <c r="BN40" t="s">
        <v>103</v>
      </c>
      <c r="BQ40">
        <v>0</v>
      </c>
      <c r="BR40" t="s">
        <v>94</v>
      </c>
      <c r="BS40">
        <v>90</v>
      </c>
      <c r="BT40">
        <v>67.69</v>
      </c>
      <c r="BU40">
        <v>60.12</v>
      </c>
      <c r="CB40">
        <v>2003</v>
      </c>
      <c r="CC40">
        <v>43</v>
      </c>
      <c r="CI40" t="str">
        <f t="shared" si="0"/>
        <v>High</v>
      </c>
      <c r="CJ40" t="str">
        <f t="shared" si="1"/>
        <v>3.01-3.5</v>
      </c>
      <c r="CK40" t="str">
        <f t="shared" si="2"/>
        <v>Good</v>
      </c>
      <c r="CL40" t="str">
        <f t="shared" si="3"/>
        <v>0.3 or less</v>
      </c>
    </row>
    <row r="41" spans="1:90" x14ac:dyDescent="0.25">
      <c r="A41" t="s">
        <v>168</v>
      </c>
      <c r="B41" t="s">
        <v>82</v>
      </c>
      <c r="C41" t="s">
        <v>83</v>
      </c>
      <c r="D41">
        <v>98.546999999999997</v>
      </c>
      <c r="E41">
        <v>100</v>
      </c>
      <c r="G41">
        <v>1.4530000000000001</v>
      </c>
      <c r="H41">
        <v>25</v>
      </c>
      <c r="I41">
        <v>25</v>
      </c>
      <c r="J41">
        <v>25</v>
      </c>
      <c r="K41">
        <v>2</v>
      </c>
      <c r="L41" t="s">
        <v>84</v>
      </c>
      <c r="M41" t="s">
        <v>147</v>
      </c>
      <c r="N41" t="s">
        <v>169</v>
      </c>
      <c r="O41" t="s">
        <v>158</v>
      </c>
      <c r="P41" t="s">
        <v>88</v>
      </c>
      <c r="Q41" t="s">
        <v>150</v>
      </c>
      <c r="R41" t="s">
        <v>159</v>
      </c>
      <c r="S41" t="s">
        <v>152</v>
      </c>
      <c r="T41">
        <v>60</v>
      </c>
      <c r="U41" t="s">
        <v>92</v>
      </c>
      <c r="V41" t="s">
        <v>171</v>
      </c>
      <c r="W41">
        <v>1</v>
      </c>
      <c r="X41">
        <v>5.6666999999999996</v>
      </c>
      <c r="Y41" t="s">
        <v>94</v>
      </c>
      <c r="Z41" t="s">
        <v>154</v>
      </c>
      <c r="AA41">
        <v>15.9145</v>
      </c>
      <c r="AB41">
        <v>245.87200000000001</v>
      </c>
      <c r="AC41">
        <v>18.981200000000001</v>
      </c>
      <c r="AD41">
        <v>95.000799999999998</v>
      </c>
      <c r="AE41">
        <v>3.6324999999999998</v>
      </c>
      <c r="AF41">
        <v>3.0546000000000002</v>
      </c>
      <c r="AG41">
        <v>82.027500000000003</v>
      </c>
      <c r="AH41">
        <v>66.756399999999999</v>
      </c>
      <c r="AI41">
        <v>72.657499999999999</v>
      </c>
      <c r="AJ41">
        <v>0.1303</v>
      </c>
      <c r="AK41">
        <v>3.95E-2</v>
      </c>
      <c r="AL41">
        <v>80.454999999999998</v>
      </c>
      <c r="AM41">
        <v>2.5499999999999998E-2</v>
      </c>
      <c r="AN41">
        <v>6.6600000000000006E-2</v>
      </c>
      <c r="AO41">
        <v>0</v>
      </c>
      <c r="AP41">
        <v>1.9996</v>
      </c>
      <c r="AQ41">
        <v>0</v>
      </c>
      <c r="AR41">
        <v>56.35</v>
      </c>
      <c r="AS41" t="s">
        <v>130</v>
      </c>
      <c r="AT41">
        <v>1972</v>
      </c>
      <c r="AU41">
        <v>9</v>
      </c>
      <c r="AV41">
        <v>3</v>
      </c>
      <c r="AW41" t="s">
        <v>97</v>
      </c>
      <c r="AY41" t="s">
        <v>132</v>
      </c>
      <c r="BA41">
        <v>33321</v>
      </c>
      <c r="BB41">
        <v>3</v>
      </c>
      <c r="BC41">
        <v>1</v>
      </c>
      <c r="BD41" t="s">
        <v>99</v>
      </c>
      <c r="BE41">
        <v>1972</v>
      </c>
      <c r="BG41" t="s">
        <v>102</v>
      </c>
      <c r="BH41" t="s">
        <v>100</v>
      </c>
      <c r="BI41" t="s">
        <v>101</v>
      </c>
      <c r="BJ41" t="s">
        <v>101</v>
      </c>
      <c r="BK41" t="s">
        <v>101</v>
      </c>
      <c r="BL41" t="s">
        <v>101</v>
      </c>
      <c r="BM41" t="s">
        <v>102</v>
      </c>
      <c r="BN41" t="s">
        <v>103</v>
      </c>
      <c r="BQ41">
        <v>0</v>
      </c>
      <c r="BR41" t="s">
        <v>94</v>
      </c>
      <c r="BS41">
        <v>83</v>
      </c>
      <c r="BT41">
        <v>72.650000000000006</v>
      </c>
      <c r="BU41">
        <v>61.091999999999999</v>
      </c>
      <c r="BY41">
        <v>1</v>
      </c>
      <c r="CB41">
        <v>2006</v>
      </c>
      <c r="CC41">
        <v>43</v>
      </c>
      <c r="CI41" t="str">
        <f t="shared" si="0"/>
        <v>High</v>
      </c>
      <c r="CJ41" t="str">
        <f t="shared" si="1"/>
        <v>Greater than 3.5</v>
      </c>
      <c r="CK41" t="str">
        <f t="shared" si="2"/>
        <v>Good</v>
      </c>
      <c r="CL41" t="str">
        <f t="shared" si="3"/>
        <v>0.3 or less</v>
      </c>
    </row>
    <row r="42" spans="1:90" x14ac:dyDescent="0.25">
      <c r="A42" t="s">
        <v>168</v>
      </c>
      <c r="B42" t="s">
        <v>82</v>
      </c>
      <c r="C42" t="s">
        <v>83</v>
      </c>
      <c r="D42">
        <v>100</v>
      </c>
      <c r="E42">
        <v>104.00700000000001</v>
      </c>
      <c r="G42">
        <v>4.0069999999999997</v>
      </c>
      <c r="H42">
        <v>24</v>
      </c>
      <c r="I42">
        <v>24</v>
      </c>
      <c r="J42">
        <v>24</v>
      </c>
      <c r="K42">
        <v>2</v>
      </c>
      <c r="L42" t="s">
        <v>84</v>
      </c>
      <c r="M42" t="s">
        <v>147</v>
      </c>
      <c r="N42" t="s">
        <v>169</v>
      </c>
      <c r="O42" t="s">
        <v>158</v>
      </c>
      <c r="P42" t="s">
        <v>88</v>
      </c>
      <c r="Q42" t="s">
        <v>150</v>
      </c>
      <c r="R42" t="s">
        <v>159</v>
      </c>
      <c r="S42" t="s">
        <v>152</v>
      </c>
      <c r="T42">
        <v>50</v>
      </c>
      <c r="U42" t="s">
        <v>92</v>
      </c>
      <c r="V42" t="s">
        <v>172</v>
      </c>
      <c r="W42">
        <v>1</v>
      </c>
      <c r="X42">
        <v>4.25</v>
      </c>
      <c r="Y42" t="s">
        <v>94</v>
      </c>
      <c r="Z42" t="s">
        <v>154</v>
      </c>
      <c r="AA42">
        <v>39.260899999999999</v>
      </c>
      <c r="AB42">
        <v>311.1035</v>
      </c>
      <c r="AC42">
        <v>45.053600000000003</v>
      </c>
      <c r="AD42">
        <v>93.5</v>
      </c>
      <c r="AE42">
        <v>2.7429000000000001</v>
      </c>
      <c r="AF42">
        <v>2.3022</v>
      </c>
      <c r="AG42">
        <v>138.2346</v>
      </c>
      <c r="AH42">
        <v>115.1867</v>
      </c>
      <c r="AI42">
        <v>53.921799999999998</v>
      </c>
      <c r="AJ42">
        <v>0.20660000000000001</v>
      </c>
      <c r="AK42">
        <v>0.1031</v>
      </c>
      <c r="AL42">
        <v>69.010000000000005</v>
      </c>
      <c r="AM42">
        <v>3.7999999999999999E-2</v>
      </c>
      <c r="AN42">
        <v>0.30590000000000001</v>
      </c>
      <c r="AO42">
        <v>0</v>
      </c>
      <c r="AP42">
        <v>3</v>
      </c>
      <c r="AQ42">
        <v>0</v>
      </c>
      <c r="AR42">
        <v>59.075000000000003</v>
      </c>
      <c r="AS42" t="s">
        <v>96</v>
      </c>
      <c r="AT42">
        <v>1994</v>
      </c>
      <c r="AU42">
        <v>10.833299999999999</v>
      </c>
      <c r="AV42">
        <v>5.75</v>
      </c>
      <c r="AW42" t="s">
        <v>97</v>
      </c>
      <c r="AY42" t="s">
        <v>112</v>
      </c>
      <c r="BA42">
        <v>33351</v>
      </c>
      <c r="BB42">
        <v>2</v>
      </c>
      <c r="BC42">
        <v>1</v>
      </c>
      <c r="BD42" t="s">
        <v>99</v>
      </c>
      <c r="BE42">
        <v>1997</v>
      </c>
      <c r="BG42" t="s">
        <v>101</v>
      </c>
      <c r="BH42" t="s">
        <v>100</v>
      </c>
      <c r="BI42" t="s">
        <v>101</v>
      </c>
      <c r="BJ42" t="s">
        <v>101</v>
      </c>
      <c r="BK42" t="s">
        <v>101</v>
      </c>
      <c r="BL42" t="s">
        <v>101</v>
      </c>
      <c r="BM42" t="s">
        <v>102</v>
      </c>
      <c r="BN42" t="s">
        <v>103</v>
      </c>
      <c r="BQ42">
        <v>0</v>
      </c>
      <c r="BR42" t="s">
        <v>94</v>
      </c>
      <c r="BS42">
        <v>91</v>
      </c>
      <c r="BT42">
        <v>54.857999999999997</v>
      </c>
      <c r="BU42">
        <v>46.043999999999997</v>
      </c>
      <c r="BY42">
        <v>1</v>
      </c>
      <c r="CB42">
        <v>2006</v>
      </c>
      <c r="CC42">
        <v>18</v>
      </c>
      <c r="CI42" t="str">
        <f t="shared" si="0"/>
        <v>High</v>
      </c>
      <c r="CJ42" t="str">
        <f t="shared" si="1"/>
        <v>2.51-3.0</v>
      </c>
      <c r="CK42" t="str">
        <f t="shared" si="2"/>
        <v>Poor</v>
      </c>
      <c r="CL42" t="str">
        <f t="shared" si="3"/>
        <v>0.3 or less</v>
      </c>
    </row>
    <row r="43" spans="1:90" x14ac:dyDescent="0.25">
      <c r="A43" t="s">
        <v>168</v>
      </c>
      <c r="B43" t="s">
        <v>82</v>
      </c>
      <c r="C43" t="s">
        <v>83</v>
      </c>
      <c r="D43">
        <v>104.00700000000001</v>
      </c>
      <c r="E43">
        <v>106.142</v>
      </c>
      <c r="G43">
        <v>2.1349999999999998</v>
      </c>
      <c r="H43">
        <v>40</v>
      </c>
      <c r="I43">
        <v>40</v>
      </c>
      <c r="J43">
        <v>40</v>
      </c>
      <c r="K43">
        <v>2</v>
      </c>
      <c r="L43" t="s">
        <v>84</v>
      </c>
      <c r="M43" t="s">
        <v>147</v>
      </c>
      <c r="N43" t="s">
        <v>169</v>
      </c>
      <c r="O43" t="s">
        <v>158</v>
      </c>
      <c r="P43" t="s">
        <v>88</v>
      </c>
      <c r="Q43" t="s">
        <v>150</v>
      </c>
      <c r="R43" t="s">
        <v>159</v>
      </c>
      <c r="S43" t="s">
        <v>152</v>
      </c>
      <c r="T43">
        <v>40</v>
      </c>
      <c r="U43" t="s">
        <v>92</v>
      </c>
      <c r="V43" t="s">
        <v>173</v>
      </c>
      <c r="W43">
        <v>8</v>
      </c>
      <c r="X43">
        <v>7.3333000000000004</v>
      </c>
      <c r="Y43" t="s">
        <v>94</v>
      </c>
      <c r="Z43" t="s">
        <v>154</v>
      </c>
      <c r="AA43">
        <v>73.388000000000005</v>
      </c>
      <c r="AB43">
        <v>619.84050000000002</v>
      </c>
      <c r="AC43">
        <v>84.445800000000006</v>
      </c>
      <c r="AD43">
        <v>84</v>
      </c>
      <c r="AE43">
        <v>3.3929</v>
      </c>
      <c r="AF43">
        <v>2.6484000000000001</v>
      </c>
      <c r="AG43">
        <v>96.172200000000004</v>
      </c>
      <c r="AH43">
        <v>78.519000000000005</v>
      </c>
      <c r="AI43">
        <v>67.942599999999999</v>
      </c>
      <c r="AJ43">
        <v>0.2261</v>
      </c>
      <c r="AK43">
        <v>9.9199999999999997E-2</v>
      </c>
      <c r="AL43">
        <v>66.084999999999994</v>
      </c>
      <c r="AM43">
        <v>2.6700000000000002E-2</v>
      </c>
      <c r="AN43">
        <v>0.1605</v>
      </c>
      <c r="AO43">
        <v>0</v>
      </c>
      <c r="AP43">
        <v>9</v>
      </c>
      <c r="AQ43">
        <v>0</v>
      </c>
      <c r="AR43">
        <v>55.8</v>
      </c>
      <c r="AS43" t="s">
        <v>130</v>
      </c>
      <c r="AT43">
        <v>2001</v>
      </c>
      <c r="AU43">
        <v>15</v>
      </c>
      <c r="AV43">
        <v>5</v>
      </c>
      <c r="AW43" t="s">
        <v>97</v>
      </c>
      <c r="AX43" t="s">
        <v>126</v>
      </c>
      <c r="AY43" t="s">
        <v>132</v>
      </c>
      <c r="BA43">
        <v>40911</v>
      </c>
      <c r="BB43">
        <v>5</v>
      </c>
      <c r="BC43">
        <v>1</v>
      </c>
      <c r="BD43" t="s">
        <v>99</v>
      </c>
      <c r="BE43">
        <v>2001</v>
      </c>
      <c r="BG43" t="s">
        <v>101</v>
      </c>
      <c r="BH43" t="s">
        <v>100</v>
      </c>
      <c r="BI43" t="s">
        <v>101</v>
      </c>
      <c r="BJ43" t="s">
        <v>101</v>
      </c>
      <c r="BK43" t="s">
        <v>101</v>
      </c>
      <c r="BL43" t="s">
        <v>101</v>
      </c>
      <c r="BM43" t="s">
        <v>102</v>
      </c>
      <c r="BN43" t="s">
        <v>103</v>
      </c>
      <c r="BQ43">
        <v>0</v>
      </c>
      <c r="BR43" t="s">
        <v>94</v>
      </c>
      <c r="BS43">
        <v>82</v>
      </c>
      <c r="BT43">
        <v>67.858000000000004</v>
      </c>
      <c r="BU43">
        <v>52.968000000000004</v>
      </c>
      <c r="BY43">
        <v>7.3333000000000004</v>
      </c>
      <c r="CB43">
        <v>2011</v>
      </c>
      <c r="CC43">
        <v>14</v>
      </c>
      <c r="CI43" t="str">
        <f t="shared" si="0"/>
        <v>Medium</v>
      </c>
      <c r="CJ43" t="str">
        <f t="shared" si="1"/>
        <v>3.01-3.5</v>
      </c>
      <c r="CK43" t="str">
        <f t="shared" si="2"/>
        <v>Good</v>
      </c>
      <c r="CL43" t="str">
        <f t="shared" si="3"/>
        <v>0.3 or less</v>
      </c>
    </row>
    <row r="44" spans="1:90" x14ac:dyDescent="0.25">
      <c r="A44" t="s">
        <v>174</v>
      </c>
      <c r="B44" t="s">
        <v>82</v>
      </c>
      <c r="C44" t="s">
        <v>83</v>
      </c>
      <c r="D44">
        <v>2.1219999999999999</v>
      </c>
      <c r="E44">
        <v>2.5819999999999999</v>
      </c>
      <c r="G44">
        <v>0.46</v>
      </c>
      <c r="H44">
        <v>36</v>
      </c>
      <c r="I44">
        <v>35</v>
      </c>
      <c r="J44">
        <v>36</v>
      </c>
      <c r="K44">
        <v>2</v>
      </c>
      <c r="L44" t="s">
        <v>84</v>
      </c>
      <c r="M44" t="s">
        <v>147</v>
      </c>
      <c r="N44" t="s">
        <v>157</v>
      </c>
      <c r="O44" t="s">
        <v>158</v>
      </c>
      <c r="P44" t="s">
        <v>88</v>
      </c>
      <c r="Q44" t="s">
        <v>150</v>
      </c>
      <c r="R44" t="s">
        <v>159</v>
      </c>
      <c r="S44" t="s">
        <v>152</v>
      </c>
      <c r="T44">
        <v>50</v>
      </c>
      <c r="U44" t="s">
        <v>92</v>
      </c>
      <c r="V44" t="s">
        <v>175</v>
      </c>
      <c r="W44">
        <v>6</v>
      </c>
      <c r="X44">
        <v>6</v>
      </c>
      <c r="Y44" t="s">
        <v>94</v>
      </c>
      <c r="Z44" t="s">
        <v>154</v>
      </c>
      <c r="AA44">
        <v>59.359000000000002</v>
      </c>
      <c r="AB44">
        <v>389.85599999999999</v>
      </c>
      <c r="AC44">
        <v>67.634</v>
      </c>
      <c r="AD44">
        <v>100</v>
      </c>
      <c r="AE44">
        <v>3.5619000000000001</v>
      </c>
      <c r="AF44">
        <v>3.4859</v>
      </c>
      <c r="AG44">
        <v>82.871600000000001</v>
      </c>
      <c r="AH44">
        <v>70.136600000000001</v>
      </c>
      <c r="AI44">
        <v>72.376099999999994</v>
      </c>
      <c r="AJ44">
        <v>0.13780000000000001</v>
      </c>
      <c r="AK44">
        <v>5.9900000000000002E-2</v>
      </c>
      <c r="AL44">
        <v>79.33</v>
      </c>
      <c r="AM44">
        <v>2.1399999999999999E-2</v>
      </c>
      <c r="AN44">
        <v>0</v>
      </c>
      <c r="AO44">
        <v>0</v>
      </c>
      <c r="AP44">
        <v>0</v>
      </c>
      <c r="AQ44">
        <v>0</v>
      </c>
      <c r="AR44">
        <v>50.9</v>
      </c>
      <c r="AS44" t="s">
        <v>96</v>
      </c>
      <c r="AT44">
        <v>2009</v>
      </c>
      <c r="AU44">
        <v>16.218800000000002</v>
      </c>
      <c r="AV44">
        <v>6.2187999999999999</v>
      </c>
      <c r="AW44" t="s">
        <v>97</v>
      </c>
      <c r="AX44" t="s">
        <v>122</v>
      </c>
      <c r="AY44" t="s">
        <v>112</v>
      </c>
      <c r="BA44">
        <v>43945</v>
      </c>
      <c r="BB44">
        <v>2</v>
      </c>
      <c r="BC44">
        <v>1</v>
      </c>
      <c r="BD44" t="s">
        <v>99</v>
      </c>
      <c r="BE44">
        <v>2010</v>
      </c>
      <c r="BG44" t="s">
        <v>101</v>
      </c>
      <c r="BH44" t="s">
        <v>100</v>
      </c>
      <c r="BI44" t="s">
        <v>101</v>
      </c>
      <c r="BJ44" t="s">
        <v>101</v>
      </c>
      <c r="BK44" t="s">
        <v>101</v>
      </c>
      <c r="BL44" t="s">
        <v>101</v>
      </c>
      <c r="BM44" t="s">
        <v>102</v>
      </c>
      <c r="BN44" t="s">
        <v>103</v>
      </c>
      <c r="BQ44">
        <v>0</v>
      </c>
      <c r="BR44" t="s">
        <v>94</v>
      </c>
      <c r="BS44">
        <v>100</v>
      </c>
      <c r="BT44">
        <v>71.238</v>
      </c>
      <c r="BU44">
        <v>69.718000000000004</v>
      </c>
      <c r="BY44">
        <v>6</v>
      </c>
      <c r="CB44">
        <v>2013</v>
      </c>
      <c r="CC44">
        <v>5</v>
      </c>
      <c r="CI44" t="str">
        <f t="shared" si="0"/>
        <v>High</v>
      </c>
      <c r="CJ44" t="str">
        <f t="shared" si="1"/>
        <v>Greater than 3.5</v>
      </c>
      <c r="CK44" t="str">
        <f t="shared" si="2"/>
        <v>Good</v>
      </c>
      <c r="CL44" t="str">
        <f t="shared" si="3"/>
        <v>0.3 or less</v>
      </c>
    </row>
    <row r="45" spans="1:90" x14ac:dyDescent="0.25">
      <c r="A45" t="s">
        <v>174</v>
      </c>
      <c r="B45" t="s">
        <v>82</v>
      </c>
      <c r="C45" t="s">
        <v>83</v>
      </c>
      <c r="D45">
        <v>2.5819999999999999</v>
      </c>
      <c r="E45">
        <v>7.4</v>
      </c>
      <c r="G45">
        <v>4.7779999999999996</v>
      </c>
      <c r="H45">
        <v>36</v>
      </c>
      <c r="J45">
        <v>36</v>
      </c>
      <c r="K45">
        <v>2</v>
      </c>
      <c r="L45" t="s">
        <v>84</v>
      </c>
      <c r="M45" t="s">
        <v>147</v>
      </c>
      <c r="N45" t="s">
        <v>157</v>
      </c>
      <c r="O45" t="s">
        <v>158</v>
      </c>
      <c r="P45" t="s">
        <v>88</v>
      </c>
      <c r="Q45" t="s">
        <v>150</v>
      </c>
      <c r="R45" t="s">
        <v>159</v>
      </c>
      <c r="S45" t="s">
        <v>152</v>
      </c>
      <c r="T45">
        <v>50</v>
      </c>
      <c r="U45" t="s">
        <v>92</v>
      </c>
      <c r="V45" t="s">
        <v>176</v>
      </c>
      <c r="W45">
        <v>6</v>
      </c>
      <c r="Y45" t="s">
        <v>94</v>
      </c>
      <c r="Z45" t="s">
        <v>154</v>
      </c>
      <c r="AA45">
        <v>31.2255</v>
      </c>
      <c r="AB45">
        <v>270.54750000000001</v>
      </c>
      <c r="AC45">
        <v>35.971299999999999</v>
      </c>
      <c r="AD45">
        <v>97.333299999999994</v>
      </c>
      <c r="AE45">
        <v>3.8334000000000001</v>
      </c>
      <c r="AF45">
        <v>3.6962000000000002</v>
      </c>
      <c r="AG45">
        <v>68.439800000000005</v>
      </c>
      <c r="AH45">
        <v>57.475200000000001</v>
      </c>
      <c r="AI45">
        <v>77.186700000000002</v>
      </c>
      <c r="AJ45">
        <v>0.1196</v>
      </c>
      <c r="AK45">
        <v>3.1099999999999999E-2</v>
      </c>
      <c r="AL45">
        <v>82.06</v>
      </c>
      <c r="AM45">
        <v>2.23E-2</v>
      </c>
      <c r="AN45">
        <v>3.85E-2</v>
      </c>
      <c r="AO45">
        <v>0</v>
      </c>
      <c r="AP45">
        <v>1.3332999999999999</v>
      </c>
      <c r="AQ45">
        <v>0</v>
      </c>
      <c r="AR45">
        <v>64.36</v>
      </c>
      <c r="AS45" t="s">
        <v>96</v>
      </c>
      <c r="AT45">
        <v>1992</v>
      </c>
      <c r="AU45">
        <v>12</v>
      </c>
      <c r="AV45">
        <v>6</v>
      </c>
      <c r="AW45" t="s">
        <v>177</v>
      </c>
      <c r="AX45" t="s">
        <v>122</v>
      </c>
      <c r="AY45" t="s">
        <v>112</v>
      </c>
      <c r="BA45">
        <v>43947</v>
      </c>
      <c r="BB45">
        <v>2</v>
      </c>
      <c r="BC45">
        <v>1</v>
      </c>
      <c r="BD45" t="s">
        <v>99</v>
      </c>
      <c r="BE45">
        <v>2010</v>
      </c>
      <c r="BG45" t="s">
        <v>101</v>
      </c>
      <c r="BH45" t="s">
        <v>100</v>
      </c>
      <c r="BI45" t="s">
        <v>101</v>
      </c>
      <c r="BJ45" t="s">
        <v>101</v>
      </c>
      <c r="BK45" t="s">
        <v>101</v>
      </c>
      <c r="BL45" t="s">
        <v>101</v>
      </c>
      <c r="BM45" t="s">
        <v>102</v>
      </c>
      <c r="BN45" t="s">
        <v>103</v>
      </c>
      <c r="BQ45">
        <v>0</v>
      </c>
      <c r="BR45" t="s">
        <v>94</v>
      </c>
      <c r="BS45">
        <v>97.333299999999994</v>
      </c>
      <c r="BT45">
        <v>76.668000000000006</v>
      </c>
      <c r="BU45">
        <v>73.924000000000007</v>
      </c>
      <c r="BV45" t="s">
        <v>107</v>
      </c>
      <c r="BZ45" s="1">
        <v>42059.477893518517</v>
      </c>
      <c r="CB45">
        <v>2013</v>
      </c>
      <c r="CC45">
        <v>5</v>
      </c>
      <c r="CI45" t="str">
        <f t="shared" si="0"/>
        <v>High</v>
      </c>
      <c r="CJ45" t="str">
        <f t="shared" si="1"/>
        <v>Greater than 3.5</v>
      </c>
      <c r="CK45" t="str">
        <f t="shared" si="2"/>
        <v>Excellent</v>
      </c>
      <c r="CL45" t="str">
        <f t="shared" si="3"/>
        <v>0.3 or less</v>
      </c>
    </row>
    <row r="46" spans="1:90" x14ac:dyDescent="0.25">
      <c r="A46" t="s">
        <v>174</v>
      </c>
      <c r="B46" t="s">
        <v>82</v>
      </c>
      <c r="C46" t="s">
        <v>83</v>
      </c>
      <c r="D46">
        <v>7.4</v>
      </c>
      <c r="E46">
        <v>10.015000000000001</v>
      </c>
      <c r="G46">
        <v>2.6150000000000002</v>
      </c>
      <c r="H46">
        <v>36</v>
      </c>
      <c r="I46">
        <v>36</v>
      </c>
      <c r="J46">
        <v>36</v>
      </c>
      <c r="K46">
        <v>2</v>
      </c>
      <c r="L46" t="s">
        <v>84</v>
      </c>
      <c r="M46" t="s">
        <v>147</v>
      </c>
      <c r="N46" t="s">
        <v>157</v>
      </c>
      <c r="O46" t="s">
        <v>158</v>
      </c>
      <c r="P46" t="s">
        <v>88</v>
      </c>
      <c r="Q46" t="s">
        <v>150</v>
      </c>
      <c r="R46" t="s">
        <v>159</v>
      </c>
      <c r="S46" t="s">
        <v>152</v>
      </c>
      <c r="T46">
        <v>60</v>
      </c>
      <c r="U46" t="s">
        <v>92</v>
      </c>
      <c r="V46" t="s">
        <v>175</v>
      </c>
      <c r="W46">
        <v>6</v>
      </c>
      <c r="X46">
        <v>6</v>
      </c>
      <c r="Y46" t="s">
        <v>94</v>
      </c>
      <c r="Z46" t="s">
        <v>154</v>
      </c>
      <c r="AA46">
        <v>32.095999999999997</v>
      </c>
      <c r="AB46">
        <v>215.26400000000001</v>
      </c>
      <c r="AC46">
        <v>36.597200000000001</v>
      </c>
      <c r="AD46">
        <v>90</v>
      </c>
      <c r="AE46">
        <v>3.9847000000000001</v>
      </c>
      <c r="AF46">
        <v>3.5829</v>
      </c>
      <c r="AG46">
        <v>65.169799999999995</v>
      </c>
      <c r="AH46">
        <v>50.800699999999999</v>
      </c>
      <c r="AI46">
        <v>78.276700000000005</v>
      </c>
      <c r="AJ46">
        <v>0.1022</v>
      </c>
      <c r="AK46">
        <v>4.3499999999999997E-2</v>
      </c>
      <c r="AL46">
        <v>84.67</v>
      </c>
      <c r="AM46">
        <v>2.0799999999999999E-2</v>
      </c>
      <c r="AN46">
        <v>7.4200000000000002E-2</v>
      </c>
      <c r="AO46">
        <v>0</v>
      </c>
      <c r="AP46">
        <v>6</v>
      </c>
      <c r="AQ46">
        <v>0</v>
      </c>
      <c r="AR46">
        <v>66.88</v>
      </c>
      <c r="AS46" t="s">
        <v>96</v>
      </c>
      <c r="AT46">
        <v>1992</v>
      </c>
      <c r="AU46">
        <v>12</v>
      </c>
      <c r="AV46">
        <v>6</v>
      </c>
      <c r="AW46" t="s">
        <v>177</v>
      </c>
      <c r="AX46" t="s">
        <v>126</v>
      </c>
      <c r="AY46" t="s">
        <v>106</v>
      </c>
      <c r="BA46">
        <v>41667</v>
      </c>
      <c r="BB46">
        <v>1</v>
      </c>
      <c r="BC46">
        <v>1</v>
      </c>
      <c r="BD46" t="s">
        <v>99</v>
      </c>
      <c r="BE46">
        <v>2006</v>
      </c>
      <c r="BG46" t="s">
        <v>101</v>
      </c>
      <c r="BH46" t="s">
        <v>100</v>
      </c>
      <c r="BI46" t="s">
        <v>101</v>
      </c>
      <c r="BJ46" t="s">
        <v>101</v>
      </c>
      <c r="BK46" t="s">
        <v>101</v>
      </c>
      <c r="BL46" t="s">
        <v>101</v>
      </c>
      <c r="BM46" t="s">
        <v>102</v>
      </c>
      <c r="BN46" t="s">
        <v>103</v>
      </c>
      <c r="BQ46">
        <v>0</v>
      </c>
      <c r="BR46" t="s">
        <v>94</v>
      </c>
      <c r="BS46">
        <v>88</v>
      </c>
      <c r="BT46">
        <v>79.694000000000003</v>
      </c>
      <c r="BU46">
        <v>71.658000000000001</v>
      </c>
      <c r="BV46" t="s">
        <v>107</v>
      </c>
      <c r="BY46">
        <v>6</v>
      </c>
      <c r="BZ46" s="1">
        <v>42058.561805555553</v>
      </c>
      <c r="CB46">
        <v>2009</v>
      </c>
      <c r="CC46">
        <v>9</v>
      </c>
      <c r="CI46" t="str">
        <f t="shared" si="0"/>
        <v>High</v>
      </c>
      <c r="CJ46" t="str">
        <f t="shared" si="1"/>
        <v>Greater than 3.5</v>
      </c>
      <c r="CK46" t="str">
        <f t="shared" si="2"/>
        <v>Excellent</v>
      </c>
      <c r="CL46" t="str">
        <f t="shared" si="3"/>
        <v>0.3 or less</v>
      </c>
    </row>
    <row r="47" spans="1:90" x14ac:dyDescent="0.25">
      <c r="A47" t="s">
        <v>174</v>
      </c>
      <c r="B47" t="s">
        <v>82</v>
      </c>
      <c r="C47" t="s">
        <v>83</v>
      </c>
      <c r="D47">
        <v>10.015000000000001</v>
      </c>
      <c r="E47">
        <v>17.899999999999999</v>
      </c>
      <c r="G47">
        <v>7.8849999999999998</v>
      </c>
      <c r="H47">
        <v>36</v>
      </c>
      <c r="I47">
        <v>32</v>
      </c>
      <c r="J47">
        <v>36</v>
      </c>
      <c r="K47">
        <v>2</v>
      </c>
      <c r="L47" t="s">
        <v>84</v>
      </c>
      <c r="M47" t="s">
        <v>147</v>
      </c>
      <c r="N47" t="s">
        <v>157</v>
      </c>
      <c r="O47" t="s">
        <v>158</v>
      </c>
      <c r="P47" t="s">
        <v>88</v>
      </c>
      <c r="Q47" t="s">
        <v>150</v>
      </c>
      <c r="R47" t="s">
        <v>159</v>
      </c>
      <c r="S47" t="s">
        <v>152</v>
      </c>
      <c r="T47">
        <v>60</v>
      </c>
      <c r="U47" t="s">
        <v>92</v>
      </c>
      <c r="V47" t="s">
        <v>178</v>
      </c>
      <c r="W47">
        <v>6</v>
      </c>
      <c r="X47">
        <v>4.3333000000000004</v>
      </c>
      <c r="Y47" t="s">
        <v>94</v>
      </c>
      <c r="Z47" t="s">
        <v>154</v>
      </c>
      <c r="AA47">
        <v>32.684100000000001</v>
      </c>
      <c r="AB47">
        <v>214.93559999999999</v>
      </c>
      <c r="AC47">
        <v>37.242100000000001</v>
      </c>
      <c r="AD47">
        <v>88.5</v>
      </c>
      <c r="AE47">
        <v>3.8517999999999999</v>
      </c>
      <c r="AF47">
        <v>3.4525999999999999</v>
      </c>
      <c r="AG47">
        <v>71.415599999999998</v>
      </c>
      <c r="AH47">
        <v>56.6479</v>
      </c>
      <c r="AI47">
        <v>76.194800000000001</v>
      </c>
      <c r="AJ47">
        <v>9.9000000000000005E-2</v>
      </c>
      <c r="AK47">
        <v>3.5799999999999998E-2</v>
      </c>
      <c r="AL47">
        <v>85.15</v>
      </c>
      <c r="AM47">
        <v>1.9900000000000001E-2</v>
      </c>
      <c r="AN47">
        <v>3.0099999999999998E-2</v>
      </c>
      <c r="AO47">
        <v>0</v>
      </c>
      <c r="AP47">
        <v>5.75</v>
      </c>
      <c r="AQ47">
        <v>0</v>
      </c>
      <c r="AR47">
        <v>68.517600000000002</v>
      </c>
      <c r="AS47" t="s">
        <v>96</v>
      </c>
      <c r="AT47">
        <v>1992</v>
      </c>
      <c r="AU47">
        <v>11.692299999999999</v>
      </c>
      <c r="AV47">
        <v>4.6923000000000004</v>
      </c>
      <c r="AW47" t="s">
        <v>177</v>
      </c>
      <c r="AX47" t="s">
        <v>126</v>
      </c>
      <c r="AY47" t="s">
        <v>106</v>
      </c>
      <c r="BA47">
        <v>33653</v>
      </c>
      <c r="BB47">
        <v>1</v>
      </c>
      <c r="BC47">
        <v>1</v>
      </c>
      <c r="BD47" t="s">
        <v>99</v>
      </c>
      <c r="BE47">
        <v>2006</v>
      </c>
      <c r="BG47" t="s">
        <v>101</v>
      </c>
      <c r="BH47" t="s">
        <v>100</v>
      </c>
      <c r="BI47" t="s">
        <v>101</v>
      </c>
      <c r="BJ47" t="s">
        <v>101</v>
      </c>
      <c r="BK47" t="s">
        <v>101</v>
      </c>
      <c r="BL47" t="s">
        <v>101</v>
      </c>
      <c r="BM47" t="s">
        <v>102</v>
      </c>
      <c r="BN47" t="s">
        <v>103</v>
      </c>
      <c r="BQ47">
        <v>0</v>
      </c>
      <c r="BR47" t="s">
        <v>94</v>
      </c>
      <c r="BS47">
        <v>88</v>
      </c>
      <c r="BT47">
        <v>77.036000000000001</v>
      </c>
      <c r="BU47">
        <v>69.052000000000007</v>
      </c>
      <c r="BY47">
        <v>4.3333000000000004</v>
      </c>
      <c r="CB47">
        <v>2009</v>
      </c>
      <c r="CC47">
        <v>9</v>
      </c>
      <c r="CI47" t="str">
        <f t="shared" si="0"/>
        <v>High</v>
      </c>
      <c r="CJ47" t="str">
        <f t="shared" si="1"/>
        <v>Greater than 3.5</v>
      </c>
      <c r="CK47" t="str">
        <f t="shared" si="2"/>
        <v>Good</v>
      </c>
      <c r="CL47" t="str">
        <f t="shared" si="3"/>
        <v>0.3 or less</v>
      </c>
    </row>
    <row r="48" spans="1:90" x14ac:dyDescent="0.25">
      <c r="A48" t="s">
        <v>179</v>
      </c>
      <c r="B48" t="s">
        <v>82</v>
      </c>
      <c r="C48" t="s">
        <v>83</v>
      </c>
      <c r="D48">
        <v>249.58</v>
      </c>
      <c r="E48">
        <v>250.61699999999999</v>
      </c>
      <c r="G48">
        <v>1.0369999999999999</v>
      </c>
      <c r="H48">
        <v>24</v>
      </c>
      <c r="I48">
        <v>24</v>
      </c>
      <c r="J48">
        <v>24</v>
      </c>
      <c r="K48">
        <v>2</v>
      </c>
      <c r="L48" t="s">
        <v>84</v>
      </c>
      <c r="M48" t="s">
        <v>147</v>
      </c>
      <c r="N48" t="s">
        <v>148</v>
      </c>
      <c r="O48" t="s">
        <v>149</v>
      </c>
      <c r="P48" t="s">
        <v>88</v>
      </c>
      <c r="Q48" t="s">
        <v>150</v>
      </c>
      <c r="R48" t="s">
        <v>151</v>
      </c>
      <c r="S48" t="s">
        <v>152</v>
      </c>
      <c r="T48">
        <v>60</v>
      </c>
      <c r="U48" t="s">
        <v>92</v>
      </c>
      <c r="V48" t="s">
        <v>180</v>
      </c>
      <c r="W48">
        <v>1</v>
      </c>
      <c r="X48">
        <v>1</v>
      </c>
      <c r="Y48" t="s">
        <v>94</v>
      </c>
      <c r="Z48" t="s">
        <v>154</v>
      </c>
      <c r="AA48">
        <v>9.9834999999999994</v>
      </c>
      <c r="AB48">
        <v>66.959999999999994</v>
      </c>
      <c r="AC48">
        <v>11.383599999999999</v>
      </c>
      <c r="AD48">
        <v>85</v>
      </c>
      <c r="AE48">
        <v>2.4638</v>
      </c>
      <c r="AF48">
        <v>1.7853000000000001</v>
      </c>
      <c r="AG48">
        <v>159.3331</v>
      </c>
      <c r="AH48">
        <v>133.68940000000001</v>
      </c>
      <c r="AI48">
        <v>46.889000000000003</v>
      </c>
      <c r="AJ48">
        <v>0.23899999999999999</v>
      </c>
      <c r="AK48">
        <v>0.1366</v>
      </c>
      <c r="AL48">
        <v>64.150000000000006</v>
      </c>
      <c r="AM48">
        <v>4.5199999999999997E-2</v>
      </c>
      <c r="AN48">
        <v>0.21079999999999999</v>
      </c>
      <c r="AO48">
        <v>1</v>
      </c>
      <c r="AP48">
        <v>5</v>
      </c>
      <c r="AQ48">
        <v>0</v>
      </c>
      <c r="AR48">
        <v>53.56</v>
      </c>
      <c r="AS48" t="s">
        <v>130</v>
      </c>
      <c r="AT48">
        <v>1960</v>
      </c>
      <c r="AU48">
        <v>10</v>
      </c>
      <c r="AV48">
        <v>2</v>
      </c>
      <c r="AW48" t="s">
        <v>97</v>
      </c>
      <c r="AY48" t="s">
        <v>132</v>
      </c>
      <c r="BA48">
        <v>40735</v>
      </c>
      <c r="BB48">
        <v>2</v>
      </c>
      <c r="BC48">
        <v>1</v>
      </c>
      <c r="BD48" t="s">
        <v>99</v>
      </c>
      <c r="BE48">
        <v>1960</v>
      </c>
      <c r="BG48" t="s">
        <v>101</v>
      </c>
      <c r="BH48" t="s">
        <v>100</v>
      </c>
      <c r="BI48" t="s">
        <v>101</v>
      </c>
      <c r="BJ48" t="s">
        <v>101</v>
      </c>
      <c r="BK48" t="s">
        <v>101</v>
      </c>
      <c r="BL48" t="s">
        <v>101</v>
      </c>
      <c r="BM48" t="s">
        <v>102</v>
      </c>
      <c r="BN48" t="s">
        <v>103</v>
      </c>
      <c r="BQ48">
        <v>0</v>
      </c>
      <c r="BR48" t="s">
        <v>94</v>
      </c>
      <c r="BS48">
        <v>85</v>
      </c>
      <c r="BT48">
        <v>49.276000000000003</v>
      </c>
      <c r="BU48">
        <v>35.706000000000003</v>
      </c>
      <c r="BV48" t="s">
        <v>107</v>
      </c>
      <c r="BY48">
        <v>1</v>
      </c>
      <c r="BZ48" s="1">
        <v>42058.561851851853</v>
      </c>
      <c r="CB48">
        <v>2013</v>
      </c>
      <c r="CC48">
        <v>55</v>
      </c>
      <c r="CI48" t="str">
        <f t="shared" si="0"/>
        <v>Medium</v>
      </c>
      <c r="CJ48" t="str">
        <f t="shared" si="1"/>
        <v>2.0-2.5</v>
      </c>
      <c r="CK48" t="str">
        <f t="shared" si="2"/>
        <v>Poor</v>
      </c>
      <c r="CL48" t="str">
        <f t="shared" si="3"/>
        <v>0.3 or less</v>
      </c>
    </row>
    <row r="49" spans="1:90" x14ac:dyDescent="0.25">
      <c r="A49" t="s">
        <v>179</v>
      </c>
      <c r="B49" t="s">
        <v>82</v>
      </c>
      <c r="C49" t="s">
        <v>83</v>
      </c>
      <c r="D49">
        <v>250.61699999999999</v>
      </c>
      <c r="E49">
        <v>251.35300000000001</v>
      </c>
      <c r="G49">
        <v>0.73599999999999999</v>
      </c>
      <c r="H49">
        <v>24</v>
      </c>
      <c r="J49">
        <v>24</v>
      </c>
      <c r="K49">
        <v>2</v>
      </c>
      <c r="L49" t="s">
        <v>84</v>
      </c>
      <c r="M49" t="s">
        <v>147</v>
      </c>
      <c r="N49" t="s">
        <v>148</v>
      </c>
      <c r="O49" t="s">
        <v>149</v>
      </c>
      <c r="P49" t="s">
        <v>88</v>
      </c>
      <c r="Q49" t="s">
        <v>150</v>
      </c>
      <c r="R49" t="s">
        <v>151</v>
      </c>
      <c r="S49" t="s">
        <v>152</v>
      </c>
      <c r="T49">
        <v>60</v>
      </c>
      <c r="U49" t="s">
        <v>92</v>
      </c>
      <c r="V49" t="s">
        <v>181</v>
      </c>
      <c r="W49">
        <v>1</v>
      </c>
      <c r="Y49" t="s">
        <v>94</v>
      </c>
      <c r="Z49" t="s">
        <v>154</v>
      </c>
      <c r="AA49">
        <v>9.9834999999999994</v>
      </c>
      <c r="AB49">
        <v>66.959999999999994</v>
      </c>
      <c r="AC49">
        <v>11.383599999999999</v>
      </c>
      <c r="AD49">
        <v>89</v>
      </c>
      <c r="AE49">
        <v>2.5104000000000002</v>
      </c>
      <c r="AF49">
        <v>2.0156999999999998</v>
      </c>
      <c r="AG49">
        <v>160.68440000000001</v>
      </c>
      <c r="AH49">
        <v>130.45859999999999</v>
      </c>
      <c r="AI49">
        <v>46.438499999999998</v>
      </c>
      <c r="AJ49">
        <v>0.2029</v>
      </c>
      <c r="AK49">
        <v>0.1278</v>
      </c>
      <c r="AL49">
        <v>69.564999999999998</v>
      </c>
      <c r="AM49">
        <v>4.2599999999999999E-2</v>
      </c>
      <c r="AN49">
        <v>0.18140000000000001</v>
      </c>
      <c r="AO49">
        <v>0</v>
      </c>
      <c r="AP49">
        <v>5</v>
      </c>
      <c r="AQ49">
        <v>0</v>
      </c>
      <c r="AR49">
        <v>57.7</v>
      </c>
      <c r="AS49" t="s">
        <v>130</v>
      </c>
      <c r="AT49">
        <v>1971</v>
      </c>
      <c r="AU49">
        <v>8</v>
      </c>
      <c r="AV49">
        <v>2</v>
      </c>
      <c r="AW49" t="s">
        <v>97</v>
      </c>
      <c r="AY49" t="s">
        <v>132</v>
      </c>
      <c r="BA49">
        <v>32965</v>
      </c>
      <c r="BB49">
        <v>2</v>
      </c>
      <c r="BC49">
        <v>1</v>
      </c>
      <c r="BD49" t="s">
        <v>99</v>
      </c>
      <c r="BE49">
        <v>1971</v>
      </c>
      <c r="BG49" t="s">
        <v>101</v>
      </c>
      <c r="BH49" t="s">
        <v>100</v>
      </c>
      <c r="BI49" t="s">
        <v>101</v>
      </c>
      <c r="BJ49" t="s">
        <v>101</v>
      </c>
      <c r="BK49" t="s">
        <v>101</v>
      </c>
      <c r="BL49" t="s">
        <v>101</v>
      </c>
      <c r="BM49" t="s">
        <v>102</v>
      </c>
      <c r="BN49" t="s">
        <v>103</v>
      </c>
      <c r="BQ49">
        <v>0</v>
      </c>
      <c r="BR49" t="s">
        <v>94</v>
      </c>
      <c r="BS49">
        <v>89</v>
      </c>
      <c r="BT49">
        <v>50.207999999999998</v>
      </c>
      <c r="BU49">
        <v>40.314</v>
      </c>
      <c r="BV49" t="s">
        <v>107</v>
      </c>
      <c r="BZ49" s="1">
        <v>42058.561851851853</v>
      </c>
      <c r="CB49">
        <v>2013</v>
      </c>
      <c r="CC49">
        <v>44</v>
      </c>
      <c r="CI49" t="str">
        <f t="shared" si="0"/>
        <v>High</v>
      </c>
      <c r="CJ49" t="str">
        <f t="shared" si="1"/>
        <v>2.51-3.0</v>
      </c>
      <c r="CK49" t="str">
        <f t="shared" si="2"/>
        <v>Poor</v>
      </c>
      <c r="CL49" t="str">
        <f t="shared" si="3"/>
        <v>0.3 or less</v>
      </c>
    </row>
    <row r="50" spans="1:90" x14ac:dyDescent="0.25">
      <c r="A50" t="s">
        <v>179</v>
      </c>
      <c r="B50" t="s">
        <v>82</v>
      </c>
      <c r="C50" t="s">
        <v>83</v>
      </c>
      <c r="D50">
        <v>251.35300000000001</v>
      </c>
      <c r="E50">
        <v>253.53</v>
      </c>
      <c r="G50">
        <v>2.177</v>
      </c>
      <c r="H50">
        <v>22</v>
      </c>
      <c r="I50">
        <v>22</v>
      </c>
      <c r="J50">
        <v>22</v>
      </c>
      <c r="K50">
        <v>2</v>
      </c>
      <c r="L50" t="s">
        <v>84</v>
      </c>
      <c r="M50" t="s">
        <v>147</v>
      </c>
      <c r="N50" t="s">
        <v>148</v>
      </c>
      <c r="O50" t="s">
        <v>149</v>
      </c>
      <c r="P50" t="s">
        <v>88</v>
      </c>
      <c r="Q50" t="s">
        <v>150</v>
      </c>
      <c r="R50" t="s">
        <v>151</v>
      </c>
      <c r="S50" t="s">
        <v>152</v>
      </c>
      <c r="T50">
        <v>60</v>
      </c>
      <c r="U50" t="s">
        <v>92</v>
      </c>
      <c r="V50" t="s">
        <v>182</v>
      </c>
      <c r="W50">
        <v>1</v>
      </c>
      <c r="X50">
        <v>1</v>
      </c>
      <c r="Y50" t="s">
        <v>94</v>
      </c>
      <c r="Z50" t="s">
        <v>154</v>
      </c>
      <c r="AA50">
        <v>10.182499999999999</v>
      </c>
      <c r="AB50">
        <v>66.959999999999994</v>
      </c>
      <c r="AC50">
        <v>11.602499999999999</v>
      </c>
      <c r="AD50">
        <v>89</v>
      </c>
      <c r="AE50">
        <v>3.0918999999999999</v>
      </c>
      <c r="AF50">
        <v>2.6558000000000002</v>
      </c>
      <c r="AG50">
        <v>110.69029999999999</v>
      </c>
      <c r="AH50">
        <v>94.536699999999996</v>
      </c>
      <c r="AI50">
        <v>63.103200000000001</v>
      </c>
      <c r="AJ50">
        <v>0.16289999999999999</v>
      </c>
      <c r="AK50">
        <v>5.6899999999999999E-2</v>
      </c>
      <c r="AL50">
        <v>75.564999999999998</v>
      </c>
      <c r="AM50">
        <v>3.0099999999999998E-2</v>
      </c>
      <c r="AN50">
        <v>8.8099999999999998E-2</v>
      </c>
      <c r="AO50">
        <v>0</v>
      </c>
      <c r="AP50">
        <v>5</v>
      </c>
      <c r="AQ50">
        <v>0</v>
      </c>
      <c r="AR50">
        <v>56</v>
      </c>
      <c r="AS50" t="s">
        <v>130</v>
      </c>
      <c r="AT50">
        <v>2009</v>
      </c>
      <c r="AU50">
        <v>12</v>
      </c>
      <c r="AV50">
        <v>4</v>
      </c>
      <c r="AW50" t="s">
        <v>97</v>
      </c>
      <c r="AY50" t="s">
        <v>132</v>
      </c>
      <c r="BA50">
        <v>32965</v>
      </c>
      <c r="BB50">
        <v>2</v>
      </c>
      <c r="BC50">
        <v>1</v>
      </c>
      <c r="BD50" t="s">
        <v>99</v>
      </c>
      <c r="BE50">
        <v>2009</v>
      </c>
      <c r="BG50" t="s">
        <v>101</v>
      </c>
      <c r="BH50" t="s">
        <v>100</v>
      </c>
      <c r="BI50" t="s">
        <v>101</v>
      </c>
      <c r="BJ50" t="s">
        <v>101</v>
      </c>
      <c r="BK50" t="s">
        <v>101</v>
      </c>
      <c r="BL50" t="s">
        <v>101</v>
      </c>
      <c r="BM50" t="s">
        <v>102</v>
      </c>
      <c r="BN50" t="s">
        <v>103</v>
      </c>
      <c r="BQ50">
        <v>0</v>
      </c>
      <c r="BR50" t="s">
        <v>94</v>
      </c>
      <c r="BS50">
        <v>89</v>
      </c>
      <c r="BT50">
        <v>61.838000000000001</v>
      </c>
      <c r="BU50">
        <v>53.116</v>
      </c>
      <c r="BY50">
        <v>1</v>
      </c>
      <c r="CB50">
        <v>2013</v>
      </c>
      <c r="CC50">
        <v>6</v>
      </c>
      <c r="CI50" t="str">
        <f t="shared" si="0"/>
        <v>High</v>
      </c>
      <c r="CJ50" t="str">
        <f t="shared" si="1"/>
        <v>3.01-3.5</v>
      </c>
      <c r="CK50" t="str">
        <f t="shared" si="2"/>
        <v>Fair</v>
      </c>
      <c r="CL50" t="str">
        <f t="shared" si="3"/>
        <v>0.3 or less</v>
      </c>
    </row>
    <row r="51" spans="1:90" x14ac:dyDescent="0.25">
      <c r="A51" t="s">
        <v>179</v>
      </c>
      <c r="B51" t="s">
        <v>82</v>
      </c>
      <c r="C51" t="s">
        <v>83</v>
      </c>
      <c r="D51">
        <v>253.53</v>
      </c>
      <c r="E51">
        <v>254.11</v>
      </c>
      <c r="G51">
        <v>0.57999999999999996</v>
      </c>
      <c r="H51">
        <v>52</v>
      </c>
      <c r="I51">
        <v>24</v>
      </c>
      <c r="J51">
        <v>52</v>
      </c>
      <c r="K51">
        <v>2</v>
      </c>
      <c r="L51" t="s">
        <v>84</v>
      </c>
      <c r="M51" t="s">
        <v>147</v>
      </c>
      <c r="N51" t="s">
        <v>148</v>
      </c>
      <c r="O51" t="s">
        <v>149</v>
      </c>
      <c r="P51" t="s">
        <v>88</v>
      </c>
      <c r="Q51" t="s">
        <v>150</v>
      </c>
      <c r="R51" t="s">
        <v>151</v>
      </c>
      <c r="S51" t="s">
        <v>152</v>
      </c>
      <c r="T51">
        <v>30</v>
      </c>
      <c r="U51" t="s">
        <v>92</v>
      </c>
      <c r="V51" t="s">
        <v>183</v>
      </c>
      <c r="W51">
        <v>14</v>
      </c>
      <c r="X51">
        <v>8.3332999999999995</v>
      </c>
      <c r="Y51" t="s">
        <v>94</v>
      </c>
      <c r="Z51" t="s">
        <v>154</v>
      </c>
      <c r="AA51">
        <v>78.724299999999999</v>
      </c>
      <c r="AB51">
        <v>517.20399999999995</v>
      </c>
      <c r="AC51">
        <v>89.7</v>
      </c>
      <c r="AD51">
        <v>100</v>
      </c>
      <c r="AE51">
        <v>3.5</v>
      </c>
      <c r="AF51">
        <v>3.4198</v>
      </c>
      <c r="AG51">
        <v>105.831</v>
      </c>
      <c r="AH51">
        <v>94.2196</v>
      </c>
      <c r="AI51">
        <v>64.722999999999999</v>
      </c>
      <c r="AJ51">
        <v>0.1416</v>
      </c>
      <c r="AK51">
        <v>6.7500000000000004E-2</v>
      </c>
      <c r="AL51">
        <v>78.760000000000005</v>
      </c>
      <c r="AM51">
        <v>2.93E-2</v>
      </c>
      <c r="AN51">
        <v>0.2382</v>
      </c>
      <c r="AO51">
        <v>0</v>
      </c>
      <c r="AP51">
        <v>0</v>
      </c>
      <c r="AQ51">
        <v>0</v>
      </c>
      <c r="AR51">
        <v>46.633299999999998</v>
      </c>
      <c r="AS51" t="s">
        <v>130</v>
      </c>
      <c r="AT51">
        <v>2009</v>
      </c>
      <c r="AU51">
        <v>14</v>
      </c>
      <c r="AV51">
        <v>7.75</v>
      </c>
      <c r="AW51" t="s">
        <v>97</v>
      </c>
      <c r="AY51" t="s">
        <v>132</v>
      </c>
      <c r="BA51">
        <v>44967</v>
      </c>
      <c r="BB51">
        <v>6</v>
      </c>
      <c r="BC51">
        <v>1</v>
      </c>
      <c r="BD51" t="s">
        <v>99</v>
      </c>
      <c r="BE51">
        <v>2009</v>
      </c>
      <c r="BG51" t="s">
        <v>101</v>
      </c>
      <c r="BH51" t="s">
        <v>100</v>
      </c>
      <c r="BI51" t="s">
        <v>101</v>
      </c>
      <c r="BJ51" t="s">
        <v>101</v>
      </c>
      <c r="BK51" t="s">
        <v>101</v>
      </c>
      <c r="BL51" t="s">
        <v>101</v>
      </c>
      <c r="BM51" t="s">
        <v>102</v>
      </c>
      <c r="BN51" t="s">
        <v>103</v>
      </c>
      <c r="BQ51">
        <v>0</v>
      </c>
      <c r="BR51" t="s">
        <v>94</v>
      </c>
      <c r="BS51">
        <v>100</v>
      </c>
      <c r="BT51">
        <v>70</v>
      </c>
      <c r="BU51">
        <v>68.396000000000001</v>
      </c>
      <c r="BY51">
        <v>8.3332999999999995</v>
      </c>
      <c r="CB51">
        <v>2013</v>
      </c>
      <c r="CC51">
        <v>6</v>
      </c>
      <c r="CI51" t="str">
        <f t="shared" si="0"/>
        <v>High</v>
      </c>
      <c r="CJ51" t="str">
        <f t="shared" si="1"/>
        <v>3.01-3.5</v>
      </c>
      <c r="CK51" t="str">
        <f t="shared" si="2"/>
        <v>Fair</v>
      </c>
      <c r="CL51" t="str">
        <f t="shared" si="3"/>
        <v>0.3 or less</v>
      </c>
    </row>
    <row r="52" spans="1:90" x14ac:dyDescent="0.25">
      <c r="A52" t="s">
        <v>179</v>
      </c>
      <c r="B52" t="s">
        <v>82</v>
      </c>
      <c r="C52" t="s">
        <v>83</v>
      </c>
      <c r="D52">
        <v>254.11</v>
      </c>
      <c r="E52">
        <v>261.08300000000003</v>
      </c>
      <c r="G52">
        <v>6.9729999999999999</v>
      </c>
      <c r="H52">
        <v>26</v>
      </c>
      <c r="I52">
        <v>26</v>
      </c>
      <c r="J52">
        <v>26</v>
      </c>
      <c r="K52">
        <v>2</v>
      </c>
      <c r="L52" t="s">
        <v>84</v>
      </c>
      <c r="M52" t="s">
        <v>147</v>
      </c>
      <c r="N52" t="s">
        <v>148</v>
      </c>
      <c r="O52" t="s">
        <v>149</v>
      </c>
      <c r="P52" t="s">
        <v>88</v>
      </c>
      <c r="Q52" t="s">
        <v>150</v>
      </c>
      <c r="R52" t="s">
        <v>151</v>
      </c>
      <c r="S52" t="s">
        <v>152</v>
      </c>
      <c r="T52">
        <v>60</v>
      </c>
      <c r="U52" t="s">
        <v>92</v>
      </c>
      <c r="V52" t="s">
        <v>184</v>
      </c>
      <c r="W52">
        <v>2</v>
      </c>
      <c r="X52">
        <v>2</v>
      </c>
      <c r="Y52" t="s">
        <v>94</v>
      </c>
      <c r="Z52" t="s">
        <v>154</v>
      </c>
      <c r="AA52">
        <v>63.808999999999997</v>
      </c>
      <c r="AB52">
        <v>419.12</v>
      </c>
      <c r="AC52">
        <v>72.704599999999999</v>
      </c>
      <c r="AD52">
        <v>91.715999999999994</v>
      </c>
      <c r="AE52">
        <v>3.2963</v>
      </c>
      <c r="AF52">
        <v>2.9310999999999998</v>
      </c>
      <c r="AG52">
        <v>101.6176</v>
      </c>
      <c r="AH52">
        <v>83.500200000000007</v>
      </c>
      <c r="AI52">
        <v>66.127499999999998</v>
      </c>
      <c r="AJ52">
        <v>0.17080000000000001</v>
      </c>
      <c r="AK52">
        <v>6.9800000000000001E-2</v>
      </c>
      <c r="AL52">
        <v>74.38</v>
      </c>
      <c r="AM52">
        <v>2.8000000000000001E-2</v>
      </c>
      <c r="AN52">
        <v>9.3600000000000003E-2</v>
      </c>
      <c r="AO52">
        <v>0</v>
      </c>
      <c r="AP52">
        <v>3.7119</v>
      </c>
      <c r="AQ52">
        <v>0</v>
      </c>
      <c r="AR52">
        <v>61.921399999999998</v>
      </c>
      <c r="AS52" t="s">
        <v>130</v>
      </c>
      <c r="AT52">
        <v>2009</v>
      </c>
      <c r="AU52">
        <v>12.8</v>
      </c>
      <c r="AV52">
        <v>3.4</v>
      </c>
      <c r="AW52" t="s">
        <v>97</v>
      </c>
      <c r="AY52" t="s">
        <v>132</v>
      </c>
      <c r="BA52">
        <v>32876</v>
      </c>
      <c r="BB52">
        <v>2</v>
      </c>
      <c r="BC52">
        <v>1</v>
      </c>
      <c r="BD52" t="s">
        <v>99</v>
      </c>
      <c r="BE52">
        <v>2009</v>
      </c>
      <c r="BG52" t="s">
        <v>101</v>
      </c>
      <c r="BH52" t="s">
        <v>100</v>
      </c>
      <c r="BI52" t="s">
        <v>101</v>
      </c>
      <c r="BJ52" t="s">
        <v>101</v>
      </c>
      <c r="BK52" t="s">
        <v>101</v>
      </c>
      <c r="BL52" t="s">
        <v>101</v>
      </c>
      <c r="BM52" t="s">
        <v>102</v>
      </c>
      <c r="BN52" t="s">
        <v>103</v>
      </c>
      <c r="BQ52">
        <v>0</v>
      </c>
      <c r="BR52" t="s">
        <v>94</v>
      </c>
      <c r="BS52">
        <v>91.715999999999994</v>
      </c>
      <c r="BT52">
        <v>65.926000000000002</v>
      </c>
      <c r="BU52">
        <v>58.622</v>
      </c>
      <c r="BY52">
        <v>2</v>
      </c>
      <c r="CB52">
        <v>2013</v>
      </c>
      <c r="CC52">
        <v>6</v>
      </c>
      <c r="CI52" t="str">
        <f t="shared" si="0"/>
        <v>High</v>
      </c>
      <c r="CJ52" t="str">
        <f t="shared" si="1"/>
        <v>3.01-3.5</v>
      </c>
      <c r="CK52" t="str">
        <f t="shared" si="2"/>
        <v>Fair</v>
      </c>
      <c r="CL52" t="str">
        <f t="shared" si="3"/>
        <v>0.3 or less</v>
      </c>
    </row>
    <row r="53" spans="1:90" x14ac:dyDescent="0.25">
      <c r="A53" t="s">
        <v>179</v>
      </c>
      <c r="B53" t="s">
        <v>82</v>
      </c>
      <c r="C53" t="s">
        <v>83</v>
      </c>
      <c r="D53">
        <v>261.08300000000003</v>
      </c>
      <c r="E53">
        <v>261.95699999999999</v>
      </c>
      <c r="G53">
        <v>0.874</v>
      </c>
      <c r="H53">
        <v>24</v>
      </c>
      <c r="I53">
        <v>24</v>
      </c>
      <c r="J53">
        <v>24</v>
      </c>
      <c r="K53">
        <v>2</v>
      </c>
      <c r="L53" t="s">
        <v>84</v>
      </c>
      <c r="M53" t="s">
        <v>147</v>
      </c>
      <c r="N53" t="s">
        <v>148</v>
      </c>
      <c r="O53" t="s">
        <v>149</v>
      </c>
      <c r="P53" t="s">
        <v>88</v>
      </c>
      <c r="Q53" t="s">
        <v>150</v>
      </c>
      <c r="R53" t="s">
        <v>151</v>
      </c>
      <c r="S53" t="s">
        <v>152</v>
      </c>
      <c r="T53">
        <v>50</v>
      </c>
      <c r="U53" t="s">
        <v>92</v>
      </c>
      <c r="V53" t="s">
        <v>185</v>
      </c>
      <c r="W53">
        <v>1</v>
      </c>
      <c r="X53">
        <v>4</v>
      </c>
      <c r="Y53" t="s">
        <v>94</v>
      </c>
      <c r="Z53" t="s">
        <v>154</v>
      </c>
      <c r="AA53">
        <v>62.491</v>
      </c>
      <c r="AB53">
        <v>419.12</v>
      </c>
      <c r="AC53">
        <v>71.254800000000003</v>
      </c>
      <c r="AD53">
        <v>88.437299999999993</v>
      </c>
      <c r="AE53">
        <v>2.9075000000000002</v>
      </c>
      <c r="AF53">
        <v>2.3338999999999999</v>
      </c>
      <c r="AG53">
        <v>126.6593</v>
      </c>
      <c r="AH53">
        <v>105.13630000000001</v>
      </c>
      <c r="AI53">
        <v>57.780200000000001</v>
      </c>
      <c r="AJ53">
        <v>0.153</v>
      </c>
      <c r="AK53">
        <v>5.8999999999999997E-2</v>
      </c>
      <c r="AL53">
        <v>77.05</v>
      </c>
      <c r="AM53">
        <v>3.3099999999999997E-2</v>
      </c>
      <c r="AN53">
        <v>8.1000000000000003E-2</v>
      </c>
      <c r="AO53">
        <v>0</v>
      </c>
      <c r="AP53">
        <v>4.2813999999999997</v>
      </c>
      <c r="AQ53">
        <v>0</v>
      </c>
      <c r="AR53">
        <v>56</v>
      </c>
      <c r="AS53" t="s">
        <v>96</v>
      </c>
      <c r="AT53">
        <v>1971</v>
      </c>
      <c r="AU53">
        <v>11</v>
      </c>
      <c r="AV53">
        <v>3.5</v>
      </c>
      <c r="AW53" t="s">
        <v>97</v>
      </c>
      <c r="AY53" t="s">
        <v>112</v>
      </c>
      <c r="BA53">
        <v>33263</v>
      </c>
      <c r="BB53">
        <v>3</v>
      </c>
      <c r="BC53">
        <v>1</v>
      </c>
      <c r="BD53" t="s">
        <v>99</v>
      </c>
      <c r="BE53">
        <v>1973</v>
      </c>
      <c r="BG53" t="s">
        <v>101</v>
      </c>
      <c r="BH53" t="s">
        <v>100</v>
      </c>
      <c r="BI53" t="s">
        <v>101</v>
      </c>
      <c r="BJ53" t="s">
        <v>101</v>
      </c>
      <c r="BK53" t="s">
        <v>101</v>
      </c>
      <c r="BL53" t="s">
        <v>101</v>
      </c>
      <c r="BM53" t="s">
        <v>102</v>
      </c>
      <c r="BN53" t="s">
        <v>103</v>
      </c>
      <c r="BQ53">
        <v>0</v>
      </c>
      <c r="BR53" t="s">
        <v>94</v>
      </c>
      <c r="BS53">
        <v>84</v>
      </c>
      <c r="BT53">
        <v>58.15</v>
      </c>
      <c r="BU53">
        <v>46.677999999999997</v>
      </c>
      <c r="BV53" t="s">
        <v>107</v>
      </c>
      <c r="BY53">
        <v>1</v>
      </c>
      <c r="BZ53" s="1">
        <v>42058.561909722222</v>
      </c>
      <c r="CB53">
        <v>2007</v>
      </c>
      <c r="CC53">
        <v>42</v>
      </c>
      <c r="CI53" t="str">
        <f t="shared" si="0"/>
        <v>High</v>
      </c>
      <c r="CJ53" t="str">
        <f t="shared" si="1"/>
        <v>2.51-3.0</v>
      </c>
      <c r="CK53" t="str">
        <f t="shared" si="2"/>
        <v>Fair</v>
      </c>
      <c r="CL53" t="str">
        <f t="shared" si="3"/>
        <v>0.3 or less</v>
      </c>
    </row>
    <row r="54" spans="1:90" x14ac:dyDescent="0.25">
      <c r="A54" t="s">
        <v>179</v>
      </c>
      <c r="B54" t="s">
        <v>82</v>
      </c>
      <c r="C54" t="s">
        <v>83</v>
      </c>
      <c r="D54">
        <v>261.95699999999999</v>
      </c>
      <c r="E54">
        <v>264.56599999999997</v>
      </c>
      <c r="G54">
        <v>2.609</v>
      </c>
      <c r="H54">
        <v>19</v>
      </c>
      <c r="I54">
        <v>19</v>
      </c>
      <c r="J54">
        <v>19</v>
      </c>
      <c r="K54">
        <v>2</v>
      </c>
      <c r="L54" t="s">
        <v>84</v>
      </c>
      <c r="M54" t="s">
        <v>147</v>
      </c>
      <c r="N54" t="s">
        <v>148</v>
      </c>
      <c r="O54" t="s">
        <v>149</v>
      </c>
      <c r="P54" t="s">
        <v>88</v>
      </c>
      <c r="Q54" t="s">
        <v>150</v>
      </c>
      <c r="R54" t="s">
        <v>151</v>
      </c>
      <c r="S54" t="s">
        <v>152</v>
      </c>
      <c r="T54">
        <v>60</v>
      </c>
      <c r="U54" t="s">
        <v>92</v>
      </c>
      <c r="V54" t="s">
        <v>186</v>
      </c>
      <c r="W54">
        <v>1</v>
      </c>
      <c r="X54">
        <v>1.5</v>
      </c>
      <c r="Y54" t="s">
        <v>94</v>
      </c>
      <c r="Z54" t="s">
        <v>154</v>
      </c>
      <c r="AA54">
        <v>62.491</v>
      </c>
      <c r="AB54">
        <v>419.12</v>
      </c>
      <c r="AC54">
        <v>71.254800000000003</v>
      </c>
      <c r="AD54">
        <v>89.5</v>
      </c>
      <c r="AE54">
        <v>2.8563000000000001</v>
      </c>
      <c r="AF54">
        <v>2.1953</v>
      </c>
      <c r="AG54">
        <v>133.98910000000001</v>
      </c>
      <c r="AH54">
        <v>108.202</v>
      </c>
      <c r="AI54">
        <v>55.337000000000003</v>
      </c>
      <c r="AJ54">
        <v>0.1943</v>
      </c>
      <c r="AK54">
        <v>8.3900000000000002E-2</v>
      </c>
      <c r="AL54">
        <v>70.855000000000004</v>
      </c>
      <c r="AM54">
        <v>3.4299999999999997E-2</v>
      </c>
      <c r="AN54">
        <v>0.1037</v>
      </c>
      <c r="AO54">
        <v>0</v>
      </c>
      <c r="AP54">
        <v>4</v>
      </c>
      <c r="AQ54">
        <v>0</v>
      </c>
      <c r="AR54">
        <v>52.933300000000003</v>
      </c>
      <c r="AS54" t="s">
        <v>96</v>
      </c>
      <c r="AT54">
        <v>1967</v>
      </c>
      <c r="AU54">
        <v>7.25</v>
      </c>
      <c r="AV54">
        <v>2.75</v>
      </c>
      <c r="AW54" t="s">
        <v>97</v>
      </c>
      <c r="AY54" t="s">
        <v>112</v>
      </c>
      <c r="BA54">
        <v>32493</v>
      </c>
      <c r="BB54">
        <v>2</v>
      </c>
      <c r="BC54">
        <v>1</v>
      </c>
      <c r="BD54" t="s">
        <v>99</v>
      </c>
      <c r="BE54">
        <v>1973</v>
      </c>
      <c r="BG54" t="s">
        <v>101</v>
      </c>
      <c r="BH54" t="s">
        <v>100</v>
      </c>
      <c r="BI54" t="s">
        <v>101</v>
      </c>
      <c r="BJ54" t="s">
        <v>101</v>
      </c>
      <c r="BK54" t="s">
        <v>101</v>
      </c>
      <c r="BL54" t="s">
        <v>101</v>
      </c>
      <c r="BM54" t="s">
        <v>102</v>
      </c>
      <c r="BN54" t="s">
        <v>103</v>
      </c>
      <c r="BQ54">
        <v>0</v>
      </c>
      <c r="BR54" t="s">
        <v>94</v>
      </c>
      <c r="BS54">
        <v>83</v>
      </c>
      <c r="BT54">
        <v>57.125999999999998</v>
      </c>
      <c r="BU54">
        <v>43.905999999999999</v>
      </c>
      <c r="BV54" t="s">
        <v>107</v>
      </c>
      <c r="BY54">
        <v>1</v>
      </c>
      <c r="BZ54" s="1">
        <v>42058.561967592592</v>
      </c>
      <c r="CB54">
        <v>2002</v>
      </c>
      <c r="CC54">
        <v>42</v>
      </c>
      <c r="CI54" t="str">
        <f t="shared" si="0"/>
        <v>High</v>
      </c>
      <c r="CJ54" t="str">
        <f t="shared" si="1"/>
        <v>2.51-3.0</v>
      </c>
      <c r="CK54" t="str">
        <f t="shared" si="2"/>
        <v>Poor</v>
      </c>
      <c r="CL54" t="str">
        <f t="shared" si="3"/>
        <v>0.3 or less</v>
      </c>
    </row>
    <row r="55" spans="1:90" x14ac:dyDescent="0.25">
      <c r="A55" t="s">
        <v>179</v>
      </c>
      <c r="B55" t="s">
        <v>82</v>
      </c>
      <c r="C55" t="s">
        <v>83</v>
      </c>
      <c r="D55">
        <v>264.56599999999997</v>
      </c>
      <c r="E55">
        <v>274.19299999999998</v>
      </c>
      <c r="G55">
        <v>9.6270000000000007</v>
      </c>
      <c r="H55">
        <v>21</v>
      </c>
      <c r="I55">
        <v>21</v>
      </c>
      <c r="J55">
        <v>21</v>
      </c>
      <c r="K55">
        <v>2</v>
      </c>
      <c r="L55" t="s">
        <v>84</v>
      </c>
      <c r="M55" t="s">
        <v>147</v>
      </c>
      <c r="N55" t="s">
        <v>148</v>
      </c>
      <c r="O55" t="s">
        <v>149</v>
      </c>
      <c r="P55" t="s">
        <v>88</v>
      </c>
      <c r="Q55" t="s">
        <v>150</v>
      </c>
      <c r="R55" t="s">
        <v>151</v>
      </c>
      <c r="S55" t="s">
        <v>152</v>
      </c>
      <c r="T55">
        <v>50</v>
      </c>
      <c r="U55" t="s">
        <v>92</v>
      </c>
      <c r="V55" t="s">
        <v>187</v>
      </c>
      <c r="W55">
        <v>1</v>
      </c>
      <c r="X55">
        <v>1</v>
      </c>
      <c r="Y55" t="s">
        <v>94</v>
      </c>
      <c r="Z55" t="s">
        <v>154</v>
      </c>
      <c r="AA55">
        <v>2.7905000000000002</v>
      </c>
      <c r="AB55">
        <v>18.352</v>
      </c>
      <c r="AC55">
        <v>3.1797</v>
      </c>
      <c r="AD55">
        <v>91</v>
      </c>
      <c r="AE55">
        <v>2.5169000000000001</v>
      </c>
      <c r="AF55">
        <v>1.8567</v>
      </c>
      <c r="AG55">
        <v>164.65270000000001</v>
      </c>
      <c r="AH55">
        <v>130.00970000000001</v>
      </c>
      <c r="AI55">
        <v>45.1158</v>
      </c>
      <c r="AJ55">
        <v>0.25990000000000002</v>
      </c>
      <c r="AK55">
        <v>0.13489999999999999</v>
      </c>
      <c r="AL55">
        <v>61.015000000000001</v>
      </c>
      <c r="AM55">
        <v>4.3200000000000002E-2</v>
      </c>
      <c r="AN55">
        <v>0.21920000000000001</v>
      </c>
      <c r="AO55">
        <v>0</v>
      </c>
      <c r="AP55">
        <v>3.4</v>
      </c>
      <c r="AQ55">
        <v>0</v>
      </c>
      <c r="AR55">
        <v>64.789500000000004</v>
      </c>
      <c r="AS55" t="s">
        <v>130</v>
      </c>
      <c r="AT55">
        <v>1967</v>
      </c>
      <c r="AU55">
        <v>6.6666999999999996</v>
      </c>
      <c r="AV55">
        <v>2</v>
      </c>
      <c r="AW55" t="s">
        <v>97</v>
      </c>
      <c r="AY55" t="s">
        <v>132</v>
      </c>
      <c r="BA55">
        <v>32493</v>
      </c>
      <c r="BB55">
        <v>2</v>
      </c>
      <c r="BC55">
        <v>1</v>
      </c>
      <c r="BD55" t="s">
        <v>99</v>
      </c>
      <c r="BE55">
        <v>1967</v>
      </c>
      <c r="BG55" t="s">
        <v>101</v>
      </c>
      <c r="BH55" t="s">
        <v>100</v>
      </c>
      <c r="BI55" t="s">
        <v>101</v>
      </c>
      <c r="BJ55" t="s">
        <v>101</v>
      </c>
      <c r="BK55" t="s">
        <v>101</v>
      </c>
      <c r="BL55" t="s">
        <v>101</v>
      </c>
      <c r="BM55" t="s">
        <v>102</v>
      </c>
      <c r="BN55" t="s">
        <v>103</v>
      </c>
      <c r="BQ55">
        <v>0</v>
      </c>
      <c r="BR55" t="s">
        <v>94</v>
      </c>
      <c r="BS55">
        <v>87</v>
      </c>
      <c r="BT55">
        <v>50.338000000000001</v>
      </c>
      <c r="BU55">
        <v>37.134</v>
      </c>
      <c r="BY55">
        <v>1</v>
      </c>
      <c r="CB55">
        <v>2002</v>
      </c>
      <c r="CC55">
        <v>48</v>
      </c>
      <c r="CI55" t="str">
        <f t="shared" si="0"/>
        <v>High</v>
      </c>
      <c r="CJ55" t="str">
        <f t="shared" si="1"/>
        <v>2.51-3.0</v>
      </c>
      <c r="CK55" t="str">
        <f t="shared" si="2"/>
        <v>Poor</v>
      </c>
      <c r="CL55" t="str">
        <f t="shared" si="3"/>
        <v>0.3 or less</v>
      </c>
    </row>
    <row r="56" spans="1:90" x14ac:dyDescent="0.25">
      <c r="A56" t="s">
        <v>179</v>
      </c>
      <c r="B56" t="s">
        <v>82</v>
      </c>
      <c r="C56" t="s">
        <v>83</v>
      </c>
      <c r="D56">
        <v>274.19299999999998</v>
      </c>
      <c r="E56">
        <v>282.99900000000002</v>
      </c>
      <c r="G56">
        <v>8.8059999999999992</v>
      </c>
      <c r="H56">
        <v>21</v>
      </c>
      <c r="I56">
        <v>24</v>
      </c>
      <c r="J56">
        <v>21</v>
      </c>
      <c r="K56">
        <v>2</v>
      </c>
      <c r="L56" t="s">
        <v>84</v>
      </c>
      <c r="M56" t="s">
        <v>147</v>
      </c>
      <c r="N56" t="s">
        <v>157</v>
      </c>
      <c r="O56" t="s">
        <v>158</v>
      </c>
      <c r="P56" t="s">
        <v>88</v>
      </c>
      <c r="Q56" t="s">
        <v>150</v>
      </c>
      <c r="R56" t="s">
        <v>159</v>
      </c>
      <c r="S56" t="s">
        <v>152</v>
      </c>
      <c r="T56">
        <v>50</v>
      </c>
      <c r="U56" t="s">
        <v>92</v>
      </c>
      <c r="V56" t="s">
        <v>188</v>
      </c>
      <c r="W56">
        <v>1</v>
      </c>
      <c r="X56">
        <v>1</v>
      </c>
      <c r="Y56" t="s">
        <v>94</v>
      </c>
      <c r="Z56" t="s">
        <v>154</v>
      </c>
      <c r="AA56">
        <v>2.7364999999999999</v>
      </c>
      <c r="AB56">
        <v>18.352</v>
      </c>
      <c r="AC56">
        <v>3.1202999999999999</v>
      </c>
      <c r="AD56">
        <v>87</v>
      </c>
      <c r="AE56">
        <v>2.9912000000000001</v>
      </c>
      <c r="AF56">
        <v>2.3412999999999999</v>
      </c>
      <c r="AG56">
        <v>123.8352</v>
      </c>
      <c r="AH56">
        <v>100.2479</v>
      </c>
      <c r="AI56">
        <v>58.721600000000002</v>
      </c>
      <c r="AJ56">
        <v>0.1968</v>
      </c>
      <c r="AK56">
        <v>8.4199999999999997E-2</v>
      </c>
      <c r="AL56">
        <v>70.48</v>
      </c>
      <c r="AM56">
        <v>3.5900000000000001E-2</v>
      </c>
      <c r="AN56">
        <v>0.1212</v>
      </c>
      <c r="AO56">
        <v>0</v>
      </c>
      <c r="AP56">
        <v>7.5</v>
      </c>
      <c r="AQ56">
        <v>0</v>
      </c>
      <c r="AR56">
        <v>66.994100000000003</v>
      </c>
      <c r="AS56" t="s">
        <v>130</v>
      </c>
      <c r="AT56">
        <v>1932</v>
      </c>
      <c r="AU56">
        <v>6</v>
      </c>
      <c r="AV56">
        <v>2</v>
      </c>
      <c r="AW56" t="s">
        <v>97</v>
      </c>
      <c r="AY56" t="s">
        <v>132</v>
      </c>
      <c r="BA56">
        <v>32493</v>
      </c>
      <c r="BB56">
        <v>2</v>
      </c>
      <c r="BC56">
        <v>1</v>
      </c>
      <c r="BD56" t="s">
        <v>99</v>
      </c>
      <c r="BE56">
        <v>1932</v>
      </c>
      <c r="BG56" t="s">
        <v>101</v>
      </c>
      <c r="BH56" t="s">
        <v>100</v>
      </c>
      <c r="BI56" t="s">
        <v>101</v>
      </c>
      <c r="BJ56" t="s">
        <v>101</v>
      </c>
      <c r="BK56" t="s">
        <v>101</v>
      </c>
      <c r="BL56" t="s">
        <v>101</v>
      </c>
      <c r="BM56" t="s">
        <v>102</v>
      </c>
      <c r="BN56" t="s">
        <v>103</v>
      </c>
      <c r="BQ56">
        <v>0</v>
      </c>
      <c r="BR56" t="s">
        <v>94</v>
      </c>
      <c r="BS56">
        <v>83.5</v>
      </c>
      <c r="BT56">
        <v>59.823999999999998</v>
      </c>
      <c r="BU56">
        <v>46.826000000000001</v>
      </c>
      <c r="BV56" t="s">
        <v>107</v>
      </c>
      <c r="BY56">
        <v>1</v>
      </c>
      <c r="BZ56" s="1">
        <v>42058.562037037038</v>
      </c>
      <c r="CB56">
        <v>2011</v>
      </c>
      <c r="CC56">
        <v>83</v>
      </c>
      <c r="CI56" t="str">
        <f t="shared" si="0"/>
        <v>High</v>
      </c>
      <c r="CJ56" t="str">
        <f t="shared" si="1"/>
        <v>2.51-3.0</v>
      </c>
      <c r="CK56" t="str">
        <f t="shared" si="2"/>
        <v>Fair</v>
      </c>
      <c r="CL56" t="str">
        <f t="shared" si="3"/>
        <v>0.3 or less</v>
      </c>
    </row>
    <row r="57" spans="1:90" x14ac:dyDescent="0.25">
      <c r="A57" t="s">
        <v>179</v>
      </c>
      <c r="B57" t="s">
        <v>82</v>
      </c>
      <c r="C57" t="s">
        <v>83</v>
      </c>
      <c r="D57">
        <v>282.99900000000002</v>
      </c>
      <c r="E57">
        <v>289.14699999999999</v>
      </c>
      <c r="G57">
        <v>6.1479999999999997</v>
      </c>
      <c r="H57">
        <v>21</v>
      </c>
      <c r="I57">
        <v>21</v>
      </c>
      <c r="J57">
        <v>21</v>
      </c>
      <c r="K57">
        <v>2</v>
      </c>
      <c r="L57" t="s">
        <v>84</v>
      </c>
      <c r="M57" t="s">
        <v>147</v>
      </c>
      <c r="N57" t="s">
        <v>157</v>
      </c>
      <c r="O57" t="s">
        <v>158</v>
      </c>
      <c r="P57" t="s">
        <v>88</v>
      </c>
      <c r="Q57" t="s">
        <v>150</v>
      </c>
      <c r="R57" t="s">
        <v>159</v>
      </c>
      <c r="S57" t="s">
        <v>152</v>
      </c>
      <c r="T57">
        <v>50</v>
      </c>
      <c r="U57" t="s">
        <v>92</v>
      </c>
      <c r="V57" t="s">
        <v>188</v>
      </c>
      <c r="W57">
        <v>1</v>
      </c>
      <c r="X57">
        <v>2.2000000000000002</v>
      </c>
      <c r="Y57" t="s">
        <v>94</v>
      </c>
      <c r="Z57" t="s">
        <v>154</v>
      </c>
      <c r="AA57">
        <v>6.7130000000000001</v>
      </c>
      <c r="AB57">
        <v>43.89</v>
      </c>
      <c r="AC57">
        <v>7.6475999999999997</v>
      </c>
      <c r="AD57">
        <v>93</v>
      </c>
      <c r="AE57">
        <v>2.7780999999999998</v>
      </c>
      <c r="AF57">
        <v>2.4076</v>
      </c>
      <c r="AG57">
        <v>135.70310000000001</v>
      </c>
      <c r="AH57">
        <v>112.9893</v>
      </c>
      <c r="AI57">
        <v>54.765599999999999</v>
      </c>
      <c r="AJ57">
        <v>0.20030000000000001</v>
      </c>
      <c r="AK57">
        <v>9.9299999999999999E-2</v>
      </c>
      <c r="AL57">
        <v>69.954999999999998</v>
      </c>
      <c r="AM57">
        <v>3.5200000000000002E-2</v>
      </c>
      <c r="AN57">
        <v>0.2044</v>
      </c>
      <c r="AO57">
        <v>0</v>
      </c>
      <c r="AP57">
        <v>3.6667000000000001</v>
      </c>
      <c r="AQ57">
        <v>0</v>
      </c>
      <c r="AR57">
        <v>59.069200000000002</v>
      </c>
      <c r="AS57" t="s">
        <v>96</v>
      </c>
      <c r="AT57">
        <v>1932</v>
      </c>
      <c r="AU57">
        <v>6.3333000000000004</v>
      </c>
      <c r="AV57">
        <v>2.3332999999999999</v>
      </c>
      <c r="AW57" t="s">
        <v>97</v>
      </c>
      <c r="AX57" t="s">
        <v>122</v>
      </c>
      <c r="AY57" t="s">
        <v>112</v>
      </c>
      <c r="BA57">
        <v>32493</v>
      </c>
      <c r="BB57">
        <v>1</v>
      </c>
      <c r="BC57">
        <v>1</v>
      </c>
      <c r="BD57" t="s">
        <v>99</v>
      </c>
      <c r="BE57">
        <v>2014</v>
      </c>
      <c r="BG57" t="s">
        <v>101</v>
      </c>
      <c r="BH57" t="s">
        <v>100</v>
      </c>
      <c r="BI57" t="s">
        <v>101</v>
      </c>
      <c r="BJ57" t="s">
        <v>101</v>
      </c>
      <c r="BK57" t="s">
        <v>101</v>
      </c>
      <c r="BL57" t="s">
        <v>101</v>
      </c>
      <c r="BM57" t="s">
        <v>102</v>
      </c>
      <c r="BN57" t="s">
        <v>103</v>
      </c>
      <c r="BQ57">
        <v>0</v>
      </c>
      <c r="BR57" t="s">
        <v>94</v>
      </c>
      <c r="BS57">
        <v>93</v>
      </c>
      <c r="BT57">
        <v>55.561999999999998</v>
      </c>
      <c r="BU57">
        <v>48.152000000000001</v>
      </c>
      <c r="BV57" t="s">
        <v>107</v>
      </c>
      <c r="BY57">
        <v>1</v>
      </c>
      <c r="BZ57" s="1">
        <v>42053.455451388887</v>
      </c>
      <c r="CC57">
        <v>1</v>
      </c>
      <c r="CI57" t="str">
        <f t="shared" si="0"/>
        <v>High</v>
      </c>
      <c r="CJ57" t="str">
        <f t="shared" si="1"/>
        <v>2.51-3.0</v>
      </c>
      <c r="CK57" t="str">
        <f t="shared" si="2"/>
        <v>Poor</v>
      </c>
      <c r="CL57" t="str">
        <f t="shared" si="3"/>
        <v>0.3 or less</v>
      </c>
    </row>
    <row r="58" spans="1:90" x14ac:dyDescent="0.25">
      <c r="A58" t="s">
        <v>179</v>
      </c>
      <c r="B58" t="s">
        <v>82</v>
      </c>
      <c r="C58" t="s">
        <v>83</v>
      </c>
      <c r="D58">
        <v>289.14699999999999</v>
      </c>
      <c r="E58">
        <v>294.63</v>
      </c>
      <c r="G58">
        <v>5.4829999999999997</v>
      </c>
      <c r="H58">
        <v>20</v>
      </c>
      <c r="I58">
        <v>20</v>
      </c>
      <c r="J58">
        <v>20</v>
      </c>
      <c r="K58">
        <v>2</v>
      </c>
      <c r="L58" t="s">
        <v>84</v>
      </c>
      <c r="M58" t="s">
        <v>147</v>
      </c>
      <c r="N58" t="s">
        <v>157</v>
      </c>
      <c r="O58" t="s">
        <v>158</v>
      </c>
      <c r="P58" t="s">
        <v>88</v>
      </c>
      <c r="Q58" t="s">
        <v>150</v>
      </c>
      <c r="R58" t="s">
        <v>159</v>
      </c>
      <c r="S58" t="s">
        <v>152</v>
      </c>
      <c r="T58">
        <v>50</v>
      </c>
      <c r="U58" t="s">
        <v>92</v>
      </c>
      <c r="V58" t="s">
        <v>188</v>
      </c>
      <c r="W58">
        <v>1</v>
      </c>
      <c r="X58">
        <v>2.5</v>
      </c>
      <c r="Y58" t="s">
        <v>94</v>
      </c>
      <c r="Z58" t="s">
        <v>154</v>
      </c>
      <c r="AA58">
        <v>18.890599999999999</v>
      </c>
      <c r="AB58">
        <v>124.2269</v>
      </c>
      <c r="AC58">
        <v>21.524999999999999</v>
      </c>
      <c r="AD58">
        <v>94</v>
      </c>
      <c r="AE58">
        <v>3.1753</v>
      </c>
      <c r="AF58">
        <v>2.8376999999999999</v>
      </c>
      <c r="AG58">
        <v>108.8233</v>
      </c>
      <c r="AH58">
        <v>89.945800000000006</v>
      </c>
      <c r="AI58">
        <v>63.7256</v>
      </c>
      <c r="AJ58">
        <v>0.19850000000000001</v>
      </c>
      <c r="AK58">
        <v>0.13300000000000001</v>
      </c>
      <c r="AL58">
        <v>70.224999999999994</v>
      </c>
      <c r="AM58">
        <v>2.4799999999999999E-2</v>
      </c>
      <c r="AN58">
        <v>9.2700000000000005E-2</v>
      </c>
      <c r="AO58">
        <v>0</v>
      </c>
      <c r="AP58">
        <v>1.3332999999999999</v>
      </c>
      <c r="AQ58">
        <v>0</v>
      </c>
      <c r="AR58">
        <v>58.9</v>
      </c>
      <c r="AS58" t="s">
        <v>96</v>
      </c>
      <c r="AT58">
        <v>1934</v>
      </c>
      <c r="AU58">
        <v>6.6666999999999996</v>
      </c>
      <c r="AV58">
        <v>2.6667000000000001</v>
      </c>
      <c r="AW58" t="s">
        <v>97</v>
      </c>
      <c r="AX58" t="s">
        <v>122</v>
      </c>
      <c r="AY58" t="s">
        <v>112</v>
      </c>
      <c r="BA58">
        <v>42618</v>
      </c>
      <c r="BB58">
        <v>1</v>
      </c>
      <c r="BC58">
        <v>1</v>
      </c>
      <c r="BD58" t="s">
        <v>99</v>
      </c>
      <c r="BE58">
        <v>2014</v>
      </c>
      <c r="BG58" t="s">
        <v>101</v>
      </c>
      <c r="BH58" t="s">
        <v>100</v>
      </c>
      <c r="BI58" t="s">
        <v>101</v>
      </c>
      <c r="BJ58" t="s">
        <v>101</v>
      </c>
      <c r="BK58" t="s">
        <v>101</v>
      </c>
      <c r="BL58" t="s">
        <v>101</v>
      </c>
      <c r="BM58" t="s">
        <v>102</v>
      </c>
      <c r="BN58" t="s">
        <v>103</v>
      </c>
      <c r="BQ58">
        <v>0</v>
      </c>
      <c r="BR58" t="s">
        <v>94</v>
      </c>
      <c r="BS58">
        <v>94</v>
      </c>
      <c r="BT58">
        <v>63.506</v>
      </c>
      <c r="BU58">
        <v>56.753999999999998</v>
      </c>
      <c r="BV58" t="s">
        <v>107</v>
      </c>
      <c r="BY58">
        <v>1</v>
      </c>
      <c r="BZ58" s="1">
        <v>42053.455451388887</v>
      </c>
      <c r="CC58">
        <v>1</v>
      </c>
      <c r="CI58" t="str">
        <f t="shared" si="0"/>
        <v>High</v>
      </c>
      <c r="CJ58" t="str">
        <f t="shared" si="1"/>
        <v>3.01-3.5</v>
      </c>
      <c r="CK58" t="str">
        <f t="shared" si="2"/>
        <v>Fair</v>
      </c>
      <c r="CL58" t="str">
        <f t="shared" si="3"/>
        <v>0.3 or less</v>
      </c>
    </row>
    <row r="59" spans="1:90" x14ac:dyDescent="0.25">
      <c r="A59" t="s">
        <v>179</v>
      </c>
      <c r="B59" t="s">
        <v>82</v>
      </c>
      <c r="C59" t="s">
        <v>83</v>
      </c>
      <c r="D59">
        <v>294.63</v>
      </c>
      <c r="E59">
        <v>299.41899999999998</v>
      </c>
      <c r="G59">
        <v>4.7889999999999997</v>
      </c>
      <c r="H59">
        <v>32</v>
      </c>
      <c r="I59">
        <v>30</v>
      </c>
      <c r="J59">
        <v>32</v>
      </c>
      <c r="K59">
        <v>2</v>
      </c>
      <c r="L59" t="s">
        <v>84</v>
      </c>
      <c r="M59" t="s">
        <v>147</v>
      </c>
      <c r="N59" t="s">
        <v>157</v>
      </c>
      <c r="O59" t="s">
        <v>158</v>
      </c>
      <c r="P59" t="s">
        <v>88</v>
      </c>
      <c r="Q59" t="s">
        <v>150</v>
      </c>
      <c r="R59" t="s">
        <v>159</v>
      </c>
      <c r="S59" t="s">
        <v>152</v>
      </c>
      <c r="T59">
        <v>40</v>
      </c>
      <c r="U59" t="s">
        <v>92</v>
      </c>
      <c r="V59" t="s">
        <v>189</v>
      </c>
      <c r="W59">
        <v>4</v>
      </c>
      <c r="X59">
        <v>4.5</v>
      </c>
      <c r="Y59" t="s">
        <v>94</v>
      </c>
      <c r="Z59" t="s">
        <v>154</v>
      </c>
      <c r="AA59">
        <v>44.651499999999999</v>
      </c>
      <c r="AB59">
        <v>293.13600000000002</v>
      </c>
      <c r="AC59">
        <v>50.875500000000002</v>
      </c>
      <c r="AD59">
        <v>100</v>
      </c>
      <c r="AE59">
        <v>4.2914000000000003</v>
      </c>
      <c r="AF59">
        <v>4.266</v>
      </c>
      <c r="AG59">
        <v>48.215899999999998</v>
      </c>
      <c r="AH59">
        <v>38.014600000000002</v>
      </c>
      <c r="AI59">
        <v>83.927999999999997</v>
      </c>
      <c r="AJ59">
        <v>7.9699999999999993E-2</v>
      </c>
      <c r="AK59">
        <v>2.8299999999999999E-2</v>
      </c>
      <c r="AL59">
        <v>88.045000000000002</v>
      </c>
      <c r="AM59">
        <v>1.46E-2</v>
      </c>
      <c r="AN59">
        <v>6.7000000000000002E-3</v>
      </c>
      <c r="AO59">
        <v>0</v>
      </c>
      <c r="AP59">
        <v>0</v>
      </c>
      <c r="AQ59">
        <v>0</v>
      </c>
      <c r="AR59">
        <v>53.216700000000003</v>
      </c>
      <c r="AS59" t="s">
        <v>96</v>
      </c>
      <c r="AT59">
        <v>1971</v>
      </c>
      <c r="AU59">
        <v>18.941199999999998</v>
      </c>
      <c r="AV59">
        <v>6</v>
      </c>
      <c r="AW59" t="s">
        <v>97</v>
      </c>
      <c r="AY59" t="s">
        <v>112</v>
      </c>
      <c r="BA59">
        <v>40795</v>
      </c>
      <c r="BB59">
        <v>1.5</v>
      </c>
      <c r="BC59">
        <v>1</v>
      </c>
      <c r="BD59" t="s">
        <v>99</v>
      </c>
      <c r="BE59">
        <v>2012</v>
      </c>
      <c r="BG59" t="s">
        <v>101</v>
      </c>
      <c r="BH59" t="s">
        <v>100</v>
      </c>
      <c r="BI59" t="s">
        <v>101</v>
      </c>
      <c r="BJ59" t="s">
        <v>101</v>
      </c>
      <c r="BK59" t="s">
        <v>101</v>
      </c>
      <c r="BL59" t="s">
        <v>101</v>
      </c>
      <c r="BM59" t="s">
        <v>102</v>
      </c>
      <c r="BN59" t="s">
        <v>103</v>
      </c>
      <c r="BQ59">
        <v>0</v>
      </c>
      <c r="BR59" t="s">
        <v>94</v>
      </c>
      <c r="BS59">
        <v>100</v>
      </c>
      <c r="BT59">
        <v>85.828000000000003</v>
      </c>
      <c r="BU59">
        <v>85.32</v>
      </c>
      <c r="BY59">
        <v>4</v>
      </c>
      <c r="CB59">
        <v>2013</v>
      </c>
      <c r="CC59">
        <v>3</v>
      </c>
      <c r="CI59" t="str">
        <f t="shared" si="0"/>
        <v>High</v>
      </c>
      <c r="CJ59" t="str">
        <f t="shared" si="1"/>
        <v>Greater than 3.5</v>
      </c>
      <c r="CK59" t="str">
        <f t="shared" si="2"/>
        <v>Excellent</v>
      </c>
      <c r="CL59" t="str">
        <f t="shared" si="3"/>
        <v>0.3 or less</v>
      </c>
    </row>
    <row r="60" spans="1:90" x14ac:dyDescent="0.25">
      <c r="A60" t="s">
        <v>190</v>
      </c>
      <c r="B60" t="s">
        <v>82</v>
      </c>
      <c r="C60" t="s">
        <v>83</v>
      </c>
      <c r="D60">
        <v>0</v>
      </c>
      <c r="E60">
        <v>9.1170000000000009</v>
      </c>
      <c r="G60">
        <v>9.1170000000000009</v>
      </c>
      <c r="H60">
        <v>22</v>
      </c>
      <c r="I60">
        <v>22</v>
      </c>
      <c r="J60">
        <v>22</v>
      </c>
      <c r="K60">
        <v>2</v>
      </c>
      <c r="L60" t="s">
        <v>84</v>
      </c>
      <c r="M60" t="s">
        <v>147</v>
      </c>
      <c r="N60" t="s">
        <v>191</v>
      </c>
      <c r="O60" t="s">
        <v>192</v>
      </c>
      <c r="P60" t="s">
        <v>88</v>
      </c>
      <c r="Q60" t="s">
        <v>150</v>
      </c>
      <c r="R60" t="s">
        <v>193</v>
      </c>
      <c r="S60" t="s">
        <v>152</v>
      </c>
      <c r="T60">
        <v>40</v>
      </c>
      <c r="U60" t="s">
        <v>92</v>
      </c>
      <c r="V60" t="s">
        <v>194</v>
      </c>
      <c r="W60">
        <v>1</v>
      </c>
      <c r="X60">
        <v>1</v>
      </c>
      <c r="Y60" t="s">
        <v>94</v>
      </c>
      <c r="Z60" t="s">
        <v>154</v>
      </c>
      <c r="AA60">
        <v>11.6907</v>
      </c>
      <c r="AB60">
        <v>78.290800000000004</v>
      </c>
      <c r="AC60">
        <v>13.329499999999999</v>
      </c>
      <c r="AD60">
        <v>94.6</v>
      </c>
      <c r="AE60">
        <v>2.3852000000000002</v>
      </c>
      <c r="AF60">
        <v>1.6174999999999999</v>
      </c>
      <c r="AG60">
        <v>174.6456</v>
      </c>
      <c r="AH60">
        <v>139.2809</v>
      </c>
      <c r="AI60">
        <v>41.784799999999997</v>
      </c>
      <c r="AJ60">
        <v>0.23860000000000001</v>
      </c>
      <c r="AK60">
        <v>0.1595</v>
      </c>
      <c r="AL60">
        <v>64.209999999999994</v>
      </c>
      <c r="AM60">
        <v>4.3099999999999999E-2</v>
      </c>
      <c r="AN60">
        <v>0.1353</v>
      </c>
      <c r="AO60">
        <v>0</v>
      </c>
      <c r="AP60">
        <v>2.6</v>
      </c>
      <c r="AQ60">
        <v>0</v>
      </c>
      <c r="AR60">
        <v>62.28</v>
      </c>
      <c r="AS60" t="s">
        <v>130</v>
      </c>
      <c r="AT60">
        <v>1951</v>
      </c>
      <c r="AU60">
        <v>5</v>
      </c>
      <c r="AV60">
        <v>1</v>
      </c>
      <c r="AW60" t="s">
        <v>97</v>
      </c>
      <c r="AY60" t="s">
        <v>132</v>
      </c>
      <c r="BA60">
        <v>39114</v>
      </c>
      <c r="BB60">
        <v>1</v>
      </c>
      <c r="BC60">
        <v>1</v>
      </c>
      <c r="BD60" t="s">
        <v>99</v>
      </c>
      <c r="BE60">
        <v>1951</v>
      </c>
      <c r="BG60" t="s">
        <v>101</v>
      </c>
      <c r="BH60" t="s">
        <v>100</v>
      </c>
      <c r="BI60" t="s">
        <v>101</v>
      </c>
      <c r="BJ60" t="s">
        <v>101</v>
      </c>
      <c r="BK60" t="s">
        <v>101</v>
      </c>
      <c r="BL60" t="s">
        <v>100</v>
      </c>
      <c r="BM60" t="s">
        <v>102</v>
      </c>
      <c r="BN60" t="s">
        <v>103</v>
      </c>
      <c r="BQ60">
        <v>0</v>
      </c>
      <c r="BR60" t="s">
        <v>94</v>
      </c>
      <c r="BS60">
        <v>82</v>
      </c>
      <c r="BT60">
        <v>47.704000000000001</v>
      </c>
      <c r="BU60">
        <v>32.35</v>
      </c>
      <c r="BY60">
        <v>1</v>
      </c>
      <c r="CB60">
        <v>2002</v>
      </c>
      <c r="CC60">
        <v>64</v>
      </c>
      <c r="CI60" t="str">
        <f t="shared" si="0"/>
        <v>High</v>
      </c>
      <c r="CJ60" t="str">
        <f t="shared" si="1"/>
        <v>2.0-2.5</v>
      </c>
      <c r="CK60" t="str">
        <f t="shared" si="2"/>
        <v>Very Poor</v>
      </c>
      <c r="CL60" t="str">
        <f t="shared" si="3"/>
        <v>0.3 or less</v>
      </c>
    </row>
    <row r="61" spans="1:90" x14ac:dyDescent="0.25">
      <c r="A61" t="s">
        <v>195</v>
      </c>
      <c r="B61" t="s">
        <v>82</v>
      </c>
      <c r="C61" t="s">
        <v>83</v>
      </c>
      <c r="D61">
        <v>0</v>
      </c>
      <c r="E61">
        <v>10.935</v>
      </c>
      <c r="G61">
        <v>10.935</v>
      </c>
      <c r="H61">
        <v>24</v>
      </c>
      <c r="I61">
        <v>24</v>
      </c>
      <c r="J61">
        <v>24</v>
      </c>
      <c r="K61">
        <v>2</v>
      </c>
      <c r="L61" t="s">
        <v>84</v>
      </c>
      <c r="M61" t="s">
        <v>147</v>
      </c>
      <c r="N61" t="s">
        <v>196</v>
      </c>
      <c r="O61" t="s">
        <v>192</v>
      </c>
      <c r="P61" t="s">
        <v>88</v>
      </c>
      <c r="Q61" t="s">
        <v>150</v>
      </c>
      <c r="R61" t="s">
        <v>193</v>
      </c>
      <c r="S61" t="s">
        <v>152</v>
      </c>
      <c r="T61">
        <v>60</v>
      </c>
      <c r="U61" t="s">
        <v>92</v>
      </c>
      <c r="V61" t="s">
        <v>197</v>
      </c>
      <c r="W61">
        <v>1</v>
      </c>
      <c r="X61">
        <v>1</v>
      </c>
      <c r="Y61" t="s">
        <v>94</v>
      </c>
      <c r="Z61" t="s">
        <v>154</v>
      </c>
      <c r="AA61">
        <v>16.393799999999999</v>
      </c>
      <c r="AB61">
        <v>95.123500000000007</v>
      </c>
      <c r="AC61">
        <v>18.603899999999999</v>
      </c>
      <c r="AD61">
        <v>89.333299999999994</v>
      </c>
      <c r="AE61">
        <v>2.7458999999999998</v>
      </c>
      <c r="AF61">
        <v>2.2686000000000002</v>
      </c>
      <c r="AG61">
        <v>140.9212</v>
      </c>
      <c r="AH61">
        <v>115.0008</v>
      </c>
      <c r="AI61">
        <v>53.026299999999999</v>
      </c>
      <c r="AJ61">
        <v>0.19189999999999999</v>
      </c>
      <c r="AK61">
        <v>0.10979999999999999</v>
      </c>
      <c r="AL61">
        <v>71.215000000000003</v>
      </c>
      <c r="AM61">
        <v>3.2500000000000001E-2</v>
      </c>
      <c r="AN61">
        <v>0.19189999999999999</v>
      </c>
      <c r="AO61">
        <v>0.16669999999999999</v>
      </c>
      <c r="AP61">
        <v>5</v>
      </c>
      <c r="AQ61">
        <v>0</v>
      </c>
      <c r="AR61">
        <v>53.816000000000003</v>
      </c>
      <c r="AS61" t="s">
        <v>96</v>
      </c>
      <c r="AT61">
        <v>1962</v>
      </c>
      <c r="AU61">
        <v>10.5</v>
      </c>
      <c r="AV61">
        <v>2</v>
      </c>
      <c r="AW61" t="s">
        <v>97</v>
      </c>
      <c r="AY61" t="s">
        <v>112</v>
      </c>
      <c r="BA61">
        <v>39408</v>
      </c>
      <c r="BB61">
        <v>2</v>
      </c>
      <c r="BC61">
        <v>1</v>
      </c>
      <c r="BD61" t="s">
        <v>99</v>
      </c>
      <c r="BE61">
        <v>1963</v>
      </c>
      <c r="BG61" t="s">
        <v>101</v>
      </c>
      <c r="BH61" t="s">
        <v>100</v>
      </c>
      <c r="BI61" t="s">
        <v>101</v>
      </c>
      <c r="BJ61" t="s">
        <v>101</v>
      </c>
      <c r="BK61" t="s">
        <v>101</v>
      </c>
      <c r="BL61" t="s">
        <v>100</v>
      </c>
      <c r="BM61" t="s">
        <v>102</v>
      </c>
      <c r="BN61" t="s">
        <v>103</v>
      </c>
      <c r="BQ61">
        <v>0</v>
      </c>
      <c r="BR61" t="s">
        <v>94</v>
      </c>
      <c r="BS61">
        <v>89</v>
      </c>
      <c r="BT61">
        <v>54.917999999999999</v>
      </c>
      <c r="BU61">
        <v>45.372</v>
      </c>
      <c r="BY61">
        <v>1</v>
      </c>
      <c r="CB61">
        <v>2003</v>
      </c>
      <c r="CC61">
        <v>52</v>
      </c>
      <c r="CI61" t="str">
        <f t="shared" si="0"/>
        <v>High</v>
      </c>
      <c r="CJ61" t="str">
        <f t="shared" si="1"/>
        <v>2.51-3.0</v>
      </c>
      <c r="CK61" t="str">
        <f t="shared" si="2"/>
        <v>Poor</v>
      </c>
      <c r="CL61" t="str">
        <f t="shared" si="3"/>
        <v>0.3 or less</v>
      </c>
    </row>
    <row r="62" spans="1:90" x14ac:dyDescent="0.25">
      <c r="A62" t="s">
        <v>198</v>
      </c>
      <c r="B62" t="s">
        <v>82</v>
      </c>
      <c r="C62" t="s">
        <v>83</v>
      </c>
      <c r="D62">
        <v>0</v>
      </c>
      <c r="E62">
        <v>0.73299999999999998</v>
      </c>
      <c r="G62">
        <v>0.73299999999999998</v>
      </c>
      <c r="H62">
        <v>40</v>
      </c>
      <c r="I62">
        <v>65</v>
      </c>
      <c r="J62">
        <v>40</v>
      </c>
      <c r="K62">
        <v>2</v>
      </c>
      <c r="L62" t="s">
        <v>84</v>
      </c>
      <c r="M62" t="s">
        <v>199</v>
      </c>
      <c r="N62" t="s">
        <v>196</v>
      </c>
      <c r="O62" t="s">
        <v>192</v>
      </c>
      <c r="P62" t="s">
        <v>88</v>
      </c>
      <c r="Q62" t="s">
        <v>200</v>
      </c>
      <c r="R62" t="s">
        <v>193</v>
      </c>
      <c r="S62" t="s">
        <v>91</v>
      </c>
      <c r="T62">
        <v>30</v>
      </c>
      <c r="U62" t="s">
        <v>92</v>
      </c>
      <c r="V62" t="s">
        <v>201</v>
      </c>
      <c r="W62">
        <v>8</v>
      </c>
      <c r="X62">
        <v>9</v>
      </c>
      <c r="Y62" t="s">
        <v>94</v>
      </c>
      <c r="Z62" t="s">
        <v>202</v>
      </c>
      <c r="AA62">
        <v>112.5</v>
      </c>
      <c r="AB62">
        <v>1146.4185</v>
      </c>
      <c r="AC62">
        <v>198.1285</v>
      </c>
      <c r="AD62">
        <v>87</v>
      </c>
      <c r="AE62">
        <v>3.5</v>
      </c>
      <c r="AF62">
        <v>2.9615</v>
      </c>
      <c r="AG62">
        <v>117.3292</v>
      </c>
      <c r="AH62">
        <v>101.1846</v>
      </c>
      <c r="AI62">
        <v>60.890300000000003</v>
      </c>
      <c r="AJ62">
        <v>0.19270000000000001</v>
      </c>
      <c r="AK62">
        <v>6.9900000000000004E-2</v>
      </c>
      <c r="AL62">
        <v>71.094999999999999</v>
      </c>
      <c r="AM62">
        <v>2.9000000000000001E-2</v>
      </c>
      <c r="AN62">
        <v>8.2799999999999999E-2</v>
      </c>
      <c r="AO62">
        <v>0</v>
      </c>
      <c r="AP62">
        <v>268</v>
      </c>
      <c r="AQ62">
        <v>0</v>
      </c>
      <c r="AR62">
        <v>55.3</v>
      </c>
      <c r="AS62" t="s">
        <v>96</v>
      </c>
      <c r="AT62">
        <v>1979</v>
      </c>
      <c r="AU62">
        <v>19</v>
      </c>
      <c r="AV62">
        <v>4</v>
      </c>
      <c r="AW62" t="s">
        <v>97</v>
      </c>
      <c r="AY62" t="s">
        <v>106</v>
      </c>
      <c r="BA62">
        <v>40177</v>
      </c>
      <c r="BB62">
        <v>0.5</v>
      </c>
      <c r="BC62">
        <v>1</v>
      </c>
      <c r="BD62" t="s">
        <v>99</v>
      </c>
      <c r="BE62">
        <v>2003</v>
      </c>
      <c r="BG62" t="s">
        <v>203</v>
      </c>
      <c r="BH62" t="s">
        <v>100</v>
      </c>
      <c r="BI62" t="s">
        <v>101</v>
      </c>
      <c r="BJ62" t="s">
        <v>101</v>
      </c>
      <c r="BK62" t="s">
        <v>101</v>
      </c>
      <c r="BL62" t="s">
        <v>100</v>
      </c>
      <c r="BM62" t="s">
        <v>204</v>
      </c>
      <c r="BN62" t="s">
        <v>103</v>
      </c>
      <c r="BQ62">
        <v>0</v>
      </c>
      <c r="BR62" t="s">
        <v>94</v>
      </c>
      <c r="BS62">
        <v>87</v>
      </c>
      <c r="BT62">
        <v>70</v>
      </c>
      <c r="BU62">
        <v>59.23</v>
      </c>
      <c r="BV62" t="s">
        <v>107</v>
      </c>
      <c r="BY62">
        <v>8</v>
      </c>
      <c r="BZ62" s="1">
        <v>42058.562106481484</v>
      </c>
      <c r="CB62">
        <v>2011</v>
      </c>
      <c r="CC62">
        <v>12</v>
      </c>
      <c r="CI62" t="str">
        <f t="shared" si="0"/>
        <v>High</v>
      </c>
      <c r="CJ62" t="str">
        <f t="shared" si="1"/>
        <v>3.01-3.5</v>
      </c>
      <c r="CK62" t="str">
        <f t="shared" si="2"/>
        <v>Fair</v>
      </c>
      <c r="CL62" t="str">
        <f t="shared" si="3"/>
        <v>0.3 or less</v>
      </c>
    </row>
    <row r="63" spans="1:90" x14ac:dyDescent="0.25">
      <c r="A63" t="s">
        <v>198</v>
      </c>
      <c r="B63" t="s">
        <v>82</v>
      </c>
      <c r="C63" t="s">
        <v>83</v>
      </c>
      <c r="D63">
        <v>0.73299999999999998</v>
      </c>
      <c r="E63">
        <v>2.78</v>
      </c>
      <c r="G63">
        <v>2.0470000000000002</v>
      </c>
      <c r="H63">
        <v>40</v>
      </c>
      <c r="I63">
        <v>40</v>
      </c>
      <c r="J63">
        <v>40</v>
      </c>
      <c r="K63">
        <v>2</v>
      </c>
      <c r="L63" t="s">
        <v>84</v>
      </c>
      <c r="M63" t="s">
        <v>147</v>
      </c>
      <c r="N63" t="s">
        <v>196</v>
      </c>
      <c r="O63" t="s">
        <v>192</v>
      </c>
      <c r="P63" t="s">
        <v>88</v>
      </c>
      <c r="Q63" t="s">
        <v>89</v>
      </c>
      <c r="R63" t="s">
        <v>193</v>
      </c>
      <c r="S63" t="s">
        <v>91</v>
      </c>
      <c r="T63">
        <v>60</v>
      </c>
      <c r="U63" t="s">
        <v>92</v>
      </c>
      <c r="V63" t="s">
        <v>205</v>
      </c>
      <c r="W63">
        <v>8</v>
      </c>
      <c r="X63">
        <v>8</v>
      </c>
      <c r="Y63" t="s">
        <v>94</v>
      </c>
      <c r="Z63" t="s">
        <v>154</v>
      </c>
      <c r="AA63">
        <v>109</v>
      </c>
      <c r="AB63">
        <v>608.21249999999998</v>
      </c>
      <c r="AC63">
        <v>188.94929999999999</v>
      </c>
      <c r="AD63">
        <v>94.5</v>
      </c>
      <c r="AE63">
        <v>3.5556999999999999</v>
      </c>
      <c r="AF63">
        <v>3.0868000000000002</v>
      </c>
      <c r="AG63">
        <v>83.489099999999993</v>
      </c>
      <c r="AH63">
        <v>70.44</v>
      </c>
      <c r="AI63">
        <v>72.170299999999997</v>
      </c>
      <c r="AJ63">
        <v>0.20549999999999999</v>
      </c>
      <c r="AK63">
        <v>0.1439</v>
      </c>
      <c r="AL63">
        <v>69.174999999999997</v>
      </c>
      <c r="AM63">
        <v>2.2700000000000001E-2</v>
      </c>
      <c r="AN63">
        <v>0.1484</v>
      </c>
      <c r="AO63">
        <v>0</v>
      </c>
      <c r="AP63">
        <v>2.5</v>
      </c>
      <c r="AQ63">
        <v>0</v>
      </c>
      <c r="AR63">
        <v>57.78</v>
      </c>
      <c r="AS63" t="s">
        <v>96</v>
      </c>
      <c r="AT63">
        <v>1979</v>
      </c>
      <c r="AU63">
        <v>28</v>
      </c>
      <c r="AV63">
        <v>5.5</v>
      </c>
      <c r="AW63" t="s">
        <v>97</v>
      </c>
      <c r="AY63" t="s">
        <v>106</v>
      </c>
      <c r="BA63">
        <v>40177</v>
      </c>
      <c r="BB63">
        <v>1</v>
      </c>
      <c r="BC63">
        <v>1</v>
      </c>
      <c r="BD63" t="s">
        <v>99</v>
      </c>
      <c r="BE63">
        <v>1992</v>
      </c>
      <c r="BG63" t="s">
        <v>203</v>
      </c>
      <c r="BH63" t="s">
        <v>100</v>
      </c>
      <c r="BI63" t="s">
        <v>101</v>
      </c>
      <c r="BJ63" t="s">
        <v>101</v>
      </c>
      <c r="BK63" t="s">
        <v>101</v>
      </c>
      <c r="BL63" t="s">
        <v>100</v>
      </c>
      <c r="BM63" t="s">
        <v>102</v>
      </c>
      <c r="BN63" t="s">
        <v>103</v>
      </c>
      <c r="BQ63">
        <v>0</v>
      </c>
      <c r="BR63" t="s">
        <v>94</v>
      </c>
      <c r="BS63">
        <v>90</v>
      </c>
      <c r="BT63">
        <v>71.114000000000004</v>
      </c>
      <c r="BU63">
        <v>61.735999999999997</v>
      </c>
      <c r="BV63" t="s">
        <v>107</v>
      </c>
      <c r="BY63">
        <v>8</v>
      </c>
      <c r="BZ63" s="1">
        <v>42058.562141203707</v>
      </c>
      <c r="CB63">
        <v>2002</v>
      </c>
      <c r="CC63">
        <v>23</v>
      </c>
      <c r="CI63" t="str">
        <f t="shared" si="0"/>
        <v>High</v>
      </c>
      <c r="CJ63" t="str">
        <f t="shared" si="1"/>
        <v>Greater than 3.5</v>
      </c>
      <c r="CK63" t="str">
        <f t="shared" si="2"/>
        <v>Good</v>
      </c>
      <c r="CL63" t="str">
        <f t="shared" si="3"/>
        <v>0.3 or less</v>
      </c>
    </row>
    <row r="64" spans="1:90" x14ac:dyDescent="0.25">
      <c r="A64" t="s">
        <v>198</v>
      </c>
      <c r="B64" t="s">
        <v>82</v>
      </c>
      <c r="C64" t="s">
        <v>83</v>
      </c>
      <c r="D64">
        <v>2.78</v>
      </c>
      <c r="E64">
        <v>10</v>
      </c>
      <c r="G64">
        <v>7.3570000000000002</v>
      </c>
      <c r="H64">
        <v>32</v>
      </c>
      <c r="J64">
        <v>32</v>
      </c>
      <c r="K64">
        <v>2</v>
      </c>
      <c r="L64" t="s">
        <v>84</v>
      </c>
      <c r="M64" t="s">
        <v>147</v>
      </c>
      <c r="N64" t="s">
        <v>196</v>
      </c>
      <c r="O64" t="s">
        <v>192</v>
      </c>
      <c r="P64" t="s">
        <v>88</v>
      </c>
      <c r="Q64" t="s">
        <v>150</v>
      </c>
      <c r="R64" t="s">
        <v>193</v>
      </c>
      <c r="S64" t="s">
        <v>152</v>
      </c>
      <c r="T64">
        <v>60</v>
      </c>
      <c r="U64" t="s">
        <v>92</v>
      </c>
      <c r="V64" t="s">
        <v>206</v>
      </c>
      <c r="W64">
        <v>4</v>
      </c>
      <c r="Y64" t="s">
        <v>94</v>
      </c>
      <c r="Z64" t="s">
        <v>154</v>
      </c>
      <c r="AA64">
        <v>102.5865</v>
      </c>
      <c r="AB64">
        <v>674.00440000000003</v>
      </c>
      <c r="AC64">
        <v>116.8892</v>
      </c>
      <c r="AD64">
        <v>97.666700000000006</v>
      </c>
      <c r="AE64">
        <v>3.5697999999999999</v>
      </c>
      <c r="AF64">
        <v>3.3081999999999998</v>
      </c>
      <c r="AG64">
        <v>88.587599999999995</v>
      </c>
      <c r="AH64">
        <v>69.757199999999997</v>
      </c>
      <c r="AI64">
        <v>70.470799999999997</v>
      </c>
      <c r="AJ64">
        <v>0.18920000000000001</v>
      </c>
      <c r="AK64">
        <v>0.12330000000000001</v>
      </c>
      <c r="AL64">
        <v>71.62</v>
      </c>
      <c r="AM64">
        <v>2.0400000000000001E-2</v>
      </c>
      <c r="AN64">
        <v>9.7000000000000003E-2</v>
      </c>
      <c r="AO64">
        <v>0</v>
      </c>
      <c r="AP64">
        <v>1</v>
      </c>
      <c r="AQ64">
        <v>0</v>
      </c>
      <c r="AR64">
        <v>59.464300000000001</v>
      </c>
      <c r="AS64" t="s">
        <v>96</v>
      </c>
      <c r="AT64">
        <v>1979</v>
      </c>
      <c r="AU64">
        <v>14.416700000000001</v>
      </c>
      <c r="AV64">
        <v>3.25</v>
      </c>
      <c r="AW64" t="s">
        <v>97</v>
      </c>
      <c r="AY64" t="s">
        <v>112</v>
      </c>
      <c r="BA64">
        <v>39624</v>
      </c>
      <c r="BB64">
        <v>3</v>
      </c>
      <c r="BC64">
        <v>1</v>
      </c>
      <c r="BD64" t="s">
        <v>99</v>
      </c>
      <c r="BE64">
        <v>1992</v>
      </c>
      <c r="BG64" t="s">
        <v>101</v>
      </c>
      <c r="BH64" t="s">
        <v>100</v>
      </c>
      <c r="BI64" t="s">
        <v>101</v>
      </c>
      <c r="BJ64" t="s">
        <v>101</v>
      </c>
      <c r="BK64" t="s">
        <v>101</v>
      </c>
      <c r="BL64" t="s">
        <v>100</v>
      </c>
      <c r="BM64" t="s">
        <v>102</v>
      </c>
      <c r="BN64" t="s">
        <v>103</v>
      </c>
      <c r="BQ64">
        <v>0</v>
      </c>
      <c r="BR64" t="s">
        <v>94</v>
      </c>
      <c r="BS64">
        <v>96.053799999999995</v>
      </c>
      <c r="BT64">
        <v>71.396000000000001</v>
      </c>
      <c r="BU64">
        <v>66.164000000000001</v>
      </c>
      <c r="CB64">
        <v>2002</v>
      </c>
      <c r="CC64">
        <v>23</v>
      </c>
      <c r="CI64" t="str">
        <f t="shared" si="0"/>
        <v>High</v>
      </c>
      <c r="CJ64" t="str">
        <f t="shared" si="1"/>
        <v>Greater than 3.5</v>
      </c>
      <c r="CK64" t="str">
        <f t="shared" si="2"/>
        <v>Good</v>
      </c>
      <c r="CL64" t="str">
        <f t="shared" si="3"/>
        <v>0.3 or less</v>
      </c>
    </row>
    <row r="65" spans="1:90" x14ac:dyDescent="0.25">
      <c r="A65" t="s">
        <v>198</v>
      </c>
      <c r="B65" t="s">
        <v>82</v>
      </c>
      <c r="C65" t="s">
        <v>83</v>
      </c>
      <c r="D65">
        <v>10</v>
      </c>
      <c r="E65">
        <v>16.942</v>
      </c>
      <c r="G65">
        <v>6.9530000000000003</v>
      </c>
      <c r="H65">
        <v>32</v>
      </c>
      <c r="I65">
        <v>32</v>
      </c>
      <c r="J65">
        <v>32</v>
      </c>
      <c r="K65">
        <v>2</v>
      </c>
      <c r="L65" t="s">
        <v>84</v>
      </c>
      <c r="M65" t="s">
        <v>147</v>
      </c>
      <c r="N65" t="s">
        <v>196</v>
      </c>
      <c r="O65" t="s">
        <v>192</v>
      </c>
      <c r="P65" t="s">
        <v>88</v>
      </c>
      <c r="Q65" t="s">
        <v>150</v>
      </c>
      <c r="R65" t="s">
        <v>193</v>
      </c>
      <c r="S65" t="s">
        <v>152</v>
      </c>
      <c r="T65">
        <v>60</v>
      </c>
      <c r="U65" t="s">
        <v>92</v>
      </c>
      <c r="V65" t="s">
        <v>207</v>
      </c>
      <c r="W65">
        <v>4</v>
      </c>
      <c r="X65">
        <v>4</v>
      </c>
      <c r="Y65" t="s">
        <v>94</v>
      </c>
      <c r="Z65" t="s">
        <v>154</v>
      </c>
      <c r="AA65">
        <v>50.171999999999997</v>
      </c>
      <c r="AB65">
        <v>336.5</v>
      </c>
      <c r="AC65">
        <v>57.208199999999998</v>
      </c>
      <c r="AD65">
        <v>100</v>
      </c>
      <c r="AE65">
        <v>3.5901999999999998</v>
      </c>
      <c r="AF65">
        <v>3.2147999999999999</v>
      </c>
      <c r="AG65">
        <v>88.653899999999993</v>
      </c>
      <c r="AH65">
        <v>68.773200000000003</v>
      </c>
      <c r="AI65">
        <v>70.448700000000002</v>
      </c>
      <c r="AJ65">
        <v>0.221</v>
      </c>
      <c r="AK65">
        <v>0.16830000000000001</v>
      </c>
      <c r="AL65">
        <v>66.849999999999994</v>
      </c>
      <c r="AM65">
        <v>2.0199999999999999E-2</v>
      </c>
      <c r="AN65">
        <v>4.0300000000000002E-2</v>
      </c>
      <c r="AO65">
        <v>0</v>
      </c>
      <c r="AP65">
        <v>0</v>
      </c>
      <c r="AQ65">
        <v>0</v>
      </c>
      <c r="AR65">
        <v>62.471400000000003</v>
      </c>
      <c r="AS65" t="s">
        <v>130</v>
      </c>
      <c r="AT65">
        <v>1969</v>
      </c>
      <c r="AU65">
        <v>12.1111</v>
      </c>
      <c r="AV65">
        <v>3</v>
      </c>
      <c r="AW65" t="s">
        <v>97</v>
      </c>
      <c r="AY65" t="s">
        <v>132</v>
      </c>
      <c r="BA65">
        <v>39528</v>
      </c>
      <c r="BB65">
        <v>3</v>
      </c>
      <c r="BC65">
        <v>1</v>
      </c>
      <c r="BD65" t="s">
        <v>99</v>
      </c>
      <c r="BE65">
        <v>1969</v>
      </c>
      <c r="BG65" t="s">
        <v>101</v>
      </c>
      <c r="BH65" t="s">
        <v>100</v>
      </c>
      <c r="BI65" t="s">
        <v>101</v>
      </c>
      <c r="BJ65" t="s">
        <v>101</v>
      </c>
      <c r="BK65" t="s">
        <v>101</v>
      </c>
      <c r="BL65" t="s">
        <v>100</v>
      </c>
      <c r="BM65" t="s">
        <v>102</v>
      </c>
      <c r="BN65" t="s">
        <v>103</v>
      </c>
      <c r="BQ65">
        <v>0</v>
      </c>
      <c r="BR65" t="s">
        <v>94</v>
      </c>
      <c r="BS65">
        <v>94</v>
      </c>
      <c r="BT65">
        <v>71.804000000000002</v>
      </c>
      <c r="BU65">
        <v>64.296000000000006</v>
      </c>
      <c r="BV65" t="s">
        <v>107</v>
      </c>
      <c r="BY65">
        <v>4</v>
      </c>
      <c r="BZ65" s="1">
        <v>42058.5621875</v>
      </c>
      <c r="CB65">
        <v>2011</v>
      </c>
      <c r="CC65">
        <v>46</v>
      </c>
      <c r="CI65" t="str">
        <f t="shared" si="0"/>
        <v>High</v>
      </c>
      <c r="CJ65" t="str">
        <f t="shared" si="1"/>
        <v>Greater than 3.5</v>
      </c>
      <c r="CK65" t="str">
        <f t="shared" si="2"/>
        <v>Good</v>
      </c>
      <c r="CL65" t="str">
        <f t="shared" si="3"/>
        <v>0.3 or less</v>
      </c>
    </row>
    <row r="66" spans="1:90" x14ac:dyDescent="0.25">
      <c r="A66" t="s">
        <v>198</v>
      </c>
      <c r="B66" t="s">
        <v>82</v>
      </c>
      <c r="C66" t="s">
        <v>83</v>
      </c>
      <c r="D66">
        <v>16.942</v>
      </c>
      <c r="E66">
        <v>21.687000000000001</v>
      </c>
      <c r="G66">
        <v>4.7450000000000001</v>
      </c>
      <c r="H66">
        <v>32</v>
      </c>
      <c r="I66">
        <v>36</v>
      </c>
      <c r="J66">
        <v>32</v>
      </c>
      <c r="K66">
        <v>2</v>
      </c>
      <c r="L66" t="s">
        <v>84</v>
      </c>
      <c r="M66" t="s">
        <v>147</v>
      </c>
      <c r="N66" t="s">
        <v>196</v>
      </c>
      <c r="O66" t="s">
        <v>192</v>
      </c>
      <c r="P66" t="s">
        <v>88</v>
      </c>
      <c r="Q66" t="s">
        <v>150</v>
      </c>
      <c r="R66" t="s">
        <v>193</v>
      </c>
      <c r="S66" t="s">
        <v>152</v>
      </c>
      <c r="T66">
        <v>60</v>
      </c>
      <c r="U66" t="s">
        <v>92</v>
      </c>
      <c r="V66" t="s">
        <v>208</v>
      </c>
      <c r="W66">
        <v>4</v>
      </c>
      <c r="X66">
        <v>5</v>
      </c>
      <c r="Y66" t="s">
        <v>94</v>
      </c>
      <c r="Z66" t="s">
        <v>154</v>
      </c>
      <c r="AA66">
        <v>85.879499999999993</v>
      </c>
      <c r="AB66">
        <v>336.5</v>
      </c>
      <c r="AC66">
        <v>96.486500000000007</v>
      </c>
      <c r="AD66">
        <v>98.666700000000006</v>
      </c>
      <c r="AE66">
        <v>3.6619999999999999</v>
      </c>
      <c r="AF66">
        <v>3.419</v>
      </c>
      <c r="AG66">
        <v>82.047300000000007</v>
      </c>
      <c r="AH66">
        <v>65.361199999999997</v>
      </c>
      <c r="AI66">
        <v>72.650899999999993</v>
      </c>
      <c r="AJ66">
        <v>0.1956</v>
      </c>
      <c r="AK66">
        <v>8.2100000000000006E-2</v>
      </c>
      <c r="AL66">
        <v>70.66</v>
      </c>
      <c r="AM66">
        <v>2.2599999999999999E-2</v>
      </c>
      <c r="AN66">
        <v>9.6699999999999994E-2</v>
      </c>
      <c r="AO66">
        <v>0</v>
      </c>
      <c r="AP66">
        <v>0.66669999999999996</v>
      </c>
      <c r="AQ66">
        <v>0</v>
      </c>
      <c r="AR66">
        <v>63.51</v>
      </c>
      <c r="AS66" t="s">
        <v>130</v>
      </c>
      <c r="AT66">
        <v>1999</v>
      </c>
      <c r="AU66">
        <v>10</v>
      </c>
      <c r="AV66">
        <v>3</v>
      </c>
      <c r="AW66" t="s">
        <v>97</v>
      </c>
      <c r="AY66" t="s">
        <v>132</v>
      </c>
      <c r="BA66">
        <v>39528</v>
      </c>
      <c r="BB66">
        <v>3</v>
      </c>
      <c r="BC66">
        <v>1</v>
      </c>
      <c r="BD66" t="s">
        <v>99</v>
      </c>
      <c r="BE66">
        <v>1999</v>
      </c>
      <c r="BG66" t="s">
        <v>101</v>
      </c>
      <c r="BH66" t="s">
        <v>100</v>
      </c>
      <c r="BI66" t="s">
        <v>101</v>
      </c>
      <c r="BJ66" t="s">
        <v>101</v>
      </c>
      <c r="BK66" t="s">
        <v>101</v>
      </c>
      <c r="BL66" t="s">
        <v>100</v>
      </c>
      <c r="BM66" t="s">
        <v>102</v>
      </c>
      <c r="BN66" t="s">
        <v>103</v>
      </c>
      <c r="BQ66">
        <v>0</v>
      </c>
      <c r="BR66" t="s">
        <v>94</v>
      </c>
      <c r="BS66">
        <v>97</v>
      </c>
      <c r="BT66">
        <v>73.239999999999995</v>
      </c>
      <c r="BU66">
        <v>68.38</v>
      </c>
      <c r="BY66">
        <v>4</v>
      </c>
      <c r="CB66">
        <v>2002</v>
      </c>
      <c r="CC66">
        <v>16</v>
      </c>
      <c r="CI66" t="str">
        <f t="shared" si="0"/>
        <v>High</v>
      </c>
      <c r="CJ66" t="str">
        <f t="shared" si="1"/>
        <v>Greater than 3.5</v>
      </c>
      <c r="CK66" t="str">
        <f t="shared" si="2"/>
        <v>Good</v>
      </c>
      <c r="CL66" t="str">
        <f t="shared" si="3"/>
        <v>0.3 or less</v>
      </c>
    </row>
    <row r="67" spans="1:90" x14ac:dyDescent="0.25">
      <c r="A67" t="s">
        <v>198</v>
      </c>
      <c r="B67" t="s">
        <v>82</v>
      </c>
      <c r="C67" t="s">
        <v>83</v>
      </c>
      <c r="D67">
        <v>21.687000000000001</v>
      </c>
      <c r="E67">
        <v>27.751999999999999</v>
      </c>
      <c r="G67">
        <v>6.0650000000000004</v>
      </c>
      <c r="H67">
        <v>36</v>
      </c>
      <c r="I67">
        <v>36</v>
      </c>
      <c r="J67">
        <v>36</v>
      </c>
      <c r="K67">
        <v>2</v>
      </c>
      <c r="L67" t="s">
        <v>84</v>
      </c>
      <c r="M67" t="s">
        <v>147</v>
      </c>
      <c r="N67" t="s">
        <v>196</v>
      </c>
      <c r="O67" t="s">
        <v>192</v>
      </c>
      <c r="P67" t="s">
        <v>88</v>
      </c>
      <c r="Q67" t="s">
        <v>150</v>
      </c>
      <c r="R67" t="s">
        <v>193</v>
      </c>
      <c r="S67" t="s">
        <v>152</v>
      </c>
      <c r="T67">
        <v>60</v>
      </c>
      <c r="U67" t="s">
        <v>92</v>
      </c>
      <c r="V67" t="s">
        <v>207</v>
      </c>
      <c r="W67">
        <v>6</v>
      </c>
      <c r="X67">
        <v>5.5</v>
      </c>
      <c r="Y67" t="s">
        <v>94</v>
      </c>
      <c r="Z67" t="s">
        <v>154</v>
      </c>
      <c r="AA67">
        <v>71.253299999999996</v>
      </c>
      <c r="AB67">
        <v>283.37880000000001</v>
      </c>
      <c r="AC67">
        <v>80.078900000000004</v>
      </c>
      <c r="AD67">
        <v>90</v>
      </c>
      <c r="AE67">
        <v>3.3494999999999999</v>
      </c>
      <c r="AF67">
        <v>2.9102000000000001</v>
      </c>
      <c r="AG67">
        <v>99.064599999999999</v>
      </c>
      <c r="AH67">
        <v>80.739400000000003</v>
      </c>
      <c r="AI67">
        <v>66.978499999999997</v>
      </c>
      <c r="AJ67">
        <v>0.18659999999999999</v>
      </c>
      <c r="AK67">
        <v>7.5499999999999998E-2</v>
      </c>
      <c r="AL67">
        <v>72.010000000000005</v>
      </c>
      <c r="AM67">
        <v>2.7199999999999998E-2</v>
      </c>
      <c r="AN67">
        <v>0.123</v>
      </c>
      <c r="AO67">
        <v>0</v>
      </c>
      <c r="AP67">
        <v>3.75</v>
      </c>
      <c r="AQ67">
        <v>0</v>
      </c>
      <c r="AR67">
        <v>64.421400000000006</v>
      </c>
      <c r="AS67" t="s">
        <v>130</v>
      </c>
      <c r="AT67">
        <v>1999</v>
      </c>
      <c r="AU67">
        <v>9.6667000000000005</v>
      </c>
      <c r="AV67">
        <v>2.8332999999999999</v>
      </c>
      <c r="AW67" t="s">
        <v>97</v>
      </c>
      <c r="AY67" t="s">
        <v>132</v>
      </c>
      <c r="BA67">
        <v>39585</v>
      </c>
      <c r="BB67">
        <v>2</v>
      </c>
      <c r="BC67">
        <v>1</v>
      </c>
      <c r="BD67" t="s">
        <v>99</v>
      </c>
      <c r="BE67">
        <v>1999</v>
      </c>
      <c r="BG67" t="s">
        <v>101</v>
      </c>
      <c r="BH67" t="s">
        <v>100</v>
      </c>
      <c r="BI67" t="s">
        <v>101</v>
      </c>
      <c r="BJ67" t="s">
        <v>101</v>
      </c>
      <c r="BK67" t="s">
        <v>101</v>
      </c>
      <c r="BL67" t="s">
        <v>100</v>
      </c>
      <c r="BM67" t="s">
        <v>102</v>
      </c>
      <c r="BN67" t="s">
        <v>103</v>
      </c>
      <c r="BQ67">
        <v>0</v>
      </c>
      <c r="BR67" t="s">
        <v>94</v>
      </c>
      <c r="BS67">
        <v>90</v>
      </c>
      <c r="BT67">
        <v>66.989999999999995</v>
      </c>
      <c r="BU67">
        <v>58.204000000000001</v>
      </c>
      <c r="BY67">
        <v>5.5</v>
      </c>
      <c r="CB67">
        <v>2013</v>
      </c>
      <c r="CC67">
        <v>16</v>
      </c>
      <c r="CI67" t="str">
        <f t="shared" ref="CI67:CI130" si="4">IF(AD67&gt;85,"High",IF(AD67&lt;70,"Low","Medium"))</f>
        <v>High</v>
      </c>
      <c r="CJ67" t="str">
        <f t="shared" ref="CJ67:CJ130" si="5">IF(AE67&gt;3.5,"Greater than 3.5",IF(AND(AE67&gt;3,AE67&lt;=3.5),"3.01-3.5",IF(AND(AE67&gt;2.5,AE67&lt;=3),"2.51-3.0",IF(AND(AE67&gt;2,AE67&lt;=2.5),"2.0-2.5","Less than 2.0"))))</f>
        <v>3.01-3.5</v>
      </c>
      <c r="CK67" t="str">
        <f t="shared" ref="CK67:CK130" si="6">IF(AG67&lt;70,"Excellent",IF(AG67&lt;100,"Good",IF(AG67&lt;130,"Fair",IF(AG67&gt;170,"Very Poor","Poor"))))</f>
        <v>Good</v>
      </c>
      <c r="CL67" t="str">
        <f t="shared" ref="CL67:CL130" si="7">IF(AJ67&gt;0.3,"More than 0.3","0.3 or less")</f>
        <v>0.3 or less</v>
      </c>
    </row>
    <row r="68" spans="1:90" x14ac:dyDescent="0.25">
      <c r="A68" t="s">
        <v>198</v>
      </c>
      <c r="B68" t="s">
        <v>82</v>
      </c>
      <c r="C68" t="s">
        <v>83</v>
      </c>
      <c r="D68">
        <v>27.751999999999999</v>
      </c>
      <c r="E68">
        <v>33.720999999999997</v>
      </c>
      <c r="G68">
        <v>6.2990000000000004</v>
      </c>
      <c r="H68">
        <v>32</v>
      </c>
      <c r="I68">
        <v>32</v>
      </c>
      <c r="J68">
        <v>32</v>
      </c>
      <c r="K68">
        <v>2</v>
      </c>
      <c r="L68" t="s">
        <v>84</v>
      </c>
      <c r="M68" t="s">
        <v>147</v>
      </c>
      <c r="N68" t="s">
        <v>196</v>
      </c>
      <c r="O68" t="s">
        <v>192</v>
      </c>
      <c r="P68" t="s">
        <v>88</v>
      </c>
      <c r="Q68" t="s">
        <v>150</v>
      </c>
      <c r="R68" t="s">
        <v>193</v>
      </c>
      <c r="S68" t="s">
        <v>152</v>
      </c>
      <c r="T68">
        <v>40</v>
      </c>
      <c r="U68" t="s">
        <v>92</v>
      </c>
      <c r="V68" t="s">
        <v>209</v>
      </c>
      <c r="W68">
        <v>4</v>
      </c>
      <c r="X68">
        <v>5.5</v>
      </c>
      <c r="Y68" t="s">
        <v>94</v>
      </c>
      <c r="Z68" t="s">
        <v>154</v>
      </c>
      <c r="AA68">
        <v>57.193199999999997</v>
      </c>
      <c r="AB68">
        <v>276.03030000000001</v>
      </c>
      <c r="AC68">
        <v>64.568700000000007</v>
      </c>
      <c r="AD68">
        <v>95.333299999999994</v>
      </c>
      <c r="AE68">
        <v>3.1151</v>
      </c>
      <c r="AF68">
        <v>2.8422999999999998</v>
      </c>
      <c r="AG68">
        <v>116.6649</v>
      </c>
      <c r="AH68">
        <v>93.249799999999993</v>
      </c>
      <c r="AI68">
        <v>61.111699999999999</v>
      </c>
      <c r="AJ68">
        <v>0.1822</v>
      </c>
      <c r="AK68">
        <v>9.11E-2</v>
      </c>
      <c r="AL68">
        <v>72.67</v>
      </c>
      <c r="AM68">
        <v>2.6700000000000002E-2</v>
      </c>
      <c r="AN68">
        <v>0.10199999999999999</v>
      </c>
      <c r="AO68">
        <v>0</v>
      </c>
      <c r="AP68">
        <v>2.3332999999999999</v>
      </c>
      <c r="AQ68">
        <v>0</v>
      </c>
      <c r="AR68">
        <v>61.3429</v>
      </c>
      <c r="AS68" t="s">
        <v>96</v>
      </c>
      <c r="AT68">
        <v>1984</v>
      </c>
      <c r="AU68">
        <v>13</v>
      </c>
      <c r="AV68">
        <v>2.4</v>
      </c>
      <c r="AW68" t="s">
        <v>97</v>
      </c>
      <c r="AY68" t="s">
        <v>112</v>
      </c>
      <c r="BA68">
        <v>39585</v>
      </c>
      <c r="BB68">
        <v>2</v>
      </c>
      <c r="BC68">
        <v>1</v>
      </c>
      <c r="BD68" t="s">
        <v>99</v>
      </c>
      <c r="BE68">
        <v>2014</v>
      </c>
      <c r="BG68" t="s">
        <v>101</v>
      </c>
      <c r="BH68" t="s">
        <v>100</v>
      </c>
      <c r="BI68" t="s">
        <v>101</v>
      </c>
      <c r="BJ68" t="s">
        <v>101</v>
      </c>
      <c r="BK68" t="s">
        <v>101</v>
      </c>
      <c r="BL68" t="s">
        <v>100</v>
      </c>
      <c r="BM68" t="s">
        <v>102</v>
      </c>
      <c r="BN68" t="s">
        <v>103</v>
      </c>
      <c r="BQ68">
        <v>0</v>
      </c>
      <c r="BR68" t="s">
        <v>94</v>
      </c>
      <c r="BS68">
        <v>95.333299999999994</v>
      </c>
      <c r="BT68">
        <v>62.302</v>
      </c>
      <c r="BU68">
        <v>56.845999999999997</v>
      </c>
      <c r="BV68" t="s">
        <v>107</v>
      </c>
      <c r="BY68">
        <v>4</v>
      </c>
      <c r="BZ68" s="1">
        <v>42059.478263888886</v>
      </c>
      <c r="CC68">
        <v>1</v>
      </c>
      <c r="CI68" t="str">
        <f t="shared" si="4"/>
        <v>High</v>
      </c>
      <c r="CJ68" t="str">
        <f t="shared" si="5"/>
        <v>3.01-3.5</v>
      </c>
      <c r="CK68" t="str">
        <f t="shared" si="6"/>
        <v>Fair</v>
      </c>
      <c r="CL68" t="str">
        <f t="shared" si="7"/>
        <v>0.3 or less</v>
      </c>
    </row>
    <row r="69" spans="1:90" x14ac:dyDescent="0.25">
      <c r="A69" t="s">
        <v>198</v>
      </c>
      <c r="B69" t="s">
        <v>82</v>
      </c>
      <c r="C69" t="s">
        <v>83</v>
      </c>
      <c r="D69">
        <v>33.720999999999997</v>
      </c>
      <c r="E69">
        <v>39.584000000000003</v>
      </c>
      <c r="G69">
        <v>5.8630000000000004</v>
      </c>
      <c r="H69">
        <v>30</v>
      </c>
      <c r="J69">
        <v>30</v>
      </c>
      <c r="K69">
        <v>2</v>
      </c>
      <c r="L69" t="s">
        <v>84</v>
      </c>
      <c r="M69" t="s">
        <v>147</v>
      </c>
      <c r="N69" t="s">
        <v>196</v>
      </c>
      <c r="O69" t="s">
        <v>192</v>
      </c>
      <c r="P69" t="s">
        <v>88</v>
      </c>
      <c r="Q69" t="s">
        <v>150</v>
      </c>
      <c r="R69" t="s">
        <v>193</v>
      </c>
      <c r="S69" t="s">
        <v>152</v>
      </c>
      <c r="T69">
        <v>40</v>
      </c>
      <c r="U69" t="s">
        <v>92</v>
      </c>
      <c r="V69" t="s">
        <v>210</v>
      </c>
      <c r="W69">
        <v>3</v>
      </c>
      <c r="Y69" t="s">
        <v>94</v>
      </c>
      <c r="Z69" t="s">
        <v>154</v>
      </c>
      <c r="AA69">
        <v>55.494</v>
      </c>
      <c r="AB69">
        <v>271</v>
      </c>
      <c r="AC69">
        <v>62.669400000000003</v>
      </c>
      <c r="AD69">
        <v>93.333299999999994</v>
      </c>
      <c r="AE69">
        <v>2.7071999999999998</v>
      </c>
      <c r="AF69">
        <v>2.3894000000000002</v>
      </c>
      <c r="AG69">
        <v>143.01220000000001</v>
      </c>
      <c r="AH69">
        <v>117.44289999999999</v>
      </c>
      <c r="AI69">
        <v>52.329300000000003</v>
      </c>
      <c r="AJ69">
        <v>0.1716</v>
      </c>
      <c r="AK69">
        <v>7.9399999999999998E-2</v>
      </c>
      <c r="AL69">
        <v>74.260000000000005</v>
      </c>
      <c r="AM69">
        <v>3.1099999999999999E-2</v>
      </c>
      <c r="AN69">
        <v>0.112</v>
      </c>
      <c r="AO69">
        <v>0</v>
      </c>
      <c r="AP69">
        <v>3.3332999999999999</v>
      </c>
      <c r="AQ69">
        <v>0</v>
      </c>
      <c r="AR69">
        <v>60.975000000000001</v>
      </c>
      <c r="AS69" t="s">
        <v>96</v>
      </c>
      <c r="AT69">
        <v>1986</v>
      </c>
      <c r="AU69">
        <v>13</v>
      </c>
      <c r="AV69">
        <v>5</v>
      </c>
      <c r="AW69" t="s">
        <v>97</v>
      </c>
      <c r="AY69" t="s">
        <v>112</v>
      </c>
      <c r="BA69">
        <v>45886</v>
      </c>
      <c r="BB69">
        <v>2</v>
      </c>
      <c r="BC69">
        <v>1</v>
      </c>
      <c r="BD69" t="s">
        <v>99</v>
      </c>
      <c r="BE69">
        <v>2014</v>
      </c>
      <c r="BG69" t="s">
        <v>101</v>
      </c>
      <c r="BH69" t="s">
        <v>100</v>
      </c>
      <c r="BI69" t="s">
        <v>101</v>
      </c>
      <c r="BJ69" t="s">
        <v>101</v>
      </c>
      <c r="BK69" t="s">
        <v>101</v>
      </c>
      <c r="BL69" t="s">
        <v>100</v>
      </c>
      <c r="BM69" t="s">
        <v>102</v>
      </c>
      <c r="BN69" t="s">
        <v>103</v>
      </c>
      <c r="BQ69">
        <v>0</v>
      </c>
      <c r="BR69" t="s">
        <v>94</v>
      </c>
      <c r="BS69">
        <v>93.333299999999994</v>
      </c>
      <c r="BT69">
        <v>54.143999999999998</v>
      </c>
      <c r="BU69">
        <v>47.787999999999997</v>
      </c>
      <c r="BV69" t="s">
        <v>107</v>
      </c>
      <c r="BZ69" s="1">
        <v>42053.455497685187</v>
      </c>
      <c r="CC69">
        <v>1</v>
      </c>
      <c r="CI69" t="str">
        <f t="shared" si="4"/>
        <v>High</v>
      </c>
      <c r="CJ69" t="str">
        <f t="shared" si="5"/>
        <v>2.51-3.0</v>
      </c>
      <c r="CK69" t="str">
        <f t="shared" si="6"/>
        <v>Poor</v>
      </c>
      <c r="CL69" t="str">
        <f t="shared" si="7"/>
        <v>0.3 or less</v>
      </c>
    </row>
    <row r="70" spans="1:90" x14ac:dyDescent="0.25">
      <c r="A70" t="s">
        <v>198</v>
      </c>
      <c r="B70" t="s">
        <v>82</v>
      </c>
      <c r="C70" t="s">
        <v>83</v>
      </c>
      <c r="D70">
        <v>39.584000000000003</v>
      </c>
      <c r="E70">
        <v>42.707999999999998</v>
      </c>
      <c r="G70">
        <v>3.1240000000000001</v>
      </c>
      <c r="H70">
        <v>30</v>
      </c>
      <c r="J70">
        <v>30</v>
      </c>
      <c r="K70">
        <v>2</v>
      </c>
      <c r="L70" t="s">
        <v>84</v>
      </c>
      <c r="M70" t="s">
        <v>147</v>
      </c>
      <c r="N70" t="s">
        <v>196</v>
      </c>
      <c r="O70" t="s">
        <v>192</v>
      </c>
      <c r="P70" t="s">
        <v>88</v>
      </c>
      <c r="Q70" t="s">
        <v>150</v>
      </c>
      <c r="R70" t="s">
        <v>193</v>
      </c>
      <c r="S70" t="s">
        <v>152</v>
      </c>
      <c r="T70">
        <v>40</v>
      </c>
      <c r="U70" t="s">
        <v>92</v>
      </c>
      <c r="V70" t="s">
        <v>211</v>
      </c>
      <c r="W70">
        <v>3</v>
      </c>
      <c r="Y70" t="s">
        <v>94</v>
      </c>
      <c r="Z70" t="s">
        <v>154</v>
      </c>
      <c r="AA70">
        <v>40.405999999999999</v>
      </c>
      <c r="AB70">
        <v>271</v>
      </c>
      <c r="AC70">
        <v>46.072600000000001</v>
      </c>
      <c r="AD70">
        <v>91.5</v>
      </c>
      <c r="AE70">
        <v>2.9155000000000002</v>
      </c>
      <c r="AF70">
        <v>2.5423</v>
      </c>
      <c r="AG70">
        <v>125.4666</v>
      </c>
      <c r="AH70">
        <v>104.6634</v>
      </c>
      <c r="AI70">
        <v>58.177799999999998</v>
      </c>
      <c r="AJ70">
        <v>0.1719</v>
      </c>
      <c r="AK70">
        <v>6.9000000000000006E-2</v>
      </c>
      <c r="AL70">
        <v>74.215000000000003</v>
      </c>
      <c r="AM70">
        <v>2.8799999999999999E-2</v>
      </c>
      <c r="AN70">
        <v>0.11360000000000001</v>
      </c>
      <c r="AO70">
        <v>0</v>
      </c>
      <c r="AP70">
        <v>3</v>
      </c>
      <c r="AQ70">
        <v>0</v>
      </c>
      <c r="AR70">
        <v>59.816699999999997</v>
      </c>
      <c r="AS70" t="s">
        <v>96</v>
      </c>
      <c r="AT70">
        <v>1986</v>
      </c>
      <c r="AU70">
        <v>13</v>
      </c>
      <c r="AV70">
        <v>6</v>
      </c>
      <c r="AW70" t="s">
        <v>97</v>
      </c>
      <c r="AY70" t="s">
        <v>112</v>
      </c>
      <c r="BA70">
        <v>45886</v>
      </c>
      <c r="BB70">
        <v>2</v>
      </c>
      <c r="BC70">
        <v>1</v>
      </c>
      <c r="BD70" t="s">
        <v>99</v>
      </c>
      <c r="BE70">
        <v>2014</v>
      </c>
      <c r="BG70" t="s">
        <v>101</v>
      </c>
      <c r="BH70" t="s">
        <v>100</v>
      </c>
      <c r="BI70" t="s">
        <v>101</v>
      </c>
      <c r="BJ70" t="s">
        <v>101</v>
      </c>
      <c r="BK70" t="s">
        <v>101</v>
      </c>
      <c r="BL70" t="s">
        <v>100</v>
      </c>
      <c r="BM70" t="s">
        <v>102</v>
      </c>
      <c r="BN70" t="s">
        <v>103</v>
      </c>
      <c r="BQ70">
        <v>0</v>
      </c>
      <c r="BR70" t="s">
        <v>94</v>
      </c>
      <c r="BS70">
        <v>91.5</v>
      </c>
      <c r="BT70">
        <v>58.31</v>
      </c>
      <c r="BU70">
        <v>50.845999999999997</v>
      </c>
      <c r="BV70" t="s">
        <v>107</v>
      </c>
      <c r="BZ70" s="1">
        <v>42058.562488425923</v>
      </c>
      <c r="CC70">
        <v>1</v>
      </c>
      <c r="CI70" t="str">
        <f t="shared" si="4"/>
        <v>High</v>
      </c>
      <c r="CJ70" t="str">
        <f t="shared" si="5"/>
        <v>2.51-3.0</v>
      </c>
      <c r="CK70" t="str">
        <f t="shared" si="6"/>
        <v>Fair</v>
      </c>
      <c r="CL70" t="str">
        <f t="shared" si="7"/>
        <v>0.3 or less</v>
      </c>
    </row>
    <row r="71" spans="1:90" x14ac:dyDescent="0.25">
      <c r="A71" t="s">
        <v>198</v>
      </c>
      <c r="B71" t="s">
        <v>82</v>
      </c>
      <c r="C71" t="s">
        <v>83</v>
      </c>
      <c r="D71">
        <v>42.707999999999998</v>
      </c>
      <c r="E71">
        <v>47.082000000000001</v>
      </c>
      <c r="G71">
        <v>4.3739999999999997</v>
      </c>
      <c r="H71">
        <v>30</v>
      </c>
      <c r="I71">
        <v>30</v>
      </c>
      <c r="J71">
        <v>30</v>
      </c>
      <c r="K71">
        <v>2</v>
      </c>
      <c r="L71" t="s">
        <v>84</v>
      </c>
      <c r="M71" t="s">
        <v>147</v>
      </c>
      <c r="N71" t="s">
        <v>212</v>
      </c>
      <c r="O71" t="s">
        <v>192</v>
      </c>
      <c r="P71" t="s">
        <v>88</v>
      </c>
      <c r="Q71" t="s">
        <v>150</v>
      </c>
      <c r="R71" t="s">
        <v>193</v>
      </c>
      <c r="S71" t="s">
        <v>152</v>
      </c>
      <c r="T71">
        <v>40</v>
      </c>
      <c r="U71" t="s">
        <v>92</v>
      </c>
      <c r="V71" t="s">
        <v>210</v>
      </c>
      <c r="W71">
        <v>3</v>
      </c>
      <c r="X71">
        <v>3</v>
      </c>
      <c r="Y71" t="s">
        <v>94</v>
      </c>
      <c r="Z71" t="s">
        <v>154</v>
      </c>
      <c r="AA71">
        <v>43.780500000000004</v>
      </c>
      <c r="AB71">
        <v>293.63200000000001</v>
      </c>
      <c r="AC71">
        <v>49.920299999999997</v>
      </c>
      <c r="AD71">
        <v>98</v>
      </c>
      <c r="AE71">
        <v>3.2513000000000001</v>
      </c>
      <c r="AF71">
        <v>3.0423</v>
      </c>
      <c r="AG71">
        <v>107.2873</v>
      </c>
      <c r="AH71">
        <v>85.868499999999997</v>
      </c>
      <c r="AI71">
        <v>64.2376</v>
      </c>
      <c r="AJ71">
        <v>0.193</v>
      </c>
      <c r="AK71">
        <v>6.1800000000000001E-2</v>
      </c>
      <c r="AL71">
        <v>71.05</v>
      </c>
      <c r="AM71">
        <v>2.5499999999999998E-2</v>
      </c>
      <c r="AN71">
        <v>6.3899999999999998E-2</v>
      </c>
      <c r="AO71">
        <v>0</v>
      </c>
      <c r="AP71">
        <v>1</v>
      </c>
      <c r="AQ71">
        <v>0</v>
      </c>
      <c r="AR71">
        <v>57.18</v>
      </c>
      <c r="AS71" t="s">
        <v>96</v>
      </c>
      <c r="AT71">
        <v>1996</v>
      </c>
      <c r="AU71">
        <v>11.25</v>
      </c>
      <c r="AV71">
        <v>6</v>
      </c>
      <c r="AW71" t="s">
        <v>97</v>
      </c>
      <c r="AY71" t="s">
        <v>112</v>
      </c>
      <c r="BA71">
        <v>45886</v>
      </c>
      <c r="BB71">
        <v>2</v>
      </c>
      <c r="BC71">
        <v>1</v>
      </c>
      <c r="BD71" t="s">
        <v>99</v>
      </c>
      <c r="BE71">
        <v>2014</v>
      </c>
      <c r="BG71" t="s">
        <v>101</v>
      </c>
      <c r="BH71" t="s">
        <v>100</v>
      </c>
      <c r="BI71" t="s">
        <v>101</v>
      </c>
      <c r="BJ71" t="s">
        <v>101</v>
      </c>
      <c r="BK71" t="s">
        <v>101</v>
      </c>
      <c r="BL71" t="s">
        <v>100</v>
      </c>
      <c r="BM71" t="s">
        <v>102</v>
      </c>
      <c r="BN71" t="s">
        <v>103</v>
      </c>
      <c r="BQ71">
        <v>0</v>
      </c>
      <c r="BR71" t="s">
        <v>94</v>
      </c>
      <c r="BS71">
        <v>98</v>
      </c>
      <c r="BT71">
        <v>65.025999999999996</v>
      </c>
      <c r="BU71">
        <v>60.845999999999997</v>
      </c>
      <c r="BV71" t="s">
        <v>107</v>
      </c>
      <c r="BY71">
        <v>3</v>
      </c>
      <c r="BZ71" s="1">
        <v>42058.562557870369</v>
      </c>
      <c r="CC71">
        <v>1</v>
      </c>
      <c r="CI71" t="str">
        <f t="shared" si="4"/>
        <v>High</v>
      </c>
      <c r="CJ71" t="str">
        <f t="shared" si="5"/>
        <v>3.01-3.5</v>
      </c>
      <c r="CK71" t="str">
        <f t="shared" si="6"/>
        <v>Fair</v>
      </c>
      <c r="CL71" t="str">
        <f t="shared" si="7"/>
        <v>0.3 or less</v>
      </c>
    </row>
    <row r="72" spans="1:90" x14ac:dyDescent="0.25">
      <c r="A72" t="s">
        <v>198</v>
      </c>
      <c r="B72" t="s">
        <v>82</v>
      </c>
      <c r="C72" t="s">
        <v>83</v>
      </c>
      <c r="D72">
        <v>47.082000000000001</v>
      </c>
      <c r="E72">
        <v>57.521000000000001</v>
      </c>
      <c r="G72">
        <v>10.063000000000001</v>
      </c>
      <c r="H72">
        <v>30</v>
      </c>
      <c r="J72">
        <v>30</v>
      </c>
      <c r="K72">
        <v>2</v>
      </c>
      <c r="L72" t="s">
        <v>84</v>
      </c>
      <c r="M72" t="s">
        <v>147</v>
      </c>
      <c r="N72" t="s">
        <v>212</v>
      </c>
      <c r="O72" t="s">
        <v>192</v>
      </c>
      <c r="P72" t="s">
        <v>88</v>
      </c>
      <c r="Q72" t="s">
        <v>150</v>
      </c>
      <c r="R72" t="s">
        <v>193</v>
      </c>
      <c r="S72" t="s">
        <v>152</v>
      </c>
      <c r="T72">
        <v>50</v>
      </c>
      <c r="U72" t="s">
        <v>92</v>
      </c>
      <c r="V72" t="s">
        <v>213</v>
      </c>
      <c r="W72">
        <v>3</v>
      </c>
      <c r="Y72" t="s">
        <v>94</v>
      </c>
      <c r="Z72" t="s">
        <v>154</v>
      </c>
      <c r="AA72">
        <v>37.712499999999999</v>
      </c>
      <c r="AB72">
        <v>248</v>
      </c>
      <c r="AC72">
        <v>42.971800000000002</v>
      </c>
      <c r="AD72">
        <v>89.6</v>
      </c>
      <c r="AE72">
        <v>3.2755000000000001</v>
      </c>
      <c r="AF72">
        <v>2.8852000000000002</v>
      </c>
      <c r="AG72">
        <v>105.059</v>
      </c>
      <c r="AH72">
        <v>84.588700000000003</v>
      </c>
      <c r="AI72">
        <v>64.9803</v>
      </c>
      <c r="AJ72">
        <v>0.1399</v>
      </c>
      <c r="AK72">
        <v>6.4100000000000004E-2</v>
      </c>
      <c r="AL72">
        <v>79.015000000000001</v>
      </c>
      <c r="AM72">
        <v>2.6100000000000002E-2</v>
      </c>
      <c r="AN72">
        <v>0.1799</v>
      </c>
      <c r="AO72">
        <v>0</v>
      </c>
      <c r="AP72">
        <v>5.4</v>
      </c>
      <c r="AQ72">
        <v>0</v>
      </c>
      <c r="AR72">
        <v>51.6524</v>
      </c>
      <c r="AS72" t="s">
        <v>96</v>
      </c>
      <c r="AT72">
        <v>1977</v>
      </c>
      <c r="AU72">
        <v>16</v>
      </c>
      <c r="AV72">
        <v>5.5</v>
      </c>
      <c r="AW72" t="s">
        <v>97</v>
      </c>
      <c r="AY72" t="s">
        <v>112</v>
      </c>
      <c r="BA72">
        <v>40276</v>
      </c>
      <c r="BB72">
        <v>2</v>
      </c>
      <c r="BC72">
        <v>1</v>
      </c>
      <c r="BD72" t="s">
        <v>99</v>
      </c>
      <c r="BE72">
        <v>2014</v>
      </c>
      <c r="BG72" t="s">
        <v>101</v>
      </c>
      <c r="BH72" t="s">
        <v>100</v>
      </c>
      <c r="BI72" t="s">
        <v>101</v>
      </c>
      <c r="BJ72" t="s">
        <v>101</v>
      </c>
      <c r="BK72" t="s">
        <v>101</v>
      </c>
      <c r="BL72" t="s">
        <v>100</v>
      </c>
      <c r="BM72" t="s">
        <v>102</v>
      </c>
      <c r="BN72" t="s">
        <v>103</v>
      </c>
      <c r="BQ72">
        <v>0</v>
      </c>
      <c r="BR72" t="s">
        <v>94</v>
      </c>
      <c r="BS72">
        <v>89.6</v>
      </c>
      <c r="BT72">
        <v>65.510000000000005</v>
      </c>
      <c r="BU72">
        <v>57.704000000000001</v>
      </c>
      <c r="BV72" t="s">
        <v>107</v>
      </c>
      <c r="BZ72" s="1">
        <v>42059.478391203702</v>
      </c>
      <c r="CC72">
        <v>1</v>
      </c>
      <c r="CI72" t="str">
        <f t="shared" si="4"/>
        <v>High</v>
      </c>
      <c r="CJ72" t="str">
        <f t="shared" si="5"/>
        <v>3.01-3.5</v>
      </c>
      <c r="CK72" t="str">
        <f t="shared" si="6"/>
        <v>Fair</v>
      </c>
      <c r="CL72" t="str">
        <f t="shared" si="7"/>
        <v>0.3 or less</v>
      </c>
    </row>
    <row r="73" spans="1:90" x14ac:dyDescent="0.25">
      <c r="A73" t="s">
        <v>198</v>
      </c>
      <c r="B73" t="s">
        <v>82</v>
      </c>
      <c r="C73" t="s">
        <v>83</v>
      </c>
      <c r="D73">
        <v>57.521000000000001</v>
      </c>
      <c r="E73">
        <v>59.86</v>
      </c>
      <c r="G73">
        <v>2.339</v>
      </c>
      <c r="H73">
        <v>24</v>
      </c>
      <c r="I73">
        <v>24</v>
      </c>
      <c r="J73">
        <v>24</v>
      </c>
      <c r="K73">
        <v>2</v>
      </c>
      <c r="L73" t="s">
        <v>84</v>
      </c>
      <c r="M73" t="s">
        <v>147</v>
      </c>
      <c r="N73" t="s">
        <v>212</v>
      </c>
      <c r="O73" t="s">
        <v>192</v>
      </c>
      <c r="P73" t="s">
        <v>88</v>
      </c>
      <c r="Q73" t="s">
        <v>150</v>
      </c>
      <c r="R73" t="s">
        <v>193</v>
      </c>
      <c r="S73" t="s">
        <v>152</v>
      </c>
      <c r="T73">
        <v>60</v>
      </c>
      <c r="U73" t="s">
        <v>92</v>
      </c>
      <c r="V73" t="s">
        <v>214</v>
      </c>
      <c r="W73">
        <v>1</v>
      </c>
      <c r="X73">
        <v>1</v>
      </c>
      <c r="Y73" t="s">
        <v>94</v>
      </c>
      <c r="Z73" t="s">
        <v>154</v>
      </c>
      <c r="AA73">
        <v>14.5</v>
      </c>
      <c r="AB73">
        <v>250.5</v>
      </c>
      <c r="AC73">
        <v>17.452999999999999</v>
      </c>
      <c r="AD73">
        <v>96</v>
      </c>
      <c r="AE73">
        <v>3.3826000000000001</v>
      </c>
      <c r="AF73">
        <v>2.4348999999999998</v>
      </c>
      <c r="AG73">
        <v>97.706999999999994</v>
      </c>
      <c r="AH73">
        <v>79.043199999999999</v>
      </c>
      <c r="AI73">
        <v>67.430999999999997</v>
      </c>
      <c r="AJ73">
        <v>0.10920000000000001</v>
      </c>
      <c r="AK73">
        <v>5.4199999999999998E-2</v>
      </c>
      <c r="AL73">
        <v>83.62</v>
      </c>
      <c r="AM73">
        <v>2.29E-2</v>
      </c>
      <c r="AN73">
        <v>8.0600000000000005E-2</v>
      </c>
      <c r="AO73">
        <v>0</v>
      </c>
      <c r="AP73">
        <v>2</v>
      </c>
      <c r="AQ73">
        <v>0</v>
      </c>
      <c r="AR73">
        <v>42.325000000000003</v>
      </c>
      <c r="AS73" t="s">
        <v>96</v>
      </c>
      <c r="AT73">
        <v>2004</v>
      </c>
      <c r="AU73">
        <v>10.8</v>
      </c>
      <c r="AV73">
        <v>5</v>
      </c>
      <c r="AW73" t="s">
        <v>97</v>
      </c>
      <c r="AY73" t="s">
        <v>112</v>
      </c>
      <c r="BA73">
        <v>40590</v>
      </c>
      <c r="BB73">
        <v>2</v>
      </c>
      <c r="BC73">
        <v>1</v>
      </c>
      <c r="BD73" t="s">
        <v>99</v>
      </c>
      <c r="BE73">
        <v>2004</v>
      </c>
      <c r="BG73" t="s">
        <v>101</v>
      </c>
      <c r="BH73" t="s">
        <v>100</v>
      </c>
      <c r="BI73" t="s">
        <v>101</v>
      </c>
      <c r="BJ73" t="s">
        <v>101</v>
      </c>
      <c r="BK73" t="s">
        <v>101</v>
      </c>
      <c r="BL73" t="s">
        <v>100</v>
      </c>
      <c r="BM73" t="s">
        <v>102</v>
      </c>
      <c r="BN73" t="s">
        <v>103</v>
      </c>
      <c r="BQ73">
        <v>0</v>
      </c>
      <c r="BR73" t="s">
        <v>94</v>
      </c>
      <c r="BS73">
        <v>70</v>
      </c>
      <c r="BT73">
        <v>67.652000000000001</v>
      </c>
      <c r="BU73">
        <v>48.698</v>
      </c>
      <c r="BV73" t="s">
        <v>107</v>
      </c>
      <c r="BY73">
        <v>1</v>
      </c>
      <c r="BZ73" s="1">
        <v>42058.562627314815</v>
      </c>
      <c r="CB73">
        <v>2005</v>
      </c>
      <c r="CC73">
        <v>11</v>
      </c>
      <c r="CI73" t="str">
        <f t="shared" si="4"/>
        <v>High</v>
      </c>
      <c r="CJ73" t="str">
        <f t="shared" si="5"/>
        <v>3.01-3.5</v>
      </c>
      <c r="CK73" t="str">
        <f t="shared" si="6"/>
        <v>Good</v>
      </c>
      <c r="CL73" t="str">
        <f t="shared" si="7"/>
        <v>0.3 or less</v>
      </c>
    </row>
    <row r="74" spans="1:90" x14ac:dyDescent="0.25">
      <c r="A74" t="s">
        <v>198</v>
      </c>
      <c r="B74" t="s">
        <v>82</v>
      </c>
      <c r="C74" t="s">
        <v>83</v>
      </c>
      <c r="D74">
        <v>59.86</v>
      </c>
      <c r="E74">
        <v>62.6</v>
      </c>
      <c r="G74">
        <v>2.74</v>
      </c>
      <c r="H74">
        <v>32</v>
      </c>
      <c r="I74">
        <v>32</v>
      </c>
      <c r="J74">
        <v>32</v>
      </c>
      <c r="K74">
        <v>2</v>
      </c>
      <c r="L74" t="s">
        <v>84</v>
      </c>
      <c r="M74" t="s">
        <v>147</v>
      </c>
      <c r="N74" t="s">
        <v>212</v>
      </c>
      <c r="O74" t="s">
        <v>192</v>
      </c>
      <c r="P74" t="s">
        <v>88</v>
      </c>
      <c r="Q74" t="s">
        <v>150</v>
      </c>
      <c r="R74" t="s">
        <v>193</v>
      </c>
      <c r="S74" t="s">
        <v>152</v>
      </c>
      <c r="T74">
        <v>60</v>
      </c>
      <c r="U74" t="s">
        <v>92</v>
      </c>
      <c r="V74" t="s">
        <v>214</v>
      </c>
      <c r="W74">
        <v>4</v>
      </c>
      <c r="X74">
        <v>4</v>
      </c>
      <c r="Y74" t="s">
        <v>94</v>
      </c>
      <c r="Z74" t="s">
        <v>154</v>
      </c>
      <c r="AA74">
        <v>16</v>
      </c>
      <c r="AB74">
        <v>250.5</v>
      </c>
      <c r="AC74">
        <v>19.103000000000002</v>
      </c>
      <c r="AD74">
        <v>99</v>
      </c>
      <c r="AE74">
        <v>3.6989999999999998</v>
      </c>
      <c r="AF74">
        <v>3.6238000000000001</v>
      </c>
      <c r="AG74">
        <v>77.031700000000001</v>
      </c>
      <c r="AH74">
        <v>63.626300000000001</v>
      </c>
      <c r="AI74">
        <v>74.322800000000001</v>
      </c>
      <c r="AJ74">
        <v>0.10630000000000001</v>
      </c>
      <c r="AK74">
        <v>4.5199999999999997E-2</v>
      </c>
      <c r="AL74">
        <v>84.055000000000007</v>
      </c>
      <c r="AM74">
        <v>1.9300000000000001E-2</v>
      </c>
      <c r="AN74">
        <v>9.3100000000000002E-2</v>
      </c>
      <c r="AO74">
        <v>0</v>
      </c>
      <c r="AP74">
        <v>0.5</v>
      </c>
      <c r="AQ74">
        <v>0</v>
      </c>
      <c r="AR74">
        <v>48.166699999999999</v>
      </c>
      <c r="AS74" t="s">
        <v>130</v>
      </c>
      <c r="AT74">
        <v>2004</v>
      </c>
      <c r="AU74">
        <v>14</v>
      </c>
      <c r="AV74">
        <v>4</v>
      </c>
      <c r="AW74" t="s">
        <v>97</v>
      </c>
      <c r="AY74" t="s">
        <v>132</v>
      </c>
      <c r="BA74">
        <v>40591</v>
      </c>
      <c r="BB74">
        <v>4</v>
      </c>
      <c r="BC74">
        <v>1</v>
      </c>
      <c r="BD74" t="s">
        <v>99</v>
      </c>
      <c r="BE74">
        <v>2004</v>
      </c>
      <c r="BG74" t="s">
        <v>101</v>
      </c>
      <c r="BH74" t="s">
        <v>100</v>
      </c>
      <c r="BI74" t="s">
        <v>101</v>
      </c>
      <c r="BJ74" t="s">
        <v>101</v>
      </c>
      <c r="BK74" t="s">
        <v>101</v>
      </c>
      <c r="BL74" t="s">
        <v>100</v>
      </c>
      <c r="BM74" t="s">
        <v>102</v>
      </c>
      <c r="BN74" t="s">
        <v>103</v>
      </c>
      <c r="BQ74">
        <v>0</v>
      </c>
      <c r="BR74" t="s">
        <v>94</v>
      </c>
      <c r="BS74">
        <v>99</v>
      </c>
      <c r="BT74">
        <v>73.98</v>
      </c>
      <c r="BU74">
        <v>72.475999999999999</v>
      </c>
      <c r="BV74" t="s">
        <v>107</v>
      </c>
      <c r="BY74">
        <v>4</v>
      </c>
      <c r="BZ74" s="1">
        <v>42053.603680555556</v>
      </c>
      <c r="CB74">
        <v>2013</v>
      </c>
      <c r="CC74">
        <v>11</v>
      </c>
      <c r="CI74" t="str">
        <f t="shared" si="4"/>
        <v>High</v>
      </c>
      <c r="CJ74" t="str">
        <f t="shared" si="5"/>
        <v>Greater than 3.5</v>
      </c>
      <c r="CK74" t="str">
        <f t="shared" si="6"/>
        <v>Good</v>
      </c>
      <c r="CL74" t="str">
        <f t="shared" si="7"/>
        <v>0.3 or less</v>
      </c>
    </row>
    <row r="75" spans="1:90" x14ac:dyDescent="0.25">
      <c r="A75" t="s">
        <v>198</v>
      </c>
      <c r="B75" t="s">
        <v>82</v>
      </c>
      <c r="C75" t="s">
        <v>83</v>
      </c>
      <c r="D75">
        <v>62.6</v>
      </c>
      <c r="E75">
        <v>68.119</v>
      </c>
      <c r="G75">
        <v>5.5190000000000001</v>
      </c>
      <c r="H75">
        <v>36</v>
      </c>
      <c r="I75">
        <v>36</v>
      </c>
      <c r="J75">
        <v>36</v>
      </c>
      <c r="K75">
        <v>2</v>
      </c>
      <c r="L75" t="s">
        <v>84</v>
      </c>
      <c r="M75" t="s">
        <v>147</v>
      </c>
      <c r="N75" t="s">
        <v>212</v>
      </c>
      <c r="O75" t="s">
        <v>192</v>
      </c>
      <c r="P75" t="s">
        <v>88</v>
      </c>
      <c r="Q75" t="s">
        <v>150</v>
      </c>
      <c r="R75" t="s">
        <v>193</v>
      </c>
      <c r="S75" t="s">
        <v>152</v>
      </c>
      <c r="T75">
        <v>60</v>
      </c>
      <c r="U75" t="s">
        <v>92</v>
      </c>
      <c r="V75" t="s">
        <v>215</v>
      </c>
      <c r="W75">
        <v>6</v>
      </c>
      <c r="X75">
        <v>7.2</v>
      </c>
      <c r="Y75" t="s">
        <v>94</v>
      </c>
      <c r="Z75" t="s">
        <v>154</v>
      </c>
      <c r="AA75">
        <v>14.5</v>
      </c>
      <c r="AB75">
        <v>250.5</v>
      </c>
      <c r="AC75">
        <v>17.452999999999999</v>
      </c>
      <c r="AD75">
        <v>96.666700000000006</v>
      </c>
      <c r="AE75">
        <v>3.8681000000000001</v>
      </c>
      <c r="AF75">
        <v>3.7199</v>
      </c>
      <c r="AG75">
        <v>68.024199999999993</v>
      </c>
      <c r="AH75">
        <v>55.921700000000001</v>
      </c>
      <c r="AI75">
        <v>77.325299999999999</v>
      </c>
      <c r="AJ75">
        <v>0.10979999999999999</v>
      </c>
      <c r="AK75">
        <v>5.8299999999999998E-2</v>
      </c>
      <c r="AL75">
        <v>83.53</v>
      </c>
      <c r="AM75">
        <v>1.9199999999999998E-2</v>
      </c>
      <c r="AN75">
        <v>5.4399999999999997E-2</v>
      </c>
      <c r="AO75">
        <v>0</v>
      </c>
      <c r="AP75">
        <v>1.6667000000000001</v>
      </c>
      <c r="AQ75">
        <v>0</v>
      </c>
      <c r="AR75">
        <v>49.5</v>
      </c>
      <c r="AS75" t="s">
        <v>130</v>
      </c>
      <c r="AT75">
        <v>2004</v>
      </c>
      <c r="AU75">
        <v>14</v>
      </c>
      <c r="AV75">
        <v>4</v>
      </c>
      <c r="AW75" t="s">
        <v>97</v>
      </c>
      <c r="AY75" t="s">
        <v>132</v>
      </c>
      <c r="BA75">
        <v>40493</v>
      </c>
      <c r="BB75">
        <v>4</v>
      </c>
      <c r="BC75">
        <v>1</v>
      </c>
      <c r="BD75" t="s">
        <v>99</v>
      </c>
      <c r="BE75">
        <v>2004</v>
      </c>
      <c r="BG75" t="s">
        <v>101</v>
      </c>
      <c r="BH75" t="s">
        <v>100</v>
      </c>
      <c r="BI75" t="s">
        <v>101</v>
      </c>
      <c r="BJ75" t="s">
        <v>101</v>
      </c>
      <c r="BK75" t="s">
        <v>101</v>
      </c>
      <c r="BL75" t="s">
        <v>100</v>
      </c>
      <c r="BM75" t="s">
        <v>102</v>
      </c>
      <c r="BN75" t="s">
        <v>103</v>
      </c>
      <c r="BQ75">
        <v>0</v>
      </c>
      <c r="BR75" t="s">
        <v>94</v>
      </c>
      <c r="BS75">
        <v>96.666700000000006</v>
      </c>
      <c r="BT75">
        <v>77.361999999999995</v>
      </c>
      <c r="BU75">
        <v>74.397999999999996</v>
      </c>
      <c r="BV75" t="s">
        <v>107</v>
      </c>
      <c r="BY75">
        <v>6</v>
      </c>
      <c r="BZ75" s="1">
        <v>42058.562662037039</v>
      </c>
      <c r="CB75">
        <v>2013</v>
      </c>
      <c r="CC75">
        <v>11</v>
      </c>
      <c r="CI75" t="str">
        <f t="shared" si="4"/>
        <v>High</v>
      </c>
      <c r="CJ75" t="str">
        <f t="shared" si="5"/>
        <v>Greater than 3.5</v>
      </c>
      <c r="CK75" t="str">
        <f t="shared" si="6"/>
        <v>Excellent</v>
      </c>
      <c r="CL75" t="str">
        <f t="shared" si="7"/>
        <v>0.3 or less</v>
      </c>
    </row>
    <row r="76" spans="1:90" x14ac:dyDescent="0.25">
      <c r="A76" t="s">
        <v>216</v>
      </c>
      <c r="B76" t="s">
        <v>82</v>
      </c>
      <c r="C76" t="s">
        <v>83</v>
      </c>
      <c r="D76">
        <v>0</v>
      </c>
      <c r="E76">
        <v>1.6970000000000001</v>
      </c>
      <c r="G76">
        <v>1.6970000000000001</v>
      </c>
      <c r="H76">
        <v>22</v>
      </c>
      <c r="I76">
        <v>22</v>
      </c>
      <c r="J76">
        <v>22</v>
      </c>
      <c r="K76">
        <v>2</v>
      </c>
      <c r="L76" t="s">
        <v>84</v>
      </c>
      <c r="M76" t="s">
        <v>147</v>
      </c>
      <c r="N76" t="s">
        <v>196</v>
      </c>
      <c r="O76" t="s">
        <v>192</v>
      </c>
      <c r="P76" t="s">
        <v>88</v>
      </c>
      <c r="Q76" t="s">
        <v>150</v>
      </c>
      <c r="R76" t="s">
        <v>193</v>
      </c>
      <c r="S76" t="s">
        <v>152</v>
      </c>
      <c r="T76">
        <v>50</v>
      </c>
      <c r="U76" t="s">
        <v>92</v>
      </c>
      <c r="V76" t="s">
        <v>217</v>
      </c>
      <c r="W76">
        <v>1</v>
      </c>
      <c r="X76">
        <v>3</v>
      </c>
      <c r="Y76" t="s">
        <v>94</v>
      </c>
      <c r="Z76" t="s">
        <v>154</v>
      </c>
      <c r="AA76">
        <v>9.6140000000000008</v>
      </c>
      <c r="AB76">
        <v>64.48</v>
      </c>
      <c r="AC76">
        <v>10.962300000000001</v>
      </c>
      <c r="AD76">
        <v>86.5</v>
      </c>
      <c r="AE76">
        <v>2.7679999999999998</v>
      </c>
      <c r="AF76">
        <v>2.2665000000000002</v>
      </c>
      <c r="AG76">
        <v>140.27099999999999</v>
      </c>
      <c r="AH76">
        <v>113.61750000000001</v>
      </c>
      <c r="AI76">
        <v>53.243000000000002</v>
      </c>
      <c r="AJ76">
        <v>0.1135</v>
      </c>
      <c r="AK76">
        <v>5.4800000000000001E-2</v>
      </c>
      <c r="AL76">
        <v>82.974999999999994</v>
      </c>
      <c r="AM76">
        <v>3.49E-2</v>
      </c>
      <c r="AN76">
        <v>0.18840000000000001</v>
      </c>
      <c r="AO76">
        <v>0</v>
      </c>
      <c r="AP76">
        <v>6</v>
      </c>
      <c r="AQ76">
        <v>0</v>
      </c>
      <c r="AR76">
        <v>65.275000000000006</v>
      </c>
      <c r="AS76" t="s">
        <v>96</v>
      </c>
      <c r="AT76">
        <v>1958</v>
      </c>
      <c r="AU76">
        <v>7.5</v>
      </c>
      <c r="AV76">
        <v>3</v>
      </c>
      <c r="AW76" t="s">
        <v>97</v>
      </c>
      <c r="AY76" t="s">
        <v>112</v>
      </c>
      <c r="BA76">
        <v>39314</v>
      </c>
      <c r="BB76">
        <v>2</v>
      </c>
      <c r="BC76">
        <v>1</v>
      </c>
      <c r="BD76" t="s">
        <v>99</v>
      </c>
      <c r="BE76">
        <v>1959</v>
      </c>
      <c r="BG76" t="s">
        <v>101</v>
      </c>
      <c r="BH76" t="s">
        <v>100</v>
      </c>
      <c r="BI76" t="s">
        <v>101</v>
      </c>
      <c r="BJ76" t="s">
        <v>101</v>
      </c>
      <c r="BK76" t="s">
        <v>101</v>
      </c>
      <c r="BL76" t="s">
        <v>100</v>
      </c>
      <c r="BM76" t="s">
        <v>102</v>
      </c>
      <c r="BN76" t="s">
        <v>103</v>
      </c>
      <c r="BQ76">
        <v>0</v>
      </c>
      <c r="BR76" t="s">
        <v>94</v>
      </c>
      <c r="BS76">
        <v>85</v>
      </c>
      <c r="BT76">
        <v>55.36</v>
      </c>
      <c r="BU76">
        <v>45.33</v>
      </c>
      <c r="BV76" t="s">
        <v>107</v>
      </c>
      <c r="BY76">
        <v>1</v>
      </c>
      <c r="BZ76" s="1">
        <v>42058.562696759262</v>
      </c>
      <c r="CB76">
        <v>2002</v>
      </c>
      <c r="CC76">
        <v>56</v>
      </c>
      <c r="CI76" t="str">
        <f t="shared" si="4"/>
        <v>High</v>
      </c>
      <c r="CJ76" t="str">
        <f t="shared" si="5"/>
        <v>2.51-3.0</v>
      </c>
      <c r="CK76" t="str">
        <f t="shared" si="6"/>
        <v>Poor</v>
      </c>
      <c r="CL76" t="str">
        <f t="shared" si="7"/>
        <v>0.3 or less</v>
      </c>
    </row>
    <row r="77" spans="1:90" x14ac:dyDescent="0.25">
      <c r="A77" t="s">
        <v>216</v>
      </c>
      <c r="B77" t="s">
        <v>82</v>
      </c>
      <c r="C77" t="s">
        <v>83</v>
      </c>
      <c r="D77">
        <v>1.6970000000000001</v>
      </c>
      <c r="E77">
        <v>2.4580000000000002</v>
      </c>
      <c r="G77">
        <v>0.76100000000000001</v>
      </c>
      <c r="H77">
        <v>24</v>
      </c>
      <c r="I77">
        <v>24</v>
      </c>
      <c r="J77">
        <v>24</v>
      </c>
      <c r="K77">
        <v>2</v>
      </c>
      <c r="L77" t="s">
        <v>84</v>
      </c>
      <c r="M77" t="s">
        <v>147</v>
      </c>
      <c r="N77" t="s">
        <v>196</v>
      </c>
      <c r="O77" t="s">
        <v>192</v>
      </c>
      <c r="P77" t="s">
        <v>88</v>
      </c>
      <c r="Q77" t="s">
        <v>150</v>
      </c>
      <c r="R77" t="s">
        <v>193</v>
      </c>
      <c r="S77" t="s">
        <v>152</v>
      </c>
      <c r="T77">
        <v>50</v>
      </c>
      <c r="U77" t="s">
        <v>92</v>
      </c>
      <c r="V77" t="s">
        <v>218</v>
      </c>
      <c r="W77">
        <v>1</v>
      </c>
      <c r="X77">
        <v>1</v>
      </c>
      <c r="Y77" t="s">
        <v>94</v>
      </c>
      <c r="Z77" t="s">
        <v>154</v>
      </c>
      <c r="AA77">
        <v>9.6140000000000008</v>
      </c>
      <c r="AB77">
        <v>64.48</v>
      </c>
      <c r="AC77">
        <v>10.962300000000001</v>
      </c>
      <c r="AD77">
        <v>87</v>
      </c>
      <c r="AE77">
        <v>3.1726999999999999</v>
      </c>
      <c r="AF77">
        <v>2.6545999999999998</v>
      </c>
      <c r="AG77">
        <v>109.5874</v>
      </c>
      <c r="AH77">
        <v>90.086100000000002</v>
      </c>
      <c r="AI77">
        <v>63.4709</v>
      </c>
      <c r="AJ77">
        <v>0.1305</v>
      </c>
      <c r="AK77">
        <v>6.9699999999999998E-2</v>
      </c>
      <c r="AL77">
        <v>80.424999999999997</v>
      </c>
      <c r="AM77">
        <v>2.7699999999999999E-2</v>
      </c>
      <c r="AN77">
        <v>5.6000000000000001E-2</v>
      </c>
      <c r="AO77">
        <v>0</v>
      </c>
      <c r="AP77">
        <v>8</v>
      </c>
      <c r="AQ77">
        <v>0</v>
      </c>
      <c r="AR77">
        <v>58.4</v>
      </c>
      <c r="AS77" t="s">
        <v>96</v>
      </c>
      <c r="AT77">
        <v>1969</v>
      </c>
      <c r="AU77">
        <v>16</v>
      </c>
      <c r="AV77">
        <v>3</v>
      </c>
      <c r="AW77" t="s">
        <v>97</v>
      </c>
      <c r="AY77" t="s">
        <v>106</v>
      </c>
      <c r="BA77">
        <v>39314</v>
      </c>
      <c r="BB77">
        <v>1</v>
      </c>
      <c r="BC77">
        <v>1</v>
      </c>
      <c r="BD77" t="s">
        <v>99</v>
      </c>
      <c r="BE77">
        <v>1972</v>
      </c>
      <c r="BG77" t="s">
        <v>101</v>
      </c>
      <c r="BH77" t="s">
        <v>100</v>
      </c>
      <c r="BI77" t="s">
        <v>101</v>
      </c>
      <c r="BJ77" t="s">
        <v>101</v>
      </c>
      <c r="BK77" t="s">
        <v>101</v>
      </c>
      <c r="BL77" t="s">
        <v>100</v>
      </c>
      <c r="BM77" t="s">
        <v>102</v>
      </c>
      <c r="BN77" t="s">
        <v>103</v>
      </c>
      <c r="BQ77">
        <v>0</v>
      </c>
      <c r="BR77" t="s">
        <v>94</v>
      </c>
      <c r="BS77">
        <v>85</v>
      </c>
      <c r="BT77">
        <v>63.454000000000001</v>
      </c>
      <c r="BU77">
        <v>53.091999999999999</v>
      </c>
      <c r="BV77" t="s">
        <v>107</v>
      </c>
      <c r="BY77">
        <v>1</v>
      </c>
      <c r="BZ77" s="1">
        <v>42058.562731481485</v>
      </c>
      <c r="CB77">
        <v>2011</v>
      </c>
      <c r="CC77">
        <v>43</v>
      </c>
      <c r="CI77" t="str">
        <f t="shared" si="4"/>
        <v>High</v>
      </c>
      <c r="CJ77" t="str">
        <f t="shared" si="5"/>
        <v>3.01-3.5</v>
      </c>
      <c r="CK77" t="str">
        <f t="shared" si="6"/>
        <v>Fair</v>
      </c>
      <c r="CL77" t="str">
        <f t="shared" si="7"/>
        <v>0.3 or less</v>
      </c>
    </row>
    <row r="78" spans="1:90" x14ac:dyDescent="0.25">
      <c r="A78" t="s">
        <v>216</v>
      </c>
      <c r="B78" t="s">
        <v>82</v>
      </c>
      <c r="C78" t="s">
        <v>83</v>
      </c>
      <c r="D78">
        <v>2.4580000000000002</v>
      </c>
      <c r="E78">
        <v>3.0059999999999998</v>
      </c>
      <c r="G78">
        <v>0.54800000000000004</v>
      </c>
      <c r="H78">
        <v>24</v>
      </c>
      <c r="J78">
        <v>24</v>
      </c>
      <c r="K78">
        <v>2</v>
      </c>
      <c r="L78" t="s">
        <v>84</v>
      </c>
      <c r="M78" t="s">
        <v>147</v>
      </c>
      <c r="N78" t="s">
        <v>196</v>
      </c>
      <c r="O78" t="s">
        <v>192</v>
      </c>
      <c r="P78" t="s">
        <v>88</v>
      </c>
      <c r="Q78" t="s">
        <v>150</v>
      </c>
      <c r="R78" t="s">
        <v>193</v>
      </c>
      <c r="S78" t="s">
        <v>152</v>
      </c>
      <c r="T78">
        <v>50</v>
      </c>
      <c r="U78" t="s">
        <v>92</v>
      </c>
      <c r="V78" t="s">
        <v>219</v>
      </c>
      <c r="W78">
        <v>1</v>
      </c>
      <c r="Y78" t="s">
        <v>94</v>
      </c>
      <c r="Z78" t="s">
        <v>154</v>
      </c>
      <c r="AA78">
        <v>9.6140000000000008</v>
      </c>
      <c r="AB78">
        <v>64.48</v>
      </c>
      <c r="AC78">
        <v>10.962300000000001</v>
      </c>
      <c r="AD78">
        <v>97.661500000000004</v>
      </c>
      <c r="AE78">
        <v>3.3976000000000002</v>
      </c>
      <c r="AF78">
        <v>2.6644000000000001</v>
      </c>
      <c r="AG78">
        <v>90.273200000000003</v>
      </c>
      <c r="AH78">
        <v>78.279799999999994</v>
      </c>
      <c r="AI78">
        <v>69.908900000000003</v>
      </c>
      <c r="AJ78">
        <v>0.10390000000000001</v>
      </c>
      <c r="AK78">
        <v>0.06</v>
      </c>
      <c r="AL78">
        <v>84.415000000000006</v>
      </c>
      <c r="AM78">
        <v>2.3E-2</v>
      </c>
      <c r="AN78">
        <v>0.10680000000000001</v>
      </c>
      <c r="AO78">
        <v>0</v>
      </c>
      <c r="AP78">
        <v>1.2154</v>
      </c>
      <c r="AQ78">
        <v>0</v>
      </c>
      <c r="AR78">
        <v>39</v>
      </c>
      <c r="AS78" t="s">
        <v>96</v>
      </c>
      <c r="AT78">
        <v>1992</v>
      </c>
      <c r="AU78">
        <v>17.333300000000001</v>
      </c>
      <c r="AV78">
        <v>2.6667000000000001</v>
      </c>
      <c r="AW78" t="s">
        <v>97</v>
      </c>
      <c r="AY78" t="s">
        <v>106</v>
      </c>
      <c r="BA78">
        <v>39713</v>
      </c>
      <c r="BB78">
        <v>1</v>
      </c>
      <c r="BC78">
        <v>1</v>
      </c>
      <c r="BD78" t="s">
        <v>99</v>
      </c>
      <c r="BE78">
        <v>1992</v>
      </c>
      <c r="BG78" t="s">
        <v>101</v>
      </c>
      <c r="BH78" t="s">
        <v>100</v>
      </c>
      <c r="BI78" t="s">
        <v>101</v>
      </c>
      <c r="BJ78" t="s">
        <v>101</v>
      </c>
      <c r="BK78" t="s">
        <v>101</v>
      </c>
      <c r="BM78" t="s">
        <v>102</v>
      </c>
      <c r="BN78" t="s">
        <v>103</v>
      </c>
      <c r="BQ78">
        <v>0</v>
      </c>
      <c r="BR78" t="s">
        <v>94</v>
      </c>
      <c r="BS78">
        <v>77</v>
      </c>
      <c r="BT78">
        <v>67.951999999999998</v>
      </c>
      <c r="BU78">
        <v>53.287999999999997</v>
      </c>
      <c r="BV78" t="s">
        <v>107</v>
      </c>
      <c r="BZ78" s="1">
        <v>42058.5627662037</v>
      </c>
      <c r="CB78">
        <v>2011</v>
      </c>
      <c r="CC78">
        <v>23</v>
      </c>
      <c r="CI78" t="str">
        <f t="shared" si="4"/>
        <v>High</v>
      </c>
      <c r="CJ78" t="str">
        <f t="shared" si="5"/>
        <v>3.01-3.5</v>
      </c>
      <c r="CK78" t="str">
        <f t="shared" si="6"/>
        <v>Good</v>
      </c>
      <c r="CL78" t="str">
        <f t="shared" si="7"/>
        <v>0.3 or less</v>
      </c>
    </row>
    <row r="79" spans="1:90" x14ac:dyDescent="0.25">
      <c r="A79" t="s">
        <v>216</v>
      </c>
      <c r="B79" t="s">
        <v>82</v>
      </c>
      <c r="C79" t="s">
        <v>83</v>
      </c>
      <c r="D79">
        <v>3.0059999999999998</v>
      </c>
      <c r="E79">
        <v>12.18</v>
      </c>
      <c r="G79">
        <v>9.1760000000000002</v>
      </c>
      <c r="H79">
        <v>23</v>
      </c>
      <c r="I79">
        <v>22</v>
      </c>
      <c r="J79">
        <v>23</v>
      </c>
      <c r="K79">
        <v>2</v>
      </c>
      <c r="L79" t="s">
        <v>84</v>
      </c>
      <c r="M79" t="s">
        <v>147</v>
      </c>
      <c r="N79" t="s">
        <v>196</v>
      </c>
      <c r="O79" t="s">
        <v>192</v>
      </c>
      <c r="P79" t="s">
        <v>88</v>
      </c>
      <c r="Q79" t="s">
        <v>150</v>
      </c>
      <c r="R79" t="s">
        <v>193</v>
      </c>
      <c r="S79" t="s">
        <v>152</v>
      </c>
      <c r="T79">
        <v>50</v>
      </c>
      <c r="U79" t="s">
        <v>92</v>
      </c>
      <c r="V79" t="s">
        <v>220</v>
      </c>
      <c r="W79">
        <v>1</v>
      </c>
      <c r="X79">
        <v>1</v>
      </c>
      <c r="Y79" t="s">
        <v>94</v>
      </c>
      <c r="Z79" t="s">
        <v>154</v>
      </c>
      <c r="AA79">
        <v>9.7373999999999992</v>
      </c>
      <c r="AB79">
        <v>63.826700000000002</v>
      </c>
      <c r="AC79">
        <v>11.094099999999999</v>
      </c>
      <c r="AD79">
        <v>90.019199999999998</v>
      </c>
      <c r="AE79">
        <v>2.9628999999999999</v>
      </c>
      <c r="AF79">
        <v>2.4861</v>
      </c>
      <c r="AG79">
        <v>124.0228</v>
      </c>
      <c r="AH79">
        <v>101.8814</v>
      </c>
      <c r="AI79">
        <v>58.659100000000002</v>
      </c>
      <c r="AJ79">
        <v>0.19159999999999999</v>
      </c>
      <c r="AK79">
        <v>8.1799999999999998E-2</v>
      </c>
      <c r="AL79">
        <v>71.260000000000005</v>
      </c>
      <c r="AM79">
        <v>3.0499999999999999E-2</v>
      </c>
      <c r="AN79">
        <v>0.15010000000000001</v>
      </c>
      <c r="AO79">
        <v>0</v>
      </c>
      <c r="AP79">
        <v>4.9808000000000003</v>
      </c>
      <c r="AQ79">
        <v>0</v>
      </c>
      <c r="AR79">
        <v>56.0762</v>
      </c>
      <c r="AS79" t="s">
        <v>96</v>
      </c>
      <c r="AT79">
        <v>1969</v>
      </c>
      <c r="AU79">
        <v>12.5</v>
      </c>
      <c r="AV79">
        <v>2.8332999999999999</v>
      </c>
      <c r="AW79" t="s">
        <v>97</v>
      </c>
      <c r="AY79" t="s">
        <v>106</v>
      </c>
      <c r="BA79">
        <v>39314</v>
      </c>
      <c r="BB79">
        <v>1</v>
      </c>
      <c r="BC79">
        <v>1</v>
      </c>
      <c r="BD79" t="s">
        <v>99</v>
      </c>
      <c r="BE79">
        <v>1972</v>
      </c>
      <c r="BG79" t="s">
        <v>101</v>
      </c>
      <c r="BH79" t="s">
        <v>100</v>
      </c>
      <c r="BI79" t="s">
        <v>101</v>
      </c>
      <c r="BJ79" t="s">
        <v>101</v>
      </c>
      <c r="BK79" t="s">
        <v>101</v>
      </c>
      <c r="BL79" t="s">
        <v>100</v>
      </c>
      <c r="BM79" t="s">
        <v>102</v>
      </c>
      <c r="BN79" t="s">
        <v>103</v>
      </c>
      <c r="BQ79">
        <v>0</v>
      </c>
      <c r="BR79" t="s">
        <v>94</v>
      </c>
      <c r="BS79">
        <v>89</v>
      </c>
      <c r="BT79">
        <v>59.258000000000003</v>
      </c>
      <c r="BU79">
        <v>49.722000000000001</v>
      </c>
      <c r="BY79">
        <v>1</v>
      </c>
      <c r="CB79">
        <v>2002</v>
      </c>
      <c r="CC79">
        <v>43</v>
      </c>
      <c r="CI79" t="str">
        <f t="shared" si="4"/>
        <v>High</v>
      </c>
      <c r="CJ79" t="str">
        <f t="shared" si="5"/>
        <v>2.51-3.0</v>
      </c>
      <c r="CK79" t="str">
        <f t="shared" si="6"/>
        <v>Fair</v>
      </c>
      <c r="CL79" t="str">
        <f t="shared" si="7"/>
        <v>0.3 or less</v>
      </c>
    </row>
    <row r="80" spans="1:90" x14ac:dyDescent="0.25">
      <c r="A80" t="s">
        <v>221</v>
      </c>
      <c r="B80" t="s">
        <v>82</v>
      </c>
      <c r="C80" t="s">
        <v>83</v>
      </c>
      <c r="D80">
        <v>0</v>
      </c>
      <c r="E80">
        <v>1.6759999999999999</v>
      </c>
      <c r="G80">
        <v>1.6759999999999999</v>
      </c>
      <c r="H80">
        <v>32</v>
      </c>
      <c r="I80">
        <v>32</v>
      </c>
      <c r="J80">
        <v>32</v>
      </c>
      <c r="K80">
        <v>2</v>
      </c>
      <c r="L80" t="s">
        <v>84</v>
      </c>
      <c r="M80" t="s">
        <v>147</v>
      </c>
      <c r="N80" t="s">
        <v>222</v>
      </c>
      <c r="O80" t="s">
        <v>192</v>
      </c>
      <c r="P80" t="s">
        <v>88</v>
      </c>
      <c r="Q80" t="s">
        <v>150</v>
      </c>
      <c r="R80" t="s">
        <v>193</v>
      </c>
      <c r="S80" t="s">
        <v>152</v>
      </c>
      <c r="T80">
        <v>60</v>
      </c>
      <c r="U80" t="s">
        <v>92</v>
      </c>
      <c r="V80" t="s">
        <v>223</v>
      </c>
      <c r="W80">
        <v>4</v>
      </c>
      <c r="X80">
        <v>4</v>
      </c>
      <c r="Y80" t="s">
        <v>94</v>
      </c>
      <c r="Z80" t="s">
        <v>154</v>
      </c>
      <c r="AA80">
        <v>15.603999999999999</v>
      </c>
      <c r="AB80">
        <v>104.65600000000001</v>
      </c>
      <c r="AC80">
        <v>17.792300000000001</v>
      </c>
      <c r="AD80">
        <v>87</v>
      </c>
      <c r="AE80">
        <v>3.4685000000000001</v>
      </c>
      <c r="AF80">
        <v>2.7747000000000002</v>
      </c>
      <c r="AG80">
        <v>91.613699999999994</v>
      </c>
      <c r="AH80">
        <v>74.717799999999997</v>
      </c>
      <c r="AI80">
        <v>69.462100000000007</v>
      </c>
      <c r="AJ80">
        <v>0.27560000000000001</v>
      </c>
      <c r="AK80">
        <v>4.8300000000000003E-2</v>
      </c>
      <c r="AL80">
        <v>58.66</v>
      </c>
      <c r="AM80">
        <v>3.0099999999999998E-2</v>
      </c>
      <c r="AN80">
        <v>0.14779999999999999</v>
      </c>
      <c r="AO80">
        <v>0</v>
      </c>
      <c r="AP80">
        <v>6</v>
      </c>
      <c r="AQ80">
        <v>0</v>
      </c>
      <c r="AR80">
        <v>62.54</v>
      </c>
      <c r="AS80" t="s">
        <v>96</v>
      </c>
      <c r="AT80">
        <v>1983</v>
      </c>
      <c r="AU80">
        <v>23</v>
      </c>
      <c r="AV80">
        <v>5</v>
      </c>
      <c r="AW80" t="s">
        <v>97</v>
      </c>
      <c r="AY80" t="s">
        <v>112</v>
      </c>
      <c r="BA80">
        <v>40494</v>
      </c>
      <c r="BB80">
        <v>3</v>
      </c>
      <c r="BC80">
        <v>1</v>
      </c>
      <c r="BD80" t="s">
        <v>99</v>
      </c>
      <c r="BE80">
        <v>2001</v>
      </c>
      <c r="BG80" t="s">
        <v>101</v>
      </c>
      <c r="BH80" t="s">
        <v>100</v>
      </c>
      <c r="BI80" t="s">
        <v>101</v>
      </c>
      <c r="BJ80" t="s">
        <v>101</v>
      </c>
      <c r="BK80" t="s">
        <v>101</v>
      </c>
      <c r="BL80" t="s">
        <v>100</v>
      </c>
      <c r="BM80" t="s">
        <v>102</v>
      </c>
      <c r="BN80" t="s">
        <v>103</v>
      </c>
      <c r="BQ80">
        <v>0</v>
      </c>
      <c r="BR80" t="s">
        <v>94</v>
      </c>
      <c r="BS80">
        <v>87</v>
      </c>
      <c r="BT80">
        <v>69.37</v>
      </c>
      <c r="BU80">
        <v>55.494</v>
      </c>
      <c r="BV80" t="s">
        <v>107</v>
      </c>
      <c r="BY80">
        <v>4</v>
      </c>
      <c r="BZ80" s="1">
        <v>42058.562824074077</v>
      </c>
      <c r="CB80">
        <v>2013</v>
      </c>
      <c r="CC80">
        <v>14</v>
      </c>
      <c r="CI80" t="str">
        <f t="shared" si="4"/>
        <v>High</v>
      </c>
      <c r="CJ80" t="str">
        <f t="shared" si="5"/>
        <v>3.01-3.5</v>
      </c>
      <c r="CK80" t="str">
        <f t="shared" si="6"/>
        <v>Good</v>
      </c>
      <c r="CL80" t="str">
        <f t="shared" si="7"/>
        <v>0.3 or less</v>
      </c>
    </row>
    <row r="81" spans="1:90" x14ac:dyDescent="0.25">
      <c r="A81" t="s">
        <v>221</v>
      </c>
      <c r="B81" t="s">
        <v>82</v>
      </c>
      <c r="C81" t="s">
        <v>83</v>
      </c>
      <c r="D81">
        <v>1.6759999999999999</v>
      </c>
      <c r="E81">
        <v>8.0399999999999991</v>
      </c>
      <c r="G81">
        <v>6.7949999999999999</v>
      </c>
      <c r="H81">
        <v>28</v>
      </c>
      <c r="I81">
        <v>28</v>
      </c>
      <c r="J81">
        <v>28</v>
      </c>
      <c r="K81">
        <v>2</v>
      </c>
      <c r="L81" t="s">
        <v>84</v>
      </c>
      <c r="M81" t="s">
        <v>147</v>
      </c>
      <c r="N81" t="s">
        <v>222</v>
      </c>
      <c r="O81" t="s">
        <v>192</v>
      </c>
      <c r="P81" t="s">
        <v>88</v>
      </c>
      <c r="Q81" t="s">
        <v>150</v>
      </c>
      <c r="R81" t="s">
        <v>193</v>
      </c>
      <c r="S81" t="s">
        <v>152</v>
      </c>
      <c r="T81">
        <v>60</v>
      </c>
      <c r="U81" t="s">
        <v>92</v>
      </c>
      <c r="V81" t="s">
        <v>224</v>
      </c>
      <c r="W81">
        <v>2</v>
      </c>
      <c r="X81">
        <v>2</v>
      </c>
      <c r="Y81" t="s">
        <v>94</v>
      </c>
      <c r="Z81" t="s">
        <v>154</v>
      </c>
      <c r="AA81">
        <v>15.952500000000001</v>
      </c>
      <c r="AB81">
        <v>104.65600000000001</v>
      </c>
      <c r="AC81">
        <v>18.175699999999999</v>
      </c>
      <c r="AD81">
        <v>90.25</v>
      </c>
      <c r="AE81">
        <v>3.6844000000000001</v>
      </c>
      <c r="AF81">
        <v>2.9691000000000001</v>
      </c>
      <c r="AG81">
        <v>79.759399999999999</v>
      </c>
      <c r="AH81">
        <v>64.306700000000006</v>
      </c>
      <c r="AI81">
        <v>73.413499999999999</v>
      </c>
      <c r="AJ81">
        <v>0.3251</v>
      </c>
      <c r="AK81">
        <v>4.2900000000000001E-2</v>
      </c>
      <c r="AL81">
        <v>51.234999999999999</v>
      </c>
      <c r="AM81">
        <v>2.7E-2</v>
      </c>
      <c r="AN81">
        <v>5.0500000000000003E-2</v>
      </c>
      <c r="AO81">
        <v>0</v>
      </c>
      <c r="AP81">
        <v>4.25</v>
      </c>
      <c r="AQ81">
        <v>0</v>
      </c>
      <c r="AR81">
        <v>63.630800000000001</v>
      </c>
      <c r="AS81" t="s">
        <v>96</v>
      </c>
      <c r="AT81">
        <v>1983</v>
      </c>
      <c r="AU81">
        <v>17.7</v>
      </c>
      <c r="AV81">
        <v>5</v>
      </c>
      <c r="AW81" t="s">
        <v>97</v>
      </c>
      <c r="AY81" t="s">
        <v>112</v>
      </c>
      <c r="BA81">
        <v>40494</v>
      </c>
      <c r="BB81">
        <v>3</v>
      </c>
      <c r="BC81">
        <v>1</v>
      </c>
      <c r="BD81" t="s">
        <v>99</v>
      </c>
      <c r="BE81">
        <v>2001</v>
      </c>
      <c r="BG81" t="s">
        <v>101</v>
      </c>
      <c r="BH81" t="s">
        <v>100</v>
      </c>
      <c r="BI81" t="s">
        <v>101</v>
      </c>
      <c r="BJ81" t="s">
        <v>101</v>
      </c>
      <c r="BK81" t="s">
        <v>101</v>
      </c>
      <c r="BL81" t="s">
        <v>100</v>
      </c>
      <c r="BM81" t="s">
        <v>102</v>
      </c>
      <c r="BN81" t="s">
        <v>103</v>
      </c>
      <c r="BQ81">
        <v>0</v>
      </c>
      <c r="BR81" t="s">
        <v>94</v>
      </c>
      <c r="BS81">
        <v>90.25</v>
      </c>
      <c r="BT81">
        <v>73.688000000000002</v>
      </c>
      <c r="BU81">
        <v>59.381999999999998</v>
      </c>
      <c r="BV81" t="s">
        <v>107</v>
      </c>
      <c r="BY81">
        <v>2</v>
      </c>
      <c r="BZ81" s="1">
        <v>42059.47865740741</v>
      </c>
      <c r="CB81">
        <v>2013</v>
      </c>
      <c r="CC81">
        <v>14</v>
      </c>
      <c r="CI81" t="str">
        <f t="shared" si="4"/>
        <v>High</v>
      </c>
      <c r="CJ81" t="str">
        <f t="shared" si="5"/>
        <v>Greater than 3.5</v>
      </c>
      <c r="CK81" t="str">
        <f t="shared" si="6"/>
        <v>Good</v>
      </c>
      <c r="CL81" t="str">
        <f t="shared" si="7"/>
        <v>More than 0.3</v>
      </c>
    </row>
    <row r="82" spans="1:90" x14ac:dyDescent="0.25">
      <c r="A82" t="s">
        <v>221</v>
      </c>
      <c r="B82" t="s">
        <v>82</v>
      </c>
      <c r="C82" t="s">
        <v>83</v>
      </c>
      <c r="D82">
        <v>8.0399999999999991</v>
      </c>
      <c r="E82">
        <v>17.190000000000001</v>
      </c>
      <c r="G82">
        <v>9.15</v>
      </c>
      <c r="H82">
        <v>28</v>
      </c>
      <c r="I82">
        <v>27</v>
      </c>
      <c r="J82">
        <v>28</v>
      </c>
      <c r="K82">
        <v>2</v>
      </c>
      <c r="L82" t="s">
        <v>84</v>
      </c>
      <c r="M82" t="s">
        <v>147</v>
      </c>
      <c r="N82" t="s">
        <v>222</v>
      </c>
      <c r="O82" t="s">
        <v>192</v>
      </c>
      <c r="P82" t="s">
        <v>88</v>
      </c>
      <c r="Q82" t="s">
        <v>150</v>
      </c>
      <c r="R82" t="s">
        <v>193</v>
      </c>
      <c r="S82" t="s">
        <v>152</v>
      </c>
      <c r="T82">
        <v>60</v>
      </c>
      <c r="U82" t="s">
        <v>92</v>
      </c>
      <c r="V82" t="s">
        <v>225</v>
      </c>
      <c r="W82">
        <v>2</v>
      </c>
      <c r="X82">
        <v>2</v>
      </c>
      <c r="Y82" t="s">
        <v>94</v>
      </c>
      <c r="Z82" t="s">
        <v>154</v>
      </c>
      <c r="AA82">
        <v>17.261800000000001</v>
      </c>
      <c r="AB82">
        <v>113.22539999999999</v>
      </c>
      <c r="AC82">
        <v>19.667300000000001</v>
      </c>
      <c r="AD82">
        <v>95</v>
      </c>
      <c r="AE82">
        <v>3.7153</v>
      </c>
      <c r="AF82">
        <v>3.1774</v>
      </c>
      <c r="AG82">
        <v>75.129900000000006</v>
      </c>
      <c r="AH82">
        <v>62.868400000000001</v>
      </c>
      <c r="AI82">
        <v>74.956699999999998</v>
      </c>
      <c r="AJ82">
        <v>0.28299999999999997</v>
      </c>
      <c r="AK82">
        <v>3.5000000000000003E-2</v>
      </c>
      <c r="AL82">
        <v>57.55</v>
      </c>
      <c r="AM82">
        <v>2.5000000000000001E-2</v>
      </c>
      <c r="AN82">
        <v>5.4600000000000003E-2</v>
      </c>
      <c r="AO82">
        <v>0</v>
      </c>
      <c r="AP82">
        <v>2.25</v>
      </c>
      <c r="AQ82">
        <v>0</v>
      </c>
      <c r="AR82">
        <v>62.538899999999998</v>
      </c>
      <c r="AS82" t="s">
        <v>96</v>
      </c>
      <c r="AT82">
        <v>1977</v>
      </c>
      <c r="AU82">
        <v>21.25</v>
      </c>
      <c r="AV82">
        <v>5</v>
      </c>
      <c r="AW82" t="s">
        <v>97</v>
      </c>
      <c r="AY82" t="s">
        <v>112</v>
      </c>
      <c r="BA82">
        <v>40495</v>
      </c>
      <c r="BB82">
        <v>3</v>
      </c>
      <c r="BC82">
        <v>1</v>
      </c>
      <c r="BD82" t="s">
        <v>99</v>
      </c>
      <c r="BE82">
        <v>2002</v>
      </c>
      <c r="BG82" t="s">
        <v>101</v>
      </c>
      <c r="BH82" t="s">
        <v>100</v>
      </c>
      <c r="BI82" t="s">
        <v>101</v>
      </c>
      <c r="BJ82" t="s">
        <v>101</v>
      </c>
      <c r="BK82" t="s">
        <v>101</v>
      </c>
      <c r="BL82" t="s">
        <v>100</v>
      </c>
      <c r="BM82" t="s">
        <v>102</v>
      </c>
      <c r="BN82" t="s">
        <v>103</v>
      </c>
      <c r="BQ82">
        <v>0</v>
      </c>
      <c r="BR82" t="s">
        <v>94</v>
      </c>
      <c r="BS82">
        <v>92.75</v>
      </c>
      <c r="BT82">
        <v>74.305999999999997</v>
      </c>
      <c r="BU82">
        <v>63.548000000000002</v>
      </c>
      <c r="BY82">
        <v>2</v>
      </c>
      <c r="CB82">
        <v>2011</v>
      </c>
      <c r="CC82">
        <v>13</v>
      </c>
      <c r="CI82" t="str">
        <f t="shared" si="4"/>
        <v>High</v>
      </c>
      <c r="CJ82" t="str">
        <f t="shared" si="5"/>
        <v>Greater than 3.5</v>
      </c>
      <c r="CK82" t="str">
        <f t="shared" si="6"/>
        <v>Good</v>
      </c>
      <c r="CL82" t="str">
        <f t="shared" si="7"/>
        <v>0.3 or less</v>
      </c>
    </row>
    <row r="83" spans="1:90" x14ac:dyDescent="0.25">
      <c r="A83" t="s">
        <v>221</v>
      </c>
      <c r="B83" t="s">
        <v>82</v>
      </c>
      <c r="C83" t="s">
        <v>83</v>
      </c>
      <c r="D83">
        <v>17.190000000000001</v>
      </c>
      <c r="E83">
        <v>17.324999999999999</v>
      </c>
      <c r="G83">
        <v>0.13500000000000001</v>
      </c>
      <c r="H83">
        <v>28</v>
      </c>
      <c r="I83">
        <v>28</v>
      </c>
      <c r="J83">
        <v>28</v>
      </c>
      <c r="K83">
        <v>2</v>
      </c>
      <c r="L83" t="s">
        <v>84</v>
      </c>
      <c r="M83" t="s">
        <v>147</v>
      </c>
      <c r="N83" t="s">
        <v>222</v>
      </c>
      <c r="O83" t="s">
        <v>192</v>
      </c>
      <c r="P83" t="s">
        <v>88</v>
      </c>
      <c r="Q83" t="s">
        <v>150</v>
      </c>
      <c r="R83" t="s">
        <v>193</v>
      </c>
      <c r="S83" t="s">
        <v>152</v>
      </c>
      <c r="T83">
        <v>60</v>
      </c>
      <c r="U83" t="s">
        <v>92</v>
      </c>
      <c r="V83" t="s">
        <v>226</v>
      </c>
      <c r="W83">
        <v>2</v>
      </c>
      <c r="X83">
        <v>2</v>
      </c>
      <c r="Y83" t="s">
        <v>94</v>
      </c>
      <c r="Z83" t="s">
        <v>154</v>
      </c>
      <c r="AA83">
        <v>20.189499999999999</v>
      </c>
      <c r="AB83">
        <v>135.40799999999999</v>
      </c>
      <c r="AC83">
        <v>23.020900000000001</v>
      </c>
      <c r="AD83">
        <v>99</v>
      </c>
      <c r="AE83">
        <v>3.6791</v>
      </c>
      <c r="AF83">
        <v>3.0023</v>
      </c>
      <c r="AG83">
        <v>76.924099999999996</v>
      </c>
      <c r="AH83">
        <v>64.555599999999998</v>
      </c>
      <c r="AI83">
        <v>74.358599999999996</v>
      </c>
      <c r="AJ83">
        <v>0.23810000000000001</v>
      </c>
      <c r="AK83">
        <v>4.2000000000000003E-2</v>
      </c>
      <c r="AL83">
        <v>64.284999999999997</v>
      </c>
      <c r="AM83">
        <v>2.1000000000000001E-2</v>
      </c>
      <c r="AN83">
        <v>6.5799999999999997E-2</v>
      </c>
      <c r="AO83">
        <v>0</v>
      </c>
      <c r="AP83">
        <v>0</v>
      </c>
      <c r="AQ83">
        <v>0</v>
      </c>
      <c r="AR83">
        <v>47.933300000000003</v>
      </c>
      <c r="AS83" t="s">
        <v>96</v>
      </c>
      <c r="AT83">
        <v>1972</v>
      </c>
      <c r="AU83">
        <v>14</v>
      </c>
      <c r="AV83">
        <v>8</v>
      </c>
      <c r="AW83" t="s">
        <v>97</v>
      </c>
      <c r="AY83" t="s">
        <v>112</v>
      </c>
      <c r="BA83">
        <v>40495</v>
      </c>
      <c r="BB83">
        <v>3</v>
      </c>
      <c r="BC83">
        <v>1</v>
      </c>
      <c r="BD83" t="s">
        <v>99</v>
      </c>
      <c r="BE83">
        <v>2002</v>
      </c>
      <c r="BG83" t="s">
        <v>102</v>
      </c>
      <c r="BH83" t="s">
        <v>100</v>
      </c>
      <c r="BI83" t="s">
        <v>101</v>
      </c>
      <c r="BJ83" t="s">
        <v>101</v>
      </c>
      <c r="BK83" t="s">
        <v>101</v>
      </c>
      <c r="BL83" t="s">
        <v>100</v>
      </c>
      <c r="BM83" t="s">
        <v>102</v>
      </c>
      <c r="BN83" t="s">
        <v>103</v>
      </c>
      <c r="BQ83">
        <v>0</v>
      </c>
      <c r="BR83" t="s">
        <v>94</v>
      </c>
      <c r="BS83">
        <v>85</v>
      </c>
      <c r="BT83">
        <v>73.581999999999994</v>
      </c>
      <c r="BU83">
        <v>60.045999999999999</v>
      </c>
      <c r="BY83">
        <v>2</v>
      </c>
      <c r="CB83">
        <v>2003</v>
      </c>
      <c r="CC83">
        <v>13</v>
      </c>
      <c r="CI83" t="str">
        <f t="shared" si="4"/>
        <v>High</v>
      </c>
      <c r="CJ83" t="str">
        <f t="shared" si="5"/>
        <v>Greater than 3.5</v>
      </c>
      <c r="CK83" t="str">
        <f t="shared" si="6"/>
        <v>Good</v>
      </c>
      <c r="CL83" t="str">
        <f t="shared" si="7"/>
        <v>0.3 or less</v>
      </c>
    </row>
    <row r="84" spans="1:90" x14ac:dyDescent="0.25">
      <c r="A84" t="s">
        <v>227</v>
      </c>
      <c r="B84" t="s">
        <v>82</v>
      </c>
      <c r="C84" t="s">
        <v>83</v>
      </c>
      <c r="D84">
        <v>0</v>
      </c>
      <c r="E84">
        <v>0.25800000000000001</v>
      </c>
      <c r="G84">
        <v>0.25800000000000001</v>
      </c>
      <c r="H84">
        <v>68</v>
      </c>
      <c r="I84">
        <v>68</v>
      </c>
      <c r="J84">
        <v>68</v>
      </c>
      <c r="K84">
        <v>5</v>
      </c>
      <c r="L84" t="s">
        <v>139</v>
      </c>
      <c r="M84" t="s">
        <v>199</v>
      </c>
      <c r="N84" t="s">
        <v>228</v>
      </c>
      <c r="O84" t="s">
        <v>192</v>
      </c>
      <c r="P84" t="s">
        <v>88</v>
      </c>
      <c r="Q84" t="s">
        <v>200</v>
      </c>
      <c r="R84" t="s">
        <v>193</v>
      </c>
      <c r="S84" t="s">
        <v>152</v>
      </c>
      <c r="T84">
        <v>50</v>
      </c>
      <c r="U84" t="s">
        <v>140</v>
      </c>
      <c r="V84" t="s">
        <v>229</v>
      </c>
      <c r="W84">
        <v>4</v>
      </c>
      <c r="X84">
        <v>8.5</v>
      </c>
      <c r="Y84" t="s">
        <v>94</v>
      </c>
      <c r="Z84" t="s">
        <v>202</v>
      </c>
      <c r="AA84">
        <v>175</v>
      </c>
      <c r="AB84">
        <v>3542.5275000000001</v>
      </c>
      <c r="AC84">
        <v>213.7552</v>
      </c>
      <c r="AD84">
        <v>83</v>
      </c>
      <c r="AE84">
        <v>1.9444999999999999</v>
      </c>
      <c r="AF84">
        <v>0.59450000000000003</v>
      </c>
      <c r="AG84">
        <v>263.73579999999998</v>
      </c>
      <c r="AH84">
        <v>248.53049999999999</v>
      </c>
      <c r="AI84">
        <v>12.088100000000001</v>
      </c>
      <c r="AJ84">
        <v>0.16089999999999999</v>
      </c>
      <c r="AK84">
        <v>6.0499999999999998E-2</v>
      </c>
      <c r="AL84">
        <v>75.864999999999995</v>
      </c>
      <c r="AM84">
        <v>5.6399999999999999E-2</v>
      </c>
      <c r="AN84">
        <v>0.27089999999999997</v>
      </c>
      <c r="AO84">
        <v>0</v>
      </c>
      <c r="AP84">
        <v>0</v>
      </c>
      <c r="AQ84">
        <v>20</v>
      </c>
      <c r="AR84">
        <v>47.4</v>
      </c>
      <c r="AS84" t="s">
        <v>130</v>
      </c>
      <c r="AT84">
        <v>1987</v>
      </c>
      <c r="AU84">
        <v>15</v>
      </c>
      <c r="AV84">
        <v>9</v>
      </c>
      <c r="AW84" t="s">
        <v>97</v>
      </c>
      <c r="AY84" t="s">
        <v>142</v>
      </c>
      <c r="BA84">
        <v>44846</v>
      </c>
      <c r="BB84">
        <v>9</v>
      </c>
      <c r="BC84">
        <v>1</v>
      </c>
      <c r="BD84" t="s">
        <v>144</v>
      </c>
      <c r="BE84">
        <v>1987</v>
      </c>
      <c r="BG84" t="s">
        <v>203</v>
      </c>
      <c r="BH84" t="s">
        <v>100</v>
      </c>
      <c r="BI84" t="s">
        <v>101</v>
      </c>
      <c r="BJ84" t="s">
        <v>101</v>
      </c>
      <c r="BK84" t="s">
        <v>101</v>
      </c>
      <c r="BL84" t="s">
        <v>100</v>
      </c>
      <c r="BM84" t="s">
        <v>204</v>
      </c>
      <c r="BN84" t="s">
        <v>103</v>
      </c>
      <c r="BQ84">
        <v>0</v>
      </c>
      <c r="BR84" t="s">
        <v>94</v>
      </c>
      <c r="BS84">
        <v>73</v>
      </c>
      <c r="BT84">
        <v>38.89</v>
      </c>
      <c r="BU84">
        <v>11.89</v>
      </c>
      <c r="BV84" t="s">
        <v>107</v>
      </c>
      <c r="BY84">
        <v>4</v>
      </c>
      <c r="BZ84" s="1">
        <v>42086.403981481482</v>
      </c>
      <c r="CB84">
        <v>2009</v>
      </c>
      <c r="CC84">
        <v>28</v>
      </c>
      <c r="CI84" t="str">
        <f t="shared" si="4"/>
        <v>Medium</v>
      </c>
      <c r="CJ84" t="str">
        <f t="shared" si="5"/>
        <v>Less than 2.0</v>
      </c>
      <c r="CK84" t="str">
        <f t="shared" si="6"/>
        <v>Very Poor</v>
      </c>
      <c r="CL84" t="str">
        <f t="shared" si="7"/>
        <v>0.3 or less</v>
      </c>
    </row>
    <row r="85" spans="1:90" x14ac:dyDescent="0.25">
      <c r="A85" t="s">
        <v>227</v>
      </c>
      <c r="B85" t="s">
        <v>82</v>
      </c>
      <c r="C85" t="s">
        <v>83</v>
      </c>
      <c r="D85">
        <v>0.25800000000000001</v>
      </c>
      <c r="E85">
        <v>3.92</v>
      </c>
      <c r="G85">
        <v>3.1949999999999998</v>
      </c>
      <c r="H85">
        <v>40</v>
      </c>
      <c r="I85">
        <v>40</v>
      </c>
      <c r="J85">
        <v>40</v>
      </c>
      <c r="K85">
        <v>2</v>
      </c>
      <c r="L85" t="s">
        <v>84</v>
      </c>
      <c r="M85" t="s">
        <v>199</v>
      </c>
      <c r="N85" t="s">
        <v>228</v>
      </c>
      <c r="O85" t="s">
        <v>192</v>
      </c>
      <c r="P85" t="s">
        <v>88</v>
      </c>
      <c r="Q85" t="s">
        <v>200</v>
      </c>
      <c r="R85" t="s">
        <v>193</v>
      </c>
      <c r="S85" t="s">
        <v>152</v>
      </c>
      <c r="T85">
        <v>60</v>
      </c>
      <c r="U85" t="s">
        <v>92</v>
      </c>
      <c r="V85" t="s">
        <v>230</v>
      </c>
      <c r="W85">
        <v>8</v>
      </c>
      <c r="X85">
        <v>6</v>
      </c>
      <c r="Y85" t="s">
        <v>94</v>
      </c>
      <c r="Z85" t="s">
        <v>202</v>
      </c>
      <c r="AA85">
        <v>166.30670000000001</v>
      </c>
      <c r="AB85">
        <v>2092.0936000000002</v>
      </c>
      <c r="AC85">
        <v>195.48990000000001</v>
      </c>
      <c r="AD85">
        <v>91.5</v>
      </c>
      <c r="AE85">
        <v>3.6259999999999999</v>
      </c>
      <c r="AF85">
        <v>3.2088999999999999</v>
      </c>
      <c r="AG85">
        <v>83.194100000000006</v>
      </c>
      <c r="AH85">
        <v>67.062899999999999</v>
      </c>
      <c r="AI85">
        <v>72.268600000000006</v>
      </c>
      <c r="AJ85">
        <v>0.20130000000000001</v>
      </c>
      <c r="AK85">
        <v>0.1181</v>
      </c>
      <c r="AL85">
        <v>69.805000000000007</v>
      </c>
      <c r="AM85">
        <v>2.47E-2</v>
      </c>
      <c r="AN85">
        <v>8.9200000000000002E-2</v>
      </c>
      <c r="AO85">
        <v>0</v>
      </c>
      <c r="AP85">
        <v>3.5</v>
      </c>
      <c r="AQ85">
        <v>0</v>
      </c>
      <c r="AR85">
        <v>51.88</v>
      </c>
      <c r="AS85" t="s">
        <v>96</v>
      </c>
      <c r="AT85">
        <v>1990</v>
      </c>
      <c r="AU85">
        <v>13.571400000000001</v>
      </c>
      <c r="AV85">
        <v>4.7857000000000003</v>
      </c>
      <c r="AW85" t="s">
        <v>97</v>
      </c>
      <c r="AX85" t="s">
        <v>126</v>
      </c>
      <c r="AY85" t="s">
        <v>106</v>
      </c>
      <c r="BA85">
        <v>40116</v>
      </c>
      <c r="BB85">
        <v>1</v>
      </c>
      <c r="BC85">
        <v>1</v>
      </c>
      <c r="BD85" t="s">
        <v>99</v>
      </c>
      <c r="BE85">
        <v>2004</v>
      </c>
      <c r="BG85" t="s">
        <v>203</v>
      </c>
      <c r="BH85" t="s">
        <v>100</v>
      </c>
      <c r="BI85" t="s">
        <v>101</v>
      </c>
      <c r="BJ85" t="s">
        <v>101</v>
      </c>
      <c r="BK85" t="s">
        <v>101</v>
      </c>
      <c r="BL85" t="s">
        <v>100</v>
      </c>
      <c r="BM85" t="s">
        <v>204</v>
      </c>
      <c r="BN85" t="s">
        <v>103</v>
      </c>
      <c r="BQ85">
        <v>0</v>
      </c>
      <c r="BR85" t="s">
        <v>94</v>
      </c>
      <c r="BS85">
        <v>91.5</v>
      </c>
      <c r="BT85">
        <v>72.52</v>
      </c>
      <c r="BU85">
        <v>64.177999999999997</v>
      </c>
      <c r="BY85">
        <v>6</v>
      </c>
      <c r="CB85">
        <v>2011</v>
      </c>
      <c r="CC85">
        <v>11</v>
      </c>
      <c r="CI85" t="str">
        <f t="shared" si="4"/>
        <v>High</v>
      </c>
      <c r="CJ85" t="str">
        <f t="shared" si="5"/>
        <v>Greater than 3.5</v>
      </c>
      <c r="CK85" t="str">
        <f t="shared" si="6"/>
        <v>Good</v>
      </c>
      <c r="CL85" t="str">
        <f t="shared" si="7"/>
        <v>0.3 or less</v>
      </c>
    </row>
    <row r="86" spans="1:90" x14ac:dyDescent="0.25">
      <c r="A86" t="s">
        <v>227</v>
      </c>
      <c r="B86" t="s">
        <v>82</v>
      </c>
      <c r="C86" t="s">
        <v>83</v>
      </c>
      <c r="D86">
        <v>3.92</v>
      </c>
      <c r="E86">
        <v>10.375</v>
      </c>
      <c r="G86">
        <v>6.4550000000000001</v>
      </c>
      <c r="H86">
        <v>36</v>
      </c>
      <c r="I86">
        <v>36</v>
      </c>
      <c r="J86">
        <v>36</v>
      </c>
      <c r="K86">
        <v>2</v>
      </c>
      <c r="L86" t="s">
        <v>84</v>
      </c>
      <c r="M86" t="s">
        <v>147</v>
      </c>
      <c r="N86" t="s">
        <v>228</v>
      </c>
      <c r="O86" t="s">
        <v>192</v>
      </c>
      <c r="P86" t="s">
        <v>88</v>
      </c>
      <c r="Q86" t="s">
        <v>150</v>
      </c>
      <c r="R86" t="s">
        <v>193</v>
      </c>
      <c r="S86" t="s">
        <v>152</v>
      </c>
      <c r="T86">
        <v>60</v>
      </c>
      <c r="U86" t="s">
        <v>110</v>
      </c>
      <c r="V86" t="s">
        <v>231</v>
      </c>
      <c r="W86">
        <v>6</v>
      </c>
      <c r="X86">
        <v>6</v>
      </c>
      <c r="Y86" t="s">
        <v>94</v>
      </c>
      <c r="Z86" t="s">
        <v>154</v>
      </c>
      <c r="AA86">
        <v>155</v>
      </c>
      <c r="AB86">
        <v>1081.308</v>
      </c>
      <c r="AC86">
        <v>176.98779999999999</v>
      </c>
      <c r="AD86">
        <v>93</v>
      </c>
      <c r="AE86">
        <v>4.1013000000000002</v>
      </c>
      <c r="AF86">
        <v>3.7191000000000001</v>
      </c>
      <c r="AG86">
        <v>55.2819</v>
      </c>
      <c r="AH86">
        <v>45.827599999999997</v>
      </c>
      <c r="AI86">
        <v>81.572699999999998</v>
      </c>
      <c r="AJ86">
        <v>0.1835</v>
      </c>
      <c r="AK86">
        <v>0.11219999999999999</v>
      </c>
      <c r="AL86">
        <v>72.474999999999994</v>
      </c>
      <c r="AM86">
        <v>2.0899999999999998E-2</v>
      </c>
      <c r="AN86">
        <v>1.89E-2</v>
      </c>
      <c r="AO86">
        <v>0</v>
      </c>
      <c r="AP86">
        <v>3.75</v>
      </c>
      <c r="AQ86">
        <v>0</v>
      </c>
      <c r="AR86">
        <v>55.6571</v>
      </c>
      <c r="AS86" t="s">
        <v>96</v>
      </c>
      <c r="AT86">
        <v>1962</v>
      </c>
      <c r="AU86">
        <v>18.857099999999999</v>
      </c>
      <c r="AV86">
        <v>9</v>
      </c>
      <c r="AW86" t="s">
        <v>97</v>
      </c>
      <c r="AX86" t="s">
        <v>126</v>
      </c>
      <c r="AY86" t="s">
        <v>98</v>
      </c>
      <c r="BA86">
        <v>42141</v>
      </c>
      <c r="BB86">
        <v>6</v>
      </c>
      <c r="BC86">
        <v>1</v>
      </c>
      <c r="BD86" t="s">
        <v>99</v>
      </c>
      <c r="BE86">
        <v>2004</v>
      </c>
      <c r="BG86" t="s">
        <v>101</v>
      </c>
      <c r="BH86" t="s">
        <v>100</v>
      </c>
      <c r="BI86" t="s">
        <v>101</v>
      </c>
      <c r="BJ86" t="s">
        <v>101</v>
      </c>
      <c r="BK86" t="s">
        <v>101</v>
      </c>
      <c r="BL86" t="s">
        <v>100</v>
      </c>
      <c r="BM86" t="s">
        <v>102</v>
      </c>
      <c r="BN86" t="s">
        <v>103</v>
      </c>
      <c r="BQ86">
        <v>0</v>
      </c>
      <c r="BR86" t="s">
        <v>94</v>
      </c>
      <c r="BS86">
        <v>91.75</v>
      </c>
      <c r="BT86">
        <v>82.025999999999996</v>
      </c>
      <c r="BU86">
        <v>74.382000000000005</v>
      </c>
      <c r="BY86">
        <v>6</v>
      </c>
      <c r="CB86">
        <v>2011</v>
      </c>
      <c r="CC86">
        <v>11</v>
      </c>
      <c r="CI86" t="str">
        <f t="shared" si="4"/>
        <v>High</v>
      </c>
      <c r="CJ86" t="str">
        <f t="shared" si="5"/>
        <v>Greater than 3.5</v>
      </c>
      <c r="CK86" t="str">
        <f t="shared" si="6"/>
        <v>Excellent</v>
      </c>
      <c r="CL86" t="str">
        <f t="shared" si="7"/>
        <v>0.3 or less</v>
      </c>
    </row>
    <row r="87" spans="1:90" x14ac:dyDescent="0.25">
      <c r="A87" t="s">
        <v>227</v>
      </c>
      <c r="B87" t="s">
        <v>82</v>
      </c>
      <c r="C87" t="s">
        <v>83</v>
      </c>
      <c r="D87">
        <v>10.375</v>
      </c>
      <c r="E87">
        <v>20.53</v>
      </c>
      <c r="G87">
        <v>10.154999999999999</v>
      </c>
      <c r="H87">
        <v>36</v>
      </c>
      <c r="I87">
        <v>36</v>
      </c>
      <c r="J87">
        <v>36</v>
      </c>
      <c r="K87">
        <v>2</v>
      </c>
      <c r="L87" t="s">
        <v>84</v>
      </c>
      <c r="M87" t="s">
        <v>147</v>
      </c>
      <c r="N87" t="s">
        <v>228</v>
      </c>
      <c r="O87" t="s">
        <v>192</v>
      </c>
      <c r="P87" t="s">
        <v>88</v>
      </c>
      <c r="Q87" t="s">
        <v>150</v>
      </c>
      <c r="R87" t="s">
        <v>193</v>
      </c>
      <c r="S87" t="s">
        <v>152</v>
      </c>
      <c r="T87">
        <v>60</v>
      </c>
      <c r="U87" t="s">
        <v>92</v>
      </c>
      <c r="V87" t="s">
        <v>232</v>
      </c>
      <c r="W87">
        <v>6</v>
      </c>
      <c r="X87">
        <v>6</v>
      </c>
      <c r="Y87" t="s">
        <v>94</v>
      </c>
      <c r="Z87" t="s">
        <v>154</v>
      </c>
      <c r="AA87">
        <v>120.55970000000001</v>
      </c>
      <c r="AB87">
        <v>832.005</v>
      </c>
      <c r="AC87">
        <v>137.60769999999999</v>
      </c>
      <c r="AD87">
        <v>98</v>
      </c>
      <c r="AE87">
        <v>4.3010999999999999</v>
      </c>
      <c r="AF87">
        <v>4.1363000000000003</v>
      </c>
      <c r="AG87">
        <v>45.170400000000001</v>
      </c>
      <c r="AH87">
        <v>37.625100000000003</v>
      </c>
      <c r="AI87">
        <v>84.943200000000004</v>
      </c>
      <c r="AJ87">
        <v>0.16189999999999999</v>
      </c>
      <c r="AK87">
        <v>6.1499999999999999E-2</v>
      </c>
      <c r="AL87">
        <v>75.715000000000003</v>
      </c>
      <c r="AM87">
        <v>1.83E-2</v>
      </c>
      <c r="AN87">
        <v>4.1700000000000001E-2</v>
      </c>
      <c r="AO87">
        <v>0</v>
      </c>
      <c r="AP87">
        <v>1</v>
      </c>
      <c r="AQ87">
        <v>0</v>
      </c>
      <c r="AR87">
        <v>55.375</v>
      </c>
      <c r="AS87" t="s">
        <v>96</v>
      </c>
      <c r="AT87">
        <v>2009</v>
      </c>
      <c r="AU87">
        <v>19.5962</v>
      </c>
      <c r="AV87">
        <v>9.1730999999999998</v>
      </c>
      <c r="AW87" t="s">
        <v>97</v>
      </c>
      <c r="AX87" t="s">
        <v>126</v>
      </c>
      <c r="AY87" t="s">
        <v>98</v>
      </c>
      <c r="BA87">
        <v>42141</v>
      </c>
      <c r="BB87">
        <v>3.75</v>
      </c>
      <c r="BC87">
        <v>1</v>
      </c>
      <c r="BD87" t="s">
        <v>99</v>
      </c>
      <c r="BE87">
        <v>2012</v>
      </c>
      <c r="BG87" t="s">
        <v>101</v>
      </c>
      <c r="BH87" t="s">
        <v>100</v>
      </c>
      <c r="BI87" t="s">
        <v>101</v>
      </c>
      <c r="BJ87" t="s">
        <v>101</v>
      </c>
      <c r="BK87" t="s">
        <v>101</v>
      </c>
      <c r="BL87" t="s">
        <v>100</v>
      </c>
      <c r="BM87" t="s">
        <v>102</v>
      </c>
      <c r="BN87" t="s">
        <v>103</v>
      </c>
      <c r="BQ87">
        <v>0</v>
      </c>
      <c r="BR87" t="s">
        <v>94</v>
      </c>
      <c r="BS87">
        <v>98</v>
      </c>
      <c r="BT87">
        <v>86.022000000000006</v>
      </c>
      <c r="BU87">
        <v>82.725999999999999</v>
      </c>
      <c r="BY87">
        <v>6</v>
      </c>
      <c r="CB87">
        <v>2013</v>
      </c>
      <c r="CC87">
        <v>3</v>
      </c>
      <c r="CI87" t="str">
        <f t="shared" si="4"/>
        <v>High</v>
      </c>
      <c r="CJ87" t="str">
        <f t="shared" si="5"/>
        <v>Greater than 3.5</v>
      </c>
      <c r="CK87" t="str">
        <f t="shared" si="6"/>
        <v>Excellent</v>
      </c>
      <c r="CL87" t="str">
        <f t="shared" si="7"/>
        <v>0.3 or less</v>
      </c>
    </row>
    <row r="88" spans="1:90" x14ac:dyDescent="0.25">
      <c r="A88" t="s">
        <v>227</v>
      </c>
      <c r="B88" t="s">
        <v>82</v>
      </c>
      <c r="C88" t="s">
        <v>83</v>
      </c>
      <c r="D88">
        <v>20.53</v>
      </c>
      <c r="E88">
        <v>26.445</v>
      </c>
      <c r="G88">
        <v>5.915</v>
      </c>
      <c r="H88">
        <v>36</v>
      </c>
      <c r="I88">
        <v>36</v>
      </c>
      <c r="J88">
        <v>36</v>
      </c>
      <c r="K88">
        <v>2</v>
      </c>
      <c r="L88" t="s">
        <v>84</v>
      </c>
      <c r="M88" t="s">
        <v>147</v>
      </c>
      <c r="N88" t="s">
        <v>228</v>
      </c>
      <c r="O88" t="s">
        <v>192</v>
      </c>
      <c r="P88" t="s">
        <v>88</v>
      </c>
      <c r="Q88" t="s">
        <v>150</v>
      </c>
      <c r="R88" t="s">
        <v>193</v>
      </c>
      <c r="S88" t="s">
        <v>152</v>
      </c>
      <c r="T88">
        <v>60</v>
      </c>
      <c r="U88" t="s">
        <v>92</v>
      </c>
      <c r="V88" t="s">
        <v>233</v>
      </c>
      <c r="W88">
        <v>6</v>
      </c>
      <c r="X88">
        <v>6</v>
      </c>
      <c r="Y88" t="s">
        <v>94</v>
      </c>
      <c r="Z88" t="s">
        <v>154</v>
      </c>
      <c r="AA88">
        <v>52.644500000000001</v>
      </c>
      <c r="AB88">
        <v>345.71199999999999</v>
      </c>
      <c r="AC88">
        <v>59.983199999999997</v>
      </c>
      <c r="AD88">
        <v>90</v>
      </c>
      <c r="AE88">
        <v>3.7970999999999999</v>
      </c>
      <c r="AF88">
        <v>3.4266999999999999</v>
      </c>
      <c r="AG88">
        <v>72.992999999999995</v>
      </c>
      <c r="AH88">
        <v>59.113900000000001</v>
      </c>
      <c r="AI88">
        <v>75.668999999999997</v>
      </c>
      <c r="AJ88">
        <v>0.13270000000000001</v>
      </c>
      <c r="AK88">
        <v>6.4399999999999999E-2</v>
      </c>
      <c r="AL88">
        <v>80.094999999999999</v>
      </c>
      <c r="AM88">
        <v>2.0400000000000001E-2</v>
      </c>
      <c r="AN88">
        <v>7.1400000000000005E-2</v>
      </c>
      <c r="AO88">
        <v>0</v>
      </c>
      <c r="AP88">
        <v>5</v>
      </c>
      <c r="AQ88">
        <v>0</v>
      </c>
      <c r="AR88">
        <v>60.416699999999999</v>
      </c>
      <c r="AS88" t="s">
        <v>96</v>
      </c>
      <c r="AT88">
        <v>2012</v>
      </c>
      <c r="AU88">
        <v>20.5</v>
      </c>
      <c r="AV88">
        <v>6</v>
      </c>
      <c r="AW88" t="s">
        <v>97</v>
      </c>
      <c r="AY88" t="s">
        <v>98</v>
      </c>
      <c r="BA88">
        <v>45604</v>
      </c>
      <c r="BB88">
        <v>3.75</v>
      </c>
      <c r="BC88">
        <v>1</v>
      </c>
      <c r="BD88" t="s">
        <v>99</v>
      </c>
      <c r="BE88">
        <v>2012</v>
      </c>
      <c r="BG88" t="s">
        <v>101</v>
      </c>
      <c r="BH88" t="s">
        <v>100</v>
      </c>
      <c r="BI88" t="s">
        <v>101</v>
      </c>
      <c r="BJ88" t="s">
        <v>101</v>
      </c>
      <c r="BK88" t="s">
        <v>101</v>
      </c>
      <c r="BL88" t="s">
        <v>100</v>
      </c>
      <c r="BM88" t="s">
        <v>102</v>
      </c>
      <c r="BN88" t="s">
        <v>103</v>
      </c>
      <c r="BQ88">
        <v>0</v>
      </c>
      <c r="BR88" t="s">
        <v>94</v>
      </c>
      <c r="BS88">
        <v>90</v>
      </c>
      <c r="BT88">
        <v>75.941999999999993</v>
      </c>
      <c r="BU88">
        <v>68.534000000000006</v>
      </c>
      <c r="BY88">
        <v>6</v>
      </c>
      <c r="CB88">
        <v>2013</v>
      </c>
      <c r="CC88">
        <v>3</v>
      </c>
      <c r="CI88" t="str">
        <f t="shared" si="4"/>
        <v>High</v>
      </c>
      <c r="CJ88" t="str">
        <f t="shared" si="5"/>
        <v>Greater than 3.5</v>
      </c>
      <c r="CK88" t="str">
        <f t="shared" si="6"/>
        <v>Good</v>
      </c>
      <c r="CL88" t="str">
        <f t="shared" si="7"/>
        <v>0.3 or less</v>
      </c>
    </row>
    <row r="89" spans="1:90" x14ac:dyDescent="0.25">
      <c r="A89" t="s">
        <v>227</v>
      </c>
      <c r="B89" t="s">
        <v>82</v>
      </c>
      <c r="C89" t="s">
        <v>83</v>
      </c>
      <c r="D89">
        <v>26.445</v>
      </c>
      <c r="E89">
        <v>32.451000000000001</v>
      </c>
      <c r="G89">
        <v>6.0060000000000002</v>
      </c>
      <c r="H89">
        <v>28</v>
      </c>
      <c r="I89">
        <v>28</v>
      </c>
      <c r="J89">
        <v>28</v>
      </c>
      <c r="K89">
        <v>2</v>
      </c>
      <c r="L89" t="s">
        <v>84</v>
      </c>
      <c r="M89" t="s">
        <v>147</v>
      </c>
      <c r="N89" t="s">
        <v>191</v>
      </c>
      <c r="O89" t="s">
        <v>192</v>
      </c>
      <c r="P89" t="s">
        <v>88</v>
      </c>
      <c r="Q89" t="s">
        <v>150</v>
      </c>
      <c r="R89" t="s">
        <v>193</v>
      </c>
      <c r="S89" t="s">
        <v>152</v>
      </c>
      <c r="T89">
        <v>60</v>
      </c>
      <c r="U89" t="s">
        <v>92</v>
      </c>
      <c r="V89" t="s">
        <v>234</v>
      </c>
      <c r="W89">
        <v>2</v>
      </c>
      <c r="X89">
        <v>2</v>
      </c>
      <c r="Y89" t="s">
        <v>94</v>
      </c>
      <c r="Z89" t="s">
        <v>154</v>
      </c>
      <c r="AA89">
        <v>37.057000000000002</v>
      </c>
      <c r="AB89">
        <v>243.536</v>
      </c>
      <c r="AC89">
        <v>42.2239</v>
      </c>
      <c r="AD89">
        <v>96.333299999999994</v>
      </c>
      <c r="AE89">
        <v>4.0355999999999996</v>
      </c>
      <c r="AF89">
        <v>3.7896000000000001</v>
      </c>
      <c r="AG89">
        <v>59.562800000000003</v>
      </c>
      <c r="AH89">
        <v>48.610999999999997</v>
      </c>
      <c r="AI89">
        <v>80.145700000000005</v>
      </c>
      <c r="AJ89">
        <v>0.18440000000000001</v>
      </c>
      <c r="AK89">
        <v>3.6600000000000001E-2</v>
      </c>
      <c r="AL89">
        <v>72.34</v>
      </c>
      <c r="AM89">
        <v>2.07E-2</v>
      </c>
      <c r="AN89">
        <v>8.8499999999999995E-2</v>
      </c>
      <c r="AO89">
        <v>0</v>
      </c>
      <c r="AP89">
        <v>1.6667000000000001</v>
      </c>
      <c r="AQ89">
        <v>0</v>
      </c>
      <c r="AR89">
        <v>62.3</v>
      </c>
      <c r="AS89" t="s">
        <v>96</v>
      </c>
      <c r="AT89">
        <v>1987</v>
      </c>
      <c r="AU89">
        <v>12.45</v>
      </c>
      <c r="AV89">
        <v>7.25</v>
      </c>
      <c r="AW89" t="s">
        <v>97</v>
      </c>
      <c r="AY89" t="s">
        <v>112</v>
      </c>
      <c r="BA89">
        <v>45133</v>
      </c>
      <c r="BB89">
        <v>3</v>
      </c>
      <c r="BC89">
        <v>1</v>
      </c>
      <c r="BD89" t="s">
        <v>99</v>
      </c>
      <c r="BE89">
        <v>2013</v>
      </c>
      <c r="BG89" t="s">
        <v>101</v>
      </c>
      <c r="BH89" t="s">
        <v>100</v>
      </c>
      <c r="BI89" t="s">
        <v>101</v>
      </c>
      <c r="BJ89" t="s">
        <v>101</v>
      </c>
      <c r="BK89" t="s">
        <v>101</v>
      </c>
      <c r="BL89" t="s">
        <v>100</v>
      </c>
      <c r="BM89" t="s">
        <v>102</v>
      </c>
      <c r="BN89" t="s">
        <v>103</v>
      </c>
      <c r="BQ89">
        <v>0</v>
      </c>
      <c r="BR89" t="s">
        <v>94</v>
      </c>
      <c r="BS89">
        <v>96.333299999999994</v>
      </c>
      <c r="BT89">
        <v>80.712000000000003</v>
      </c>
      <c r="BU89">
        <v>75.792000000000002</v>
      </c>
      <c r="BV89" t="s">
        <v>107</v>
      </c>
      <c r="BY89">
        <v>2</v>
      </c>
      <c r="BZ89" s="1">
        <v>42053.455543981479</v>
      </c>
      <c r="CB89">
        <v>2014</v>
      </c>
      <c r="CC89">
        <v>2</v>
      </c>
      <c r="CI89" t="str">
        <f t="shared" si="4"/>
        <v>High</v>
      </c>
      <c r="CJ89" t="str">
        <f t="shared" si="5"/>
        <v>Greater than 3.5</v>
      </c>
      <c r="CK89" t="str">
        <f t="shared" si="6"/>
        <v>Excellent</v>
      </c>
      <c r="CL89" t="str">
        <f t="shared" si="7"/>
        <v>0.3 or less</v>
      </c>
    </row>
    <row r="90" spans="1:90" x14ac:dyDescent="0.25">
      <c r="A90" t="s">
        <v>227</v>
      </c>
      <c r="B90" t="s">
        <v>82</v>
      </c>
      <c r="C90" t="s">
        <v>83</v>
      </c>
      <c r="D90">
        <v>32.451000000000001</v>
      </c>
      <c r="E90">
        <v>37.79</v>
      </c>
      <c r="G90">
        <v>5.3390000000000004</v>
      </c>
      <c r="H90">
        <v>28</v>
      </c>
      <c r="I90">
        <v>24</v>
      </c>
      <c r="J90">
        <v>28</v>
      </c>
      <c r="K90">
        <v>2</v>
      </c>
      <c r="L90" t="s">
        <v>84</v>
      </c>
      <c r="M90" t="s">
        <v>147</v>
      </c>
      <c r="N90" t="s">
        <v>191</v>
      </c>
      <c r="O90" t="s">
        <v>192</v>
      </c>
      <c r="P90" t="s">
        <v>88</v>
      </c>
      <c r="Q90" t="s">
        <v>150</v>
      </c>
      <c r="R90" t="s">
        <v>193</v>
      </c>
      <c r="S90" t="s">
        <v>152</v>
      </c>
      <c r="T90">
        <v>60</v>
      </c>
      <c r="U90" t="s">
        <v>92</v>
      </c>
      <c r="V90" t="s">
        <v>235</v>
      </c>
      <c r="W90">
        <v>2</v>
      </c>
      <c r="X90">
        <v>1.5</v>
      </c>
      <c r="Y90" t="s">
        <v>94</v>
      </c>
      <c r="Z90" t="s">
        <v>154</v>
      </c>
      <c r="AA90">
        <v>57.548999999999999</v>
      </c>
      <c r="AB90">
        <v>377.952</v>
      </c>
      <c r="AC90">
        <v>65.571600000000004</v>
      </c>
      <c r="AD90">
        <v>96</v>
      </c>
      <c r="AE90">
        <v>4.1226000000000003</v>
      </c>
      <c r="AF90">
        <v>3.8742999999999999</v>
      </c>
      <c r="AG90">
        <v>54.269199999999998</v>
      </c>
      <c r="AH90">
        <v>44.932699999999997</v>
      </c>
      <c r="AI90">
        <v>81.910300000000007</v>
      </c>
      <c r="AJ90">
        <v>0.17910000000000001</v>
      </c>
      <c r="AK90">
        <v>2.35E-2</v>
      </c>
      <c r="AL90">
        <v>73.135000000000005</v>
      </c>
      <c r="AM90">
        <v>1.8800000000000001E-2</v>
      </c>
      <c r="AN90">
        <v>8.2299999999999998E-2</v>
      </c>
      <c r="AO90">
        <v>0</v>
      </c>
      <c r="AP90">
        <v>2</v>
      </c>
      <c r="AQ90">
        <v>0</v>
      </c>
      <c r="AR90">
        <v>57.584600000000002</v>
      </c>
      <c r="AS90" t="s">
        <v>96</v>
      </c>
      <c r="AT90">
        <v>2013</v>
      </c>
      <c r="AU90">
        <v>9.6</v>
      </c>
      <c r="AV90">
        <v>5.2</v>
      </c>
      <c r="AW90" t="s">
        <v>97</v>
      </c>
      <c r="AY90" t="s">
        <v>112</v>
      </c>
      <c r="BA90">
        <v>45133</v>
      </c>
      <c r="BB90">
        <v>3</v>
      </c>
      <c r="BC90">
        <v>1</v>
      </c>
      <c r="BD90" t="s">
        <v>99</v>
      </c>
      <c r="BE90">
        <v>2013</v>
      </c>
      <c r="BG90" t="s">
        <v>101</v>
      </c>
      <c r="BH90" t="s">
        <v>100</v>
      </c>
      <c r="BI90" t="s">
        <v>101</v>
      </c>
      <c r="BJ90" t="s">
        <v>101</v>
      </c>
      <c r="BK90" t="s">
        <v>101</v>
      </c>
      <c r="BL90" t="s">
        <v>100</v>
      </c>
      <c r="BM90" t="s">
        <v>102</v>
      </c>
      <c r="BN90" t="s">
        <v>103</v>
      </c>
      <c r="BQ90">
        <v>0</v>
      </c>
      <c r="BR90" t="s">
        <v>94</v>
      </c>
      <c r="BS90">
        <v>96</v>
      </c>
      <c r="BT90">
        <v>82.451999999999998</v>
      </c>
      <c r="BU90">
        <v>77.486000000000004</v>
      </c>
      <c r="BV90" t="s">
        <v>107</v>
      </c>
      <c r="BY90">
        <v>1.5</v>
      </c>
      <c r="BZ90" s="1">
        <v>42053.455555555556</v>
      </c>
      <c r="CB90">
        <v>2014</v>
      </c>
      <c r="CC90">
        <v>2</v>
      </c>
      <c r="CI90" t="str">
        <f t="shared" si="4"/>
        <v>High</v>
      </c>
      <c r="CJ90" t="str">
        <f t="shared" si="5"/>
        <v>Greater than 3.5</v>
      </c>
      <c r="CK90" t="str">
        <f t="shared" si="6"/>
        <v>Excellent</v>
      </c>
      <c r="CL90" t="str">
        <f t="shared" si="7"/>
        <v>0.3 or less</v>
      </c>
    </row>
    <row r="91" spans="1:90" x14ac:dyDescent="0.25">
      <c r="A91" t="s">
        <v>236</v>
      </c>
      <c r="B91" t="s">
        <v>82</v>
      </c>
      <c r="C91" t="s">
        <v>83</v>
      </c>
      <c r="D91">
        <v>0</v>
      </c>
      <c r="E91">
        <v>9.6999999999999993</v>
      </c>
      <c r="G91">
        <v>9.6999999999999993</v>
      </c>
      <c r="H91">
        <v>36</v>
      </c>
      <c r="I91">
        <v>36</v>
      </c>
      <c r="J91">
        <v>36</v>
      </c>
      <c r="K91">
        <v>2</v>
      </c>
      <c r="L91" t="s">
        <v>84</v>
      </c>
      <c r="M91" t="s">
        <v>237</v>
      </c>
      <c r="N91" t="s">
        <v>196</v>
      </c>
      <c r="O91" t="s">
        <v>192</v>
      </c>
      <c r="P91" t="s">
        <v>88</v>
      </c>
      <c r="Q91" t="s">
        <v>150</v>
      </c>
      <c r="R91" t="s">
        <v>193</v>
      </c>
      <c r="S91" t="s">
        <v>152</v>
      </c>
      <c r="T91">
        <v>60</v>
      </c>
      <c r="U91" t="s">
        <v>92</v>
      </c>
      <c r="V91" t="s">
        <v>238</v>
      </c>
      <c r="W91">
        <v>6</v>
      </c>
      <c r="X91">
        <v>8</v>
      </c>
      <c r="Y91" t="s">
        <v>94</v>
      </c>
      <c r="Z91" t="s">
        <v>154</v>
      </c>
      <c r="AA91">
        <v>33.8675</v>
      </c>
      <c r="AB91">
        <v>276.52550000000002</v>
      </c>
      <c r="AC91">
        <v>38.913400000000003</v>
      </c>
      <c r="AD91">
        <v>88.4</v>
      </c>
      <c r="AE91">
        <v>2.6507000000000001</v>
      </c>
      <c r="AF91">
        <v>2.0634000000000001</v>
      </c>
      <c r="AG91">
        <v>143.58170000000001</v>
      </c>
      <c r="AH91">
        <v>121.0806</v>
      </c>
      <c r="AI91">
        <v>52.139400000000002</v>
      </c>
      <c r="AJ91">
        <v>0.24460000000000001</v>
      </c>
      <c r="AK91">
        <v>0.13950000000000001</v>
      </c>
      <c r="AL91">
        <v>63.31</v>
      </c>
      <c r="AM91">
        <v>3.4500000000000003E-2</v>
      </c>
      <c r="AN91">
        <v>0.25650000000000001</v>
      </c>
      <c r="AO91">
        <v>0</v>
      </c>
      <c r="AP91">
        <v>5.4</v>
      </c>
      <c r="AQ91">
        <v>0</v>
      </c>
      <c r="AR91">
        <v>59.814300000000003</v>
      </c>
      <c r="AS91" t="s">
        <v>96</v>
      </c>
      <c r="AT91">
        <v>2001</v>
      </c>
      <c r="AU91">
        <v>29.5</v>
      </c>
      <c r="AV91">
        <v>4.3333000000000004</v>
      </c>
      <c r="AW91" t="s">
        <v>97</v>
      </c>
      <c r="AY91" t="s">
        <v>98</v>
      </c>
      <c r="BA91">
        <v>40254</v>
      </c>
      <c r="BB91">
        <v>4</v>
      </c>
      <c r="BC91">
        <v>1</v>
      </c>
      <c r="BD91" t="s">
        <v>99</v>
      </c>
      <c r="BE91">
        <v>2001</v>
      </c>
      <c r="BG91" t="s">
        <v>101</v>
      </c>
      <c r="BH91" t="s">
        <v>100</v>
      </c>
      <c r="BI91" t="s">
        <v>101</v>
      </c>
      <c r="BJ91" t="s">
        <v>101</v>
      </c>
      <c r="BK91" t="s">
        <v>101</v>
      </c>
      <c r="BL91" t="s">
        <v>100</v>
      </c>
      <c r="BM91" t="s">
        <v>102</v>
      </c>
      <c r="BN91" t="s">
        <v>103</v>
      </c>
      <c r="BQ91">
        <v>0</v>
      </c>
      <c r="BR91" t="s">
        <v>94</v>
      </c>
      <c r="BS91">
        <v>88.4</v>
      </c>
      <c r="BT91">
        <v>53.014000000000003</v>
      </c>
      <c r="BU91">
        <v>41.268000000000001</v>
      </c>
      <c r="BY91">
        <v>6</v>
      </c>
      <c r="CB91">
        <v>2013</v>
      </c>
      <c r="CC91">
        <v>14</v>
      </c>
      <c r="CI91" t="str">
        <f t="shared" si="4"/>
        <v>High</v>
      </c>
      <c r="CJ91" t="str">
        <f t="shared" si="5"/>
        <v>2.51-3.0</v>
      </c>
      <c r="CK91" t="str">
        <f t="shared" si="6"/>
        <v>Poor</v>
      </c>
      <c r="CL91" t="str">
        <f t="shared" si="7"/>
        <v>0.3 or less</v>
      </c>
    </row>
    <row r="92" spans="1:90" x14ac:dyDescent="0.25">
      <c r="A92" t="s">
        <v>236</v>
      </c>
      <c r="B92" t="s">
        <v>82</v>
      </c>
      <c r="C92" t="s">
        <v>83</v>
      </c>
      <c r="D92">
        <v>9.6999999999999993</v>
      </c>
      <c r="E92">
        <v>16.899999999999999</v>
      </c>
      <c r="G92">
        <v>7.2</v>
      </c>
      <c r="H92">
        <v>32</v>
      </c>
      <c r="I92">
        <v>32</v>
      </c>
      <c r="J92">
        <v>32</v>
      </c>
      <c r="K92">
        <v>2</v>
      </c>
      <c r="L92" t="s">
        <v>84</v>
      </c>
      <c r="M92" t="s">
        <v>237</v>
      </c>
      <c r="N92" t="s">
        <v>196</v>
      </c>
      <c r="O92" t="s">
        <v>192</v>
      </c>
      <c r="P92" t="s">
        <v>88</v>
      </c>
      <c r="Q92" t="s">
        <v>150</v>
      </c>
      <c r="R92" t="s">
        <v>193</v>
      </c>
      <c r="S92" t="s">
        <v>152</v>
      </c>
      <c r="T92">
        <v>40</v>
      </c>
      <c r="U92" t="s">
        <v>92</v>
      </c>
      <c r="V92" t="s">
        <v>239</v>
      </c>
      <c r="W92">
        <v>4</v>
      </c>
      <c r="X92">
        <v>4</v>
      </c>
      <c r="Y92" t="s">
        <v>94</v>
      </c>
      <c r="Z92" t="s">
        <v>154</v>
      </c>
      <c r="AA92">
        <v>34.631999999999998</v>
      </c>
      <c r="AB92">
        <v>261.392</v>
      </c>
      <c r="AC92">
        <v>39.663600000000002</v>
      </c>
      <c r="AD92">
        <v>95.5</v>
      </c>
      <c r="AE92">
        <v>3.5453000000000001</v>
      </c>
      <c r="AF92">
        <v>3.2359</v>
      </c>
      <c r="AG92">
        <v>88.569100000000006</v>
      </c>
      <c r="AH92">
        <v>70.944800000000001</v>
      </c>
      <c r="AI92">
        <v>70.477000000000004</v>
      </c>
      <c r="AJ92">
        <v>0.20880000000000001</v>
      </c>
      <c r="AK92">
        <v>6.3600000000000004E-2</v>
      </c>
      <c r="AL92">
        <v>68.680000000000007</v>
      </c>
      <c r="AM92">
        <v>2.3199999999999998E-2</v>
      </c>
      <c r="AN92">
        <v>5.0200000000000002E-2</v>
      </c>
      <c r="AO92">
        <v>0</v>
      </c>
      <c r="AP92">
        <v>2.25</v>
      </c>
      <c r="AQ92">
        <v>0</v>
      </c>
      <c r="AR92">
        <v>60.935699999999997</v>
      </c>
      <c r="AS92" t="s">
        <v>130</v>
      </c>
      <c r="AT92">
        <v>2004</v>
      </c>
      <c r="AU92">
        <v>31.833300000000001</v>
      </c>
      <c r="AV92">
        <v>4</v>
      </c>
      <c r="AW92" t="s">
        <v>97</v>
      </c>
      <c r="AY92" t="s">
        <v>132</v>
      </c>
      <c r="BA92">
        <v>40440</v>
      </c>
      <c r="BB92">
        <v>4</v>
      </c>
      <c r="BC92">
        <v>1</v>
      </c>
      <c r="BD92" t="s">
        <v>99</v>
      </c>
      <c r="BE92">
        <v>2004</v>
      </c>
      <c r="BG92" t="s">
        <v>101</v>
      </c>
      <c r="BH92" t="s">
        <v>100</v>
      </c>
      <c r="BI92" t="s">
        <v>101</v>
      </c>
      <c r="BJ92" t="s">
        <v>101</v>
      </c>
      <c r="BK92" t="s">
        <v>101</v>
      </c>
      <c r="BL92" t="s">
        <v>100</v>
      </c>
      <c r="BM92" t="s">
        <v>102</v>
      </c>
      <c r="BN92" t="s">
        <v>103</v>
      </c>
      <c r="BQ92">
        <v>0</v>
      </c>
      <c r="BR92" t="s">
        <v>94</v>
      </c>
      <c r="BS92">
        <v>95.5</v>
      </c>
      <c r="BT92">
        <v>70.906000000000006</v>
      </c>
      <c r="BU92">
        <v>64.718000000000004</v>
      </c>
      <c r="BY92">
        <v>4</v>
      </c>
      <c r="CB92">
        <v>2013</v>
      </c>
      <c r="CC92">
        <v>11</v>
      </c>
      <c r="CI92" t="str">
        <f t="shared" si="4"/>
        <v>High</v>
      </c>
      <c r="CJ92" t="str">
        <f t="shared" si="5"/>
        <v>Greater than 3.5</v>
      </c>
      <c r="CK92" t="str">
        <f t="shared" si="6"/>
        <v>Good</v>
      </c>
      <c r="CL92" t="str">
        <f t="shared" si="7"/>
        <v>0.3 or less</v>
      </c>
    </row>
    <row r="93" spans="1:90" x14ac:dyDescent="0.25">
      <c r="A93" t="s">
        <v>236</v>
      </c>
      <c r="B93" t="s">
        <v>82</v>
      </c>
      <c r="C93" t="s">
        <v>83</v>
      </c>
      <c r="D93">
        <v>16.899999999999999</v>
      </c>
      <c r="E93">
        <v>22.36</v>
      </c>
      <c r="G93">
        <v>5.46</v>
      </c>
      <c r="H93">
        <v>30</v>
      </c>
      <c r="I93">
        <v>30</v>
      </c>
      <c r="J93">
        <v>30</v>
      </c>
      <c r="K93">
        <v>2</v>
      </c>
      <c r="L93" t="s">
        <v>84</v>
      </c>
      <c r="M93" t="s">
        <v>237</v>
      </c>
      <c r="N93" t="s">
        <v>196</v>
      </c>
      <c r="O93" t="s">
        <v>192</v>
      </c>
      <c r="P93" t="s">
        <v>88</v>
      </c>
      <c r="Q93" t="s">
        <v>150</v>
      </c>
      <c r="R93" t="s">
        <v>193</v>
      </c>
      <c r="S93" t="s">
        <v>152</v>
      </c>
      <c r="T93">
        <v>40</v>
      </c>
      <c r="U93" t="s">
        <v>92</v>
      </c>
      <c r="V93" t="s">
        <v>240</v>
      </c>
      <c r="W93">
        <v>3</v>
      </c>
      <c r="X93">
        <v>3</v>
      </c>
      <c r="Y93" t="s">
        <v>94</v>
      </c>
      <c r="Z93" t="s">
        <v>154</v>
      </c>
      <c r="AA93">
        <v>31.6905</v>
      </c>
      <c r="AB93">
        <v>261.392</v>
      </c>
      <c r="AC93">
        <v>36.427900000000001</v>
      </c>
      <c r="AD93">
        <v>96</v>
      </c>
      <c r="AE93">
        <v>3.8288000000000002</v>
      </c>
      <c r="AF93">
        <v>3.625</v>
      </c>
      <c r="AG93">
        <v>68.790000000000006</v>
      </c>
      <c r="AH93">
        <v>57.680799999999998</v>
      </c>
      <c r="AI93">
        <v>77.069999999999993</v>
      </c>
      <c r="AJ93">
        <v>0.1447</v>
      </c>
      <c r="AK93">
        <v>6.93E-2</v>
      </c>
      <c r="AL93">
        <v>78.295000000000002</v>
      </c>
      <c r="AM93">
        <v>1.9400000000000001E-2</v>
      </c>
      <c r="AN93">
        <v>4.41E-2</v>
      </c>
      <c r="AO93">
        <v>0</v>
      </c>
      <c r="AP93">
        <v>1.6667000000000001</v>
      </c>
      <c r="AQ93">
        <v>0</v>
      </c>
      <c r="AR93">
        <v>53.033299999999997</v>
      </c>
      <c r="AS93" t="s">
        <v>130</v>
      </c>
      <c r="AT93">
        <v>2004</v>
      </c>
      <c r="AU93">
        <v>8.3332999999999995</v>
      </c>
      <c r="AV93">
        <v>3.3332999999999999</v>
      </c>
      <c r="AW93" t="s">
        <v>97</v>
      </c>
      <c r="AY93" t="s">
        <v>132</v>
      </c>
      <c r="BA93">
        <v>38802</v>
      </c>
      <c r="BB93">
        <v>2</v>
      </c>
      <c r="BC93">
        <v>1</v>
      </c>
      <c r="BD93" t="s">
        <v>99</v>
      </c>
      <c r="BE93">
        <v>2004</v>
      </c>
      <c r="BG93" t="s">
        <v>101</v>
      </c>
      <c r="BH93" t="s">
        <v>100</v>
      </c>
      <c r="BI93" t="s">
        <v>101</v>
      </c>
      <c r="BJ93" t="s">
        <v>101</v>
      </c>
      <c r="BK93" t="s">
        <v>101</v>
      </c>
      <c r="BL93" t="s">
        <v>100</v>
      </c>
      <c r="BM93" t="s">
        <v>102</v>
      </c>
      <c r="BN93" t="s">
        <v>103</v>
      </c>
      <c r="BQ93">
        <v>0</v>
      </c>
      <c r="BR93" t="s">
        <v>94</v>
      </c>
      <c r="BS93">
        <v>96</v>
      </c>
      <c r="BT93">
        <v>76.575999999999993</v>
      </c>
      <c r="BU93">
        <v>72.5</v>
      </c>
      <c r="BY93">
        <v>3</v>
      </c>
      <c r="CB93">
        <v>2013</v>
      </c>
      <c r="CC93">
        <v>11</v>
      </c>
      <c r="CI93" t="str">
        <f t="shared" si="4"/>
        <v>High</v>
      </c>
      <c r="CJ93" t="str">
        <f t="shared" si="5"/>
        <v>Greater than 3.5</v>
      </c>
      <c r="CK93" t="str">
        <f t="shared" si="6"/>
        <v>Excellent</v>
      </c>
      <c r="CL93" t="str">
        <f t="shared" si="7"/>
        <v>0.3 or less</v>
      </c>
    </row>
    <row r="94" spans="1:90" x14ac:dyDescent="0.25">
      <c r="A94" t="s">
        <v>236</v>
      </c>
      <c r="B94" t="s">
        <v>82</v>
      </c>
      <c r="C94" t="s">
        <v>83</v>
      </c>
      <c r="D94">
        <v>22.36</v>
      </c>
      <c r="E94">
        <v>28.38</v>
      </c>
      <c r="G94">
        <v>5.9</v>
      </c>
      <c r="H94">
        <v>30</v>
      </c>
      <c r="I94">
        <v>30</v>
      </c>
      <c r="J94">
        <v>30</v>
      </c>
      <c r="K94">
        <v>2</v>
      </c>
      <c r="L94" t="s">
        <v>84</v>
      </c>
      <c r="M94" t="s">
        <v>237</v>
      </c>
      <c r="N94" t="s">
        <v>196</v>
      </c>
      <c r="O94" t="s">
        <v>192</v>
      </c>
      <c r="P94" t="s">
        <v>88</v>
      </c>
      <c r="Q94" t="s">
        <v>150</v>
      </c>
      <c r="R94" t="s">
        <v>193</v>
      </c>
      <c r="S94" t="s">
        <v>152</v>
      </c>
      <c r="T94">
        <v>40</v>
      </c>
      <c r="U94" t="s">
        <v>92</v>
      </c>
      <c r="V94" t="s">
        <v>241</v>
      </c>
      <c r="W94">
        <v>3</v>
      </c>
      <c r="X94">
        <v>3</v>
      </c>
      <c r="Y94" t="s">
        <v>94</v>
      </c>
      <c r="Z94" t="s">
        <v>154</v>
      </c>
      <c r="AA94">
        <v>34.631999999999998</v>
      </c>
      <c r="AB94">
        <v>261.392</v>
      </c>
      <c r="AC94">
        <v>39.663600000000002</v>
      </c>
      <c r="AD94">
        <v>100</v>
      </c>
      <c r="AE94">
        <v>4.1285999999999996</v>
      </c>
      <c r="AF94">
        <v>4.0834999999999999</v>
      </c>
      <c r="AG94">
        <v>57.084400000000002</v>
      </c>
      <c r="AH94">
        <v>44.684199999999997</v>
      </c>
      <c r="AI94">
        <v>80.971900000000005</v>
      </c>
      <c r="AJ94">
        <v>0.1062</v>
      </c>
      <c r="AK94">
        <v>4.3799999999999999E-2</v>
      </c>
      <c r="AL94">
        <v>84.07</v>
      </c>
      <c r="AM94">
        <v>1.95E-2</v>
      </c>
      <c r="AN94">
        <v>4.0500000000000001E-2</v>
      </c>
      <c r="AO94">
        <v>0</v>
      </c>
      <c r="AP94">
        <v>0</v>
      </c>
      <c r="AQ94">
        <v>0</v>
      </c>
      <c r="AR94">
        <v>64.008300000000006</v>
      </c>
      <c r="AS94" t="s">
        <v>130</v>
      </c>
      <c r="AT94">
        <v>2011</v>
      </c>
      <c r="AU94">
        <v>12.142899999999999</v>
      </c>
      <c r="AV94">
        <v>4</v>
      </c>
      <c r="AW94" t="s">
        <v>97</v>
      </c>
      <c r="AY94" t="s">
        <v>132</v>
      </c>
      <c r="BA94">
        <v>45283</v>
      </c>
      <c r="BB94">
        <v>4</v>
      </c>
      <c r="BC94">
        <v>1</v>
      </c>
      <c r="BD94" t="s">
        <v>99</v>
      </c>
      <c r="BE94">
        <v>2011</v>
      </c>
      <c r="BG94" t="s">
        <v>101</v>
      </c>
      <c r="BH94" t="s">
        <v>100</v>
      </c>
      <c r="BI94" t="s">
        <v>101</v>
      </c>
      <c r="BJ94" t="s">
        <v>101</v>
      </c>
      <c r="BK94" t="s">
        <v>101</v>
      </c>
      <c r="BL94" t="s">
        <v>100</v>
      </c>
      <c r="BM94" t="s">
        <v>102</v>
      </c>
      <c r="BN94" t="s">
        <v>103</v>
      </c>
      <c r="BQ94">
        <v>0</v>
      </c>
      <c r="BR94" t="s">
        <v>94</v>
      </c>
      <c r="BS94">
        <v>100</v>
      </c>
      <c r="BT94">
        <v>82.572000000000003</v>
      </c>
      <c r="BU94">
        <v>81.67</v>
      </c>
      <c r="BY94">
        <v>3</v>
      </c>
      <c r="CB94">
        <v>2013</v>
      </c>
      <c r="CC94">
        <v>4</v>
      </c>
      <c r="CI94" t="str">
        <f t="shared" si="4"/>
        <v>High</v>
      </c>
      <c r="CJ94" t="str">
        <f t="shared" si="5"/>
        <v>Greater than 3.5</v>
      </c>
      <c r="CK94" t="str">
        <f t="shared" si="6"/>
        <v>Excellent</v>
      </c>
      <c r="CL94" t="str">
        <f t="shared" si="7"/>
        <v>0.3 or less</v>
      </c>
    </row>
    <row r="95" spans="1:90" x14ac:dyDescent="0.25">
      <c r="A95" t="s">
        <v>236</v>
      </c>
      <c r="B95" t="s">
        <v>82</v>
      </c>
      <c r="C95" t="s">
        <v>83</v>
      </c>
      <c r="D95">
        <v>28.38</v>
      </c>
      <c r="E95">
        <v>30.553000000000001</v>
      </c>
      <c r="G95">
        <v>2.1859999999999999</v>
      </c>
      <c r="H95">
        <v>32</v>
      </c>
      <c r="J95">
        <v>32</v>
      </c>
      <c r="K95">
        <v>2</v>
      </c>
      <c r="L95" t="s">
        <v>84</v>
      </c>
      <c r="M95" t="s">
        <v>237</v>
      </c>
      <c r="N95" t="s">
        <v>196</v>
      </c>
      <c r="O95" t="s">
        <v>192</v>
      </c>
      <c r="P95" t="s">
        <v>88</v>
      </c>
      <c r="Q95" t="s">
        <v>150</v>
      </c>
      <c r="R95" t="s">
        <v>193</v>
      </c>
      <c r="S95" t="s">
        <v>152</v>
      </c>
      <c r="T95">
        <v>50</v>
      </c>
      <c r="U95" t="s">
        <v>110</v>
      </c>
      <c r="V95" t="s">
        <v>242</v>
      </c>
      <c r="W95">
        <v>4</v>
      </c>
      <c r="Y95" t="s">
        <v>94</v>
      </c>
      <c r="Z95" t="s">
        <v>154</v>
      </c>
      <c r="AA95">
        <v>32.470999999999997</v>
      </c>
      <c r="AB95">
        <v>267.83999999999997</v>
      </c>
      <c r="AC95">
        <v>37.325099999999999</v>
      </c>
      <c r="AD95">
        <v>96</v>
      </c>
      <c r="AE95">
        <v>3.9887000000000001</v>
      </c>
      <c r="AF95">
        <v>3.7227999999999999</v>
      </c>
      <c r="AG95">
        <v>62.956899999999997</v>
      </c>
      <c r="AH95">
        <v>50.625399999999999</v>
      </c>
      <c r="AI95">
        <v>79.014399999999995</v>
      </c>
      <c r="AJ95">
        <v>0.17019999999999999</v>
      </c>
      <c r="AK95">
        <v>7.7399999999999997E-2</v>
      </c>
      <c r="AL95">
        <v>74.47</v>
      </c>
      <c r="AM95">
        <v>2.3599999999999999E-2</v>
      </c>
      <c r="AN95">
        <v>7.3300000000000004E-2</v>
      </c>
      <c r="AO95">
        <v>0</v>
      </c>
      <c r="AP95">
        <v>2</v>
      </c>
      <c r="AQ95">
        <v>0</v>
      </c>
      <c r="AR95">
        <v>61.524999999999999</v>
      </c>
      <c r="AS95" t="s">
        <v>130</v>
      </c>
      <c r="AT95">
        <v>1998</v>
      </c>
      <c r="AU95">
        <v>9</v>
      </c>
      <c r="AV95">
        <v>3.5</v>
      </c>
      <c r="AW95" t="s">
        <v>97</v>
      </c>
      <c r="AY95" t="s">
        <v>132</v>
      </c>
      <c r="BA95">
        <v>38804</v>
      </c>
      <c r="BB95">
        <v>2</v>
      </c>
      <c r="BC95">
        <v>1</v>
      </c>
      <c r="BD95" t="s">
        <v>99</v>
      </c>
      <c r="BE95">
        <v>1998</v>
      </c>
      <c r="BG95" t="s">
        <v>101</v>
      </c>
      <c r="BH95" t="s">
        <v>100</v>
      </c>
      <c r="BI95" t="s">
        <v>101</v>
      </c>
      <c r="BJ95" t="s">
        <v>101</v>
      </c>
      <c r="BK95" t="s">
        <v>101</v>
      </c>
      <c r="BL95" t="s">
        <v>100</v>
      </c>
      <c r="BM95" t="s">
        <v>102</v>
      </c>
      <c r="BN95" t="s">
        <v>103</v>
      </c>
      <c r="BQ95">
        <v>0</v>
      </c>
      <c r="BR95" t="s">
        <v>94</v>
      </c>
      <c r="BS95">
        <v>95</v>
      </c>
      <c r="BT95">
        <v>79.774000000000001</v>
      </c>
      <c r="BU95">
        <v>74.456000000000003</v>
      </c>
      <c r="CB95">
        <v>2002</v>
      </c>
      <c r="CC95">
        <v>17</v>
      </c>
      <c r="CI95" t="str">
        <f t="shared" si="4"/>
        <v>High</v>
      </c>
      <c r="CJ95" t="str">
        <f t="shared" si="5"/>
        <v>Greater than 3.5</v>
      </c>
      <c r="CK95" t="str">
        <f t="shared" si="6"/>
        <v>Excellent</v>
      </c>
      <c r="CL95" t="str">
        <f t="shared" si="7"/>
        <v>0.3 or less</v>
      </c>
    </row>
    <row r="96" spans="1:90" x14ac:dyDescent="0.25">
      <c r="A96" t="s">
        <v>236</v>
      </c>
      <c r="B96" t="s">
        <v>82</v>
      </c>
      <c r="C96" t="s">
        <v>83</v>
      </c>
      <c r="D96">
        <v>30.553000000000001</v>
      </c>
      <c r="E96">
        <v>35.840000000000003</v>
      </c>
      <c r="G96">
        <v>5.2869999999999999</v>
      </c>
      <c r="H96">
        <v>32</v>
      </c>
      <c r="I96">
        <v>32</v>
      </c>
      <c r="J96">
        <v>32</v>
      </c>
      <c r="K96">
        <v>2</v>
      </c>
      <c r="L96" t="s">
        <v>84</v>
      </c>
      <c r="M96" t="s">
        <v>237</v>
      </c>
      <c r="N96" t="s">
        <v>243</v>
      </c>
      <c r="O96" t="s">
        <v>149</v>
      </c>
      <c r="P96" t="s">
        <v>88</v>
      </c>
      <c r="Q96" t="s">
        <v>150</v>
      </c>
      <c r="R96" t="s">
        <v>151</v>
      </c>
      <c r="S96" t="s">
        <v>152</v>
      </c>
      <c r="T96">
        <v>50</v>
      </c>
      <c r="U96" t="s">
        <v>110</v>
      </c>
      <c r="V96" t="s">
        <v>244</v>
      </c>
      <c r="W96">
        <v>4</v>
      </c>
      <c r="X96">
        <v>4</v>
      </c>
      <c r="Y96" t="s">
        <v>94</v>
      </c>
      <c r="Z96" t="s">
        <v>154</v>
      </c>
      <c r="AA96">
        <v>32.470999999999997</v>
      </c>
      <c r="AB96">
        <v>230.14150000000001</v>
      </c>
      <c r="AC96">
        <v>37.0989</v>
      </c>
      <c r="AD96">
        <v>83.333299999999994</v>
      </c>
      <c r="AE96">
        <v>3.9963000000000002</v>
      </c>
      <c r="AF96">
        <v>3.3732000000000002</v>
      </c>
      <c r="AG96">
        <v>63.276299999999999</v>
      </c>
      <c r="AH96">
        <v>50.299599999999998</v>
      </c>
      <c r="AI96">
        <v>78.907899999999998</v>
      </c>
      <c r="AJ96">
        <v>0.1754</v>
      </c>
      <c r="AK96">
        <v>0.1043</v>
      </c>
      <c r="AL96">
        <v>73.69</v>
      </c>
      <c r="AM96">
        <v>2.63E-2</v>
      </c>
      <c r="AN96">
        <v>4.1200000000000001E-2</v>
      </c>
      <c r="AO96">
        <v>0</v>
      </c>
      <c r="AP96">
        <v>10.666700000000001</v>
      </c>
      <c r="AQ96">
        <v>0</v>
      </c>
      <c r="AR96">
        <v>62.27</v>
      </c>
      <c r="AS96" t="s">
        <v>130</v>
      </c>
      <c r="AT96">
        <v>1998</v>
      </c>
      <c r="AU96">
        <v>10</v>
      </c>
      <c r="AV96">
        <v>4</v>
      </c>
      <c r="AW96" t="s">
        <v>97</v>
      </c>
      <c r="AY96" t="s">
        <v>132</v>
      </c>
      <c r="BA96">
        <v>42624</v>
      </c>
      <c r="BB96">
        <v>4</v>
      </c>
      <c r="BC96">
        <v>1</v>
      </c>
      <c r="BD96" t="s">
        <v>99</v>
      </c>
      <c r="BE96">
        <v>1998</v>
      </c>
      <c r="BG96" t="s">
        <v>101</v>
      </c>
      <c r="BH96" t="s">
        <v>100</v>
      </c>
      <c r="BI96" t="s">
        <v>101</v>
      </c>
      <c r="BJ96" t="s">
        <v>101</v>
      </c>
      <c r="BK96" t="s">
        <v>101</v>
      </c>
      <c r="BL96" t="s">
        <v>100</v>
      </c>
      <c r="BM96" t="s">
        <v>102</v>
      </c>
      <c r="BN96" t="s">
        <v>103</v>
      </c>
      <c r="BQ96">
        <v>0</v>
      </c>
      <c r="BR96" t="s">
        <v>94</v>
      </c>
      <c r="BS96">
        <v>83.333299999999994</v>
      </c>
      <c r="BT96">
        <v>79.926000000000002</v>
      </c>
      <c r="BU96">
        <v>67.463999999999999</v>
      </c>
      <c r="BY96">
        <v>4</v>
      </c>
      <c r="CB96">
        <v>2013</v>
      </c>
      <c r="CC96">
        <v>17</v>
      </c>
      <c r="CI96" t="str">
        <f t="shared" si="4"/>
        <v>Medium</v>
      </c>
      <c r="CJ96" t="str">
        <f t="shared" si="5"/>
        <v>Greater than 3.5</v>
      </c>
      <c r="CK96" t="str">
        <f t="shared" si="6"/>
        <v>Excellent</v>
      </c>
      <c r="CL96" t="str">
        <f t="shared" si="7"/>
        <v>0.3 or less</v>
      </c>
    </row>
    <row r="97" spans="1:90" x14ac:dyDescent="0.25">
      <c r="A97" t="s">
        <v>236</v>
      </c>
      <c r="B97" t="s">
        <v>82</v>
      </c>
      <c r="C97" t="s">
        <v>83</v>
      </c>
      <c r="D97">
        <v>35.840000000000003</v>
      </c>
      <c r="E97">
        <v>45.1</v>
      </c>
      <c r="G97">
        <v>9.26</v>
      </c>
      <c r="H97">
        <v>32</v>
      </c>
      <c r="I97">
        <v>32</v>
      </c>
      <c r="J97">
        <v>32</v>
      </c>
      <c r="K97">
        <v>2</v>
      </c>
      <c r="L97" t="s">
        <v>84</v>
      </c>
      <c r="M97" t="s">
        <v>237</v>
      </c>
      <c r="N97" t="s">
        <v>243</v>
      </c>
      <c r="O97" t="s">
        <v>149</v>
      </c>
      <c r="P97" t="s">
        <v>88</v>
      </c>
      <c r="Q97" t="s">
        <v>150</v>
      </c>
      <c r="R97" t="s">
        <v>151</v>
      </c>
      <c r="S97" t="s">
        <v>152</v>
      </c>
      <c r="T97">
        <v>50</v>
      </c>
      <c r="U97" t="s">
        <v>110</v>
      </c>
      <c r="V97" t="s">
        <v>245</v>
      </c>
      <c r="W97">
        <v>4</v>
      </c>
      <c r="X97">
        <v>5</v>
      </c>
      <c r="Y97" t="s">
        <v>94</v>
      </c>
      <c r="Z97" t="s">
        <v>154</v>
      </c>
      <c r="AA97">
        <v>33.670999999999999</v>
      </c>
      <c r="AB97">
        <v>277.76</v>
      </c>
      <c r="AC97">
        <v>38.704700000000003</v>
      </c>
      <c r="AD97">
        <v>82.4</v>
      </c>
      <c r="AE97">
        <v>3.847</v>
      </c>
      <c r="AF97">
        <v>3.1221999999999999</v>
      </c>
      <c r="AG97">
        <v>71.726900000000001</v>
      </c>
      <c r="AH97">
        <v>56.861499999999999</v>
      </c>
      <c r="AI97">
        <v>76.090999999999994</v>
      </c>
      <c r="AJ97">
        <v>0.2218</v>
      </c>
      <c r="AK97">
        <v>0.10639999999999999</v>
      </c>
      <c r="AL97">
        <v>66.73</v>
      </c>
      <c r="AM97">
        <v>2.5100000000000001E-2</v>
      </c>
      <c r="AN97">
        <v>0.11360000000000001</v>
      </c>
      <c r="AO97">
        <v>0</v>
      </c>
      <c r="AP97">
        <v>10.8</v>
      </c>
      <c r="AQ97">
        <v>0</v>
      </c>
      <c r="AR97">
        <v>60.610500000000002</v>
      </c>
      <c r="AS97" t="s">
        <v>130</v>
      </c>
      <c r="AT97">
        <v>1996</v>
      </c>
      <c r="AU97">
        <v>19.25</v>
      </c>
      <c r="AV97">
        <v>5</v>
      </c>
      <c r="AW97" t="s">
        <v>97</v>
      </c>
      <c r="AX97" t="s">
        <v>120</v>
      </c>
      <c r="AY97" t="s">
        <v>132</v>
      </c>
      <c r="BA97">
        <v>40206</v>
      </c>
      <c r="BB97">
        <v>5</v>
      </c>
      <c r="BC97">
        <v>1</v>
      </c>
      <c r="BD97" t="s">
        <v>99</v>
      </c>
      <c r="BE97">
        <v>1996</v>
      </c>
      <c r="BG97" t="s">
        <v>101</v>
      </c>
      <c r="BH97" t="s">
        <v>100</v>
      </c>
      <c r="BI97" t="s">
        <v>101</v>
      </c>
      <c r="BJ97" t="s">
        <v>101</v>
      </c>
      <c r="BK97" t="s">
        <v>101</v>
      </c>
      <c r="BL97" t="s">
        <v>100</v>
      </c>
      <c r="BM97" t="s">
        <v>102</v>
      </c>
      <c r="BN97" t="s">
        <v>103</v>
      </c>
      <c r="BQ97">
        <v>0</v>
      </c>
      <c r="BR97" t="s">
        <v>94</v>
      </c>
      <c r="BS97">
        <v>82.4</v>
      </c>
      <c r="BT97">
        <v>76.94</v>
      </c>
      <c r="BU97">
        <v>62.444000000000003</v>
      </c>
      <c r="BY97">
        <v>4</v>
      </c>
      <c r="CB97">
        <v>2013</v>
      </c>
      <c r="CC97">
        <v>19</v>
      </c>
      <c r="CI97" t="str">
        <f t="shared" si="4"/>
        <v>Medium</v>
      </c>
      <c r="CJ97" t="str">
        <f t="shared" si="5"/>
        <v>Greater than 3.5</v>
      </c>
      <c r="CK97" t="str">
        <f t="shared" si="6"/>
        <v>Good</v>
      </c>
      <c r="CL97" t="str">
        <f t="shared" si="7"/>
        <v>0.3 or less</v>
      </c>
    </row>
    <row r="98" spans="1:90" x14ac:dyDescent="0.25">
      <c r="A98" t="s">
        <v>236</v>
      </c>
      <c r="B98" t="s">
        <v>82</v>
      </c>
      <c r="C98" t="s">
        <v>83</v>
      </c>
      <c r="D98">
        <v>45.1</v>
      </c>
      <c r="E98">
        <v>52.198999999999998</v>
      </c>
      <c r="G98">
        <v>7.18</v>
      </c>
      <c r="H98">
        <v>32</v>
      </c>
      <c r="I98">
        <v>32</v>
      </c>
      <c r="J98">
        <v>32</v>
      </c>
      <c r="K98">
        <v>2</v>
      </c>
      <c r="L98" t="s">
        <v>84</v>
      </c>
      <c r="M98" t="s">
        <v>237</v>
      </c>
      <c r="N98" t="s">
        <v>243</v>
      </c>
      <c r="O98" t="s">
        <v>149</v>
      </c>
      <c r="P98" t="s">
        <v>88</v>
      </c>
      <c r="Q98" t="s">
        <v>150</v>
      </c>
      <c r="R98" t="s">
        <v>151</v>
      </c>
      <c r="S98" t="s">
        <v>152</v>
      </c>
      <c r="T98">
        <v>60</v>
      </c>
      <c r="U98" t="s">
        <v>110</v>
      </c>
      <c r="V98" t="s">
        <v>246</v>
      </c>
      <c r="W98">
        <v>4</v>
      </c>
      <c r="X98">
        <v>5.25</v>
      </c>
      <c r="Y98" t="s">
        <v>94</v>
      </c>
      <c r="Z98" t="s">
        <v>154</v>
      </c>
      <c r="AA98">
        <v>43.990499999999997</v>
      </c>
      <c r="AB98">
        <v>404.51900000000001</v>
      </c>
      <c r="AC98">
        <v>50.816699999999997</v>
      </c>
      <c r="AD98">
        <v>79.333299999999994</v>
      </c>
      <c r="AE98">
        <v>3.5358000000000001</v>
      </c>
      <c r="AF98">
        <v>2.5871</v>
      </c>
      <c r="AG98">
        <v>90.177300000000002</v>
      </c>
      <c r="AH98">
        <v>71.407700000000006</v>
      </c>
      <c r="AI98">
        <v>69.940899999999999</v>
      </c>
      <c r="AJ98">
        <v>0.23910000000000001</v>
      </c>
      <c r="AK98">
        <v>9.8400000000000001E-2</v>
      </c>
      <c r="AL98">
        <v>64.135000000000005</v>
      </c>
      <c r="AM98">
        <v>3.2300000000000002E-2</v>
      </c>
      <c r="AN98">
        <v>0.1542</v>
      </c>
      <c r="AO98">
        <v>0</v>
      </c>
      <c r="AP98">
        <v>15.666700000000001</v>
      </c>
      <c r="AQ98">
        <v>0</v>
      </c>
      <c r="AR98">
        <v>57.4786</v>
      </c>
      <c r="AS98" t="s">
        <v>130</v>
      </c>
      <c r="AT98">
        <v>1993</v>
      </c>
      <c r="AU98">
        <v>27</v>
      </c>
      <c r="AV98">
        <v>5</v>
      </c>
      <c r="AW98" t="s">
        <v>97</v>
      </c>
      <c r="AY98" t="s">
        <v>132</v>
      </c>
      <c r="BA98">
        <v>40206</v>
      </c>
      <c r="BB98">
        <v>5</v>
      </c>
      <c r="BC98">
        <v>1</v>
      </c>
      <c r="BD98" t="s">
        <v>99</v>
      </c>
      <c r="BE98">
        <v>1993</v>
      </c>
      <c r="BG98" t="s">
        <v>101</v>
      </c>
      <c r="BH98" t="s">
        <v>100</v>
      </c>
      <c r="BI98" t="s">
        <v>101</v>
      </c>
      <c r="BJ98" t="s">
        <v>101</v>
      </c>
      <c r="BK98" t="s">
        <v>101</v>
      </c>
      <c r="BL98" t="s">
        <v>100</v>
      </c>
      <c r="BM98" t="s">
        <v>102</v>
      </c>
      <c r="BN98" t="s">
        <v>103</v>
      </c>
      <c r="BQ98">
        <v>0</v>
      </c>
      <c r="BR98" t="s">
        <v>94</v>
      </c>
      <c r="BS98">
        <v>76</v>
      </c>
      <c r="BT98">
        <v>70.715999999999994</v>
      </c>
      <c r="BU98">
        <v>51.741999999999997</v>
      </c>
      <c r="BY98">
        <v>4</v>
      </c>
      <c r="CB98">
        <v>2009</v>
      </c>
      <c r="CC98">
        <v>22</v>
      </c>
      <c r="CI98" t="str">
        <f t="shared" si="4"/>
        <v>Medium</v>
      </c>
      <c r="CJ98" t="str">
        <f t="shared" si="5"/>
        <v>Greater than 3.5</v>
      </c>
      <c r="CK98" t="str">
        <f t="shared" si="6"/>
        <v>Good</v>
      </c>
      <c r="CL98" t="str">
        <f t="shared" si="7"/>
        <v>0.3 or less</v>
      </c>
    </row>
    <row r="99" spans="1:90" x14ac:dyDescent="0.25">
      <c r="A99" t="s">
        <v>236</v>
      </c>
      <c r="B99" t="s">
        <v>82</v>
      </c>
      <c r="C99" t="s">
        <v>83</v>
      </c>
      <c r="D99">
        <v>52.198999999999998</v>
      </c>
      <c r="E99">
        <v>52.29</v>
      </c>
      <c r="G99">
        <v>9.0999999999999998E-2</v>
      </c>
      <c r="H99">
        <v>26</v>
      </c>
      <c r="I99">
        <v>26</v>
      </c>
      <c r="J99">
        <v>26</v>
      </c>
      <c r="K99">
        <v>2</v>
      </c>
      <c r="L99" t="s">
        <v>84</v>
      </c>
      <c r="M99" t="s">
        <v>237</v>
      </c>
      <c r="N99" t="s">
        <v>243</v>
      </c>
      <c r="O99" t="s">
        <v>149</v>
      </c>
      <c r="P99" t="s">
        <v>88</v>
      </c>
      <c r="Q99" t="s">
        <v>150</v>
      </c>
      <c r="R99" t="s">
        <v>151</v>
      </c>
      <c r="S99" t="s">
        <v>152</v>
      </c>
      <c r="T99">
        <v>60</v>
      </c>
      <c r="U99" t="s">
        <v>92</v>
      </c>
      <c r="V99" t="s">
        <v>247</v>
      </c>
      <c r="W99">
        <v>2</v>
      </c>
      <c r="X99">
        <v>2</v>
      </c>
      <c r="Y99" t="s">
        <v>94</v>
      </c>
      <c r="Z99" t="s">
        <v>154</v>
      </c>
      <c r="AA99">
        <v>39.429000000000002</v>
      </c>
      <c r="AB99">
        <v>297.60000000000002</v>
      </c>
      <c r="AC99">
        <v>45.157499999999999</v>
      </c>
      <c r="AD99">
        <v>75</v>
      </c>
      <c r="AE99">
        <v>3.1854</v>
      </c>
      <c r="AF99">
        <v>2.3399000000000001</v>
      </c>
      <c r="AG99">
        <v>112.68470000000001</v>
      </c>
      <c r="AH99">
        <v>89.3977</v>
      </c>
      <c r="AI99">
        <v>62.438400000000001</v>
      </c>
      <c r="AJ99">
        <v>0.1545</v>
      </c>
      <c r="AK99">
        <v>0.1089</v>
      </c>
      <c r="AL99">
        <v>76.825000000000003</v>
      </c>
      <c r="AM99">
        <v>3.61E-2</v>
      </c>
      <c r="AN99">
        <v>0.1062</v>
      </c>
      <c r="AO99">
        <v>4</v>
      </c>
      <c r="AP99">
        <v>6</v>
      </c>
      <c r="AQ99">
        <v>0</v>
      </c>
      <c r="AR99">
        <v>63.5</v>
      </c>
      <c r="AS99" t="s">
        <v>130</v>
      </c>
      <c r="AT99">
        <v>1993</v>
      </c>
      <c r="AU99">
        <v>11</v>
      </c>
      <c r="AV99">
        <v>5</v>
      </c>
      <c r="AW99" t="s">
        <v>97</v>
      </c>
      <c r="AY99" t="s">
        <v>132</v>
      </c>
      <c r="BA99">
        <v>40207</v>
      </c>
      <c r="BB99">
        <v>5</v>
      </c>
      <c r="BC99">
        <v>1</v>
      </c>
      <c r="BD99" t="s">
        <v>99</v>
      </c>
      <c r="BE99">
        <v>1993</v>
      </c>
      <c r="BG99" t="s">
        <v>102</v>
      </c>
      <c r="BH99" t="s">
        <v>100</v>
      </c>
      <c r="BI99" t="s">
        <v>101</v>
      </c>
      <c r="BJ99" t="s">
        <v>101</v>
      </c>
      <c r="BK99" t="s">
        <v>101</v>
      </c>
      <c r="BL99" t="s">
        <v>100</v>
      </c>
      <c r="BM99" t="s">
        <v>102</v>
      </c>
      <c r="BN99" t="s">
        <v>103</v>
      </c>
      <c r="BQ99">
        <v>0</v>
      </c>
      <c r="BR99" t="s">
        <v>94</v>
      </c>
      <c r="BS99">
        <v>75</v>
      </c>
      <c r="BT99">
        <v>63.707999999999998</v>
      </c>
      <c r="BU99">
        <v>46.798000000000002</v>
      </c>
      <c r="BY99">
        <v>2</v>
      </c>
      <c r="CB99">
        <v>2009</v>
      </c>
      <c r="CC99">
        <v>22</v>
      </c>
      <c r="CI99" t="str">
        <f t="shared" si="4"/>
        <v>Medium</v>
      </c>
      <c r="CJ99" t="str">
        <f t="shared" si="5"/>
        <v>3.01-3.5</v>
      </c>
      <c r="CK99" t="str">
        <f t="shared" si="6"/>
        <v>Fair</v>
      </c>
      <c r="CL99" t="str">
        <f t="shared" si="7"/>
        <v>0.3 or less</v>
      </c>
    </row>
    <row r="100" spans="1:90" x14ac:dyDescent="0.25">
      <c r="A100" t="s">
        <v>248</v>
      </c>
      <c r="B100" t="s">
        <v>82</v>
      </c>
      <c r="C100" t="s">
        <v>83</v>
      </c>
      <c r="D100">
        <v>0</v>
      </c>
      <c r="E100">
        <v>0.25600000000000001</v>
      </c>
      <c r="G100">
        <v>0.25600000000000001</v>
      </c>
      <c r="H100">
        <v>36</v>
      </c>
      <c r="I100">
        <v>36</v>
      </c>
      <c r="J100">
        <v>36</v>
      </c>
      <c r="K100">
        <v>2</v>
      </c>
      <c r="L100" t="s">
        <v>84</v>
      </c>
      <c r="M100" t="s">
        <v>237</v>
      </c>
      <c r="N100" t="s">
        <v>249</v>
      </c>
      <c r="O100" t="s">
        <v>87</v>
      </c>
      <c r="P100" t="s">
        <v>88</v>
      </c>
      <c r="Q100" t="s">
        <v>150</v>
      </c>
      <c r="R100" t="s">
        <v>90</v>
      </c>
      <c r="S100" t="s">
        <v>152</v>
      </c>
      <c r="T100">
        <v>60</v>
      </c>
      <c r="U100" t="s">
        <v>92</v>
      </c>
      <c r="V100" t="s">
        <v>250</v>
      </c>
      <c r="W100">
        <v>6</v>
      </c>
      <c r="X100">
        <v>6</v>
      </c>
      <c r="Y100" t="s">
        <v>94</v>
      </c>
      <c r="Z100" t="s">
        <v>95</v>
      </c>
      <c r="AA100">
        <v>69.5</v>
      </c>
      <c r="AB100">
        <v>493.5</v>
      </c>
      <c r="AC100">
        <v>79.411000000000001</v>
      </c>
      <c r="AD100">
        <v>77</v>
      </c>
      <c r="AE100">
        <v>1.7728999999999999</v>
      </c>
      <c r="AF100">
        <v>0.93440000000000001</v>
      </c>
      <c r="AG100">
        <v>231.50739999999999</v>
      </c>
      <c r="AH100">
        <v>190.42830000000001</v>
      </c>
      <c r="AI100">
        <v>22.8309</v>
      </c>
      <c r="AJ100">
        <v>0.19270000000000001</v>
      </c>
      <c r="AK100">
        <v>0.1037</v>
      </c>
      <c r="AL100">
        <v>71.094999999999999</v>
      </c>
      <c r="AM100">
        <v>5.8000000000000003E-2</v>
      </c>
      <c r="AN100">
        <v>0.29820000000000002</v>
      </c>
      <c r="AO100">
        <v>7</v>
      </c>
      <c r="AP100">
        <v>9</v>
      </c>
      <c r="AQ100">
        <v>0</v>
      </c>
      <c r="AR100">
        <v>42.95</v>
      </c>
      <c r="AS100" t="s">
        <v>96</v>
      </c>
      <c r="AT100">
        <v>1988</v>
      </c>
      <c r="AU100">
        <v>31</v>
      </c>
      <c r="AV100">
        <v>7</v>
      </c>
      <c r="AW100" t="s">
        <v>97</v>
      </c>
      <c r="AY100" t="s">
        <v>112</v>
      </c>
      <c r="BA100">
        <v>45762</v>
      </c>
      <c r="BB100">
        <v>1</v>
      </c>
      <c r="BC100">
        <v>1</v>
      </c>
      <c r="BD100" t="s">
        <v>99</v>
      </c>
      <c r="BE100">
        <v>2013</v>
      </c>
      <c r="BG100" t="s">
        <v>101</v>
      </c>
      <c r="BH100" t="s">
        <v>100</v>
      </c>
      <c r="BI100" t="s">
        <v>101</v>
      </c>
      <c r="BJ100" t="s">
        <v>101</v>
      </c>
      <c r="BK100" t="s">
        <v>101</v>
      </c>
      <c r="BL100" t="s">
        <v>100</v>
      </c>
      <c r="BM100" t="s">
        <v>102</v>
      </c>
      <c r="BN100" t="s">
        <v>103</v>
      </c>
      <c r="BQ100">
        <v>0</v>
      </c>
      <c r="BR100" t="s">
        <v>94</v>
      </c>
      <c r="BS100">
        <v>77</v>
      </c>
      <c r="BT100">
        <v>35.457999999999998</v>
      </c>
      <c r="BU100">
        <v>18.687999999999999</v>
      </c>
      <c r="BV100" t="s">
        <v>107</v>
      </c>
      <c r="BY100">
        <v>6</v>
      </c>
      <c r="BZ100" s="1">
        <v>42065.444467592592</v>
      </c>
      <c r="CB100">
        <v>2014</v>
      </c>
      <c r="CC100">
        <v>2</v>
      </c>
      <c r="CI100" t="str">
        <f t="shared" si="4"/>
        <v>Medium</v>
      </c>
      <c r="CJ100" t="str">
        <f t="shared" si="5"/>
        <v>Less than 2.0</v>
      </c>
      <c r="CK100" t="str">
        <f t="shared" si="6"/>
        <v>Very Poor</v>
      </c>
      <c r="CL100" t="str">
        <f t="shared" si="7"/>
        <v>0.3 or less</v>
      </c>
    </row>
    <row r="101" spans="1:90" x14ac:dyDescent="0.25">
      <c r="A101" t="s">
        <v>248</v>
      </c>
      <c r="B101" t="s">
        <v>82</v>
      </c>
      <c r="C101" t="s">
        <v>83</v>
      </c>
      <c r="D101">
        <v>0.25600000000000001</v>
      </c>
      <c r="E101">
        <v>10.135999999999999</v>
      </c>
      <c r="G101">
        <v>9.8800000000000008</v>
      </c>
      <c r="H101">
        <v>39</v>
      </c>
      <c r="I101">
        <v>39</v>
      </c>
      <c r="J101">
        <v>39</v>
      </c>
      <c r="K101">
        <v>2</v>
      </c>
      <c r="L101" t="s">
        <v>84</v>
      </c>
      <c r="M101" t="s">
        <v>237</v>
      </c>
      <c r="N101" t="s">
        <v>249</v>
      </c>
      <c r="O101" t="s">
        <v>87</v>
      </c>
      <c r="P101" t="s">
        <v>88</v>
      </c>
      <c r="Q101" t="s">
        <v>150</v>
      </c>
      <c r="R101" t="s">
        <v>90</v>
      </c>
      <c r="S101" t="s">
        <v>152</v>
      </c>
      <c r="T101">
        <v>60</v>
      </c>
      <c r="U101" t="s">
        <v>92</v>
      </c>
      <c r="V101" t="s">
        <v>251</v>
      </c>
      <c r="W101">
        <v>7</v>
      </c>
      <c r="X101">
        <v>7</v>
      </c>
      <c r="Y101" t="s">
        <v>94</v>
      </c>
      <c r="Z101" t="s">
        <v>95</v>
      </c>
      <c r="AA101">
        <v>69.5</v>
      </c>
      <c r="AB101">
        <v>493.5</v>
      </c>
      <c r="AC101">
        <v>79.411000000000001</v>
      </c>
      <c r="AD101">
        <v>85.4</v>
      </c>
      <c r="AE101">
        <v>2.8975</v>
      </c>
      <c r="AF101">
        <v>2.3591000000000002</v>
      </c>
      <c r="AG101">
        <v>122.73269999999999</v>
      </c>
      <c r="AH101">
        <v>105.7353</v>
      </c>
      <c r="AI101">
        <v>59.089100000000002</v>
      </c>
      <c r="AJ101">
        <v>0.15840000000000001</v>
      </c>
      <c r="AK101">
        <v>6.7199999999999996E-2</v>
      </c>
      <c r="AL101">
        <v>76.239999999999995</v>
      </c>
      <c r="AM101">
        <v>3.2000000000000001E-2</v>
      </c>
      <c r="AN101">
        <v>0.31069999999999998</v>
      </c>
      <c r="AO101">
        <v>0</v>
      </c>
      <c r="AP101">
        <v>7</v>
      </c>
      <c r="AQ101">
        <v>0</v>
      </c>
      <c r="AR101">
        <v>51.142099999999999</v>
      </c>
      <c r="AS101" t="s">
        <v>96</v>
      </c>
      <c r="AT101">
        <v>1988</v>
      </c>
      <c r="AU101">
        <v>31.0625</v>
      </c>
      <c r="AV101">
        <v>7.0625</v>
      </c>
      <c r="AW101" t="s">
        <v>97</v>
      </c>
      <c r="AY101" t="s">
        <v>112</v>
      </c>
      <c r="BA101">
        <v>35882</v>
      </c>
      <c r="BB101">
        <v>1</v>
      </c>
      <c r="BC101">
        <v>1</v>
      </c>
      <c r="BD101" t="s">
        <v>99</v>
      </c>
      <c r="BE101">
        <v>2013</v>
      </c>
      <c r="BG101" t="s">
        <v>101</v>
      </c>
      <c r="BH101" t="s">
        <v>100</v>
      </c>
      <c r="BI101" t="s">
        <v>101</v>
      </c>
      <c r="BJ101" t="s">
        <v>101</v>
      </c>
      <c r="BK101" t="s">
        <v>101</v>
      </c>
      <c r="BL101" t="s">
        <v>100</v>
      </c>
      <c r="BM101" t="s">
        <v>102</v>
      </c>
      <c r="BN101" t="s">
        <v>103</v>
      </c>
      <c r="BQ101">
        <v>0</v>
      </c>
      <c r="BR101" t="s">
        <v>94</v>
      </c>
      <c r="BS101">
        <v>85.4</v>
      </c>
      <c r="BT101">
        <v>57.95</v>
      </c>
      <c r="BU101">
        <v>47.182000000000002</v>
      </c>
      <c r="BV101" t="s">
        <v>107</v>
      </c>
      <c r="BY101">
        <v>7</v>
      </c>
      <c r="BZ101" s="1">
        <v>42065.444479166668</v>
      </c>
      <c r="CB101">
        <v>2014</v>
      </c>
      <c r="CC101">
        <v>2</v>
      </c>
      <c r="CI101" t="str">
        <f t="shared" si="4"/>
        <v>High</v>
      </c>
      <c r="CJ101" t="str">
        <f t="shared" si="5"/>
        <v>2.51-3.0</v>
      </c>
      <c r="CK101" t="str">
        <f t="shared" si="6"/>
        <v>Fair</v>
      </c>
      <c r="CL101" t="str">
        <f t="shared" si="7"/>
        <v>0.3 or less</v>
      </c>
    </row>
    <row r="102" spans="1:90" x14ac:dyDescent="0.25">
      <c r="A102" t="s">
        <v>248</v>
      </c>
      <c r="B102" t="s">
        <v>82</v>
      </c>
      <c r="C102" t="s">
        <v>83</v>
      </c>
      <c r="D102">
        <v>10.135999999999999</v>
      </c>
      <c r="E102">
        <v>18.413</v>
      </c>
      <c r="G102">
        <v>8.2769999999999992</v>
      </c>
      <c r="H102">
        <v>39</v>
      </c>
      <c r="J102">
        <v>39</v>
      </c>
      <c r="K102">
        <v>2</v>
      </c>
      <c r="L102" t="s">
        <v>84</v>
      </c>
      <c r="M102" t="s">
        <v>237</v>
      </c>
      <c r="N102" t="s">
        <v>249</v>
      </c>
      <c r="O102" t="s">
        <v>87</v>
      </c>
      <c r="P102" t="s">
        <v>88</v>
      </c>
      <c r="Q102" t="s">
        <v>150</v>
      </c>
      <c r="R102" t="s">
        <v>90</v>
      </c>
      <c r="S102" t="s">
        <v>152</v>
      </c>
      <c r="T102">
        <v>60</v>
      </c>
      <c r="U102" t="s">
        <v>92</v>
      </c>
      <c r="V102" t="s">
        <v>252</v>
      </c>
      <c r="W102">
        <v>7</v>
      </c>
      <c r="Y102" t="s">
        <v>94</v>
      </c>
      <c r="Z102" t="s">
        <v>95</v>
      </c>
      <c r="AA102">
        <v>79.5</v>
      </c>
      <c r="AB102">
        <v>493.5</v>
      </c>
      <c r="AC102">
        <v>90.411000000000001</v>
      </c>
      <c r="AD102">
        <v>88.25</v>
      </c>
      <c r="AE102">
        <v>2.7315</v>
      </c>
      <c r="AF102">
        <v>2.2282000000000002</v>
      </c>
      <c r="AG102">
        <v>133.0453</v>
      </c>
      <c r="AH102">
        <v>115.907</v>
      </c>
      <c r="AI102">
        <v>55.651600000000002</v>
      </c>
      <c r="AJ102">
        <v>0.16830000000000001</v>
      </c>
      <c r="AK102">
        <v>5.8700000000000002E-2</v>
      </c>
      <c r="AL102">
        <v>74.754999999999995</v>
      </c>
      <c r="AM102">
        <v>3.6400000000000002E-2</v>
      </c>
      <c r="AN102">
        <v>0.41049999999999998</v>
      </c>
      <c r="AO102">
        <v>0</v>
      </c>
      <c r="AP102">
        <v>5.25</v>
      </c>
      <c r="AQ102">
        <v>0</v>
      </c>
      <c r="AR102">
        <v>64.229399999999998</v>
      </c>
      <c r="AS102" t="s">
        <v>96</v>
      </c>
      <c r="AT102">
        <v>1988</v>
      </c>
      <c r="AU102">
        <v>26.2759</v>
      </c>
      <c r="AV102">
        <v>6</v>
      </c>
      <c r="AW102" t="s">
        <v>97</v>
      </c>
      <c r="AY102" t="s">
        <v>98</v>
      </c>
      <c r="BA102">
        <v>35882</v>
      </c>
      <c r="BB102">
        <v>4</v>
      </c>
      <c r="BC102">
        <v>1</v>
      </c>
      <c r="BD102" t="s">
        <v>99</v>
      </c>
      <c r="BE102">
        <v>1995</v>
      </c>
      <c r="BG102" t="s">
        <v>101</v>
      </c>
      <c r="BH102" t="s">
        <v>100</v>
      </c>
      <c r="BI102" t="s">
        <v>101</v>
      </c>
      <c r="BJ102" t="s">
        <v>101</v>
      </c>
      <c r="BK102" t="s">
        <v>101</v>
      </c>
      <c r="BL102" t="s">
        <v>100</v>
      </c>
      <c r="BM102" t="s">
        <v>102</v>
      </c>
      <c r="BN102" t="s">
        <v>103</v>
      </c>
      <c r="BQ102">
        <v>0</v>
      </c>
      <c r="BR102" t="s">
        <v>94</v>
      </c>
      <c r="BS102">
        <v>87</v>
      </c>
      <c r="BT102">
        <v>54.63</v>
      </c>
      <c r="BU102">
        <v>44.564</v>
      </c>
      <c r="CB102">
        <v>2011</v>
      </c>
      <c r="CC102">
        <v>20</v>
      </c>
      <c r="CI102" t="str">
        <f t="shared" si="4"/>
        <v>High</v>
      </c>
      <c r="CJ102" t="str">
        <f t="shared" si="5"/>
        <v>2.51-3.0</v>
      </c>
      <c r="CK102" t="str">
        <f t="shared" si="6"/>
        <v>Poor</v>
      </c>
      <c r="CL102" t="str">
        <f t="shared" si="7"/>
        <v>0.3 or less</v>
      </c>
    </row>
    <row r="103" spans="1:90" x14ac:dyDescent="0.25">
      <c r="A103" t="s">
        <v>248</v>
      </c>
      <c r="B103" t="s">
        <v>82</v>
      </c>
      <c r="C103" t="s">
        <v>83</v>
      </c>
      <c r="D103">
        <v>18.413</v>
      </c>
      <c r="E103">
        <v>24.052</v>
      </c>
      <c r="G103">
        <v>5.6390000000000002</v>
      </c>
      <c r="H103">
        <v>42</v>
      </c>
      <c r="I103">
        <v>39</v>
      </c>
      <c r="J103">
        <v>42</v>
      </c>
      <c r="K103">
        <v>2</v>
      </c>
      <c r="L103" t="s">
        <v>84</v>
      </c>
      <c r="M103" t="s">
        <v>237</v>
      </c>
      <c r="N103" t="s">
        <v>253</v>
      </c>
      <c r="O103" t="s">
        <v>87</v>
      </c>
      <c r="P103" t="s">
        <v>88</v>
      </c>
      <c r="Q103" t="s">
        <v>150</v>
      </c>
      <c r="R103" t="s">
        <v>90</v>
      </c>
      <c r="S103" t="s">
        <v>152</v>
      </c>
      <c r="T103">
        <v>60</v>
      </c>
      <c r="U103" t="s">
        <v>92</v>
      </c>
      <c r="V103" t="s">
        <v>254</v>
      </c>
      <c r="W103">
        <v>9</v>
      </c>
      <c r="X103">
        <v>7.8</v>
      </c>
      <c r="Y103" t="s">
        <v>94</v>
      </c>
      <c r="Z103" t="s">
        <v>95</v>
      </c>
      <c r="AA103">
        <v>125.396</v>
      </c>
      <c r="AB103">
        <v>604.83600000000001</v>
      </c>
      <c r="AC103">
        <v>141.56460000000001</v>
      </c>
      <c r="AD103">
        <v>90.333299999999994</v>
      </c>
      <c r="AE103">
        <v>2.8231999999999999</v>
      </c>
      <c r="AF103">
        <v>2.4039000000000001</v>
      </c>
      <c r="AG103">
        <v>127.78570000000001</v>
      </c>
      <c r="AH103">
        <v>110.2084</v>
      </c>
      <c r="AI103">
        <v>57.404800000000002</v>
      </c>
      <c r="AJ103">
        <v>0.17269999999999999</v>
      </c>
      <c r="AK103">
        <v>5.6500000000000002E-2</v>
      </c>
      <c r="AL103">
        <v>74.094999999999999</v>
      </c>
      <c r="AM103">
        <v>3.5200000000000002E-2</v>
      </c>
      <c r="AN103">
        <v>0.3896</v>
      </c>
      <c r="AO103">
        <v>0</v>
      </c>
      <c r="AP103">
        <v>4.3333000000000004</v>
      </c>
      <c r="AQ103">
        <v>0</v>
      </c>
      <c r="AR103">
        <v>61.63</v>
      </c>
      <c r="AS103" t="s">
        <v>96</v>
      </c>
      <c r="AT103">
        <v>1987</v>
      </c>
      <c r="AU103">
        <v>31.0625</v>
      </c>
      <c r="AV103">
        <v>7.0625</v>
      </c>
      <c r="AW103" t="s">
        <v>97</v>
      </c>
      <c r="AY103" t="s">
        <v>98</v>
      </c>
      <c r="BA103">
        <v>35885</v>
      </c>
      <c r="BB103">
        <v>4</v>
      </c>
      <c r="BC103">
        <v>1</v>
      </c>
      <c r="BD103" t="s">
        <v>99</v>
      </c>
      <c r="BE103">
        <v>1999</v>
      </c>
      <c r="BG103" t="s">
        <v>101</v>
      </c>
      <c r="BH103" t="s">
        <v>100</v>
      </c>
      <c r="BI103" t="s">
        <v>101</v>
      </c>
      <c r="BJ103" t="s">
        <v>101</v>
      </c>
      <c r="BK103" t="s">
        <v>101</v>
      </c>
      <c r="BL103" t="s">
        <v>100</v>
      </c>
      <c r="BM103" t="s">
        <v>102</v>
      </c>
      <c r="BN103" t="s">
        <v>103</v>
      </c>
      <c r="BQ103">
        <v>0</v>
      </c>
      <c r="BR103" t="s">
        <v>94</v>
      </c>
      <c r="BS103">
        <v>90</v>
      </c>
      <c r="BT103">
        <v>56.463999999999999</v>
      </c>
      <c r="BU103">
        <v>48.078000000000003</v>
      </c>
      <c r="BY103">
        <v>7.8</v>
      </c>
      <c r="CB103">
        <v>2011</v>
      </c>
      <c r="CC103">
        <v>16</v>
      </c>
      <c r="CI103" t="str">
        <f t="shared" si="4"/>
        <v>High</v>
      </c>
      <c r="CJ103" t="str">
        <f t="shared" si="5"/>
        <v>2.51-3.0</v>
      </c>
      <c r="CK103" t="str">
        <f t="shared" si="6"/>
        <v>Fair</v>
      </c>
      <c r="CL103" t="str">
        <f t="shared" si="7"/>
        <v>0.3 or less</v>
      </c>
    </row>
    <row r="104" spans="1:90" x14ac:dyDescent="0.25">
      <c r="A104" t="s">
        <v>248</v>
      </c>
      <c r="B104" t="s">
        <v>82</v>
      </c>
      <c r="C104" t="s">
        <v>83</v>
      </c>
      <c r="D104">
        <v>24.052</v>
      </c>
      <c r="E104">
        <v>32.787999999999997</v>
      </c>
      <c r="G104">
        <v>8.7360000000000007</v>
      </c>
      <c r="H104">
        <v>40</v>
      </c>
      <c r="I104">
        <v>40</v>
      </c>
      <c r="J104">
        <v>40</v>
      </c>
      <c r="K104">
        <v>2</v>
      </c>
      <c r="L104" t="s">
        <v>84</v>
      </c>
      <c r="M104" t="s">
        <v>237</v>
      </c>
      <c r="N104" t="s">
        <v>253</v>
      </c>
      <c r="O104" t="s">
        <v>87</v>
      </c>
      <c r="P104" t="s">
        <v>88</v>
      </c>
      <c r="Q104" t="s">
        <v>150</v>
      </c>
      <c r="R104" t="s">
        <v>90</v>
      </c>
      <c r="S104" t="s">
        <v>152</v>
      </c>
      <c r="T104">
        <v>60</v>
      </c>
      <c r="U104" t="s">
        <v>92</v>
      </c>
      <c r="V104" t="s">
        <v>255</v>
      </c>
      <c r="W104">
        <v>8</v>
      </c>
      <c r="X104">
        <v>8</v>
      </c>
      <c r="Y104" t="s">
        <v>94</v>
      </c>
      <c r="Z104" t="s">
        <v>95</v>
      </c>
      <c r="AA104">
        <v>154.4555</v>
      </c>
      <c r="AB104">
        <v>893.72739999999999</v>
      </c>
      <c r="AC104">
        <v>175.26339999999999</v>
      </c>
      <c r="AD104">
        <v>91.5</v>
      </c>
      <c r="AE104">
        <v>3.4611000000000001</v>
      </c>
      <c r="AF104">
        <v>3.0949</v>
      </c>
      <c r="AG104">
        <v>90.142899999999997</v>
      </c>
      <c r="AH104">
        <v>75.086299999999994</v>
      </c>
      <c r="AI104">
        <v>69.952399999999997</v>
      </c>
      <c r="AJ104">
        <v>0.16669999999999999</v>
      </c>
      <c r="AK104">
        <v>4.8800000000000003E-2</v>
      </c>
      <c r="AL104">
        <v>74.995000000000005</v>
      </c>
      <c r="AM104">
        <v>2.1899999999999999E-2</v>
      </c>
      <c r="AN104">
        <v>0.18640000000000001</v>
      </c>
      <c r="AO104">
        <v>0</v>
      </c>
      <c r="AP104">
        <v>3.5</v>
      </c>
      <c r="AQ104">
        <v>0</v>
      </c>
      <c r="AR104">
        <v>58.166699999999999</v>
      </c>
      <c r="AS104" t="s">
        <v>96</v>
      </c>
      <c r="AT104">
        <v>1986</v>
      </c>
      <c r="AU104">
        <v>35.1</v>
      </c>
      <c r="AV104">
        <v>11.1</v>
      </c>
      <c r="AW104" t="s">
        <v>97</v>
      </c>
      <c r="AX104" t="s">
        <v>122</v>
      </c>
      <c r="AY104" t="s">
        <v>112</v>
      </c>
      <c r="BA104">
        <v>36083</v>
      </c>
      <c r="BB104">
        <v>1</v>
      </c>
      <c r="BC104">
        <v>1</v>
      </c>
      <c r="BD104" t="s">
        <v>99</v>
      </c>
      <c r="BE104">
        <v>2013</v>
      </c>
      <c r="BG104" t="s">
        <v>101</v>
      </c>
      <c r="BH104" t="s">
        <v>100</v>
      </c>
      <c r="BI104" t="s">
        <v>101</v>
      </c>
      <c r="BJ104" t="s">
        <v>101</v>
      </c>
      <c r="BK104" t="s">
        <v>101</v>
      </c>
      <c r="BL104" t="s">
        <v>100</v>
      </c>
      <c r="BM104" t="s">
        <v>102</v>
      </c>
      <c r="BN104" t="s">
        <v>103</v>
      </c>
      <c r="BQ104">
        <v>0</v>
      </c>
      <c r="BR104" t="s">
        <v>94</v>
      </c>
      <c r="BS104">
        <v>91.5</v>
      </c>
      <c r="BT104">
        <v>69.221999999999994</v>
      </c>
      <c r="BU104">
        <v>61.898000000000003</v>
      </c>
      <c r="BV104" t="s">
        <v>107</v>
      </c>
      <c r="BY104">
        <v>8</v>
      </c>
      <c r="BZ104" s="1">
        <v>42065.444490740738</v>
      </c>
      <c r="CB104">
        <v>2014</v>
      </c>
      <c r="CC104">
        <v>2</v>
      </c>
      <c r="CI104" t="str">
        <f t="shared" si="4"/>
        <v>High</v>
      </c>
      <c r="CJ104" t="str">
        <f t="shared" si="5"/>
        <v>3.01-3.5</v>
      </c>
      <c r="CK104" t="str">
        <f t="shared" si="6"/>
        <v>Good</v>
      </c>
      <c r="CL104" t="str">
        <f t="shared" si="7"/>
        <v>0.3 or less</v>
      </c>
    </row>
    <row r="105" spans="1:90" x14ac:dyDescent="0.25">
      <c r="A105" t="s">
        <v>248</v>
      </c>
      <c r="B105" t="s">
        <v>82</v>
      </c>
      <c r="C105" t="s">
        <v>83</v>
      </c>
      <c r="D105">
        <v>32.787999999999997</v>
      </c>
      <c r="E105">
        <v>34.423000000000002</v>
      </c>
      <c r="G105">
        <v>1.635</v>
      </c>
      <c r="H105">
        <v>48</v>
      </c>
      <c r="I105">
        <v>48</v>
      </c>
      <c r="J105">
        <v>48</v>
      </c>
      <c r="K105">
        <v>3</v>
      </c>
      <c r="L105" t="s">
        <v>84</v>
      </c>
      <c r="M105" t="s">
        <v>237</v>
      </c>
      <c r="N105" t="s">
        <v>253</v>
      </c>
      <c r="O105" t="s">
        <v>87</v>
      </c>
      <c r="P105" t="s">
        <v>88</v>
      </c>
      <c r="Q105" t="s">
        <v>150</v>
      </c>
      <c r="R105" t="s">
        <v>90</v>
      </c>
      <c r="S105" t="s">
        <v>152</v>
      </c>
      <c r="T105">
        <v>60</v>
      </c>
      <c r="U105" t="s">
        <v>92</v>
      </c>
      <c r="V105" t="s">
        <v>256</v>
      </c>
      <c r="W105">
        <v>4</v>
      </c>
      <c r="X105">
        <v>8</v>
      </c>
      <c r="Y105" t="s">
        <v>94</v>
      </c>
      <c r="Z105" t="s">
        <v>95</v>
      </c>
      <c r="AA105">
        <v>213.38399999999999</v>
      </c>
      <c r="AB105">
        <v>1190.7752</v>
      </c>
      <c r="AC105">
        <v>241.86709999999999</v>
      </c>
      <c r="AD105">
        <v>58</v>
      </c>
      <c r="AE105">
        <v>1.9934000000000001</v>
      </c>
      <c r="AF105">
        <v>0.4929</v>
      </c>
      <c r="AG105">
        <v>200.52789999999999</v>
      </c>
      <c r="AH105">
        <v>170.21639999999999</v>
      </c>
      <c r="AI105">
        <v>33.157400000000003</v>
      </c>
      <c r="AJ105">
        <v>0.2452</v>
      </c>
      <c r="AK105">
        <v>0.1169</v>
      </c>
      <c r="AL105">
        <v>63.22</v>
      </c>
      <c r="AM105">
        <v>4.3700000000000003E-2</v>
      </c>
      <c r="AN105">
        <v>0.57999999999999996</v>
      </c>
      <c r="AO105">
        <v>12</v>
      </c>
      <c r="AP105">
        <v>4</v>
      </c>
      <c r="AQ105">
        <v>0</v>
      </c>
      <c r="AR105">
        <v>50.424999999999997</v>
      </c>
      <c r="AS105" t="s">
        <v>96</v>
      </c>
      <c r="AT105">
        <v>1994</v>
      </c>
      <c r="AU105">
        <v>13.833299999999999</v>
      </c>
      <c r="AV105">
        <v>7.8333000000000004</v>
      </c>
      <c r="AW105" t="s">
        <v>97</v>
      </c>
      <c r="AX105" t="s">
        <v>122</v>
      </c>
      <c r="AY105" t="s">
        <v>112</v>
      </c>
      <c r="BA105">
        <v>45780</v>
      </c>
      <c r="BB105">
        <v>1</v>
      </c>
      <c r="BC105">
        <v>1</v>
      </c>
      <c r="BD105" t="s">
        <v>99</v>
      </c>
      <c r="BE105">
        <v>2013</v>
      </c>
      <c r="BG105" t="s">
        <v>101</v>
      </c>
      <c r="BH105" t="s">
        <v>100</v>
      </c>
      <c r="BI105" t="s">
        <v>101</v>
      </c>
      <c r="BJ105" t="s">
        <v>101</v>
      </c>
      <c r="BK105" t="s">
        <v>101</v>
      </c>
      <c r="BL105" t="s">
        <v>100</v>
      </c>
      <c r="BM105" t="s">
        <v>102</v>
      </c>
      <c r="BN105" t="s">
        <v>103</v>
      </c>
      <c r="BQ105">
        <v>0</v>
      </c>
      <c r="BR105" t="s">
        <v>94</v>
      </c>
      <c r="BS105">
        <v>58</v>
      </c>
      <c r="BT105">
        <v>39.868000000000002</v>
      </c>
      <c r="BU105">
        <v>9.8580000000000005</v>
      </c>
      <c r="BV105" t="s">
        <v>107</v>
      </c>
      <c r="BY105">
        <v>4</v>
      </c>
      <c r="BZ105" s="1">
        <v>42065.444490740738</v>
      </c>
      <c r="CB105">
        <v>2014</v>
      </c>
      <c r="CC105">
        <v>2</v>
      </c>
      <c r="CI105" t="str">
        <f t="shared" si="4"/>
        <v>Low</v>
      </c>
      <c r="CJ105" t="str">
        <f t="shared" si="5"/>
        <v>Less than 2.0</v>
      </c>
      <c r="CK105" t="str">
        <f t="shared" si="6"/>
        <v>Very Poor</v>
      </c>
      <c r="CL105" t="str">
        <f t="shared" si="7"/>
        <v>0.3 or less</v>
      </c>
    </row>
    <row r="106" spans="1:90" x14ac:dyDescent="0.25">
      <c r="A106" t="s">
        <v>248</v>
      </c>
      <c r="B106" t="s">
        <v>82</v>
      </c>
      <c r="C106" t="s">
        <v>83</v>
      </c>
      <c r="D106">
        <v>34.423000000000002</v>
      </c>
      <c r="E106">
        <v>35.33</v>
      </c>
      <c r="G106">
        <v>0.90700000000000003</v>
      </c>
      <c r="H106">
        <v>40</v>
      </c>
      <c r="I106">
        <v>40</v>
      </c>
      <c r="J106">
        <v>40</v>
      </c>
      <c r="K106">
        <v>2</v>
      </c>
      <c r="L106" t="s">
        <v>84</v>
      </c>
      <c r="M106" t="s">
        <v>237</v>
      </c>
      <c r="N106" t="s">
        <v>253</v>
      </c>
      <c r="O106" t="s">
        <v>87</v>
      </c>
      <c r="P106" t="s">
        <v>88</v>
      </c>
      <c r="Q106" t="s">
        <v>150</v>
      </c>
      <c r="R106" t="s">
        <v>90</v>
      </c>
      <c r="S106" t="s">
        <v>152</v>
      </c>
      <c r="T106">
        <v>30</v>
      </c>
      <c r="U106" t="s">
        <v>92</v>
      </c>
      <c r="V106" t="s">
        <v>257</v>
      </c>
      <c r="W106">
        <v>8</v>
      </c>
      <c r="X106">
        <v>6</v>
      </c>
      <c r="Y106" t="s">
        <v>94</v>
      </c>
      <c r="Z106" t="s">
        <v>95</v>
      </c>
      <c r="AA106">
        <v>252.40350000000001</v>
      </c>
      <c r="AB106">
        <v>1217.7555</v>
      </c>
      <c r="AC106">
        <v>284.9504</v>
      </c>
      <c r="AD106">
        <v>69</v>
      </c>
      <c r="AE106">
        <v>3.5</v>
      </c>
      <c r="AF106">
        <v>2.3613</v>
      </c>
      <c r="AG106">
        <v>160.6147</v>
      </c>
      <c r="AH106">
        <v>134.95419999999999</v>
      </c>
      <c r="AI106">
        <v>46.461799999999997</v>
      </c>
      <c r="AJ106">
        <v>0.22839999999999999</v>
      </c>
      <c r="AK106">
        <v>0.1076</v>
      </c>
      <c r="AL106">
        <v>65.739999999999995</v>
      </c>
      <c r="AM106">
        <v>5.5199999999999999E-2</v>
      </c>
      <c r="AN106">
        <v>0.28399999999999997</v>
      </c>
      <c r="AO106">
        <v>7</v>
      </c>
      <c r="AP106">
        <v>9</v>
      </c>
      <c r="AQ106">
        <v>0</v>
      </c>
      <c r="AR106">
        <v>49.85</v>
      </c>
      <c r="AS106" t="s">
        <v>96</v>
      </c>
      <c r="AT106">
        <v>1982</v>
      </c>
      <c r="AU106">
        <v>32.142899999999997</v>
      </c>
      <c r="AV106">
        <v>5.1429</v>
      </c>
      <c r="AW106" t="s">
        <v>97</v>
      </c>
      <c r="AX106" t="s">
        <v>122</v>
      </c>
      <c r="AY106" t="s">
        <v>112</v>
      </c>
      <c r="BA106">
        <v>35180</v>
      </c>
      <c r="BB106">
        <v>1</v>
      </c>
      <c r="BC106">
        <v>1</v>
      </c>
      <c r="BD106" t="s">
        <v>99</v>
      </c>
      <c r="BE106">
        <v>2013</v>
      </c>
      <c r="BG106" t="s">
        <v>101</v>
      </c>
      <c r="BH106" t="s">
        <v>100</v>
      </c>
      <c r="BI106" t="s">
        <v>101</v>
      </c>
      <c r="BJ106" t="s">
        <v>101</v>
      </c>
      <c r="BK106" t="s">
        <v>101</v>
      </c>
      <c r="BL106" t="s">
        <v>100</v>
      </c>
      <c r="BM106" t="s">
        <v>102</v>
      </c>
      <c r="BN106" t="s">
        <v>103</v>
      </c>
      <c r="BQ106">
        <v>0</v>
      </c>
      <c r="BR106" t="s">
        <v>94</v>
      </c>
      <c r="BS106">
        <v>69</v>
      </c>
      <c r="BT106">
        <v>70</v>
      </c>
      <c r="BU106">
        <v>47.225999999999999</v>
      </c>
      <c r="BV106" t="s">
        <v>107</v>
      </c>
      <c r="BY106">
        <v>6</v>
      </c>
      <c r="BZ106" s="1">
        <v>42065.444502314815</v>
      </c>
      <c r="CB106">
        <v>2014</v>
      </c>
      <c r="CC106">
        <v>2</v>
      </c>
      <c r="CI106" t="str">
        <f t="shared" si="4"/>
        <v>Low</v>
      </c>
      <c r="CJ106" t="str">
        <f t="shared" si="5"/>
        <v>3.01-3.5</v>
      </c>
      <c r="CK106" t="str">
        <f t="shared" si="6"/>
        <v>Poor</v>
      </c>
      <c r="CL106" t="str">
        <f t="shared" si="7"/>
        <v>0.3 or less</v>
      </c>
    </row>
    <row r="107" spans="1:90" x14ac:dyDescent="0.25">
      <c r="A107" t="s">
        <v>248</v>
      </c>
      <c r="B107" t="s">
        <v>82</v>
      </c>
      <c r="C107" t="s">
        <v>83</v>
      </c>
      <c r="D107">
        <v>35.33</v>
      </c>
      <c r="E107">
        <v>36.579000000000001</v>
      </c>
      <c r="G107">
        <v>1.2490000000000001</v>
      </c>
      <c r="H107">
        <v>51</v>
      </c>
      <c r="I107">
        <v>51</v>
      </c>
      <c r="J107">
        <v>51</v>
      </c>
      <c r="K107">
        <v>3</v>
      </c>
      <c r="L107" t="s">
        <v>139</v>
      </c>
      <c r="M107" t="s">
        <v>237</v>
      </c>
      <c r="N107" t="s">
        <v>253</v>
      </c>
      <c r="O107" t="s">
        <v>87</v>
      </c>
      <c r="P107" t="s">
        <v>88</v>
      </c>
      <c r="Q107" t="s">
        <v>150</v>
      </c>
      <c r="R107" t="s">
        <v>90</v>
      </c>
      <c r="S107" t="s">
        <v>152</v>
      </c>
      <c r="T107">
        <v>30</v>
      </c>
      <c r="U107" t="s">
        <v>140</v>
      </c>
      <c r="V107" t="s">
        <v>258</v>
      </c>
      <c r="W107">
        <v>7</v>
      </c>
      <c r="X107">
        <v>7</v>
      </c>
      <c r="Y107" t="s">
        <v>94</v>
      </c>
      <c r="Z107" t="s">
        <v>95</v>
      </c>
      <c r="AA107">
        <v>324.548</v>
      </c>
      <c r="AB107">
        <v>1565.8215</v>
      </c>
      <c r="AC107">
        <v>366.39769999999999</v>
      </c>
      <c r="AD107">
        <v>92</v>
      </c>
      <c r="AE107">
        <v>3.5</v>
      </c>
      <c r="AF107">
        <v>2.7</v>
      </c>
      <c r="AG107">
        <v>261.10230000000001</v>
      </c>
      <c r="AH107">
        <v>242.0797</v>
      </c>
      <c r="AI107">
        <v>12.9659</v>
      </c>
      <c r="AJ107">
        <v>0.111</v>
      </c>
      <c r="AK107">
        <v>5.5199999999999999E-2</v>
      </c>
      <c r="AL107">
        <v>83.35</v>
      </c>
      <c r="AM107">
        <v>6.7000000000000004E-2</v>
      </c>
      <c r="AN107">
        <v>0.3881</v>
      </c>
      <c r="AO107">
        <v>0</v>
      </c>
      <c r="AP107">
        <v>0</v>
      </c>
      <c r="AQ107">
        <v>11</v>
      </c>
      <c r="AR107">
        <v>39.200000000000003</v>
      </c>
      <c r="AS107" t="s">
        <v>130</v>
      </c>
      <c r="AT107">
        <v>1983</v>
      </c>
      <c r="AU107">
        <v>12</v>
      </c>
      <c r="AV107">
        <v>8</v>
      </c>
      <c r="AW107" t="s">
        <v>97</v>
      </c>
      <c r="AY107" t="s">
        <v>142</v>
      </c>
      <c r="BA107">
        <v>35220</v>
      </c>
      <c r="BB107">
        <v>8</v>
      </c>
      <c r="BC107">
        <v>1</v>
      </c>
      <c r="BD107" t="s">
        <v>144</v>
      </c>
      <c r="BE107">
        <v>1983</v>
      </c>
      <c r="BG107" t="s">
        <v>101</v>
      </c>
      <c r="BH107" t="s">
        <v>100</v>
      </c>
      <c r="BI107" t="s">
        <v>101</v>
      </c>
      <c r="BJ107" t="s">
        <v>101</v>
      </c>
      <c r="BK107" t="s">
        <v>101</v>
      </c>
      <c r="BL107" t="s">
        <v>100</v>
      </c>
      <c r="BM107" t="s">
        <v>102</v>
      </c>
      <c r="BN107" t="s">
        <v>103</v>
      </c>
      <c r="BQ107">
        <v>0</v>
      </c>
      <c r="BR107" t="s">
        <v>94</v>
      </c>
      <c r="BS107">
        <v>84</v>
      </c>
      <c r="BT107">
        <v>70</v>
      </c>
      <c r="BU107">
        <v>54</v>
      </c>
      <c r="BY107">
        <v>7</v>
      </c>
      <c r="CB107">
        <v>1999</v>
      </c>
      <c r="CC107">
        <v>32</v>
      </c>
      <c r="CI107" t="str">
        <f t="shared" si="4"/>
        <v>High</v>
      </c>
      <c r="CJ107" t="str">
        <f t="shared" si="5"/>
        <v>3.01-3.5</v>
      </c>
      <c r="CK107" t="str">
        <f t="shared" si="6"/>
        <v>Very Poor</v>
      </c>
      <c r="CL107" t="str">
        <f t="shared" si="7"/>
        <v>0.3 or less</v>
      </c>
    </row>
    <row r="108" spans="1:90" x14ac:dyDescent="0.25">
      <c r="A108" t="s">
        <v>248</v>
      </c>
      <c r="B108" t="s">
        <v>82</v>
      </c>
      <c r="C108" t="s">
        <v>83</v>
      </c>
      <c r="D108">
        <v>36.579000000000001</v>
      </c>
      <c r="E108">
        <v>37.299999999999997</v>
      </c>
      <c r="G108">
        <v>0.72099999999999997</v>
      </c>
      <c r="H108">
        <v>39</v>
      </c>
      <c r="I108">
        <v>39</v>
      </c>
      <c r="J108">
        <v>39</v>
      </c>
      <c r="K108">
        <v>2</v>
      </c>
      <c r="L108" t="s">
        <v>139</v>
      </c>
      <c r="M108" t="s">
        <v>237</v>
      </c>
      <c r="N108" t="s">
        <v>253</v>
      </c>
      <c r="O108" t="s">
        <v>87</v>
      </c>
      <c r="P108" t="s">
        <v>88</v>
      </c>
      <c r="Q108" t="s">
        <v>150</v>
      </c>
      <c r="R108" t="s">
        <v>90</v>
      </c>
      <c r="S108" t="s">
        <v>152</v>
      </c>
      <c r="T108">
        <v>40</v>
      </c>
      <c r="U108" t="s">
        <v>140</v>
      </c>
      <c r="V108" t="s">
        <v>259</v>
      </c>
      <c r="W108">
        <v>7</v>
      </c>
      <c r="X108">
        <v>5.6666999999999996</v>
      </c>
      <c r="Y108" t="s">
        <v>94</v>
      </c>
      <c r="Z108" t="s">
        <v>95</v>
      </c>
      <c r="AA108">
        <v>328.88099999999997</v>
      </c>
      <c r="AB108">
        <v>1586.7435</v>
      </c>
      <c r="AC108">
        <v>371.28960000000001</v>
      </c>
      <c r="AD108">
        <v>93</v>
      </c>
      <c r="AE108">
        <v>2.2646000000000002</v>
      </c>
      <c r="AF108">
        <v>1.3621000000000001</v>
      </c>
      <c r="AG108">
        <v>230.6208</v>
      </c>
      <c r="AH108">
        <v>208.4314</v>
      </c>
      <c r="AI108">
        <v>23.1264</v>
      </c>
      <c r="AJ108">
        <v>0.13819999999999999</v>
      </c>
      <c r="AK108">
        <v>6.6100000000000006E-2</v>
      </c>
      <c r="AL108">
        <v>79.27</v>
      </c>
      <c r="AM108">
        <v>6.1899999999999997E-2</v>
      </c>
      <c r="AN108">
        <v>0.28970000000000001</v>
      </c>
      <c r="AO108">
        <v>0</v>
      </c>
      <c r="AP108">
        <v>0</v>
      </c>
      <c r="AQ108">
        <v>9</v>
      </c>
      <c r="AR108">
        <v>35.200000000000003</v>
      </c>
      <c r="AS108" t="s">
        <v>130</v>
      </c>
      <c r="AT108">
        <v>1983</v>
      </c>
      <c r="AU108">
        <v>12</v>
      </c>
      <c r="AV108">
        <v>8</v>
      </c>
      <c r="AW108" t="s">
        <v>97</v>
      </c>
      <c r="AY108" t="s">
        <v>142</v>
      </c>
      <c r="BA108">
        <v>35220</v>
      </c>
      <c r="BB108">
        <v>8</v>
      </c>
      <c r="BC108">
        <v>1</v>
      </c>
      <c r="BD108" t="s">
        <v>144</v>
      </c>
      <c r="BE108">
        <v>1983</v>
      </c>
      <c r="BG108" t="s">
        <v>101</v>
      </c>
      <c r="BH108" t="s">
        <v>100</v>
      </c>
      <c r="BI108" t="s">
        <v>101</v>
      </c>
      <c r="BJ108" t="s">
        <v>101</v>
      </c>
      <c r="BK108" t="s">
        <v>101</v>
      </c>
      <c r="BL108" t="s">
        <v>100</v>
      </c>
      <c r="BM108" t="s">
        <v>102</v>
      </c>
      <c r="BN108" t="s">
        <v>103</v>
      </c>
      <c r="BQ108">
        <v>0</v>
      </c>
      <c r="BR108" t="s">
        <v>94</v>
      </c>
      <c r="BS108">
        <v>81.950199999999995</v>
      </c>
      <c r="BT108">
        <v>45.292000000000002</v>
      </c>
      <c r="BU108">
        <v>27.242000000000001</v>
      </c>
      <c r="BY108">
        <v>5.6666999999999996</v>
      </c>
      <c r="CB108">
        <v>1999</v>
      </c>
      <c r="CC108">
        <v>32</v>
      </c>
      <c r="CI108" t="str">
        <f t="shared" si="4"/>
        <v>High</v>
      </c>
      <c r="CJ108" t="str">
        <f t="shared" si="5"/>
        <v>2.0-2.5</v>
      </c>
      <c r="CK108" t="str">
        <f t="shared" si="6"/>
        <v>Very Poor</v>
      </c>
      <c r="CL108" t="str">
        <f t="shared" si="7"/>
        <v>0.3 or less</v>
      </c>
    </row>
    <row r="109" spans="1:90" x14ac:dyDescent="0.25">
      <c r="A109" t="s">
        <v>248</v>
      </c>
      <c r="B109" t="s">
        <v>82</v>
      </c>
      <c r="C109" t="s">
        <v>83</v>
      </c>
      <c r="D109">
        <v>37.299999999999997</v>
      </c>
      <c r="E109">
        <v>38.130000000000003</v>
      </c>
      <c r="G109">
        <v>0.83</v>
      </c>
      <c r="H109">
        <v>48</v>
      </c>
      <c r="I109">
        <v>48</v>
      </c>
      <c r="J109">
        <v>48</v>
      </c>
      <c r="K109">
        <v>3</v>
      </c>
      <c r="L109" t="s">
        <v>84</v>
      </c>
      <c r="M109" t="s">
        <v>237</v>
      </c>
      <c r="N109" t="s">
        <v>253</v>
      </c>
      <c r="O109" t="s">
        <v>87</v>
      </c>
      <c r="P109" t="s">
        <v>88</v>
      </c>
      <c r="Q109" t="s">
        <v>150</v>
      </c>
      <c r="R109" t="s">
        <v>90</v>
      </c>
      <c r="S109" t="s">
        <v>152</v>
      </c>
      <c r="T109">
        <v>40</v>
      </c>
      <c r="U109" t="s">
        <v>92</v>
      </c>
      <c r="V109" t="s">
        <v>259</v>
      </c>
      <c r="W109">
        <v>6</v>
      </c>
      <c r="X109">
        <v>4</v>
      </c>
      <c r="Y109" t="s">
        <v>94</v>
      </c>
      <c r="Z109" t="s">
        <v>95</v>
      </c>
      <c r="AA109">
        <v>283.44400000000002</v>
      </c>
      <c r="AB109">
        <v>1367.3271999999999</v>
      </c>
      <c r="AC109">
        <v>319.99239999999998</v>
      </c>
      <c r="AD109">
        <v>93</v>
      </c>
      <c r="AE109">
        <v>3.1284000000000001</v>
      </c>
      <c r="AF109">
        <v>3.0724999999999998</v>
      </c>
      <c r="AG109">
        <v>104.4954</v>
      </c>
      <c r="AH109">
        <v>92.513199999999998</v>
      </c>
      <c r="AI109">
        <v>65.168199999999999</v>
      </c>
      <c r="AJ109">
        <v>0.1182</v>
      </c>
      <c r="AK109">
        <v>7.7200000000000005E-2</v>
      </c>
      <c r="AL109">
        <v>82.27</v>
      </c>
      <c r="AM109">
        <v>2.7099999999999999E-2</v>
      </c>
      <c r="AN109">
        <v>0.28010000000000002</v>
      </c>
      <c r="AP109">
        <v>0</v>
      </c>
      <c r="AR109">
        <v>53.866700000000002</v>
      </c>
      <c r="AS109" t="s">
        <v>96</v>
      </c>
      <c r="AT109">
        <v>1983</v>
      </c>
      <c r="AU109">
        <v>13.571400000000001</v>
      </c>
      <c r="AV109">
        <v>5.5713999999999997</v>
      </c>
      <c r="AW109" t="s">
        <v>97</v>
      </c>
      <c r="AY109" t="s">
        <v>106</v>
      </c>
      <c r="BA109">
        <v>45501</v>
      </c>
      <c r="BB109">
        <v>1</v>
      </c>
      <c r="BC109">
        <v>1</v>
      </c>
      <c r="BD109" t="s">
        <v>99</v>
      </c>
      <c r="BE109">
        <v>2011</v>
      </c>
      <c r="BG109" t="s">
        <v>102</v>
      </c>
      <c r="BH109" t="s">
        <v>100</v>
      </c>
      <c r="BI109" t="s">
        <v>101</v>
      </c>
      <c r="BJ109" t="s">
        <v>101</v>
      </c>
      <c r="BK109" t="s">
        <v>101</v>
      </c>
      <c r="BL109" t="s">
        <v>100</v>
      </c>
      <c r="BM109" t="s">
        <v>102</v>
      </c>
      <c r="BN109" t="s">
        <v>103</v>
      </c>
      <c r="BQ109">
        <v>0</v>
      </c>
      <c r="BR109" t="s">
        <v>94</v>
      </c>
      <c r="BS109">
        <v>100</v>
      </c>
      <c r="BT109">
        <v>62.567999999999998</v>
      </c>
      <c r="BU109">
        <v>61.45</v>
      </c>
      <c r="BY109">
        <v>4</v>
      </c>
      <c r="CB109">
        <v>2013</v>
      </c>
      <c r="CC109">
        <v>4</v>
      </c>
      <c r="CI109" t="str">
        <f t="shared" si="4"/>
        <v>High</v>
      </c>
      <c r="CJ109" t="str">
        <f t="shared" si="5"/>
        <v>3.01-3.5</v>
      </c>
      <c r="CK109" t="str">
        <f t="shared" si="6"/>
        <v>Fair</v>
      </c>
      <c r="CL109" t="str">
        <f t="shared" si="7"/>
        <v>0.3 or less</v>
      </c>
    </row>
    <row r="110" spans="1:90" x14ac:dyDescent="0.25">
      <c r="A110" t="s">
        <v>248</v>
      </c>
      <c r="B110" t="s">
        <v>82</v>
      </c>
      <c r="C110" t="s">
        <v>83</v>
      </c>
      <c r="D110">
        <v>38.130000000000003</v>
      </c>
      <c r="E110">
        <v>41.47</v>
      </c>
      <c r="G110">
        <v>3.34</v>
      </c>
      <c r="H110">
        <v>36</v>
      </c>
      <c r="I110">
        <v>36</v>
      </c>
      <c r="J110">
        <v>36</v>
      </c>
      <c r="K110">
        <v>2</v>
      </c>
      <c r="L110" t="s">
        <v>84</v>
      </c>
      <c r="M110" t="s">
        <v>237</v>
      </c>
      <c r="N110" t="s">
        <v>253</v>
      </c>
      <c r="O110" t="s">
        <v>87</v>
      </c>
      <c r="P110" t="s">
        <v>88</v>
      </c>
      <c r="Q110" t="s">
        <v>150</v>
      </c>
      <c r="R110" t="s">
        <v>90</v>
      </c>
      <c r="S110" t="s">
        <v>152</v>
      </c>
      <c r="T110">
        <v>50</v>
      </c>
      <c r="U110" t="s">
        <v>92</v>
      </c>
      <c r="V110" t="s">
        <v>260</v>
      </c>
      <c r="W110">
        <v>6</v>
      </c>
      <c r="X110">
        <v>6</v>
      </c>
      <c r="Y110" t="s">
        <v>94</v>
      </c>
      <c r="Z110" t="s">
        <v>95</v>
      </c>
      <c r="AA110">
        <v>73</v>
      </c>
      <c r="AB110">
        <v>457.5</v>
      </c>
      <c r="AC110">
        <v>83.045000000000002</v>
      </c>
      <c r="AD110">
        <v>94</v>
      </c>
      <c r="AE110">
        <v>3.7511999999999999</v>
      </c>
      <c r="AF110">
        <v>3.4874000000000001</v>
      </c>
      <c r="AG110">
        <v>77.284999999999997</v>
      </c>
      <c r="AH110">
        <v>61.210299999999997</v>
      </c>
      <c r="AI110">
        <v>74.238299999999995</v>
      </c>
      <c r="AJ110">
        <v>0.1447</v>
      </c>
      <c r="AK110">
        <v>4.1300000000000003E-2</v>
      </c>
      <c r="AL110">
        <v>78.295000000000002</v>
      </c>
      <c r="AM110">
        <v>2.4299999999999999E-2</v>
      </c>
      <c r="AN110">
        <v>3.9699999999999999E-2</v>
      </c>
      <c r="AO110">
        <v>0</v>
      </c>
      <c r="AP110">
        <v>3</v>
      </c>
      <c r="AQ110">
        <v>0</v>
      </c>
      <c r="AR110">
        <v>64.2286</v>
      </c>
      <c r="AS110" t="s">
        <v>96</v>
      </c>
      <c r="AT110">
        <v>2003</v>
      </c>
      <c r="AU110">
        <v>17.666699999999999</v>
      </c>
      <c r="AV110">
        <v>4.1666999999999996</v>
      </c>
      <c r="AW110" t="s">
        <v>97</v>
      </c>
      <c r="AY110" t="s">
        <v>106</v>
      </c>
      <c r="BA110">
        <v>36321</v>
      </c>
      <c r="BB110">
        <v>1</v>
      </c>
      <c r="BC110">
        <v>1</v>
      </c>
      <c r="BD110" t="s">
        <v>99</v>
      </c>
      <c r="BE110">
        <v>2011</v>
      </c>
      <c r="BG110" t="s">
        <v>101</v>
      </c>
      <c r="BH110" t="s">
        <v>100</v>
      </c>
      <c r="BI110" t="s">
        <v>101</v>
      </c>
      <c r="BJ110" t="s">
        <v>101</v>
      </c>
      <c r="BK110" t="s">
        <v>101</v>
      </c>
      <c r="BL110" t="s">
        <v>100</v>
      </c>
      <c r="BM110" t="s">
        <v>102</v>
      </c>
      <c r="BN110" t="s">
        <v>103</v>
      </c>
      <c r="BQ110">
        <v>0</v>
      </c>
      <c r="BR110" t="s">
        <v>94</v>
      </c>
      <c r="BS110">
        <v>94</v>
      </c>
      <c r="BT110">
        <v>75.024000000000001</v>
      </c>
      <c r="BU110">
        <v>69.748000000000005</v>
      </c>
      <c r="BY110">
        <v>6</v>
      </c>
      <c r="CB110">
        <v>2013</v>
      </c>
      <c r="CC110">
        <v>4</v>
      </c>
      <c r="CI110" t="str">
        <f t="shared" si="4"/>
        <v>High</v>
      </c>
      <c r="CJ110" t="str">
        <f t="shared" si="5"/>
        <v>Greater than 3.5</v>
      </c>
      <c r="CK110" t="str">
        <f t="shared" si="6"/>
        <v>Good</v>
      </c>
      <c r="CL110" t="str">
        <f t="shared" si="7"/>
        <v>0.3 or less</v>
      </c>
    </row>
    <row r="111" spans="1:90" x14ac:dyDescent="0.25">
      <c r="A111" t="s">
        <v>248</v>
      </c>
      <c r="B111" t="s">
        <v>82</v>
      </c>
      <c r="C111" t="s">
        <v>83</v>
      </c>
      <c r="D111">
        <v>41.47</v>
      </c>
      <c r="E111">
        <v>50.573999999999998</v>
      </c>
      <c r="G111">
        <v>9.1039999999999992</v>
      </c>
      <c r="H111">
        <v>36</v>
      </c>
      <c r="I111">
        <v>36</v>
      </c>
      <c r="J111">
        <v>36</v>
      </c>
      <c r="K111">
        <v>2</v>
      </c>
      <c r="L111" t="s">
        <v>84</v>
      </c>
      <c r="M111" t="s">
        <v>237</v>
      </c>
      <c r="N111" t="s">
        <v>253</v>
      </c>
      <c r="O111" t="s">
        <v>87</v>
      </c>
      <c r="P111" t="s">
        <v>88</v>
      </c>
      <c r="Q111" t="s">
        <v>150</v>
      </c>
      <c r="R111" t="s">
        <v>90</v>
      </c>
      <c r="S111" t="s">
        <v>152</v>
      </c>
      <c r="T111">
        <v>60</v>
      </c>
      <c r="U111" t="s">
        <v>92</v>
      </c>
      <c r="V111" t="s">
        <v>261</v>
      </c>
      <c r="W111">
        <v>6</v>
      </c>
      <c r="X111">
        <v>6</v>
      </c>
      <c r="Y111" t="s">
        <v>94</v>
      </c>
      <c r="Z111" t="s">
        <v>95</v>
      </c>
      <c r="AA111">
        <v>30</v>
      </c>
      <c r="AB111">
        <v>332</v>
      </c>
      <c r="AC111">
        <v>34.991999999999997</v>
      </c>
      <c r="AD111">
        <v>96.5</v>
      </c>
      <c r="AE111">
        <v>3.4883000000000002</v>
      </c>
      <c r="AF111">
        <v>3.2061000000000002</v>
      </c>
      <c r="AG111">
        <v>90.645099999999999</v>
      </c>
      <c r="AH111">
        <v>73.740700000000004</v>
      </c>
      <c r="AI111">
        <v>69.784999999999997</v>
      </c>
      <c r="AJ111">
        <v>0.18179999999999999</v>
      </c>
      <c r="AK111">
        <v>0.1003</v>
      </c>
      <c r="AL111">
        <v>72.73</v>
      </c>
      <c r="AM111">
        <v>2.3599999999999999E-2</v>
      </c>
      <c r="AN111">
        <v>4.58E-2</v>
      </c>
      <c r="AO111">
        <v>0</v>
      </c>
      <c r="AP111">
        <v>1.5</v>
      </c>
      <c r="AQ111">
        <v>0</v>
      </c>
      <c r="AR111">
        <v>64.8</v>
      </c>
      <c r="AS111" t="s">
        <v>130</v>
      </c>
      <c r="AT111">
        <v>2003</v>
      </c>
      <c r="AU111">
        <v>24.666699999999999</v>
      </c>
      <c r="AV111">
        <v>4</v>
      </c>
      <c r="AW111" t="s">
        <v>97</v>
      </c>
      <c r="AY111" t="s">
        <v>132</v>
      </c>
      <c r="BA111">
        <v>36126</v>
      </c>
      <c r="BB111">
        <v>4</v>
      </c>
      <c r="BC111">
        <v>1</v>
      </c>
      <c r="BD111" t="s">
        <v>99</v>
      </c>
      <c r="BE111">
        <v>2003</v>
      </c>
      <c r="BG111" t="s">
        <v>101</v>
      </c>
      <c r="BH111" t="s">
        <v>100</v>
      </c>
      <c r="BI111" t="s">
        <v>101</v>
      </c>
      <c r="BJ111" t="s">
        <v>101</v>
      </c>
      <c r="BK111" t="s">
        <v>101</v>
      </c>
      <c r="BL111" t="s">
        <v>100</v>
      </c>
      <c r="BM111" t="s">
        <v>102</v>
      </c>
      <c r="BN111" t="s">
        <v>103</v>
      </c>
      <c r="BQ111">
        <v>0</v>
      </c>
      <c r="BR111" t="s">
        <v>94</v>
      </c>
      <c r="BS111">
        <v>95</v>
      </c>
      <c r="BT111">
        <v>69.766000000000005</v>
      </c>
      <c r="BU111">
        <v>64.122</v>
      </c>
      <c r="BY111">
        <v>6</v>
      </c>
      <c r="CB111">
        <v>2011</v>
      </c>
      <c r="CC111">
        <v>12</v>
      </c>
      <c r="CI111" t="str">
        <f t="shared" si="4"/>
        <v>High</v>
      </c>
      <c r="CJ111" t="str">
        <f t="shared" si="5"/>
        <v>3.01-3.5</v>
      </c>
      <c r="CK111" t="str">
        <f t="shared" si="6"/>
        <v>Good</v>
      </c>
      <c r="CL111" t="str">
        <f t="shared" si="7"/>
        <v>0.3 or less</v>
      </c>
    </row>
    <row r="112" spans="1:90" x14ac:dyDescent="0.25">
      <c r="A112" t="s">
        <v>248</v>
      </c>
      <c r="B112" t="s">
        <v>82</v>
      </c>
      <c r="C112" t="s">
        <v>83</v>
      </c>
      <c r="D112">
        <v>50.573999999999998</v>
      </c>
      <c r="E112">
        <v>55</v>
      </c>
      <c r="G112">
        <v>4.4260000000000002</v>
      </c>
      <c r="H112">
        <v>36</v>
      </c>
      <c r="J112">
        <v>36</v>
      </c>
      <c r="K112">
        <v>2</v>
      </c>
      <c r="L112" t="s">
        <v>84</v>
      </c>
      <c r="M112" t="s">
        <v>237</v>
      </c>
      <c r="N112" t="s">
        <v>253</v>
      </c>
      <c r="O112" t="s">
        <v>87</v>
      </c>
      <c r="P112" t="s">
        <v>88</v>
      </c>
      <c r="Q112" t="s">
        <v>150</v>
      </c>
      <c r="R112" t="s">
        <v>90</v>
      </c>
      <c r="S112" t="s">
        <v>152</v>
      </c>
      <c r="T112">
        <v>60</v>
      </c>
      <c r="U112" t="s">
        <v>92</v>
      </c>
      <c r="V112" t="s">
        <v>262</v>
      </c>
      <c r="W112">
        <v>6</v>
      </c>
      <c r="Y112" t="s">
        <v>94</v>
      </c>
      <c r="Z112" t="s">
        <v>95</v>
      </c>
      <c r="AA112">
        <v>31</v>
      </c>
      <c r="AB112">
        <v>332</v>
      </c>
      <c r="AC112">
        <v>36.091999999999999</v>
      </c>
      <c r="AD112">
        <v>98</v>
      </c>
      <c r="AE112">
        <v>3.5051000000000001</v>
      </c>
      <c r="AF112">
        <v>3.3330000000000002</v>
      </c>
      <c r="AG112">
        <v>92.218800000000002</v>
      </c>
      <c r="AH112">
        <v>72.909400000000005</v>
      </c>
      <c r="AI112">
        <v>69.260400000000004</v>
      </c>
      <c r="AJ112">
        <v>0.16739999999999999</v>
      </c>
      <c r="AK112">
        <v>7.4800000000000005E-2</v>
      </c>
      <c r="AL112">
        <v>74.89</v>
      </c>
      <c r="AM112">
        <v>2.7099999999999999E-2</v>
      </c>
      <c r="AN112">
        <v>0.13139999999999999</v>
      </c>
      <c r="AO112">
        <v>0</v>
      </c>
      <c r="AP112">
        <v>1</v>
      </c>
      <c r="AQ112">
        <v>0</v>
      </c>
      <c r="AR112">
        <v>62.424999999999997</v>
      </c>
      <c r="AS112" t="s">
        <v>96</v>
      </c>
      <c r="AT112">
        <v>1999</v>
      </c>
      <c r="AU112">
        <v>17.428599999999999</v>
      </c>
      <c r="AV112">
        <v>4.5713999999999997</v>
      </c>
      <c r="AW112" t="s">
        <v>97</v>
      </c>
      <c r="AX112" t="s">
        <v>120</v>
      </c>
      <c r="AY112" t="s">
        <v>98</v>
      </c>
      <c r="BA112">
        <v>36028</v>
      </c>
      <c r="BB112">
        <v>4</v>
      </c>
      <c r="BC112">
        <v>1</v>
      </c>
      <c r="BD112" t="s">
        <v>99</v>
      </c>
      <c r="BE112">
        <v>1999</v>
      </c>
      <c r="BG112" t="s">
        <v>101</v>
      </c>
      <c r="BH112" t="s">
        <v>100</v>
      </c>
      <c r="BI112" t="s">
        <v>101</v>
      </c>
      <c r="BJ112" t="s">
        <v>101</v>
      </c>
      <c r="BK112" t="s">
        <v>101</v>
      </c>
      <c r="BL112" t="s">
        <v>100</v>
      </c>
      <c r="BM112" t="s">
        <v>102</v>
      </c>
      <c r="BN112" t="s">
        <v>103</v>
      </c>
      <c r="BQ112">
        <v>0</v>
      </c>
      <c r="BR112" t="s">
        <v>94</v>
      </c>
      <c r="BS112">
        <v>98</v>
      </c>
      <c r="BT112">
        <v>70.102000000000004</v>
      </c>
      <c r="BU112">
        <v>66.66</v>
      </c>
      <c r="CB112">
        <v>2013</v>
      </c>
      <c r="CC112">
        <v>16</v>
      </c>
      <c r="CI112" t="str">
        <f t="shared" si="4"/>
        <v>High</v>
      </c>
      <c r="CJ112" t="str">
        <f t="shared" si="5"/>
        <v>Greater than 3.5</v>
      </c>
      <c r="CK112" t="str">
        <f t="shared" si="6"/>
        <v>Good</v>
      </c>
      <c r="CL112" t="str">
        <f t="shared" si="7"/>
        <v>0.3 or less</v>
      </c>
    </row>
    <row r="113" spans="1:90" x14ac:dyDescent="0.25">
      <c r="A113" t="s">
        <v>248</v>
      </c>
      <c r="B113" t="s">
        <v>82</v>
      </c>
      <c r="C113" t="s">
        <v>83</v>
      </c>
      <c r="D113">
        <v>55</v>
      </c>
      <c r="E113">
        <v>61.244</v>
      </c>
      <c r="G113">
        <v>6.2439999999999998</v>
      </c>
      <c r="H113">
        <v>36</v>
      </c>
      <c r="J113">
        <v>36</v>
      </c>
      <c r="K113">
        <v>2</v>
      </c>
      <c r="L113" t="s">
        <v>84</v>
      </c>
      <c r="M113" t="s">
        <v>237</v>
      </c>
      <c r="N113" t="s">
        <v>253</v>
      </c>
      <c r="O113" t="s">
        <v>87</v>
      </c>
      <c r="P113" t="s">
        <v>88</v>
      </c>
      <c r="Q113" t="s">
        <v>150</v>
      </c>
      <c r="R113" t="s">
        <v>90</v>
      </c>
      <c r="S113" t="s">
        <v>152</v>
      </c>
      <c r="T113">
        <v>60</v>
      </c>
      <c r="U113" t="s">
        <v>92</v>
      </c>
      <c r="V113" t="s">
        <v>263</v>
      </c>
      <c r="W113">
        <v>6</v>
      </c>
      <c r="Y113" t="s">
        <v>94</v>
      </c>
      <c r="Z113" t="s">
        <v>95</v>
      </c>
      <c r="AA113">
        <v>50.5</v>
      </c>
      <c r="AB113">
        <v>365.5</v>
      </c>
      <c r="AC113">
        <v>57.743000000000002</v>
      </c>
      <c r="AD113">
        <v>85.5</v>
      </c>
      <c r="AE113">
        <v>3.1488999999999998</v>
      </c>
      <c r="AF113">
        <v>2.4594999999999998</v>
      </c>
      <c r="AG113">
        <v>112.3447</v>
      </c>
      <c r="AH113">
        <v>91.388800000000003</v>
      </c>
      <c r="AI113">
        <v>62.5518</v>
      </c>
      <c r="AJ113">
        <v>0.21179999999999999</v>
      </c>
      <c r="AK113">
        <v>0.1074</v>
      </c>
      <c r="AL113">
        <v>68.23</v>
      </c>
      <c r="AM113">
        <v>3.6400000000000002E-2</v>
      </c>
      <c r="AN113">
        <v>0.316</v>
      </c>
      <c r="AO113">
        <v>2</v>
      </c>
      <c r="AP113">
        <v>5</v>
      </c>
      <c r="AQ113">
        <v>0</v>
      </c>
      <c r="AR113">
        <v>63.1</v>
      </c>
      <c r="AS113" t="s">
        <v>96</v>
      </c>
      <c r="AT113">
        <v>2004</v>
      </c>
      <c r="AU113">
        <v>15.5556</v>
      </c>
      <c r="AV113">
        <v>6.7778</v>
      </c>
      <c r="AW113" t="s">
        <v>97</v>
      </c>
      <c r="AX113" t="s">
        <v>120</v>
      </c>
      <c r="AY113" t="s">
        <v>98</v>
      </c>
      <c r="BA113">
        <v>36028</v>
      </c>
      <c r="BB113">
        <v>5</v>
      </c>
      <c r="BC113">
        <v>1</v>
      </c>
      <c r="BD113" t="s">
        <v>99</v>
      </c>
      <c r="BE113">
        <v>2004</v>
      </c>
      <c r="BG113" t="s">
        <v>101</v>
      </c>
      <c r="BH113" t="s">
        <v>100</v>
      </c>
      <c r="BI113" t="s">
        <v>101</v>
      </c>
      <c r="BJ113" t="s">
        <v>101</v>
      </c>
      <c r="BK113" t="s">
        <v>101</v>
      </c>
      <c r="BL113" t="s">
        <v>100</v>
      </c>
      <c r="BM113" t="s">
        <v>102</v>
      </c>
      <c r="BN113" t="s">
        <v>103</v>
      </c>
      <c r="BQ113">
        <v>0</v>
      </c>
      <c r="BR113" t="s">
        <v>94</v>
      </c>
      <c r="BS113">
        <v>83</v>
      </c>
      <c r="BT113">
        <v>62.978000000000002</v>
      </c>
      <c r="BU113">
        <v>49.19</v>
      </c>
      <c r="CB113">
        <v>2006</v>
      </c>
      <c r="CC113">
        <v>11</v>
      </c>
      <c r="CI113" t="str">
        <f t="shared" si="4"/>
        <v>High</v>
      </c>
      <c r="CJ113" t="str">
        <f t="shared" si="5"/>
        <v>3.01-3.5</v>
      </c>
      <c r="CK113" t="str">
        <f t="shared" si="6"/>
        <v>Fair</v>
      </c>
      <c r="CL113" t="str">
        <f t="shared" si="7"/>
        <v>0.3 or less</v>
      </c>
    </row>
    <row r="114" spans="1:90" x14ac:dyDescent="0.25">
      <c r="A114" t="s">
        <v>248</v>
      </c>
      <c r="B114" t="s">
        <v>82</v>
      </c>
      <c r="C114" t="s">
        <v>83</v>
      </c>
      <c r="D114">
        <v>61.244</v>
      </c>
      <c r="E114">
        <v>66</v>
      </c>
      <c r="G114">
        <v>4.7560000000000002</v>
      </c>
      <c r="H114">
        <v>36</v>
      </c>
      <c r="I114">
        <v>36</v>
      </c>
      <c r="J114">
        <v>36</v>
      </c>
      <c r="K114">
        <v>2</v>
      </c>
      <c r="L114" t="s">
        <v>84</v>
      </c>
      <c r="M114" t="s">
        <v>237</v>
      </c>
      <c r="N114" t="s">
        <v>264</v>
      </c>
      <c r="O114" t="s">
        <v>87</v>
      </c>
      <c r="P114" t="s">
        <v>88</v>
      </c>
      <c r="Q114" t="s">
        <v>150</v>
      </c>
      <c r="R114" t="s">
        <v>90</v>
      </c>
      <c r="S114" t="s">
        <v>152</v>
      </c>
      <c r="T114">
        <v>60</v>
      </c>
      <c r="U114" t="s">
        <v>92</v>
      </c>
      <c r="V114" t="s">
        <v>265</v>
      </c>
      <c r="W114">
        <v>6</v>
      </c>
      <c r="X114">
        <v>6</v>
      </c>
      <c r="Y114" t="s">
        <v>94</v>
      </c>
      <c r="Z114" t="s">
        <v>95</v>
      </c>
      <c r="AA114">
        <v>77.941000000000003</v>
      </c>
      <c r="AB114">
        <v>376.12049999999999</v>
      </c>
      <c r="AC114">
        <v>87.991799999999998</v>
      </c>
      <c r="AD114">
        <v>100</v>
      </c>
      <c r="AE114">
        <v>3.5558000000000001</v>
      </c>
      <c r="AF114">
        <v>3.4035000000000002</v>
      </c>
      <c r="AG114">
        <v>86.819599999999994</v>
      </c>
      <c r="AH114">
        <v>70.431799999999996</v>
      </c>
      <c r="AI114">
        <v>71.060100000000006</v>
      </c>
      <c r="AJ114">
        <v>0.1951</v>
      </c>
      <c r="AK114">
        <v>0.1071</v>
      </c>
      <c r="AL114">
        <v>70.734999999999999</v>
      </c>
      <c r="AM114">
        <v>2.6800000000000001E-2</v>
      </c>
      <c r="AN114">
        <v>2.5399999999999999E-2</v>
      </c>
      <c r="AO114">
        <v>0</v>
      </c>
      <c r="AP114">
        <v>0</v>
      </c>
      <c r="AQ114">
        <v>0</v>
      </c>
      <c r="AR114">
        <v>64.2</v>
      </c>
      <c r="AS114" t="s">
        <v>130</v>
      </c>
      <c r="AT114">
        <v>2004</v>
      </c>
      <c r="AU114">
        <v>16</v>
      </c>
      <c r="AV114">
        <v>5</v>
      </c>
      <c r="AW114" t="s">
        <v>97</v>
      </c>
      <c r="AY114" t="s">
        <v>132</v>
      </c>
      <c r="BA114">
        <v>36430</v>
      </c>
      <c r="BB114">
        <v>5</v>
      </c>
      <c r="BC114">
        <v>1</v>
      </c>
      <c r="BD114" t="s">
        <v>99</v>
      </c>
      <c r="BE114">
        <v>2004</v>
      </c>
      <c r="BG114" t="s">
        <v>101</v>
      </c>
      <c r="BH114" t="s">
        <v>100</v>
      </c>
      <c r="BI114" t="s">
        <v>101</v>
      </c>
      <c r="BJ114" t="s">
        <v>101</v>
      </c>
      <c r="BK114" t="s">
        <v>101</v>
      </c>
      <c r="BL114" t="s">
        <v>100</v>
      </c>
      <c r="BM114" t="s">
        <v>102</v>
      </c>
      <c r="BN114" t="s">
        <v>103</v>
      </c>
      <c r="BQ114">
        <v>0</v>
      </c>
      <c r="BR114" t="s">
        <v>94</v>
      </c>
      <c r="BS114">
        <v>100</v>
      </c>
      <c r="BT114">
        <v>71.116</v>
      </c>
      <c r="BU114">
        <v>68.069999999999993</v>
      </c>
      <c r="BY114">
        <v>6</v>
      </c>
      <c r="CB114">
        <v>2013</v>
      </c>
      <c r="CC114">
        <v>11</v>
      </c>
      <c r="CI114" t="str">
        <f t="shared" si="4"/>
        <v>High</v>
      </c>
      <c r="CJ114" t="str">
        <f t="shared" si="5"/>
        <v>Greater than 3.5</v>
      </c>
      <c r="CK114" t="str">
        <f t="shared" si="6"/>
        <v>Good</v>
      </c>
      <c r="CL114" t="str">
        <f t="shared" si="7"/>
        <v>0.3 or less</v>
      </c>
    </row>
    <row r="115" spans="1:90" x14ac:dyDescent="0.25">
      <c r="A115" t="s">
        <v>248</v>
      </c>
      <c r="B115" t="s">
        <v>82</v>
      </c>
      <c r="C115" t="s">
        <v>83</v>
      </c>
      <c r="D115">
        <v>66</v>
      </c>
      <c r="E115">
        <v>68.19</v>
      </c>
      <c r="G115">
        <v>2.19</v>
      </c>
      <c r="H115">
        <v>36</v>
      </c>
      <c r="J115">
        <v>36</v>
      </c>
      <c r="K115">
        <v>2</v>
      </c>
      <c r="L115" t="s">
        <v>84</v>
      </c>
      <c r="M115" t="s">
        <v>237</v>
      </c>
      <c r="N115" t="s">
        <v>264</v>
      </c>
      <c r="O115" t="s">
        <v>87</v>
      </c>
      <c r="P115" t="s">
        <v>88</v>
      </c>
      <c r="Q115" t="s">
        <v>150</v>
      </c>
      <c r="R115" t="s">
        <v>90</v>
      </c>
      <c r="S115" t="s">
        <v>152</v>
      </c>
      <c r="T115">
        <v>60</v>
      </c>
      <c r="U115" t="s">
        <v>92</v>
      </c>
      <c r="V115" t="s">
        <v>262</v>
      </c>
      <c r="W115">
        <v>6</v>
      </c>
      <c r="Y115" t="s">
        <v>94</v>
      </c>
      <c r="Z115" t="s">
        <v>95</v>
      </c>
      <c r="AA115">
        <v>114</v>
      </c>
      <c r="AB115">
        <v>685.5</v>
      </c>
      <c r="AC115">
        <v>129.51300000000001</v>
      </c>
      <c r="AD115">
        <v>100</v>
      </c>
      <c r="AE115">
        <v>3.7896000000000001</v>
      </c>
      <c r="AF115">
        <v>3.6303000000000001</v>
      </c>
      <c r="AG115">
        <v>74.961100000000002</v>
      </c>
      <c r="AH115">
        <v>59.456600000000002</v>
      </c>
      <c r="AI115">
        <v>75.013000000000005</v>
      </c>
      <c r="AJ115">
        <v>0.17979999999999999</v>
      </c>
      <c r="AK115">
        <v>0.1236</v>
      </c>
      <c r="AL115">
        <v>73.03</v>
      </c>
      <c r="AM115">
        <v>2.3E-2</v>
      </c>
      <c r="AN115">
        <v>2.7699999999999999E-2</v>
      </c>
      <c r="AO115">
        <v>0</v>
      </c>
      <c r="AP115">
        <v>0</v>
      </c>
      <c r="AQ115">
        <v>0</v>
      </c>
      <c r="AR115">
        <v>61.38</v>
      </c>
      <c r="AS115" t="s">
        <v>130</v>
      </c>
      <c r="AT115">
        <v>2005</v>
      </c>
      <c r="AU115">
        <v>16</v>
      </c>
      <c r="AV115">
        <v>4.5</v>
      </c>
      <c r="AW115" t="s">
        <v>97</v>
      </c>
      <c r="AX115" t="s">
        <v>122</v>
      </c>
      <c r="AY115" t="s">
        <v>132</v>
      </c>
      <c r="BA115">
        <v>36430</v>
      </c>
      <c r="BB115">
        <v>4</v>
      </c>
      <c r="BC115">
        <v>1</v>
      </c>
      <c r="BD115" t="s">
        <v>99</v>
      </c>
      <c r="BE115">
        <v>2005</v>
      </c>
      <c r="BG115" t="s">
        <v>101</v>
      </c>
      <c r="BH115" t="s">
        <v>100</v>
      </c>
      <c r="BI115" t="s">
        <v>101</v>
      </c>
      <c r="BJ115" t="s">
        <v>101</v>
      </c>
      <c r="BK115" t="s">
        <v>101</v>
      </c>
      <c r="BL115" t="s">
        <v>100</v>
      </c>
      <c r="BM115" t="s">
        <v>102</v>
      </c>
      <c r="BN115" t="s">
        <v>103</v>
      </c>
      <c r="BQ115">
        <v>0</v>
      </c>
      <c r="BR115" t="s">
        <v>94</v>
      </c>
      <c r="BS115">
        <v>99</v>
      </c>
      <c r="BT115">
        <v>75.792000000000002</v>
      </c>
      <c r="BU115">
        <v>72.605999999999995</v>
      </c>
      <c r="CB115">
        <v>2011</v>
      </c>
      <c r="CC115">
        <v>10</v>
      </c>
      <c r="CI115" t="str">
        <f t="shared" si="4"/>
        <v>High</v>
      </c>
      <c r="CJ115" t="str">
        <f t="shared" si="5"/>
        <v>Greater than 3.5</v>
      </c>
      <c r="CK115" t="str">
        <f t="shared" si="6"/>
        <v>Good</v>
      </c>
      <c r="CL115" t="str">
        <f t="shared" si="7"/>
        <v>0.3 or less</v>
      </c>
    </row>
    <row r="116" spans="1:90" x14ac:dyDescent="0.25">
      <c r="A116" t="s">
        <v>248</v>
      </c>
      <c r="B116" t="s">
        <v>82</v>
      </c>
      <c r="C116" t="s">
        <v>83</v>
      </c>
      <c r="D116">
        <v>68.19</v>
      </c>
      <c r="E116">
        <v>76.968999999999994</v>
      </c>
      <c r="G116">
        <v>8.7789999999999999</v>
      </c>
      <c r="H116">
        <v>36</v>
      </c>
      <c r="J116">
        <v>36</v>
      </c>
      <c r="K116">
        <v>2</v>
      </c>
      <c r="L116" t="s">
        <v>84</v>
      </c>
      <c r="M116" t="s">
        <v>237</v>
      </c>
      <c r="N116" t="s">
        <v>264</v>
      </c>
      <c r="O116" t="s">
        <v>87</v>
      </c>
      <c r="P116" t="s">
        <v>88</v>
      </c>
      <c r="Q116" t="s">
        <v>150</v>
      </c>
      <c r="R116" t="s">
        <v>90</v>
      </c>
      <c r="S116" t="s">
        <v>152</v>
      </c>
      <c r="T116">
        <v>60</v>
      </c>
      <c r="U116" t="s">
        <v>92</v>
      </c>
      <c r="V116" t="s">
        <v>266</v>
      </c>
      <c r="W116">
        <v>6</v>
      </c>
      <c r="Y116" t="s">
        <v>94</v>
      </c>
      <c r="Z116" t="s">
        <v>95</v>
      </c>
      <c r="AA116">
        <v>114</v>
      </c>
      <c r="AB116">
        <v>685.5</v>
      </c>
      <c r="AC116">
        <v>129.51300000000001</v>
      </c>
      <c r="AD116">
        <v>94.75</v>
      </c>
      <c r="AE116">
        <v>4.0792000000000002</v>
      </c>
      <c r="AF116">
        <v>3.8054000000000001</v>
      </c>
      <c r="AG116">
        <v>61.0396</v>
      </c>
      <c r="AH116">
        <v>46.756900000000002</v>
      </c>
      <c r="AI116">
        <v>79.653499999999994</v>
      </c>
      <c r="AJ116">
        <v>0.17050000000000001</v>
      </c>
      <c r="AK116">
        <v>5.8000000000000003E-2</v>
      </c>
      <c r="AL116">
        <v>74.424999999999997</v>
      </c>
      <c r="AM116">
        <v>2.5999999999999999E-2</v>
      </c>
      <c r="AN116">
        <v>1.7399999999999999E-2</v>
      </c>
      <c r="AO116">
        <v>0</v>
      </c>
      <c r="AP116">
        <v>2.5</v>
      </c>
      <c r="AQ116">
        <v>0</v>
      </c>
      <c r="AR116">
        <v>60.988199999999999</v>
      </c>
      <c r="AS116" t="s">
        <v>96</v>
      </c>
      <c r="AT116">
        <v>2005</v>
      </c>
      <c r="AU116">
        <v>15.357100000000001</v>
      </c>
      <c r="AV116">
        <v>4.2142999999999997</v>
      </c>
      <c r="AW116" t="s">
        <v>97</v>
      </c>
      <c r="AX116" t="s">
        <v>122</v>
      </c>
      <c r="AY116" t="s">
        <v>112</v>
      </c>
      <c r="BA116">
        <v>35808</v>
      </c>
      <c r="BB116">
        <v>1</v>
      </c>
      <c r="BC116">
        <v>1</v>
      </c>
      <c r="BD116" t="s">
        <v>99</v>
      </c>
      <c r="BE116">
        <v>2010</v>
      </c>
      <c r="BG116" t="s">
        <v>101</v>
      </c>
      <c r="BH116" t="s">
        <v>100</v>
      </c>
      <c r="BI116" t="s">
        <v>101</v>
      </c>
      <c r="BJ116" t="s">
        <v>101</v>
      </c>
      <c r="BK116" t="s">
        <v>101</v>
      </c>
      <c r="BL116" t="s">
        <v>100</v>
      </c>
      <c r="BM116" t="s">
        <v>102</v>
      </c>
      <c r="BN116" t="s">
        <v>103</v>
      </c>
      <c r="BQ116">
        <v>0</v>
      </c>
      <c r="BR116" t="s">
        <v>94</v>
      </c>
      <c r="BS116">
        <v>94.75</v>
      </c>
      <c r="BT116">
        <v>81.584000000000003</v>
      </c>
      <c r="BU116">
        <v>76.108000000000004</v>
      </c>
      <c r="CB116">
        <v>2013</v>
      </c>
      <c r="CC116">
        <v>5</v>
      </c>
      <c r="CI116" t="str">
        <f t="shared" si="4"/>
        <v>High</v>
      </c>
      <c r="CJ116" t="str">
        <f t="shared" si="5"/>
        <v>Greater than 3.5</v>
      </c>
      <c r="CK116" t="str">
        <f t="shared" si="6"/>
        <v>Excellent</v>
      </c>
      <c r="CL116" t="str">
        <f t="shared" si="7"/>
        <v>0.3 or less</v>
      </c>
    </row>
    <row r="117" spans="1:90" x14ac:dyDescent="0.25">
      <c r="A117" t="s">
        <v>248</v>
      </c>
      <c r="B117" t="s">
        <v>82</v>
      </c>
      <c r="C117" t="s">
        <v>83</v>
      </c>
      <c r="D117">
        <v>76.968999999999994</v>
      </c>
      <c r="E117">
        <v>85.921999999999997</v>
      </c>
      <c r="G117">
        <v>8.9529999999999994</v>
      </c>
      <c r="H117">
        <v>36</v>
      </c>
      <c r="I117">
        <v>30</v>
      </c>
      <c r="J117">
        <v>36</v>
      </c>
      <c r="K117">
        <v>2</v>
      </c>
      <c r="L117" t="s">
        <v>84</v>
      </c>
      <c r="M117" t="s">
        <v>237</v>
      </c>
      <c r="N117" t="s">
        <v>264</v>
      </c>
      <c r="O117" t="s">
        <v>87</v>
      </c>
      <c r="P117" t="s">
        <v>88</v>
      </c>
      <c r="Q117" t="s">
        <v>150</v>
      </c>
      <c r="R117" t="s">
        <v>90</v>
      </c>
      <c r="S117" t="s">
        <v>152</v>
      </c>
      <c r="T117">
        <v>40</v>
      </c>
      <c r="U117" t="s">
        <v>92</v>
      </c>
      <c r="V117" t="s">
        <v>267</v>
      </c>
      <c r="W117">
        <v>6</v>
      </c>
      <c r="X117">
        <v>5.3333000000000004</v>
      </c>
      <c r="Y117" t="s">
        <v>94</v>
      </c>
      <c r="Z117" t="s">
        <v>95</v>
      </c>
      <c r="AA117">
        <v>140.1892</v>
      </c>
      <c r="AB117">
        <v>676.31780000000003</v>
      </c>
      <c r="AC117">
        <v>158.26599999999999</v>
      </c>
      <c r="AD117">
        <v>95</v>
      </c>
      <c r="AE117">
        <v>4.1035000000000004</v>
      </c>
      <c r="AF117">
        <v>3.8816999999999999</v>
      </c>
      <c r="AG117">
        <v>59.529499999999999</v>
      </c>
      <c r="AH117">
        <v>45.731999999999999</v>
      </c>
      <c r="AI117">
        <v>80.156800000000004</v>
      </c>
      <c r="AJ117">
        <v>0.13400000000000001</v>
      </c>
      <c r="AK117">
        <v>6.6299999999999998E-2</v>
      </c>
      <c r="AL117">
        <v>79.900000000000006</v>
      </c>
      <c r="AM117">
        <v>2.3199999999999998E-2</v>
      </c>
      <c r="AN117">
        <v>3.5799999999999998E-2</v>
      </c>
      <c r="AO117">
        <v>0</v>
      </c>
      <c r="AP117">
        <v>5.4286000000000003</v>
      </c>
      <c r="AQ117">
        <v>0</v>
      </c>
      <c r="AR117">
        <v>62.357100000000003</v>
      </c>
      <c r="AS117" t="s">
        <v>96</v>
      </c>
      <c r="AT117">
        <v>1993</v>
      </c>
      <c r="AU117">
        <v>12.642899999999999</v>
      </c>
      <c r="AV117">
        <v>5.5</v>
      </c>
      <c r="AW117" t="s">
        <v>97</v>
      </c>
      <c r="AY117" t="s">
        <v>112</v>
      </c>
      <c r="BA117">
        <v>34421</v>
      </c>
      <c r="BB117">
        <v>0.5</v>
      </c>
      <c r="BC117">
        <v>1</v>
      </c>
      <c r="BD117" t="s">
        <v>99</v>
      </c>
      <c r="BE117">
        <v>2010</v>
      </c>
      <c r="BG117" t="s">
        <v>101</v>
      </c>
      <c r="BH117" t="s">
        <v>100</v>
      </c>
      <c r="BI117" t="s">
        <v>101</v>
      </c>
      <c r="BJ117" t="s">
        <v>101</v>
      </c>
      <c r="BK117" t="s">
        <v>101</v>
      </c>
      <c r="BL117" t="s">
        <v>100</v>
      </c>
      <c r="BM117" t="s">
        <v>102</v>
      </c>
      <c r="BN117" t="s">
        <v>103</v>
      </c>
      <c r="BQ117">
        <v>0</v>
      </c>
      <c r="BR117" t="s">
        <v>94</v>
      </c>
      <c r="BS117">
        <v>95</v>
      </c>
      <c r="BT117">
        <v>82.07</v>
      </c>
      <c r="BU117">
        <v>77.634</v>
      </c>
      <c r="BY117">
        <v>5.3333000000000004</v>
      </c>
      <c r="CB117">
        <v>2013</v>
      </c>
      <c r="CC117">
        <v>5</v>
      </c>
      <c r="CI117" t="str">
        <f t="shared" si="4"/>
        <v>High</v>
      </c>
      <c r="CJ117" t="str">
        <f t="shared" si="5"/>
        <v>Greater than 3.5</v>
      </c>
      <c r="CK117" t="str">
        <f t="shared" si="6"/>
        <v>Excellent</v>
      </c>
      <c r="CL117" t="str">
        <f t="shared" si="7"/>
        <v>0.3 or less</v>
      </c>
    </row>
    <row r="118" spans="1:90" x14ac:dyDescent="0.25">
      <c r="A118" t="s">
        <v>248</v>
      </c>
      <c r="B118" t="s">
        <v>82</v>
      </c>
      <c r="C118" t="s">
        <v>83</v>
      </c>
      <c r="D118">
        <v>85.921999999999997</v>
      </c>
      <c r="E118">
        <v>91.52</v>
      </c>
      <c r="G118">
        <v>5.5979999999999999</v>
      </c>
      <c r="H118">
        <v>28</v>
      </c>
      <c r="I118">
        <v>28</v>
      </c>
      <c r="J118">
        <v>28</v>
      </c>
      <c r="K118">
        <v>2</v>
      </c>
      <c r="L118" t="s">
        <v>84</v>
      </c>
      <c r="M118" t="s">
        <v>237</v>
      </c>
      <c r="N118" t="s">
        <v>264</v>
      </c>
      <c r="O118" t="s">
        <v>87</v>
      </c>
      <c r="P118" t="s">
        <v>88</v>
      </c>
      <c r="Q118" t="s">
        <v>150</v>
      </c>
      <c r="R118" t="s">
        <v>90</v>
      </c>
      <c r="S118" t="s">
        <v>152</v>
      </c>
      <c r="T118">
        <v>60</v>
      </c>
      <c r="U118" t="s">
        <v>92</v>
      </c>
      <c r="V118" t="s">
        <v>268</v>
      </c>
      <c r="W118">
        <v>2</v>
      </c>
      <c r="X118">
        <v>2</v>
      </c>
      <c r="Y118" t="s">
        <v>94</v>
      </c>
      <c r="Z118" t="s">
        <v>95</v>
      </c>
      <c r="AA118">
        <v>135.0205</v>
      </c>
      <c r="AB118">
        <v>651.43499999999995</v>
      </c>
      <c r="AC118">
        <v>152.43119999999999</v>
      </c>
      <c r="AD118">
        <v>78.666700000000006</v>
      </c>
      <c r="AE118">
        <v>2.5796000000000001</v>
      </c>
      <c r="AF118">
        <v>1.6828000000000001</v>
      </c>
      <c r="AG118">
        <v>153.17840000000001</v>
      </c>
      <c r="AH118">
        <v>125.7677</v>
      </c>
      <c r="AI118">
        <v>48.9405</v>
      </c>
      <c r="AJ118">
        <v>0.22739999999999999</v>
      </c>
      <c r="AK118">
        <v>0.14649999999999999</v>
      </c>
      <c r="AL118">
        <v>65.89</v>
      </c>
      <c r="AM118">
        <v>4.3799999999999999E-2</v>
      </c>
      <c r="AN118">
        <v>0.23219999999999999</v>
      </c>
      <c r="AO118">
        <v>1.3332999999999999</v>
      </c>
      <c r="AP118">
        <v>13</v>
      </c>
      <c r="AQ118">
        <v>0</v>
      </c>
      <c r="AR118">
        <v>55.666699999999999</v>
      </c>
      <c r="AS118" t="s">
        <v>96</v>
      </c>
      <c r="AT118">
        <v>1967</v>
      </c>
      <c r="AU118">
        <v>23.608699999999999</v>
      </c>
      <c r="AV118">
        <v>6.6086999999999998</v>
      </c>
      <c r="AW118" t="s">
        <v>97</v>
      </c>
      <c r="AY118" t="s">
        <v>106</v>
      </c>
      <c r="BA118">
        <v>35181</v>
      </c>
      <c r="BB118">
        <v>1</v>
      </c>
      <c r="BC118">
        <v>1</v>
      </c>
      <c r="BD118" t="s">
        <v>99</v>
      </c>
      <c r="BE118">
        <v>1995</v>
      </c>
      <c r="BG118" t="s">
        <v>101</v>
      </c>
      <c r="BH118" t="s">
        <v>100</v>
      </c>
      <c r="BI118" t="s">
        <v>101</v>
      </c>
      <c r="BJ118" t="s">
        <v>101</v>
      </c>
      <c r="BK118" t="s">
        <v>101</v>
      </c>
      <c r="BL118" t="s">
        <v>100</v>
      </c>
      <c r="BM118" t="s">
        <v>102</v>
      </c>
      <c r="BN118" t="s">
        <v>103</v>
      </c>
      <c r="BQ118">
        <v>0</v>
      </c>
      <c r="BR118" t="s">
        <v>94</v>
      </c>
      <c r="BS118">
        <v>77</v>
      </c>
      <c r="BT118">
        <v>51.591999999999999</v>
      </c>
      <c r="BU118">
        <v>33.655999999999999</v>
      </c>
      <c r="BY118">
        <v>2</v>
      </c>
      <c r="CB118">
        <v>2007</v>
      </c>
      <c r="CC118">
        <v>20</v>
      </c>
      <c r="CI118" t="str">
        <f t="shared" si="4"/>
        <v>Medium</v>
      </c>
      <c r="CJ118" t="str">
        <f t="shared" si="5"/>
        <v>2.51-3.0</v>
      </c>
      <c r="CK118" t="str">
        <f t="shared" si="6"/>
        <v>Poor</v>
      </c>
      <c r="CL118" t="str">
        <f t="shared" si="7"/>
        <v>0.3 or less</v>
      </c>
    </row>
    <row r="119" spans="1:90" x14ac:dyDescent="0.25">
      <c r="A119" t="s">
        <v>248</v>
      </c>
      <c r="B119" t="s">
        <v>82</v>
      </c>
      <c r="C119" t="s">
        <v>83</v>
      </c>
      <c r="D119">
        <v>91.52</v>
      </c>
      <c r="E119">
        <v>93.58</v>
      </c>
      <c r="G119">
        <v>2.06</v>
      </c>
      <c r="H119">
        <v>36</v>
      </c>
      <c r="J119">
        <v>36</v>
      </c>
      <c r="K119">
        <v>2</v>
      </c>
      <c r="L119" t="s">
        <v>84</v>
      </c>
      <c r="M119" t="s">
        <v>237</v>
      </c>
      <c r="N119" t="s">
        <v>264</v>
      </c>
      <c r="O119" t="s">
        <v>87</v>
      </c>
      <c r="P119" t="s">
        <v>88</v>
      </c>
      <c r="Q119" t="s">
        <v>150</v>
      </c>
      <c r="R119" t="s">
        <v>90</v>
      </c>
      <c r="S119" t="s">
        <v>152</v>
      </c>
      <c r="T119">
        <v>60</v>
      </c>
      <c r="U119" t="s">
        <v>92</v>
      </c>
      <c r="V119" t="s">
        <v>269</v>
      </c>
      <c r="W119">
        <v>6</v>
      </c>
      <c r="Y119" t="s">
        <v>94</v>
      </c>
      <c r="Z119" t="s">
        <v>95</v>
      </c>
      <c r="AA119">
        <v>77</v>
      </c>
      <c r="AB119">
        <v>525.5</v>
      </c>
      <c r="AC119">
        <v>87.852999999999994</v>
      </c>
      <c r="AD119">
        <v>100</v>
      </c>
      <c r="AE119">
        <v>4.0199999999999996</v>
      </c>
      <c r="AF119">
        <v>3.9076</v>
      </c>
      <c r="AG119">
        <v>61.919600000000003</v>
      </c>
      <c r="AH119">
        <v>49.280299999999997</v>
      </c>
      <c r="AI119">
        <v>79.360100000000003</v>
      </c>
      <c r="AJ119">
        <v>0.1676</v>
      </c>
      <c r="AK119">
        <v>4.6600000000000003E-2</v>
      </c>
      <c r="AL119">
        <v>74.86</v>
      </c>
      <c r="AM119">
        <v>2.4E-2</v>
      </c>
      <c r="AN119">
        <v>2.6599999999999999E-2</v>
      </c>
      <c r="AO119">
        <v>0</v>
      </c>
      <c r="AP119">
        <v>0</v>
      </c>
      <c r="AQ119">
        <v>0</v>
      </c>
      <c r="AR119">
        <v>62.2</v>
      </c>
      <c r="AS119" t="s">
        <v>130</v>
      </c>
      <c r="AT119">
        <v>2005</v>
      </c>
      <c r="AU119">
        <v>16</v>
      </c>
      <c r="AV119">
        <v>4</v>
      </c>
      <c r="AW119" t="s">
        <v>97</v>
      </c>
      <c r="AX119" t="s">
        <v>122</v>
      </c>
      <c r="AY119" t="s">
        <v>132</v>
      </c>
      <c r="BA119">
        <v>41674</v>
      </c>
      <c r="BB119">
        <v>4</v>
      </c>
      <c r="BC119">
        <v>1</v>
      </c>
      <c r="BD119" t="s">
        <v>99</v>
      </c>
      <c r="BE119">
        <v>2005</v>
      </c>
      <c r="BG119" t="s">
        <v>101</v>
      </c>
      <c r="BH119" t="s">
        <v>100</v>
      </c>
      <c r="BI119" t="s">
        <v>101</v>
      </c>
      <c r="BJ119" t="s">
        <v>101</v>
      </c>
      <c r="BK119" t="s">
        <v>101</v>
      </c>
      <c r="BL119" t="s">
        <v>100</v>
      </c>
      <c r="BM119" t="s">
        <v>102</v>
      </c>
      <c r="BN119" t="s">
        <v>103</v>
      </c>
      <c r="BQ119">
        <v>0</v>
      </c>
      <c r="BR119" t="s">
        <v>94</v>
      </c>
      <c r="BS119">
        <v>100</v>
      </c>
      <c r="BT119">
        <v>80.400000000000006</v>
      </c>
      <c r="BU119">
        <v>78.152000000000001</v>
      </c>
      <c r="CB119">
        <v>2013</v>
      </c>
      <c r="CC119">
        <v>10</v>
      </c>
      <c r="CI119" t="str">
        <f t="shared" si="4"/>
        <v>High</v>
      </c>
      <c r="CJ119" t="str">
        <f t="shared" si="5"/>
        <v>Greater than 3.5</v>
      </c>
      <c r="CK119" t="str">
        <f t="shared" si="6"/>
        <v>Excellent</v>
      </c>
      <c r="CL119" t="str">
        <f t="shared" si="7"/>
        <v>0.3 or less</v>
      </c>
    </row>
    <row r="120" spans="1:90" x14ac:dyDescent="0.25">
      <c r="A120" t="s">
        <v>248</v>
      </c>
      <c r="B120" t="s">
        <v>82</v>
      </c>
      <c r="C120" t="s">
        <v>83</v>
      </c>
      <c r="D120">
        <v>93.58</v>
      </c>
      <c r="E120">
        <v>97.346999999999994</v>
      </c>
      <c r="G120">
        <v>3.7669999999999999</v>
      </c>
      <c r="H120">
        <v>36</v>
      </c>
      <c r="I120">
        <v>36</v>
      </c>
      <c r="J120">
        <v>36</v>
      </c>
      <c r="K120">
        <v>2</v>
      </c>
      <c r="L120" t="s">
        <v>84</v>
      </c>
      <c r="M120" t="s">
        <v>237</v>
      </c>
      <c r="N120" t="s">
        <v>264</v>
      </c>
      <c r="O120" t="s">
        <v>87</v>
      </c>
      <c r="P120" t="s">
        <v>88</v>
      </c>
      <c r="Q120" t="s">
        <v>150</v>
      </c>
      <c r="R120" t="s">
        <v>90</v>
      </c>
      <c r="S120" t="s">
        <v>152</v>
      </c>
      <c r="T120">
        <v>60</v>
      </c>
      <c r="U120" t="s">
        <v>92</v>
      </c>
      <c r="V120" t="s">
        <v>270</v>
      </c>
      <c r="W120">
        <v>6</v>
      </c>
      <c r="X120">
        <v>6</v>
      </c>
      <c r="Y120" t="s">
        <v>94</v>
      </c>
      <c r="Z120" t="s">
        <v>95</v>
      </c>
      <c r="AA120">
        <v>77</v>
      </c>
      <c r="AB120">
        <v>525.5</v>
      </c>
      <c r="AC120">
        <v>87.852999999999994</v>
      </c>
      <c r="AD120">
        <v>98</v>
      </c>
      <c r="AE120">
        <v>4.1767000000000003</v>
      </c>
      <c r="AF120">
        <v>3.9845999999999999</v>
      </c>
      <c r="AG120">
        <v>53.162799999999997</v>
      </c>
      <c r="AH120">
        <v>42.6858</v>
      </c>
      <c r="AI120">
        <v>82.2791</v>
      </c>
      <c r="AJ120">
        <v>0.1343</v>
      </c>
      <c r="AK120">
        <v>4.48E-2</v>
      </c>
      <c r="AL120">
        <v>79.855000000000004</v>
      </c>
      <c r="AM120">
        <v>2.12E-2</v>
      </c>
      <c r="AN120">
        <v>3.3700000000000001E-2</v>
      </c>
      <c r="AO120">
        <v>0</v>
      </c>
      <c r="AP120">
        <v>1</v>
      </c>
      <c r="AQ120">
        <v>0</v>
      </c>
      <c r="AR120">
        <v>60.887500000000003</v>
      </c>
      <c r="AS120" t="s">
        <v>96</v>
      </c>
      <c r="AT120">
        <v>2005</v>
      </c>
      <c r="AU120">
        <v>26.2</v>
      </c>
      <c r="AV120">
        <v>7.9333</v>
      </c>
      <c r="AW120" t="s">
        <v>97</v>
      </c>
      <c r="AX120" t="s">
        <v>122</v>
      </c>
      <c r="AY120" t="s">
        <v>98</v>
      </c>
      <c r="BA120">
        <v>41674</v>
      </c>
      <c r="BB120">
        <v>4</v>
      </c>
      <c r="BC120">
        <v>1</v>
      </c>
      <c r="BD120" t="s">
        <v>99</v>
      </c>
      <c r="BE120">
        <v>2005</v>
      </c>
      <c r="BG120" t="s">
        <v>101</v>
      </c>
      <c r="BH120" t="s">
        <v>100</v>
      </c>
      <c r="BI120" t="s">
        <v>101</v>
      </c>
      <c r="BJ120" t="s">
        <v>101</v>
      </c>
      <c r="BK120" t="s">
        <v>101</v>
      </c>
      <c r="BL120" t="s">
        <v>100</v>
      </c>
      <c r="BM120" t="s">
        <v>102</v>
      </c>
      <c r="BN120" t="s">
        <v>103</v>
      </c>
      <c r="BQ120">
        <v>0</v>
      </c>
      <c r="BR120" t="s">
        <v>94</v>
      </c>
      <c r="BS120">
        <v>96</v>
      </c>
      <c r="BT120">
        <v>83.534000000000006</v>
      </c>
      <c r="BU120">
        <v>79.691999999999993</v>
      </c>
      <c r="BY120">
        <v>6</v>
      </c>
      <c r="CB120">
        <v>2011</v>
      </c>
      <c r="CC120">
        <v>10</v>
      </c>
      <c r="CI120" t="str">
        <f t="shared" si="4"/>
        <v>High</v>
      </c>
      <c r="CJ120" t="str">
        <f t="shared" si="5"/>
        <v>Greater than 3.5</v>
      </c>
      <c r="CK120" t="str">
        <f t="shared" si="6"/>
        <v>Excellent</v>
      </c>
      <c r="CL120" t="str">
        <f t="shared" si="7"/>
        <v>0.3 or less</v>
      </c>
    </row>
    <row r="121" spans="1:90" x14ac:dyDescent="0.25">
      <c r="A121" t="s">
        <v>248</v>
      </c>
      <c r="B121" t="s">
        <v>82</v>
      </c>
      <c r="C121" t="s">
        <v>83</v>
      </c>
      <c r="D121">
        <v>97.346999999999994</v>
      </c>
      <c r="E121">
        <v>102.92</v>
      </c>
      <c r="G121">
        <v>5.5730000000000004</v>
      </c>
      <c r="H121">
        <v>36</v>
      </c>
      <c r="I121">
        <v>56</v>
      </c>
      <c r="J121">
        <v>36</v>
      </c>
      <c r="K121">
        <v>2</v>
      </c>
      <c r="L121" t="s">
        <v>84</v>
      </c>
      <c r="M121" t="s">
        <v>237</v>
      </c>
      <c r="N121" t="s">
        <v>264</v>
      </c>
      <c r="O121" t="s">
        <v>87</v>
      </c>
      <c r="P121" t="s">
        <v>88</v>
      </c>
      <c r="Q121" t="s">
        <v>150</v>
      </c>
      <c r="R121" t="s">
        <v>90</v>
      </c>
      <c r="S121" t="s">
        <v>152</v>
      </c>
      <c r="T121">
        <v>60</v>
      </c>
      <c r="U121" t="s">
        <v>92</v>
      </c>
      <c r="V121" t="s">
        <v>271</v>
      </c>
      <c r="W121">
        <v>6</v>
      </c>
      <c r="X121">
        <v>4</v>
      </c>
      <c r="Y121" t="s">
        <v>94</v>
      </c>
      <c r="Z121" t="s">
        <v>95</v>
      </c>
      <c r="AA121">
        <v>89.010199999999998</v>
      </c>
      <c r="AB121">
        <v>663.61519999999996</v>
      </c>
      <c r="AC121">
        <v>101.8929</v>
      </c>
      <c r="AD121">
        <v>87</v>
      </c>
      <c r="AE121">
        <v>3.9832000000000001</v>
      </c>
      <c r="AF121">
        <v>3.4056000000000002</v>
      </c>
      <c r="AG121">
        <v>63.167099999999998</v>
      </c>
      <c r="AH121">
        <v>50.863500000000002</v>
      </c>
      <c r="AI121">
        <v>78.944299999999998</v>
      </c>
      <c r="AJ121">
        <v>0.19209999999999999</v>
      </c>
      <c r="AK121">
        <v>3.9699999999999999E-2</v>
      </c>
      <c r="AL121">
        <v>71.185000000000002</v>
      </c>
      <c r="AM121">
        <v>2.3900000000000001E-2</v>
      </c>
      <c r="AN121">
        <v>9.2399999999999996E-2</v>
      </c>
      <c r="AO121">
        <v>0</v>
      </c>
      <c r="AP121">
        <v>6.3333000000000004</v>
      </c>
      <c r="AQ121">
        <v>0</v>
      </c>
      <c r="AR121">
        <v>58.46</v>
      </c>
      <c r="AS121" t="s">
        <v>96</v>
      </c>
      <c r="AT121">
        <v>1989</v>
      </c>
      <c r="AU121">
        <v>13.777799999999999</v>
      </c>
      <c r="AV121">
        <v>8.4443999999999999</v>
      </c>
      <c r="AW121" t="s">
        <v>97</v>
      </c>
      <c r="AX121" t="s">
        <v>122</v>
      </c>
      <c r="AY121" t="s">
        <v>112</v>
      </c>
      <c r="BA121">
        <v>41075</v>
      </c>
      <c r="BB121">
        <v>3</v>
      </c>
      <c r="BC121">
        <v>1</v>
      </c>
      <c r="BD121" t="s">
        <v>99</v>
      </c>
      <c r="BE121">
        <v>2005</v>
      </c>
      <c r="BG121" t="s">
        <v>101</v>
      </c>
      <c r="BH121" t="s">
        <v>100</v>
      </c>
      <c r="BI121" t="s">
        <v>101</v>
      </c>
      <c r="BJ121" t="s">
        <v>101</v>
      </c>
      <c r="BK121" t="s">
        <v>101</v>
      </c>
      <c r="BL121" t="s">
        <v>100</v>
      </c>
      <c r="BM121" t="s">
        <v>102</v>
      </c>
      <c r="BN121" t="s">
        <v>103</v>
      </c>
      <c r="BQ121">
        <v>0</v>
      </c>
      <c r="BR121" t="s">
        <v>94</v>
      </c>
      <c r="BS121">
        <v>85.666700000000006</v>
      </c>
      <c r="BT121">
        <v>79.664000000000001</v>
      </c>
      <c r="BU121">
        <v>68.111999999999995</v>
      </c>
      <c r="BY121">
        <v>4</v>
      </c>
      <c r="CB121">
        <v>2011</v>
      </c>
      <c r="CC121">
        <v>10</v>
      </c>
      <c r="CI121" t="str">
        <f t="shared" si="4"/>
        <v>High</v>
      </c>
      <c r="CJ121" t="str">
        <f t="shared" si="5"/>
        <v>Greater than 3.5</v>
      </c>
      <c r="CK121" t="str">
        <f t="shared" si="6"/>
        <v>Excellent</v>
      </c>
      <c r="CL121" t="str">
        <f t="shared" si="7"/>
        <v>0.3 or less</v>
      </c>
    </row>
    <row r="122" spans="1:90" x14ac:dyDescent="0.25">
      <c r="A122" t="s">
        <v>248</v>
      </c>
      <c r="B122" t="s">
        <v>82</v>
      </c>
      <c r="C122" t="s">
        <v>83</v>
      </c>
      <c r="D122">
        <v>102.92</v>
      </c>
      <c r="E122">
        <v>105.65</v>
      </c>
      <c r="G122">
        <v>2.73</v>
      </c>
      <c r="H122">
        <v>36</v>
      </c>
      <c r="I122">
        <v>36</v>
      </c>
      <c r="J122">
        <v>36</v>
      </c>
      <c r="K122">
        <v>2</v>
      </c>
      <c r="L122" t="s">
        <v>84</v>
      </c>
      <c r="M122" t="s">
        <v>237</v>
      </c>
      <c r="N122" t="s">
        <v>264</v>
      </c>
      <c r="O122" t="s">
        <v>87</v>
      </c>
      <c r="P122" t="s">
        <v>88</v>
      </c>
      <c r="Q122" t="s">
        <v>150</v>
      </c>
      <c r="R122" t="s">
        <v>90</v>
      </c>
      <c r="S122" t="s">
        <v>152</v>
      </c>
      <c r="T122">
        <v>40</v>
      </c>
      <c r="U122" t="s">
        <v>92</v>
      </c>
      <c r="V122" t="s">
        <v>272</v>
      </c>
      <c r="W122">
        <v>6</v>
      </c>
      <c r="X122">
        <v>6</v>
      </c>
      <c r="Y122" t="s">
        <v>94</v>
      </c>
      <c r="Z122" t="s">
        <v>95</v>
      </c>
      <c r="AA122">
        <v>171.09880000000001</v>
      </c>
      <c r="AB122">
        <v>825.30039999999997</v>
      </c>
      <c r="AC122">
        <v>193.16050000000001</v>
      </c>
      <c r="AD122">
        <v>88.5</v>
      </c>
      <c r="AE122">
        <v>4.1100000000000003</v>
      </c>
      <c r="AF122">
        <v>3.5129000000000001</v>
      </c>
      <c r="AG122">
        <v>58.660499999999999</v>
      </c>
      <c r="AH122">
        <v>45.460700000000003</v>
      </c>
      <c r="AI122">
        <v>80.4465</v>
      </c>
      <c r="AJ122">
        <v>0.1918</v>
      </c>
      <c r="AK122">
        <v>0.04</v>
      </c>
      <c r="AL122">
        <v>71.23</v>
      </c>
      <c r="AM122">
        <v>1.8700000000000001E-2</v>
      </c>
      <c r="AN122">
        <v>5.2999999999999999E-2</v>
      </c>
      <c r="AO122">
        <v>0</v>
      </c>
      <c r="AP122">
        <v>7</v>
      </c>
      <c r="AQ122">
        <v>0</v>
      </c>
      <c r="AR122">
        <v>55.571399999999997</v>
      </c>
      <c r="AS122" t="s">
        <v>96</v>
      </c>
      <c r="AT122">
        <v>1982</v>
      </c>
      <c r="AU122">
        <v>13.333299999999999</v>
      </c>
      <c r="AV122">
        <v>8</v>
      </c>
      <c r="AW122" t="s">
        <v>97</v>
      </c>
      <c r="AY122" t="s">
        <v>112</v>
      </c>
      <c r="BA122">
        <v>41075</v>
      </c>
      <c r="BB122">
        <v>3</v>
      </c>
      <c r="BC122">
        <v>1</v>
      </c>
      <c r="BD122" t="s">
        <v>99</v>
      </c>
      <c r="BE122">
        <v>2005</v>
      </c>
      <c r="BG122" t="s">
        <v>101</v>
      </c>
      <c r="BH122" t="s">
        <v>100</v>
      </c>
      <c r="BI122" t="s">
        <v>101</v>
      </c>
      <c r="BJ122" t="s">
        <v>101</v>
      </c>
      <c r="BK122" t="s">
        <v>101</v>
      </c>
      <c r="BL122" t="s">
        <v>100</v>
      </c>
      <c r="BM122" t="s">
        <v>102</v>
      </c>
      <c r="BN122" t="s">
        <v>103</v>
      </c>
      <c r="BQ122">
        <v>0</v>
      </c>
      <c r="BR122" t="s">
        <v>94</v>
      </c>
      <c r="BS122">
        <v>85</v>
      </c>
      <c r="BT122">
        <v>82.2</v>
      </c>
      <c r="BU122">
        <v>70.257999999999996</v>
      </c>
      <c r="BY122">
        <v>6</v>
      </c>
      <c r="CB122">
        <v>2009</v>
      </c>
      <c r="CC122">
        <v>10</v>
      </c>
      <c r="CI122" t="str">
        <f t="shared" si="4"/>
        <v>High</v>
      </c>
      <c r="CJ122" t="str">
        <f t="shared" si="5"/>
        <v>Greater than 3.5</v>
      </c>
      <c r="CK122" t="str">
        <f t="shared" si="6"/>
        <v>Excellent</v>
      </c>
      <c r="CL122" t="str">
        <f t="shared" si="7"/>
        <v>0.3 or less</v>
      </c>
    </row>
    <row r="123" spans="1:90" x14ac:dyDescent="0.25">
      <c r="A123" t="s">
        <v>248</v>
      </c>
      <c r="B123" t="s">
        <v>82</v>
      </c>
      <c r="C123" t="s">
        <v>83</v>
      </c>
      <c r="D123">
        <v>105.65</v>
      </c>
      <c r="E123">
        <v>106.08799999999999</v>
      </c>
      <c r="G123">
        <v>0.438</v>
      </c>
      <c r="H123">
        <v>50</v>
      </c>
      <c r="I123">
        <v>50</v>
      </c>
      <c r="J123">
        <v>50</v>
      </c>
      <c r="K123">
        <v>4</v>
      </c>
      <c r="L123" t="s">
        <v>84</v>
      </c>
      <c r="M123" t="s">
        <v>237</v>
      </c>
      <c r="N123" t="s">
        <v>264</v>
      </c>
      <c r="O123" t="s">
        <v>87</v>
      </c>
      <c r="P123" t="s">
        <v>88</v>
      </c>
      <c r="Q123" t="s">
        <v>150</v>
      </c>
      <c r="R123" t="s">
        <v>90</v>
      </c>
      <c r="S123" t="s">
        <v>152</v>
      </c>
      <c r="T123">
        <v>40</v>
      </c>
      <c r="U123" t="s">
        <v>92</v>
      </c>
      <c r="V123" t="s">
        <v>273</v>
      </c>
      <c r="W123">
        <v>7</v>
      </c>
      <c r="X123">
        <v>7</v>
      </c>
      <c r="Y123" t="s">
        <v>94</v>
      </c>
      <c r="Z123" t="s">
        <v>95</v>
      </c>
      <c r="AA123">
        <v>272.37650000000002</v>
      </c>
      <c r="AB123">
        <v>1313.8064999999999</v>
      </c>
      <c r="AC123">
        <v>307.49700000000001</v>
      </c>
      <c r="AD123">
        <v>86</v>
      </c>
      <c r="AE123">
        <v>3.2355</v>
      </c>
      <c r="AF123">
        <v>2.5506000000000002</v>
      </c>
      <c r="AG123">
        <v>109.32080000000001</v>
      </c>
      <c r="AH123">
        <v>86.711600000000004</v>
      </c>
      <c r="AI123">
        <v>63.559699999999999</v>
      </c>
      <c r="AJ123">
        <v>0.1903</v>
      </c>
      <c r="AK123">
        <v>0.12759999999999999</v>
      </c>
      <c r="AL123">
        <v>71.454999999999998</v>
      </c>
      <c r="AM123">
        <v>3.0099999999999998E-2</v>
      </c>
      <c r="AN123">
        <v>0.1862</v>
      </c>
      <c r="AO123">
        <v>0</v>
      </c>
      <c r="AP123">
        <v>8</v>
      </c>
      <c r="AQ123">
        <v>0</v>
      </c>
      <c r="AR123">
        <v>47.1</v>
      </c>
      <c r="AS123" t="s">
        <v>96</v>
      </c>
      <c r="AT123">
        <v>1985</v>
      </c>
      <c r="AU123">
        <v>16.833300000000001</v>
      </c>
      <c r="AV123">
        <v>6.1666999999999996</v>
      </c>
      <c r="AW123" t="s">
        <v>97</v>
      </c>
      <c r="AY123" t="s">
        <v>112</v>
      </c>
      <c r="BA123">
        <v>35182</v>
      </c>
      <c r="BB123">
        <v>3</v>
      </c>
      <c r="BC123">
        <v>1</v>
      </c>
      <c r="BD123" t="s">
        <v>99</v>
      </c>
      <c r="BE123">
        <v>2005</v>
      </c>
      <c r="BG123" t="s">
        <v>101</v>
      </c>
      <c r="BH123" t="s">
        <v>100</v>
      </c>
      <c r="BI123" t="s">
        <v>101</v>
      </c>
      <c r="BJ123" t="s">
        <v>101</v>
      </c>
      <c r="BK123" t="s">
        <v>101</v>
      </c>
      <c r="BL123" t="s">
        <v>100</v>
      </c>
      <c r="BM123" t="s">
        <v>102</v>
      </c>
      <c r="BN123" t="s">
        <v>103</v>
      </c>
      <c r="BQ123">
        <v>0</v>
      </c>
      <c r="BR123" t="s">
        <v>94</v>
      </c>
      <c r="BS123">
        <v>82</v>
      </c>
      <c r="BT123">
        <v>64.709999999999994</v>
      </c>
      <c r="BU123">
        <v>51.012</v>
      </c>
      <c r="BY123">
        <v>7</v>
      </c>
      <c r="CB123">
        <v>2011</v>
      </c>
      <c r="CC123">
        <v>10</v>
      </c>
      <c r="CI123" t="str">
        <f t="shared" si="4"/>
        <v>High</v>
      </c>
      <c r="CJ123" t="str">
        <f t="shared" si="5"/>
        <v>3.01-3.5</v>
      </c>
      <c r="CK123" t="str">
        <f t="shared" si="6"/>
        <v>Fair</v>
      </c>
      <c r="CL123" t="str">
        <f t="shared" si="7"/>
        <v>0.3 or less</v>
      </c>
    </row>
    <row r="124" spans="1:90" x14ac:dyDescent="0.25">
      <c r="A124" t="s">
        <v>248</v>
      </c>
      <c r="B124" t="s">
        <v>82</v>
      </c>
      <c r="C124" t="s">
        <v>83</v>
      </c>
      <c r="D124">
        <v>106.08799999999999</v>
      </c>
      <c r="E124">
        <v>106.84699999999999</v>
      </c>
      <c r="G124">
        <v>0.75900000000000001</v>
      </c>
      <c r="H124">
        <v>34</v>
      </c>
      <c r="I124">
        <v>34</v>
      </c>
      <c r="J124">
        <v>34</v>
      </c>
      <c r="K124">
        <v>2</v>
      </c>
      <c r="L124" t="s">
        <v>84</v>
      </c>
      <c r="M124" t="s">
        <v>237</v>
      </c>
      <c r="N124" t="s">
        <v>274</v>
      </c>
      <c r="O124" t="s">
        <v>87</v>
      </c>
      <c r="P124" t="s">
        <v>88</v>
      </c>
      <c r="Q124" t="s">
        <v>150</v>
      </c>
      <c r="R124" t="s">
        <v>90</v>
      </c>
      <c r="S124" t="s">
        <v>152</v>
      </c>
      <c r="T124">
        <v>40</v>
      </c>
      <c r="U124" t="s">
        <v>92</v>
      </c>
      <c r="V124" t="s">
        <v>275</v>
      </c>
      <c r="W124">
        <v>5</v>
      </c>
      <c r="X124">
        <v>5</v>
      </c>
      <c r="Y124" t="s">
        <v>94</v>
      </c>
      <c r="Z124" t="s">
        <v>95</v>
      </c>
      <c r="AA124">
        <v>419.17720000000003</v>
      </c>
      <c r="AB124">
        <v>2022.133</v>
      </c>
      <c r="AC124">
        <v>473.22770000000003</v>
      </c>
      <c r="AD124">
        <v>85.348299999999995</v>
      </c>
      <c r="AE124">
        <v>3.6652999999999998</v>
      </c>
      <c r="AF124">
        <v>2.9897999999999998</v>
      </c>
      <c r="AG124">
        <v>79.482399999999998</v>
      </c>
      <c r="AH124">
        <v>65.204599999999999</v>
      </c>
      <c r="AI124">
        <v>73.505899999999997</v>
      </c>
      <c r="AJ124">
        <v>0.2034</v>
      </c>
      <c r="AK124">
        <v>0.1152</v>
      </c>
      <c r="AL124">
        <v>69.489999999999995</v>
      </c>
      <c r="AM124">
        <v>2.2700000000000001E-2</v>
      </c>
      <c r="AN124">
        <v>8.2600000000000007E-2</v>
      </c>
      <c r="AO124">
        <v>0</v>
      </c>
      <c r="AP124">
        <v>8.6516999999999999</v>
      </c>
      <c r="AQ124">
        <v>0</v>
      </c>
      <c r="AR124">
        <v>50.8</v>
      </c>
      <c r="AS124" t="s">
        <v>96</v>
      </c>
      <c r="AT124">
        <v>1985</v>
      </c>
      <c r="AU124">
        <v>12.2</v>
      </c>
      <c r="AV124">
        <v>5</v>
      </c>
      <c r="AW124" t="s">
        <v>97</v>
      </c>
      <c r="AY124" t="s">
        <v>112</v>
      </c>
      <c r="BA124">
        <v>35182</v>
      </c>
      <c r="BB124">
        <v>3</v>
      </c>
      <c r="BC124">
        <v>1</v>
      </c>
      <c r="BD124" t="s">
        <v>99</v>
      </c>
      <c r="BE124">
        <v>1985</v>
      </c>
      <c r="BG124" t="s">
        <v>101</v>
      </c>
      <c r="BH124" t="s">
        <v>100</v>
      </c>
      <c r="BI124" t="s">
        <v>101</v>
      </c>
      <c r="BJ124" t="s">
        <v>101</v>
      </c>
      <c r="BK124" t="s">
        <v>101</v>
      </c>
      <c r="BL124" t="s">
        <v>100</v>
      </c>
      <c r="BM124" t="s">
        <v>102</v>
      </c>
      <c r="BN124" t="s">
        <v>103</v>
      </c>
      <c r="BQ124">
        <v>0</v>
      </c>
      <c r="BR124" t="s">
        <v>94</v>
      </c>
      <c r="BS124">
        <v>83</v>
      </c>
      <c r="BT124">
        <v>73.305999999999997</v>
      </c>
      <c r="BU124">
        <v>59.795999999999999</v>
      </c>
      <c r="BY124">
        <v>5</v>
      </c>
      <c r="CB124">
        <v>2009</v>
      </c>
      <c r="CC124">
        <v>30</v>
      </c>
      <c r="CI124" t="str">
        <f t="shared" si="4"/>
        <v>High</v>
      </c>
      <c r="CJ124" t="str">
        <f t="shared" si="5"/>
        <v>Greater than 3.5</v>
      </c>
      <c r="CK124" t="str">
        <f t="shared" si="6"/>
        <v>Good</v>
      </c>
      <c r="CL124" t="str">
        <f t="shared" si="7"/>
        <v>0.3 or less</v>
      </c>
    </row>
    <row r="125" spans="1:90" x14ac:dyDescent="0.25">
      <c r="A125" t="s">
        <v>248</v>
      </c>
      <c r="B125" t="s">
        <v>82</v>
      </c>
      <c r="C125" t="s">
        <v>83</v>
      </c>
      <c r="D125">
        <v>106.84699999999999</v>
      </c>
      <c r="E125">
        <v>107.482</v>
      </c>
      <c r="G125">
        <v>0.63500000000000001</v>
      </c>
      <c r="H125">
        <v>50</v>
      </c>
      <c r="I125">
        <v>50</v>
      </c>
      <c r="J125">
        <v>50</v>
      </c>
      <c r="K125">
        <v>3</v>
      </c>
      <c r="L125" t="s">
        <v>84</v>
      </c>
      <c r="M125" t="s">
        <v>237</v>
      </c>
      <c r="N125" t="s">
        <v>274</v>
      </c>
      <c r="O125" t="s">
        <v>87</v>
      </c>
      <c r="P125" t="s">
        <v>88</v>
      </c>
      <c r="Q125" t="s">
        <v>150</v>
      </c>
      <c r="R125" t="s">
        <v>90</v>
      </c>
      <c r="S125" t="s">
        <v>152</v>
      </c>
      <c r="T125">
        <v>40</v>
      </c>
      <c r="U125" t="s">
        <v>92</v>
      </c>
      <c r="V125" t="s">
        <v>276</v>
      </c>
      <c r="W125">
        <v>7</v>
      </c>
      <c r="X125">
        <v>7</v>
      </c>
      <c r="Y125" t="s">
        <v>94</v>
      </c>
      <c r="Z125" t="s">
        <v>95</v>
      </c>
      <c r="AA125">
        <v>399</v>
      </c>
      <c r="AB125">
        <v>2450</v>
      </c>
      <c r="AC125">
        <v>453.6</v>
      </c>
      <c r="AD125">
        <v>81</v>
      </c>
      <c r="AE125">
        <v>3.7303999999999999</v>
      </c>
      <c r="AF125">
        <v>2.8877000000000002</v>
      </c>
      <c r="AG125">
        <v>82.254300000000001</v>
      </c>
      <c r="AH125">
        <v>62.167700000000004</v>
      </c>
      <c r="AI125">
        <v>72.581900000000005</v>
      </c>
      <c r="AJ125">
        <v>0.2611</v>
      </c>
      <c r="AK125">
        <v>0.12529999999999999</v>
      </c>
      <c r="AL125">
        <v>60.835000000000001</v>
      </c>
      <c r="AM125">
        <v>2.5000000000000001E-2</v>
      </c>
      <c r="AN125">
        <v>9.7799999999999998E-2</v>
      </c>
      <c r="AO125">
        <v>0</v>
      </c>
      <c r="AP125">
        <v>11</v>
      </c>
      <c r="AQ125">
        <v>0</v>
      </c>
      <c r="AR125">
        <v>50.65</v>
      </c>
      <c r="AS125" t="s">
        <v>96</v>
      </c>
      <c r="AT125">
        <v>1999</v>
      </c>
      <c r="AU125">
        <v>29.5</v>
      </c>
      <c r="AV125">
        <v>4</v>
      </c>
      <c r="AW125" t="s">
        <v>97</v>
      </c>
      <c r="AY125" t="s">
        <v>112</v>
      </c>
      <c r="BA125">
        <v>35299</v>
      </c>
      <c r="BB125">
        <v>4</v>
      </c>
      <c r="BC125">
        <v>1</v>
      </c>
      <c r="BD125" t="s">
        <v>99</v>
      </c>
      <c r="BE125">
        <v>2001</v>
      </c>
      <c r="BG125" t="s">
        <v>101</v>
      </c>
      <c r="BH125" t="s">
        <v>100</v>
      </c>
      <c r="BI125" t="s">
        <v>101</v>
      </c>
      <c r="BJ125" t="s">
        <v>101</v>
      </c>
      <c r="BK125" t="s">
        <v>101</v>
      </c>
      <c r="BL125" t="s">
        <v>100</v>
      </c>
      <c r="BM125" t="s">
        <v>102</v>
      </c>
      <c r="BN125" t="s">
        <v>103</v>
      </c>
      <c r="BQ125">
        <v>0</v>
      </c>
      <c r="BR125" t="s">
        <v>94</v>
      </c>
      <c r="BS125">
        <v>81</v>
      </c>
      <c r="BT125">
        <v>74.608000000000004</v>
      </c>
      <c r="BU125">
        <v>57.753999999999998</v>
      </c>
      <c r="BY125">
        <v>7</v>
      </c>
      <c r="CB125">
        <v>2013</v>
      </c>
      <c r="CC125">
        <v>14</v>
      </c>
      <c r="CI125" t="str">
        <f t="shared" si="4"/>
        <v>Medium</v>
      </c>
      <c r="CJ125" t="str">
        <f t="shared" si="5"/>
        <v>Greater than 3.5</v>
      </c>
      <c r="CK125" t="str">
        <f t="shared" si="6"/>
        <v>Good</v>
      </c>
      <c r="CL125" t="str">
        <f t="shared" si="7"/>
        <v>0.3 or less</v>
      </c>
    </row>
    <row r="126" spans="1:90" x14ac:dyDescent="0.25">
      <c r="A126" t="s">
        <v>248</v>
      </c>
      <c r="B126" t="s">
        <v>82</v>
      </c>
      <c r="C126" t="s">
        <v>83</v>
      </c>
      <c r="D126">
        <v>107.482</v>
      </c>
      <c r="E126">
        <v>113</v>
      </c>
      <c r="G126">
        <v>5.5179999999999998</v>
      </c>
      <c r="H126">
        <v>40</v>
      </c>
      <c r="I126">
        <v>40</v>
      </c>
      <c r="J126">
        <v>40</v>
      </c>
      <c r="K126">
        <v>2</v>
      </c>
      <c r="L126" t="s">
        <v>84</v>
      </c>
      <c r="M126" t="s">
        <v>237</v>
      </c>
      <c r="N126" t="s">
        <v>274</v>
      </c>
      <c r="O126" t="s">
        <v>87</v>
      </c>
      <c r="P126" t="s">
        <v>88</v>
      </c>
      <c r="Q126" t="s">
        <v>150</v>
      </c>
      <c r="R126" t="s">
        <v>90</v>
      </c>
      <c r="S126" t="s">
        <v>152</v>
      </c>
      <c r="T126">
        <v>60</v>
      </c>
      <c r="U126" t="s">
        <v>92</v>
      </c>
      <c r="V126" t="s">
        <v>277</v>
      </c>
      <c r="W126">
        <v>8</v>
      </c>
      <c r="X126">
        <v>6.6666999999999996</v>
      </c>
      <c r="Y126" t="s">
        <v>94</v>
      </c>
      <c r="Z126" t="s">
        <v>95</v>
      </c>
      <c r="AA126">
        <v>263.45310000000001</v>
      </c>
      <c r="AB126">
        <v>1270.952</v>
      </c>
      <c r="AC126">
        <v>297.42410000000001</v>
      </c>
      <c r="AD126">
        <v>96</v>
      </c>
      <c r="AE126">
        <v>3.5598999999999998</v>
      </c>
      <c r="AF126">
        <v>3.2789999999999999</v>
      </c>
      <c r="AG126">
        <v>87.280199999999994</v>
      </c>
      <c r="AH126">
        <v>70.233699999999999</v>
      </c>
      <c r="AI126">
        <v>70.906599999999997</v>
      </c>
      <c r="AJ126">
        <v>0.18090000000000001</v>
      </c>
      <c r="AK126">
        <v>9.9400000000000002E-2</v>
      </c>
      <c r="AL126">
        <v>72.864999999999995</v>
      </c>
      <c r="AM126">
        <v>2.07E-2</v>
      </c>
      <c r="AN126">
        <v>5.0299999999999997E-2</v>
      </c>
      <c r="AO126">
        <v>0</v>
      </c>
      <c r="AP126">
        <v>2</v>
      </c>
      <c r="AQ126">
        <v>0</v>
      </c>
      <c r="AR126">
        <v>59.883299999999998</v>
      </c>
      <c r="AS126" t="s">
        <v>96</v>
      </c>
      <c r="AT126">
        <v>1999</v>
      </c>
      <c r="AU126">
        <v>34.166699999999999</v>
      </c>
      <c r="AV126">
        <v>4.1666999999999996</v>
      </c>
      <c r="AW126" t="s">
        <v>97</v>
      </c>
      <c r="AY126" t="s">
        <v>112</v>
      </c>
      <c r="BA126">
        <v>36229</v>
      </c>
      <c r="BB126">
        <v>2</v>
      </c>
      <c r="BC126">
        <v>1</v>
      </c>
      <c r="BD126" t="s">
        <v>99</v>
      </c>
      <c r="BE126">
        <v>2008</v>
      </c>
      <c r="BG126" t="s">
        <v>101</v>
      </c>
      <c r="BH126" t="s">
        <v>100</v>
      </c>
      <c r="BI126" t="s">
        <v>101</v>
      </c>
      <c r="BJ126" t="s">
        <v>101</v>
      </c>
      <c r="BK126" t="s">
        <v>101</v>
      </c>
      <c r="BL126" t="s">
        <v>100</v>
      </c>
      <c r="BM126" t="s">
        <v>102</v>
      </c>
      <c r="BN126" t="s">
        <v>103</v>
      </c>
      <c r="BQ126">
        <v>0</v>
      </c>
      <c r="BR126" t="s">
        <v>94</v>
      </c>
      <c r="BS126">
        <v>95</v>
      </c>
      <c r="BT126">
        <v>71.197999999999993</v>
      </c>
      <c r="BU126">
        <v>65.58</v>
      </c>
      <c r="BY126">
        <v>6.6666999999999996</v>
      </c>
      <c r="CB126">
        <v>2011</v>
      </c>
      <c r="CC126">
        <v>7</v>
      </c>
      <c r="CI126" t="str">
        <f t="shared" si="4"/>
        <v>High</v>
      </c>
      <c r="CJ126" t="str">
        <f t="shared" si="5"/>
        <v>Greater than 3.5</v>
      </c>
      <c r="CK126" t="str">
        <f t="shared" si="6"/>
        <v>Good</v>
      </c>
      <c r="CL126" t="str">
        <f t="shared" si="7"/>
        <v>0.3 or less</v>
      </c>
    </row>
    <row r="127" spans="1:90" x14ac:dyDescent="0.25">
      <c r="A127" t="s">
        <v>248</v>
      </c>
      <c r="B127" t="s">
        <v>82</v>
      </c>
      <c r="C127" t="s">
        <v>83</v>
      </c>
      <c r="D127">
        <v>113</v>
      </c>
      <c r="E127">
        <v>119.5</v>
      </c>
      <c r="G127">
        <v>6.5</v>
      </c>
      <c r="H127">
        <v>40</v>
      </c>
      <c r="I127">
        <v>40</v>
      </c>
      <c r="J127">
        <v>40</v>
      </c>
      <c r="K127">
        <v>2</v>
      </c>
      <c r="L127" t="s">
        <v>84</v>
      </c>
      <c r="M127" t="s">
        <v>237</v>
      </c>
      <c r="N127" t="s">
        <v>274</v>
      </c>
      <c r="O127" t="s">
        <v>87</v>
      </c>
      <c r="P127" t="s">
        <v>88</v>
      </c>
      <c r="Q127" t="s">
        <v>150</v>
      </c>
      <c r="R127" t="s">
        <v>90</v>
      </c>
      <c r="S127" t="s">
        <v>152</v>
      </c>
      <c r="T127">
        <v>60</v>
      </c>
      <c r="U127" t="s">
        <v>92</v>
      </c>
      <c r="V127" t="s">
        <v>278</v>
      </c>
      <c r="W127">
        <v>8</v>
      </c>
      <c r="X127">
        <v>8</v>
      </c>
      <c r="Y127" t="s">
        <v>94</v>
      </c>
      <c r="Z127" t="s">
        <v>95</v>
      </c>
      <c r="AA127">
        <v>113.2495</v>
      </c>
      <c r="AB127">
        <v>546.34950000000003</v>
      </c>
      <c r="AC127">
        <v>127.85250000000001</v>
      </c>
      <c r="AD127">
        <v>92</v>
      </c>
      <c r="AE127">
        <v>3.2467999999999999</v>
      </c>
      <c r="AF127">
        <v>2.8950999999999998</v>
      </c>
      <c r="AG127">
        <v>102.3522</v>
      </c>
      <c r="AH127">
        <v>86.105800000000002</v>
      </c>
      <c r="AI127">
        <v>65.882599999999996</v>
      </c>
      <c r="AJ127">
        <v>0.1671</v>
      </c>
      <c r="AK127">
        <v>6.3700000000000007E-2</v>
      </c>
      <c r="AL127">
        <v>74.935000000000002</v>
      </c>
      <c r="AM127">
        <v>3.2199999999999999E-2</v>
      </c>
      <c r="AN127">
        <v>0.1245</v>
      </c>
      <c r="AO127">
        <v>0</v>
      </c>
      <c r="AP127">
        <v>4.25</v>
      </c>
      <c r="AQ127">
        <v>0</v>
      </c>
      <c r="AR127">
        <v>60.466700000000003</v>
      </c>
      <c r="AS127" t="s">
        <v>130</v>
      </c>
      <c r="AT127">
        <v>2000</v>
      </c>
      <c r="AU127">
        <v>33.6</v>
      </c>
      <c r="AV127">
        <v>3.6</v>
      </c>
      <c r="AW127" t="s">
        <v>97</v>
      </c>
      <c r="AY127" t="s">
        <v>132</v>
      </c>
      <c r="BA127">
        <v>36029</v>
      </c>
      <c r="BB127">
        <v>3</v>
      </c>
      <c r="BC127">
        <v>1</v>
      </c>
      <c r="BD127" t="s">
        <v>99</v>
      </c>
      <c r="BE127">
        <v>2000</v>
      </c>
      <c r="BG127" t="s">
        <v>101</v>
      </c>
      <c r="BH127" t="s">
        <v>100</v>
      </c>
      <c r="BI127" t="s">
        <v>101</v>
      </c>
      <c r="BJ127" t="s">
        <v>101</v>
      </c>
      <c r="BK127" t="s">
        <v>101</v>
      </c>
      <c r="BL127" t="s">
        <v>100</v>
      </c>
      <c r="BM127" t="s">
        <v>102</v>
      </c>
      <c r="BN127" t="s">
        <v>103</v>
      </c>
      <c r="BQ127">
        <v>0</v>
      </c>
      <c r="BR127" t="s">
        <v>94</v>
      </c>
      <c r="BS127">
        <v>92</v>
      </c>
      <c r="BT127">
        <v>64.936000000000007</v>
      </c>
      <c r="BU127">
        <v>57.902000000000001</v>
      </c>
      <c r="BY127">
        <v>8</v>
      </c>
      <c r="CB127">
        <v>2013</v>
      </c>
      <c r="CC127">
        <v>15</v>
      </c>
      <c r="CI127" t="str">
        <f t="shared" si="4"/>
        <v>High</v>
      </c>
      <c r="CJ127" t="str">
        <f t="shared" si="5"/>
        <v>3.01-3.5</v>
      </c>
      <c r="CK127" t="str">
        <f t="shared" si="6"/>
        <v>Fair</v>
      </c>
      <c r="CL127" t="str">
        <f t="shared" si="7"/>
        <v>0.3 or less</v>
      </c>
    </row>
    <row r="128" spans="1:90" x14ac:dyDescent="0.25">
      <c r="A128" t="s">
        <v>248</v>
      </c>
      <c r="B128" t="s">
        <v>82</v>
      </c>
      <c r="C128" t="s">
        <v>83</v>
      </c>
      <c r="D128">
        <v>119.5</v>
      </c>
      <c r="E128">
        <v>127.34699999999999</v>
      </c>
      <c r="G128">
        <v>7.8470000000000004</v>
      </c>
      <c r="H128">
        <v>40</v>
      </c>
      <c r="J128">
        <v>40</v>
      </c>
      <c r="K128">
        <v>2</v>
      </c>
      <c r="L128" t="s">
        <v>84</v>
      </c>
      <c r="M128" t="s">
        <v>237</v>
      </c>
      <c r="N128" t="s">
        <v>274</v>
      </c>
      <c r="O128" t="s">
        <v>87</v>
      </c>
      <c r="P128" t="s">
        <v>88</v>
      </c>
      <c r="Q128" t="s">
        <v>150</v>
      </c>
      <c r="R128" t="s">
        <v>90</v>
      </c>
      <c r="S128" t="s">
        <v>152</v>
      </c>
      <c r="T128">
        <v>60</v>
      </c>
      <c r="U128" t="s">
        <v>92</v>
      </c>
      <c r="V128" t="s">
        <v>279</v>
      </c>
      <c r="W128">
        <v>8</v>
      </c>
      <c r="Y128" t="s">
        <v>94</v>
      </c>
      <c r="Z128" t="s">
        <v>95</v>
      </c>
      <c r="AA128">
        <v>94.463999999999999</v>
      </c>
      <c r="AB128">
        <v>546.34950000000003</v>
      </c>
      <c r="AC128">
        <v>107.1885</v>
      </c>
      <c r="AD128">
        <v>86.5</v>
      </c>
      <c r="AE128">
        <v>2.9771000000000001</v>
      </c>
      <c r="AF128">
        <v>2.4462000000000002</v>
      </c>
      <c r="AG128">
        <v>123.2253</v>
      </c>
      <c r="AH128">
        <v>101.0625</v>
      </c>
      <c r="AI128">
        <v>58.924900000000001</v>
      </c>
      <c r="AJ128">
        <v>0.1774</v>
      </c>
      <c r="AK128">
        <v>6.1499999999999999E-2</v>
      </c>
      <c r="AL128">
        <v>73.39</v>
      </c>
      <c r="AM128">
        <v>3.8199999999999998E-2</v>
      </c>
      <c r="AN128">
        <v>0.34039999999999998</v>
      </c>
      <c r="AO128">
        <v>0</v>
      </c>
      <c r="AP128">
        <v>6.5</v>
      </c>
      <c r="AQ128">
        <v>0</v>
      </c>
      <c r="AR128">
        <v>62.875</v>
      </c>
      <c r="AS128" t="s">
        <v>130</v>
      </c>
      <c r="AT128">
        <v>1997</v>
      </c>
      <c r="AU128">
        <v>33</v>
      </c>
      <c r="AV128">
        <v>3</v>
      </c>
      <c r="AW128" t="s">
        <v>97</v>
      </c>
      <c r="AY128" t="s">
        <v>132</v>
      </c>
      <c r="BA128">
        <v>36029</v>
      </c>
      <c r="BB128">
        <v>3</v>
      </c>
      <c r="BC128">
        <v>1</v>
      </c>
      <c r="BD128" t="s">
        <v>99</v>
      </c>
      <c r="BE128">
        <v>1997</v>
      </c>
      <c r="BG128" t="s">
        <v>101</v>
      </c>
      <c r="BH128" t="s">
        <v>100</v>
      </c>
      <c r="BI128" t="s">
        <v>101</v>
      </c>
      <c r="BJ128" t="s">
        <v>101</v>
      </c>
      <c r="BK128" t="s">
        <v>101</v>
      </c>
      <c r="BL128" t="s">
        <v>100</v>
      </c>
      <c r="BM128" t="s">
        <v>102</v>
      </c>
      <c r="BN128" t="s">
        <v>103</v>
      </c>
      <c r="BQ128">
        <v>0</v>
      </c>
      <c r="BR128" t="s">
        <v>94</v>
      </c>
      <c r="BS128">
        <v>86.5</v>
      </c>
      <c r="BT128">
        <v>59.542000000000002</v>
      </c>
      <c r="BU128">
        <v>48.923999999999999</v>
      </c>
      <c r="CB128">
        <v>2013</v>
      </c>
      <c r="CC128">
        <v>18</v>
      </c>
      <c r="CI128" t="str">
        <f t="shared" si="4"/>
        <v>High</v>
      </c>
      <c r="CJ128" t="str">
        <f t="shared" si="5"/>
        <v>2.51-3.0</v>
      </c>
      <c r="CK128" t="str">
        <f t="shared" si="6"/>
        <v>Fair</v>
      </c>
      <c r="CL128" t="str">
        <f t="shared" si="7"/>
        <v>0.3 or less</v>
      </c>
    </row>
    <row r="129" spans="1:90" x14ac:dyDescent="0.25">
      <c r="A129" t="s">
        <v>248</v>
      </c>
      <c r="B129" t="s">
        <v>82</v>
      </c>
      <c r="C129" t="s">
        <v>83</v>
      </c>
      <c r="D129">
        <v>127.34699999999999</v>
      </c>
      <c r="E129">
        <v>131.447</v>
      </c>
      <c r="G129">
        <v>4.0999999999999996</v>
      </c>
      <c r="H129">
        <v>40</v>
      </c>
      <c r="I129">
        <v>40</v>
      </c>
      <c r="J129">
        <v>40</v>
      </c>
      <c r="K129">
        <v>2</v>
      </c>
      <c r="L129" t="s">
        <v>84</v>
      </c>
      <c r="M129" t="s">
        <v>237</v>
      </c>
      <c r="N129" t="s">
        <v>274</v>
      </c>
      <c r="O129" t="s">
        <v>87</v>
      </c>
      <c r="P129" t="s">
        <v>88</v>
      </c>
      <c r="Q129" t="s">
        <v>150</v>
      </c>
      <c r="R129" t="s">
        <v>90</v>
      </c>
      <c r="S129" t="s">
        <v>152</v>
      </c>
      <c r="T129">
        <v>60</v>
      </c>
      <c r="U129" t="s">
        <v>92</v>
      </c>
      <c r="V129" t="s">
        <v>280</v>
      </c>
      <c r="W129">
        <v>8</v>
      </c>
      <c r="X129">
        <v>7.5</v>
      </c>
      <c r="Y129" t="s">
        <v>94</v>
      </c>
      <c r="Z129" t="s">
        <v>95</v>
      </c>
      <c r="AA129">
        <v>134.0309</v>
      </c>
      <c r="AB129">
        <v>652.33410000000003</v>
      </c>
      <c r="AC129">
        <v>151.34800000000001</v>
      </c>
      <c r="AD129">
        <v>90.5</v>
      </c>
      <c r="AE129">
        <v>3.9906999999999999</v>
      </c>
      <c r="AF129">
        <v>3.6427</v>
      </c>
      <c r="AG129">
        <v>63.480600000000003</v>
      </c>
      <c r="AH129">
        <v>50.540900000000001</v>
      </c>
      <c r="AI129">
        <v>78.839799999999997</v>
      </c>
      <c r="AJ129">
        <v>0.1255</v>
      </c>
      <c r="AK129">
        <v>4.9700000000000001E-2</v>
      </c>
      <c r="AL129">
        <v>81.174999999999997</v>
      </c>
      <c r="AM129">
        <v>2.2499999999999999E-2</v>
      </c>
      <c r="AN129">
        <v>8.43E-2</v>
      </c>
      <c r="AO129">
        <v>0</v>
      </c>
      <c r="AP129">
        <v>5</v>
      </c>
      <c r="AQ129">
        <v>0</v>
      </c>
      <c r="AR129">
        <v>57.6</v>
      </c>
      <c r="AS129" t="s">
        <v>96</v>
      </c>
      <c r="AT129">
        <v>2007</v>
      </c>
      <c r="AU129">
        <v>14.4</v>
      </c>
      <c r="AV129">
        <v>4.1333000000000002</v>
      </c>
      <c r="AW129" t="s">
        <v>97</v>
      </c>
      <c r="AY129" t="s">
        <v>112</v>
      </c>
      <c r="BA129">
        <v>36029</v>
      </c>
      <c r="BB129">
        <v>1</v>
      </c>
      <c r="BC129">
        <v>1</v>
      </c>
      <c r="BD129" t="s">
        <v>99</v>
      </c>
      <c r="BE129">
        <v>2007</v>
      </c>
      <c r="BG129" t="s">
        <v>101</v>
      </c>
      <c r="BH129" t="s">
        <v>100</v>
      </c>
      <c r="BI129" t="s">
        <v>101</v>
      </c>
      <c r="BJ129" t="s">
        <v>101</v>
      </c>
      <c r="BK129" t="s">
        <v>101</v>
      </c>
      <c r="BL129" t="s">
        <v>100</v>
      </c>
      <c r="BM129" t="s">
        <v>102</v>
      </c>
      <c r="BN129" t="s">
        <v>103</v>
      </c>
      <c r="BQ129">
        <v>0</v>
      </c>
      <c r="BR129" t="s">
        <v>94</v>
      </c>
      <c r="BS129">
        <v>90.5</v>
      </c>
      <c r="BT129">
        <v>79.813999999999993</v>
      </c>
      <c r="BU129">
        <v>72.853999999999999</v>
      </c>
      <c r="BY129">
        <v>7.5</v>
      </c>
      <c r="CB129">
        <v>2013</v>
      </c>
      <c r="CC129">
        <v>8</v>
      </c>
      <c r="CI129" t="str">
        <f t="shared" si="4"/>
        <v>High</v>
      </c>
      <c r="CJ129" t="str">
        <f t="shared" si="5"/>
        <v>Greater than 3.5</v>
      </c>
      <c r="CK129" t="str">
        <f t="shared" si="6"/>
        <v>Excellent</v>
      </c>
      <c r="CL129" t="str">
        <f t="shared" si="7"/>
        <v>0.3 or less</v>
      </c>
    </row>
    <row r="130" spans="1:90" x14ac:dyDescent="0.25">
      <c r="A130" t="s">
        <v>281</v>
      </c>
      <c r="B130" t="s">
        <v>82</v>
      </c>
      <c r="C130" t="s">
        <v>83</v>
      </c>
      <c r="D130">
        <v>0</v>
      </c>
      <c r="E130">
        <v>0.36</v>
      </c>
      <c r="G130">
        <v>0.36</v>
      </c>
      <c r="H130">
        <v>33</v>
      </c>
      <c r="I130">
        <v>33</v>
      </c>
      <c r="J130">
        <v>33</v>
      </c>
      <c r="K130">
        <v>2</v>
      </c>
      <c r="L130" t="s">
        <v>84</v>
      </c>
      <c r="M130" t="s">
        <v>147</v>
      </c>
      <c r="N130" t="s">
        <v>196</v>
      </c>
      <c r="O130" t="s">
        <v>192</v>
      </c>
      <c r="P130" t="s">
        <v>88</v>
      </c>
      <c r="Q130" t="s">
        <v>150</v>
      </c>
      <c r="R130" t="s">
        <v>193</v>
      </c>
      <c r="S130" t="s">
        <v>152</v>
      </c>
      <c r="T130">
        <v>60</v>
      </c>
      <c r="U130" t="s">
        <v>92</v>
      </c>
      <c r="V130" t="s">
        <v>282</v>
      </c>
      <c r="W130">
        <v>4</v>
      </c>
      <c r="X130">
        <v>5</v>
      </c>
      <c r="Y130" t="s">
        <v>94</v>
      </c>
      <c r="Z130" t="s">
        <v>154</v>
      </c>
      <c r="AA130">
        <v>13.4255</v>
      </c>
      <c r="AB130">
        <v>88.287999999999997</v>
      </c>
      <c r="AC130">
        <v>15.297800000000001</v>
      </c>
      <c r="AD130">
        <v>96</v>
      </c>
      <c r="AE130">
        <v>2.5318000000000001</v>
      </c>
      <c r="AF130">
        <v>1.9288000000000001</v>
      </c>
      <c r="AG130">
        <v>145.66640000000001</v>
      </c>
      <c r="AH130">
        <v>128.99119999999999</v>
      </c>
      <c r="AI130">
        <v>51.444499999999998</v>
      </c>
      <c r="AJ130">
        <v>0.2465</v>
      </c>
      <c r="AK130">
        <v>6.5100000000000005E-2</v>
      </c>
      <c r="AL130">
        <v>63.024999999999999</v>
      </c>
      <c r="AM130">
        <v>4.0099999999999997E-2</v>
      </c>
      <c r="AN130">
        <v>0.23719999999999999</v>
      </c>
      <c r="AO130">
        <v>0</v>
      </c>
      <c r="AP130">
        <v>2</v>
      </c>
      <c r="AQ130">
        <v>0</v>
      </c>
      <c r="AR130">
        <v>60.0625</v>
      </c>
      <c r="AS130" t="s">
        <v>96</v>
      </c>
      <c r="AT130">
        <v>1979</v>
      </c>
      <c r="AU130">
        <v>24</v>
      </c>
      <c r="AV130">
        <v>6</v>
      </c>
      <c r="AW130" t="s">
        <v>97</v>
      </c>
      <c r="AY130" t="s">
        <v>112</v>
      </c>
      <c r="BA130">
        <v>40181</v>
      </c>
      <c r="BB130">
        <v>3</v>
      </c>
      <c r="BC130">
        <v>1</v>
      </c>
      <c r="BD130" t="s">
        <v>99</v>
      </c>
      <c r="BE130">
        <v>1992</v>
      </c>
      <c r="BG130" t="s">
        <v>101</v>
      </c>
      <c r="BH130" t="s">
        <v>100</v>
      </c>
      <c r="BI130" t="s">
        <v>101</v>
      </c>
      <c r="BJ130" t="s">
        <v>101</v>
      </c>
      <c r="BK130" t="s">
        <v>101</v>
      </c>
      <c r="BL130" t="s">
        <v>100</v>
      </c>
      <c r="BM130" t="s">
        <v>102</v>
      </c>
      <c r="BN130" t="s">
        <v>103</v>
      </c>
      <c r="BQ130">
        <v>0</v>
      </c>
      <c r="BR130" t="s">
        <v>94</v>
      </c>
      <c r="BS130">
        <v>88</v>
      </c>
      <c r="BT130">
        <v>50.636000000000003</v>
      </c>
      <c r="BU130">
        <v>38.576000000000001</v>
      </c>
      <c r="BY130">
        <v>4</v>
      </c>
      <c r="CB130">
        <v>2011</v>
      </c>
      <c r="CC130">
        <v>23</v>
      </c>
      <c r="CI130" t="str">
        <f t="shared" si="4"/>
        <v>High</v>
      </c>
      <c r="CJ130" t="str">
        <f t="shared" si="5"/>
        <v>2.51-3.0</v>
      </c>
      <c r="CK130" t="str">
        <f t="shared" si="6"/>
        <v>Poor</v>
      </c>
      <c r="CL130" t="str">
        <f t="shared" si="7"/>
        <v>0.3 or less</v>
      </c>
    </row>
    <row r="131" spans="1:90" x14ac:dyDescent="0.25">
      <c r="A131" t="s">
        <v>283</v>
      </c>
      <c r="B131" t="s">
        <v>82</v>
      </c>
      <c r="C131" t="s">
        <v>83</v>
      </c>
      <c r="D131">
        <v>0</v>
      </c>
      <c r="E131">
        <v>7.5999999999999998E-2</v>
      </c>
      <c r="G131">
        <v>7.5999999999999998E-2</v>
      </c>
      <c r="H131">
        <v>34</v>
      </c>
      <c r="I131">
        <v>34</v>
      </c>
      <c r="J131">
        <v>34</v>
      </c>
      <c r="K131">
        <v>2</v>
      </c>
      <c r="L131" t="s">
        <v>139</v>
      </c>
      <c r="M131" t="s">
        <v>147</v>
      </c>
      <c r="N131" t="s">
        <v>284</v>
      </c>
      <c r="O131" t="s">
        <v>192</v>
      </c>
      <c r="P131" t="s">
        <v>88</v>
      </c>
      <c r="Q131" t="s">
        <v>150</v>
      </c>
      <c r="R131" t="s">
        <v>193</v>
      </c>
      <c r="S131" t="s">
        <v>152</v>
      </c>
      <c r="T131">
        <v>40</v>
      </c>
      <c r="U131" t="s">
        <v>140</v>
      </c>
      <c r="V131" t="s">
        <v>285</v>
      </c>
      <c r="W131">
        <v>5</v>
      </c>
      <c r="X131">
        <v>5</v>
      </c>
      <c r="Y131" t="s">
        <v>94</v>
      </c>
      <c r="Z131" t="s">
        <v>154</v>
      </c>
      <c r="AA131">
        <v>99.5</v>
      </c>
      <c r="AB131">
        <v>420</v>
      </c>
      <c r="AC131">
        <v>111.97</v>
      </c>
      <c r="AD131">
        <v>97</v>
      </c>
      <c r="AE131">
        <v>2.5573999999999999</v>
      </c>
      <c r="AF131">
        <v>2.3574000000000002</v>
      </c>
      <c r="AG131">
        <v>187.6429</v>
      </c>
      <c r="AH131">
        <v>176.42859999999999</v>
      </c>
      <c r="AI131">
        <v>37.452399999999997</v>
      </c>
      <c r="AJ131">
        <v>0.12570000000000001</v>
      </c>
      <c r="AK131">
        <v>8.14E-2</v>
      </c>
      <c r="AL131">
        <v>81.144999999999996</v>
      </c>
      <c r="AM131">
        <v>4.4200000000000003E-2</v>
      </c>
      <c r="AN131">
        <v>0.53010000000000002</v>
      </c>
      <c r="AO131">
        <v>0</v>
      </c>
      <c r="AP131">
        <v>0</v>
      </c>
      <c r="AQ131">
        <v>4</v>
      </c>
      <c r="AR131">
        <v>34.5</v>
      </c>
      <c r="AS131" t="s">
        <v>130</v>
      </c>
      <c r="AT131">
        <v>1988</v>
      </c>
      <c r="AU131">
        <v>14</v>
      </c>
      <c r="AV131">
        <v>10</v>
      </c>
      <c r="AW131" t="s">
        <v>97</v>
      </c>
      <c r="AY131" t="s">
        <v>142</v>
      </c>
      <c r="BA131">
        <v>44847</v>
      </c>
      <c r="BB131">
        <v>10</v>
      </c>
      <c r="BC131">
        <v>1</v>
      </c>
      <c r="BD131" t="s">
        <v>144</v>
      </c>
      <c r="BE131">
        <v>1988</v>
      </c>
      <c r="BG131" t="s">
        <v>101</v>
      </c>
      <c r="BH131" t="s">
        <v>100</v>
      </c>
      <c r="BI131" t="s">
        <v>101</v>
      </c>
      <c r="BJ131" t="s">
        <v>101</v>
      </c>
      <c r="BK131" t="s">
        <v>101</v>
      </c>
      <c r="BL131" t="s">
        <v>100</v>
      </c>
      <c r="BM131" t="s">
        <v>102</v>
      </c>
      <c r="BN131" t="s">
        <v>103</v>
      </c>
      <c r="BQ131">
        <v>0</v>
      </c>
      <c r="BR131" t="s">
        <v>94</v>
      </c>
      <c r="BS131">
        <v>96</v>
      </c>
      <c r="BT131">
        <v>51.148000000000003</v>
      </c>
      <c r="BU131">
        <v>47.148000000000003</v>
      </c>
      <c r="BY131">
        <v>5</v>
      </c>
      <c r="CB131">
        <v>2007</v>
      </c>
      <c r="CC131">
        <v>27</v>
      </c>
      <c r="CI131" t="str">
        <f t="shared" ref="CI131:CI194" si="8">IF(AD131&gt;85,"High",IF(AD131&lt;70,"Low","Medium"))</f>
        <v>High</v>
      </c>
      <c r="CJ131" t="str">
        <f t="shared" ref="CJ131:CJ194" si="9">IF(AE131&gt;3.5,"Greater than 3.5",IF(AND(AE131&gt;3,AE131&lt;=3.5),"3.01-3.5",IF(AND(AE131&gt;2.5,AE131&lt;=3),"2.51-3.0",IF(AND(AE131&gt;2,AE131&lt;=2.5),"2.0-2.5","Less than 2.0"))))</f>
        <v>2.51-3.0</v>
      </c>
      <c r="CK131" t="str">
        <f t="shared" ref="CK131:CK194" si="10">IF(AG131&lt;70,"Excellent",IF(AG131&lt;100,"Good",IF(AG131&lt;130,"Fair",IF(AG131&gt;170,"Very Poor","Poor"))))</f>
        <v>Very Poor</v>
      </c>
      <c r="CL131" t="str">
        <f t="shared" ref="CL131:CL194" si="11">IF(AJ131&gt;0.3,"More than 0.3","0.3 or less")</f>
        <v>0.3 or less</v>
      </c>
    </row>
    <row r="132" spans="1:90" x14ac:dyDescent="0.25">
      <c r="A132" t="s">
        <v>283</v>
      </c>
      <c r="B132" t="s">
        <v>82</v>
      </c>
      <c r="C132" t="s">
        <v>83</v>
      </c>
      <c r="D132">
        <v>7.5999999999999998E-2</v>
      </c>
      <c r="E132">
        <v>4.4000000000000004</v>
      </c>
      <c r="G132">
        <v>4.3239999999999998</v>
      </c>
      <c r="H132">
        <v>28</v>
      </c>
      <c r="I132">
        <v>28</v>
      </c>
      <c r="J132">
        <v>28</v>
      </c>
      <c r="K132">
        <v>2</v>
      </c>
      <c r="L132" t="s">
        <v>84</v>
      </c>
      <c r="M132" t="s">
        <v>147</v>
      </c>
      <c r="N132" t="s">
        <v>284</v>
      </c>
      <c r="O132" t="s">
        <v>192</v>
      </c>
      <c r="P132" t="s">
        <v>88</v>
      </c>
      <c r="Q132" t="s">
        <v>150</v>
      </c>
      <c r="R132" t="s">
        <v>193</v>
      </c>
      <c r="S132" t="s">
        <v>152</v>
      </c>
      <c r="T132">
        <v>60</v>
      </c>
      <c r="U132" t="s">
        <v>92</v>
      </c>
      <c r="V132" t="s">
        <v>286</v>
      </c>
      <c r="W132">
        <v>2</v>
      </c>
      <c r="X132">
        <v>2</v>
      </c>
      <c r="Y132" t="s">
        <v>94</v>
      </c>
      <c r="Z132" t="s">
        <v>154</v>
      </c>
      <c r="AA132">
        <v>99.5</v>
      </c>
      <c r="AB132">
        <v>420</v>
      </c>
      <c r="AC132">
        <v>111.97</v>
      </c>
      <c r="AD132">
        <v>93.108800000000002</v>
      </c>
      <c r="AE132">
        <v>4.0766999999999998</v>
      </c>
      <c r="AF132">
        <v>3.8237000000000001</v>
      </c>
      <c r="AG132">
        <v>59.185600000000001</v>
      </c>
      <c r="AH132">
        <v>46.865099999999998</v>
      </c>
      <c r="AI132">
        <v>80.271500000000003</v>
      </c>
      <c r="AJ132">
        <v>0.1076</v>
      </c>
      <c r="AK132">
        <v>4.82E-2</v>
      </c>
      <c r="AL132">
        <v>83.86</v>
      </c>
      <c r="AM132">
        <v>1.8200000000000001E-2</v>
      </c>
      <c r="AN132">
        <v>6.7199999999999996E-2</v>
      </c>
      <c r="AO132">
        <v>0</v>
      </c>
      <c r="AP132">
        <v>2.5015000000000001</v>
      </c>
      <c r="AQ132">
        <v>0.66469999999999996</v>
      </c>
      <c r="AR132">
        <v>52.18</v>
      </c>
      <c r="AS132" t="s">
        <v>96</v>
      </c>
      <c r="AT132">
        <v>1988</v>
      </c>
      <c r="AU132">
        <v>7.25</v>
      </c>
      <c r="AV132">
        <v>4.9166999999999996</v>
      </c>
      <c r="AW132" t="s">
        <v>97</v>
      </c>
      <c r="AY132" t="s">
        <v>106</v>
      </c>
      <c r="BA132">
        <v>33891</v>
      </c>
      <c r="BB132">
        <v>1.5</v>
      </c>
      <c r="BC132">
        <v>1</v>
      </c>
      <c r="BD132" t="s">
        <v>99</v>
      </c>
      <c r="BE132">
        <v>2011</v>
      </c>
      <c r="BG132" t="s">
        <v>101</v>
      </c>
      <c r="BH132" t="s">
        <v>100</v>
      </c>
      <c r="BI132" t="s">
        <v>101</v>
      </c>
      <c r="BJ132" t="s">
        <v>101</v>
      </c>
      <c r="BK132" t="s">
        <v>101</v>
      </c>
      <c r="BL132" t="s">
        <v>100</v>
      </c>
      <c r="BM132" t="s">
        <v>102</v>
      </c>
      <c r="BN132" t="s">
        <v>103</v>
      </c>
      <c r="BQ132">
        <v>0</v>
      </c>
      <c r="BR132" t="s">
        <v>94</v>
      </c>
      <c r="BS132">
        <v>93.108800000000002</v>
      </c>
      <c r="BT132">
        <v>81.534000000000006</v>
      </c>
      <c r="BU132">
        <v>76.474000000000004</v>
      </c>
      <c r="BY132">
        <v>2</v>
      </c>
      <c r="CB132">
        <v>2013</v>
      </c>
      <c r="CC132">
        <v>4</v>
      </c>
      <c r="CI132" t="str">
        <f t="shared" si="8"/>
        <v>High</v>
      </c>
      <c r="CJ132" t="str">
        <f t="shared" si="9"/>
        <v>Greater than 3.5</v>
      </c>
      <c r="CK132" t="str">
        <f t="shared" si="10"/>
        <v>Excellent</v>
      </c>
      <c r="CL132" t="str">
        <f t="shared" si="11"/>
        <v>0.3 or less</v>
      </c>
    </row>
    <row r="133" spans="1:90" x14ac:dyDescent="0.25">
      <c r="A133" t="s">
        <v>283</v>
      </c>
      <c r="B133" t="s">
        <v>82</v>
      </c>
      <c r="C133" t="s">
        <v>83</v>
      </c>
      <c r="D133">
        <v>4.4000000000000004</v>
      </c>
      <c r="E133">
        <v>7.4</v>
      </c>
      <c r="G133">
        <v>3</v>
      </c>
      <c r="H133">
        <v>28</v>
      </c>
      <c r="J133">
        <v>28</v>
      </c>
      <c r="K133">
        <v>2</v>
      </c>
      <c r="L133" t="s">
        <v>84</v>
      </c>
      <c r="M133" t="s">
        <v>147</v>
      </c>
      <c r="N133" t="s">
        <v>284</v>
      </c>
      <c r="O133" t="s">
        <v>192</v>
      </c>
      <c r="P133" t="s">
        <v>88</v>
      </c>
      <c r="Q133" t="s">
        <v>150</v>
      </c>
      <c r="R133" t="s">
        <v>193</v>
      </c>
      <c r="S133" t="s">
        <v>152</v>
      </c>
      <c r="T133">
        <v>60</v>
      </c>
      <c r="U133" t="s">
        <v>92</v>
      </c>
      <c r="V133" t="s">
        <v>287</v>
      </c>
      <c r="W133">
        <v>2</v>
      </c>
      <c r="Y133" t="s">
        <v>94</v>
      </c>
      <c r="Z133" t="s">
        <v>154</v>
      </c>
      <c r="AA133">
        <v>99.5</v>
      </c>
      <c r="AB133">
        <v>420</v>
      </c>
      <c r="AC133">
        <v>111.97</v>
      </c>
      <c r="AD133">
        <v>93</v>
      </c>
      <c r="AE133">
        <v>3.5691000000000002</v>
      </c>
      <c r="AF133">
        <v>3.1089000000000002</v>
      </c>
      <c r="AG133">
        <v>85.969899999999996</v>
      </c>
      <c r="AH133">
        <v>69.790000000000006</v>
      </c>
      <c r="AI133">
        <v>71.343400000000003</v>
      </c>
      <c r="AJ133">
        <v>0.1583</v>
      </c>
      <c r="AK133">
        <v>8.9899999999999994E-2</v>
      </c>
      <c r="AL133">
        <v>76.254999999999995</v>
      </c>
      <c r="AM133">
        <v>2.8299999999999999E-2</v>
      </c>
      <c r="AN133">
        <v>0.19</v>
      </c>
      <c r="AO133">
        <v>0</v>
      </c>
      <c r="AP133">
        <v>3</v>
      </c>
      <c r="AQ133">
        <v>0</v>
      </c>
      <c r="AR133">
        <v>55.783299999999997</v>
      </c>
      <c r="AS133" t="s">
        <v>96</v>
      </c>
      <c r="AT133">
        <v>1950</v>
      </c>
      <c r="AU133">
        <v>6</v>
      </c>
      <c r="AV133">
        <v>4</v>
      </c>
      <c r="AW133" t="s">
        <v>97</v>
      </c>
      <c r="AY133" t="s">
        <v>106</v>
      </c>
      <c r="BA133">
        <v>41756</v>
      </c>
      <c r="BB133">
        <v>2</v>
      </c>
      <c r="BC133">
        <v>1</v>
      </c>
      <c r="BD133" t="s">
        <v>99</v>
      </c>
      <c r="BE133">
        <v>2007</v>
      </c>
      <c r="BG133" t="s">
        <v>101</v>
      </c>
      <c r="BH133" t="s">
        <v>100</v>
      </c>
      <c r="BI133" t="s">
        <v>101</v>
      </c>
      <c r="BJ133" t="s">
        <v>101</v>
      </c>
      <c r="BK133" t="s">
        <v>101</v>
      </c>
      <c r="BL133" t="s">
        <v>100</v>
      </c>
      <c r="BM133" t="s">
        <v>102</v>
      </c>
      <c r="BN133" t="s">
        <v>103</v>
      </c>
      <c r="BQ133">
        <v>0</v>
      </c>
      <c r="BR133" t="s">
        <v>94</v>
      </c>
      <c r="BS133">
        <v>88</v>
      </c>
      <c r="BT133">
        <v>71.382000000000005</v>
      </c>
      <c r="BU133">
        <v>62.177999999999997</v>
      </c>
      <c r="CB133">
        <v>2009</v>
      </c>
      <c r="CC133">
        <v>8</v>
      </c>
      <c r="CI133" t="str">
        <f t="shared" si="8"/>
        <v>High</v>
      </c>
      <c r="CJ133" t="str">
        <f t="shared" si="9"/>
        <v>Greater than 3.5</v>
      </c>
      <c r="CK133" t="str">
        <f t="shared" si="10"/>
        <v>Good</v>
      </c>
      <c r="CL133" t="str">
        <f t="shared" si="11"/>
        <v>0.3 or less</v>
      </c>
    </row>
    <row r="134" spans="1:90" x14ac:dyDescent="0.25">
      <c r="A134" t="s">
        <v>283</v>
      </c>
      <c r="B134" t="s">
        <v>82</v>
      </c>
      <c r="C134" t="s">
        <v>83</v>
      </c>
      <c r="D134">
        <v>7.4</v>
      </c>
      <c r="E134">
        <v>8.39</v>
      </c>
      <c r="G134">
        <v>0.99399999999999999</v>
      </c>
      <c r="H134">
        <v>28</v>
      </c>
      <c r="J134">
        <v>28</v>
      </c>
      <c r="K134">
        <v>2</v>
      </c>
      <c r="L134" t="s">
        <v>84</v>
      </c>
      <c r="M134" t="s">
        <v>147</v>
      </c>
      <c r="N134" t="s">
        <v>284</v>
      </c>
      <c r="O134" t="s">
        <v>192</v>
      </c>
      <c r="P134" t="s">
        <v>88</v>
      </c>
      <c r="Q134" t="s">
        <v>150</v>
      </c>
      <c r="R134" t="s">
        <v>193</v>
      </c>
      <c r="S134" t="s">
        <v>152</v>
      </c>
      <c r="T134">
        <v>60</v>
      </c>
      <c r="U134" t="s">
        <v>92</v>
      </c>
      <c r="V134" t="s">
        <v>288</v>
      </c>
      <c r="W134">
        <v>2</v>
      </c>
      <c r="Y134" t="s">
        <v>94</v>
      </c>
      <c r="Z134" t="s">
        <v>154</v>
      </c>
      <c r="AA134">
        <v>12.5</v>
      </c>
      <c r="AB134">
        <v>83.5</v>
      </c>
      <c r="AC134">
        <v>14.250999999999999</v>
      </c>
      <c r="AD134">
        <v>95</v>
      </c>
      <c r="AE134">
        <v>2.9982000000000002</v>
      </c>
      <c r="AF134">
        <v>2.4121999999999999</v>
      </c>
      <c r="AG134">
        <v>119.1861</v>
      </c>
      <c r="AH134">
        <v>99.841899999999995</v>
      </c>
      <c r="AI134">
        <v>60.271299999999997</v>
      </c>
      <c r="AJ134">
        <v>0.23769999999999999</v>
      </c>
      <c r="AK134">
        <v>0.14169999999999999</v>
      </c>
      <c r="AL134">
        <v>64.344999999999999</v>
      </c>
      <c r="AM134">
        <v>3.5799999999999998E-2</v>
      </c>
      <c r="AN134">
        <v>0.2273</v>
      </c>
      <c r="AO134">
        <v>0</v>
      </c>
      <c r="AP134">
        <v>2</v>
      </c>
      <c r="AQ134">
        <v>0</v>
      </c>
      <c r="AR134">
        <v>62.14</v>
      </c>
      <c r="AS134" t="s">
        <v>96</v>
      </c>
      <c r="AT134">
        <v>1950</v>
      </c>
      <c r="AU134">
        <v>10</v>
      </c>
      <c r="AV134">
        <v>2.6667000000000001</v>
      </c>
      <c r="AW134" t="s">
        <v>97</v>
      </c>
      <c r="AY134" t="s">
        <v>112</v>
      </c>
      <c r="BA134">
        <v>33891</v>
      </c>
      <c r="BB134">
        <v>2</v>
      </c>
      <c r="BC134">
        <v>1</v>
      </c>
      <c r="BD134" t="s">
        <v>99</v>
      </c>
      <c r="BE134">
        <v>1999</v>
      </c>
      <c r="BG134" t="s">
        <v>102</v>
      </c>
      <c r="BH134" t="s">
        <v>100</v>
      </c>
      <c r="BI134" t="s">
        <v>101</v>
      </c>
      <c r="BJ134" t="s">
        <v>101</v>
      </c>
      <c r="BK134" t="s">
        <v>101</v>
      </c>
      <c r="BL134" t="s">
        <v>100</v>
      </c>
      <c r="BM134" t="s">
        <v>102</v>
      </c>
      <c r="BN134" t="s">
        <v>103</v>
      </c>
      <c r="BQ134">
        <v>0</v>
      </c>
      <c r="BR134" t="s">
        <v>94</v>
      </c>
      <c r="BS134">
        <v>88</v>
      </c>
      <c r="BT134">
        <v>59.963999999999999</v>
      </c>
      <c r="BU134">
        <v>48.244</v>
      </c>
      <c r="CB134">
        <v>2002</v>
      </c>
      <c r="CC134">
        <v>16</v>
      </c>
      <c r="CI134" t="str">
        <f t="shared" si="8"/>
        <v>High</v>
      </c>
      <c r="CJ134" t="str">
        <f t="shared" si="9"/>
        <v>2.51-3.0</v>
      </c>
      <c r="CK134" t="str">
        <f t="shared" si="10"/>
        <v>Fair</v>
      </c>
      <c r="CL134" t="str">
        <f t="shared" si="11"/>
        <v>0.3 or less</v>
      </c>
    </row>
    <row r="135" spans="1:90" x14ac:dyDescent="0.25">
      <c r="A135" t="s">
        <v>289</v>
      </c>
      <c r="B135" t="s">
        <v>82</v>
      </c>
      <c r="C135" t="s">
        <v>83</v>
      </c>
      <c r="D135">
        <v>0</v>
      </c>
      <c r="E135">
        <v>0.93400000000000005</v>
      </c>
      <c r="G135">
        <v>0.93400000000000005</v>
      </c>
      <c r="H135">
        <v>40</v>
      </c>
      <c r="I135">
        <v>40</v>
      </c>
      <c r="J135">
        <v>40</v>
      </c>
      <c r="K135">
        <v>2</v>
      </c>
      <c r="L135" t="s">
        <v>84</v>
      </c>
      <c r="M135" t="s">
        <v>147</v>
      </c>
      <c r="N135" t="s">
        <v>284</v>
      </c>
      <c r="O135" t="s">
        <v>192</v>
      </c>
      <c r="P135" t="s">
        <v>88</v>
      </c>
      <c r="Q135" t="s">
        <v>150</v>
      </c>
      <c r="R135" t="s">
        <v>193</v>
      </c>
      <c r="S135" t="s">
        <v>152</v>
      </c>
      <c r="T135">
        <v>60</v>
      </c>
      <c r="U135" t="s">
        <v>92</v>
      </c>
      <c r="V135" t="s">
        <v>290</v>
      </c>
      <c r="W135">
        <v>8</v>
      </c>
      <c r="X135">
        <v>8</v>
      </c>
      <c r="Y135" t="s">
        <v>94</v>
      </c>
      <c r="Z135" t="s">
        <v>154</v>
      </c>
      <c r="AA135">
        <v>50.305999999999997</v>
      </c>
      <c r="AB135">
        <v>330.33600000000001</v>
      </c>
      <c r="AC135">
        <v>57.318600000000004</v>
      </c>
      <c r="AD135">
        <v>100</v>
      </c>
      <c r="AE135">
        <v>2.9055</v>
      </c>
      <c r="AF135">
        <v>2.5636999999999999</v>
      </c>
      <c r="AG135">
        <v>124.54600000000001</v>
      </c>
      <c r="AH135">
        <v>105.2563</v>
      </c>
      <c r="AI135">
        <v>58.484699999999997</v>
      </c>
      <c r="AJ135">
        <v>0.1595</v>
      </c>
      <c r="AK135">
        <v>4.41E-2</v>
      </c>
      <c r="AL135">
        <v>76.075000000000003</v>
      </c>
      <c r="AM135">
        <v>2.8500000000000001E-2</v>
      </c>
      <c r="AN135">
        <v>0.1777</v>
      </c>
      <c r="AO135">
        <v>0</v>
      </c>
      <c r="AP135">
        <v>0</v>
      </c>
      <c r="AQ135">
        <v>0</v>
      </c>
      <c r="AR135">
        <v>45.2333</v>
      </c>
      <c r="AS135" t="s">
        <v>96</v>
      </c>
      <c r="AT135">
        <v>1987</v>
      </c>
      <c r="AU135">
        <v>10.571400000000001</v>
      </c>
      <c r="AV135">
        <v>4.8571</v>
      </c>
      <c r="AW135" t="s">
        <v>97</v>
      </c>
      <c r="AX135" t="s">
        <v>105</v>
      </c>
      <c r="AY135" t="s">
        <v>106</v>
      </c>
      <c r="BA135">
        <v>33593</v>
      </c>
      <c r="BB135">
        <v>2</v>
      </c>
      <c r="BC135">
        <v>1</v>
      </c>
      <c r="BD135" t="s">
        <v>99</v>
      </c>
      <c r="BE135">
        <v>2007</v>
      </c>
      <c r="BG135" t="s">
        <v>101</v>
      </c>
      <c r="BH135" t="s">
        <v>100</v>
      </c>
      <c r="BI135" t="s">
        <v>101</v>
      </c>
      <c r="BJ135" t="s">
        <v>101</v>
      </c>
      <c r="BK135" t="s">
        <v>101</v>
      </c>
      <c r="BL135" t="s">
        <v>100</v>
      </c>
      <c r="BM135" t="s">
        <v>102</v>
      </c>
      <c r="BN135" t="s">
        <v>103</v>
      </c>
      <c r="BQ135">
        <v>0</v>
      </c>
      <c r="BR135" t="s">
        <v>94</v>
      </c>
      <c r="BS135">
        <v>92</v>
      </c>
      <c r="BT135">
        <v>58.11</v>
      </c>
      <c r="BU135">
        <v>51.274000000000001</v>
      </c>
      <c r="BY135">
        <v>8</v>
      </c>
      <c r="CB135">
        <v>2009</v>
      </c>
      <c r="CC135">
        <v>8</v>
      </c>
      <c r="CI135" t="str">
        <f t="shared" si="8"/>
        <v>High</v>
      </c>
      <c r="CJ135" t="str">
        <f t="shared" si="9"/>
        <v>2.51-3.0</v>
      </c>
      <c r="CK135" t="str">
        <f t="shared" si="10"/>
        <v>Fair</v>
      </c>
      <c r="CL135" t="str">
        <f t="shared" si="11"/>
        <v>0.3 or less</v>
      </c>
    </row>
    <row r="136" spans="1:90" x14ac:dyDescent="0.25">
      <c r="A136" t="s">
        <v>289</v>
      </c>
      <c r="B136" t="s">
        <v>82</v>
      </c>
      <c r="C136" t="s">
        <v>83</v>
      </c>
      <c r="D136">
        <v>0.93400000000000005</v>
      </c>
      <c r="E136">
        <v>5.4</v>
      </c>
      <c r="G136">
        <v>4.516</v>
      </c>
      <c r="H136">
        <v>26</v>
      </c>
      <c r="J136">
        <v>26</v>
      </c>
      <c r="K136">
        <v>2</v>
      </c>
      <c r="L136" t="s">
        <v>84</v>
      </c>
      <c r="M136" t="s">
        <v>147</v>
      </c>
      <c r="N136" t="s">
        <v>284</v>
      </c>
      <c r="O136" t="s">
        <v>192</v>
      </c>
      <c r="P136" t="s">
        <v>88</v>
      </c>
      <c r="Q136" t="s">
        <v>150</v>
      </c>
      <c r="R136" t="s">
        <v>193</v>
      </c>
      <c r="S136" t="s">
        <v>152</v>
      </c>
      <c r="T136">
        <v>60</v>
      </c>
      <c r="U136" t="s">
        <v>92</v>
      </c>
      <c r="V136" t="s">
        <v>291</v>
      </c>
      <c r="W136">
        <v>1</v>
      </c>
      <c r="Y136" t="s">
        <v>94</v>
      </c>
      <c r="Z136" t="s">
        <v>154</v>
      </c>
      <c r="AA136">
        <v>50.305999999999997</v>
      </c>
      <c r="AB136">
        <v>330.33600000000001</v>
      </c>
      <c r="AC136">
        <v>57.318600000000004</v>
      </c>
      <c r="AD136">
        <v>92.666700000000006</v>
      </c>
      <c r="AE136">
        <v>3.8222</v>
      </c>
      <c r="AF136">
        <v>3.5451000000000001</v>
      </c>
      <c r="AG136">
        <v>71.784199999999998</v>
      </c>
      <c r="AH136">
        <v>57.978200000000001</v>
      </c>
      <c r="AI136">
        <v>76.071899999999999</v>
      </c>
      <c r="AJ136">
        <v>0.1195</v>
      </c>
      <c r="AK136">
        <v>5.2400000000000002E-2</v>
      </c>
      <c r="AL136">
        <v>82.075000000000003</v>
      </c>
      <c r="AM136">
        <v>2.23E-2</v>
      </c>
      <c r="AN136">
        <v>0.10249999999999999</v>
      </c>
      <c r="AO136">
        <v>0</v>
      </c>
      <c r="AP136">
        <v>3</v>
      </c>
      <c r="AQ136">
        <v>0</v>
      </c>
      <c r="AR136">
        <v>55.1</v>
      </c>
      <c r="AS136" t="s">
        <v>96</v>
      </c>
      <c r="AT136">
        <v>1987</v>
      </c>
      <c r="AU136">
        <v>8.4</v>
      </c>
      <c r="AV136">
        <v>3.6</v>
      </c>
      <c r="AW136" t="s">
        <v>97</v>
      </c>
      <c r="AX136" t="s">
        <v>105</v>
      </c>
      <c r="AY136" t="s">
        <v>106</v>
      </c>
      <c r="BA136">
        <v>41753</v>
      </c>
      <c r="BB136">
        <v>2</v>
      </c>
      <c r="BC136">
        <v>1</v>
      </c>
      <c r="BD136" t="s">
        <v>99</v>
      </c>
      <c r="BE136">
        <v>2007</v>
      </c>
      <c r="BG136" t="s">
        <v>101</v>
      </c>
      <c r="BH136" t="s">
        <v>100</v>
      </c>
      <c r="BI136" t="s">
        <v>101</v>
      </c>
      <c r="BJ136" t="s">
        <v>101</v>
      </c>
      <c r="BK136" t="s">
        <v>101</v>
      </c>
      <c r="BL136" t="s">
        <v>100</v>
      </c>
      <c r="BM136" t="s">
        <v>102</v>
      </c>
      <c r="BN136" t="s">
        <v>103</v>
      </c>
      <c r="BQ136">
        <v>0</v>
      </c>
      <c r="BR136" t="s">
        <v>94</v>
      </c>
      <c r="BS136">
        <v>92.666700000000006</v>
      </c>
      <c r="BT136">
        <v>76.444000000000003</v>
      </c>
      <c r="BU136">
        <v>70.902000000000001</v>
      </c>
      <c r="BV136" t="s">
        <v>107</v>
      </c>
      <c r="BZ136" s="1">
        <v>42059.47892361111</v>
      </c>
      <c r="CB136">
        <v>2013</v>
      </c>
      <c r="CC136">
        <v>8</v>
      </c>
      <c r="CI136" t="str">
        <f t="shared" si="8"/>
        <v>High</v>
      </c>
      <c r="CJ136" t="str">
        <f t="shared" si="9"/>
        <v>Greater than 3.5</v>
      </c>
      <c r="CK136" t="str">
        <f t="shared" si="10"/>
        <v>Good</v>
      </c>
      <c r="CL136" t="str">
        <f t="shared" si="11"/>
        <v>0.3 or less</v>
      </c>
    </row>
    <row r="137" spans="1:90" x14ac:dyDescent="0.25">
      <c r="A137" t="s">
        <v>289</v>
      </c>
      <c r="B137" t="s">
        <v>82</v>
      </c>
      <c r="C137" t="s">
        <v>83</v>
      </c>
      <c r="D137">
        <v>5.4</v>
      </c>
      <c r="E137">
        <v>9.85</v>
      </c>
      <c r="G137">
        <v>4.45</v>
      </c>
      <c r="H137">
        <v>26</v>
      </c>
      <c r="I137">
        <v>26</v>
      </c>
      <c r="J137">
        <v>26</v>
      </c>
      <c r="K137">
        <v>2</v>
      </c>
      <c r="L137" t="s">
        <v>84</v>
      </c>
      <c r="M137" t="s">
        <v>147</v>
      </c>
      <c r="N137" t="s">
        <v>284</v>
      </c>
      <c r="O137" t="s">
        <v>192</v>
      </c>
      <c r="P137" t="s">
        <v>88</v>
      </c>
      <c r="Q137" t="s">
        <v>150</v>
      </c>
      <c r="R137" t="s">
        <v>193</v>
      </c>
      <c r="S137" t="s">
        <v>152</v>
      </c>
      <c r="T137">
        <v>60</v>
      </c>
      <c r="U137" t="s">
        <v>92</v>
      </c>
      <c r="V137" t="s">
        <v>292</v>
      </c>
      <c r="W137">
        <v>1</v>
      </c>
      <c r="X137">
        <v>1</v>
      </c>
      <c r="Y137" t="s">
        <v>94</v>
      </c>
      <c r="Z137" t="s">
        <v>154</v>
      </c>
      <c r="AA137">
        <v>38.299500000000002</v>
      </c>
      <c r="AB137">
        <v>251.47200000000001</v>
      </c>
      <c r="AC137">
        <v>43.638300000000001</v>
      </c>
      <c r="AD137">
        <v>98</v>
      </c>
      <c r="AE137">
        <v>3.8660000000000001</v>
      </c>
      <c r="AF137">
        <v>3.4931000000000001</v>
      </c>
      <c r="AG137">
        <v>71.948700000000002</v>
      </c>
      <c r="AH137">
        <v>56.0137</v>
      </c>
      <c r="AI137">
        <v>76.017099999999999</v>
      </c>
      <c r="AJ137">
        <v>0.16039999999999999</v>
      </c>
      <c r="AK137">
        <v>0.1135</v>
      </c>
      <c r="AL137">
        <v>75.94</v>
      </c>
      <c r="AM137">
        <v>2.01E-2</v>
      </c>
      <c r="AN137">
        <v>8.5400000000000004E-2</v>
      </c>
      <c r="AO137">
        <v>0</v>
      </c>
      <c r="AP137">
        <v>1</v>
      </c>
      <c r="AQ137">
        <v>0</v>
      </c>
      <c r="AR137">
        <v>55</v>
      </c>
      <c r="AS137" t="s">
        <v>96</v>
      </c>
      <c r="AT137">
        <v>1947</v>
      </c>
      <c r="AU137">
        <v>7.8</v>
      </c>
      <c r="AV137">
        <v>3.2</v>
      </c>
      <c r="AW137" t="s">
        <v>97</v>
      </c>
      <c r="AY137" t="s">
        <v>106</v>
      </c>
      <c r="BA137">
        <v>41753</v>
      </c>
      <c r="BB137">
        <v>2</v>
      </c>
      <c r="BC137">
        <v>1</v>
      </c>
      <c r="BD137" t="s">
        <v>99</v>
      </c>
      <c r="BE137">
        <v>2006</v>
      </c>
      <c r="BG137" t="s">
        <v>101</v>
      </c>
      <c r="BH137" t="s">
        <v>100</v>
      </c>
      <c r="BI137" t="s">
        <v>101</v>
      </c>
      <c r="BJ137" t="s">
        <v>101</v>
      </c>
      <c r="BK137" t="s">
        <v>101</v>
      </c>
      <c r="BL137" t="s">
        <v>100</v>
      </c>
      <c r="BM137" t="s">
        <v>102</v>
      </c>
      <c r="BN137" t="s">
        <v>103</v>
      </c>
      <c r="BQ137">
        <v>0</v>
      </c>
      <c r="BR137" t="s">
        <v>94</v>
      </c>
      <c r="BS137">
        <v>91</v>
      </c>
      <c r="BT137">
        <v>77.319999999999993</v>
      </c>
      <c r="BU137">
        <v>69.861999999999995</v>
      </c>
      <c r="BV137" t="s">
        <v>107</v>
      </c>
      <c r="BY137">
        <v>1</v>
      </c>
      <c r="BZ137" s="1">
        <v>42080.40388888889</v>
      </c>
      <c r="CB137">
        <v>2007</v>
      </c>
      <c r="CC137">
        <v>9</v>
      </c>
      <c r="CI137" t="str">
        <f t="shared" si="8"/>
        <v>High</v>
      </c>
      <c r="CJ137" t="str">
        <f t="shared" si="9"/>
        <v>Greater than 3.5</v>
      </c>
      <c r="CK137" t="str">
        <f t="shared" si="10"/>
        <v>Good</v>
      </c>
      <c r="CL137" t="str">
        <f t="shared" si="11"/>
        <v>0.3 or less</v>
      </c>
    </row>
    <row r="138" spans="1:90" x14ac:dyDescent="0.25">
      <c r="A138" t="s">
        <v>289</v>
      </c>
      <c r="B138" t="s">
        <v>82</v>
      </c>
      <c r="C138" t="s">
        <v>83</v>
      </c>
      <c r="D138">
        <v>9.85</v>
      </c>
      <c r="E138">
        <v>17.14</v>
      </c>
      <c r="G138">
        <v>7.29</v>
      </c>
      <c r="H138">
        <v>26</v>
      </c>
      <c r="I138">
        <v>26</v>
      </c>
      <c r="J138">
        <v>26</v>
      </c>
      <c r="K138">
        <v>2</v>
      </c>
      <c r="L138" t="s">
        <v>84</v>
      </c>
      <c r="M138" t="s">
        <v>147</v>
      </c>
      <c r="N138" t="s">
        <v>284</v>
      </c>
      <c r="O138" t="s">
        <v>192</v>
      </c>
      <c r="P138" t="s">
        <v>88</v>
      </c>
      <c r="Q138" t="s">
        <v>150</v>
      </c>
      <c r="R138" t="s">
        <v>193</v>
      </c>
      <c r="S138" t="s">
        <v>152</v>
      </c>
      <c r="T138">
        <v>60</v>
      </c>
      <c r="U138" t="s">
        <v>92</v>
      </c>
      <c r="V138" t="s">
        <v>292</v>
      </c>
      <c r="W138">
        <v>1</v>
      </c>
      <c r="Y138" t="s">
        <v>94</v>
      </c>
      <c r="Z138" t="s">
        <v>154</v>
      </c>
      <c r="AA138">
        <v>38.299500000000002</v>
      </c>
      <c r="AB138">
        <v>251.47200000000001</v>
      </c>
      <c r="AC138">
        <v>43.638300000000001</v>
      </c>
      <c r="AD138">
        <v>91</v>
      </c>
      <c r="AE138">
        <v>3.415</v>
      </c>
      <c r="AF138">
        <v>3.0072999999999999</v>
      </c>
      <c r="AG138">
        <v>96.141400000000004</v>
      </c>
      <c r="AH138">
        <v>77.400199999999998</v>
      </c>
      <c r="AI138">
        <v>67.9529</v>
      </c>
      <c r="AJ138">
        <v>0.1389</v>
      </c>
      <c r="AK138">
        <v>7.8399999999999997E-2</v>
      </c>
      <c r="AL138">
        <v>79.165000000000006</v>
      </c>
      <c r="AM138">
        <v>2.6700000000000002E-2</v>
      </c>
      <c r="AN138">
        <v>0.15029999999999999</v>
      </c>
      <c r="AO138">
        <v>0</v>
      </c>
      <c r="AP138">
        <v>3.3332999999999999</v>
      </c>
      <c r="AQ138">
        <v>0</v>
      </c>
      <c r="AR138">
        <v>57.6813</v>
      </c>
      <c r="AS138" t="s">
        <v>96</v>
      </c>
      <c r="AT138">
        <v>1947</v>
      </c>
      <c r="AU138">
        <v>7</v>
      </c>
      <c r="AV138">
        <v>2</v>
      </c>
      <c r="AW138" t="s">
        <v>97</v>
      </c>
      <c r="AY138" t="s">
        <v>112</v>
      </c>
      <c r="BA138">
        <v>32601</v>
      </c>
      <c r="BB138">
        <v>2</v>
      </c>
      <c r="BC138">
        <v>1</v>
      </c>
      <c r="BD138" t="s">
        <v>99</v>
      </c>
      <c r="BE138">
        <v>1948</v>
      </c>
      <c r="BG138" t="s">
        <v>101</v>
      </c>
      <c r="BH138" t="s">
        <v>100</v>
      </c>
      <c r="BI138" t="s">
        <v>101</v>
      </c>
      <c r="BJ138" t="s">
        <v>101</v>
      </c>
      <c r="BK138" t="s">
        <v>101</v>
      </c>
      <c r="BL138" t="s">
        <v>100</v>
      </c>
      <c r="BM138" t="s">
        <v>102</v>
      </c>
      <c r="BN138" t="s">
        <v>103</v>
      </c>
      <c r="BQ138">
        <v>0</v>
      </c>
      <c r="BR138" t="s">
        <v>94</v>
      </c>
      <c r="BS138">
        <v>88.9816</v>
      </c>
      <c r="BT138">
        <v>68.3</v>
      </c>
      <c r="BU138">
        <v>60.146000000000001</v>
      </c>
      <c r="BV138" t="s">
        <v>107</v>
      </c>
      <c r="BY138">
        <v>1</v>
      </c>
      <c r="BZ138" s="1">
        <v>42080.404131944444</v>
      </c>
      <c r="CB138">
        <v>2002</v>
      </c>
      <c r="CC138">
        <v>67</v>
      </c>
      <c r="CI138" t="str">
        <f t="shared" si="8"/>
        <v>High</v>
      </c>
      <c r="CJ138" t="str">
        <f t="shared" si="9"/>
        <v>3.01-3.5</v>
      </c>
      <c r="CK138" t="str">
        <f t="shared" si="10"/>
        <v>Good</v>
      </c>
      <c r="CL138" t="str">
        <f t="shared" si="11"/>
        <v>0.3 or less</v>
      </c>
    </row>
    <row r="139" spans="1:90" x14ac:dyDescent="0.25">
      <c r="A139" t="s">
        <v>293</v>
      </c>
      <c r="B139" t="s">
        <v>82</v>
      </c>
      <c r="C139" t="s">
        <v>83</v>
      </c>
      <c r="D139">
        <v>0</v>
      </c>
      <c r="E139">
        <v>4</v>
      </c>
      <c r="G139">
        <v>4</v>
      </c>
      <c r="H139">
        <v>28</v>
      </c>
      <c r="J139">
        <v>28</v>
      </c>
      <c r="K139">
        <v>2</v>
      </c>
      <c r="L139" t="s">
        <v>84</v>
      </c>
      <c r="M139" t="s">
        <v>147</v>
      </c>
      <c r="N139" t="s">
        <v>284</v>
      </c>
      <c r="O139" t="s">
        <v>192</v>
      </c>
      <c r="P139" t="s">
        <v>88</v>
      </c>
      <c r="Q139" t="s">
        <v>150</v>
      </c>
      <c r="R139" t="s">
        <v>193</v>
      </c>
      <c r="S139" t="s">
        <v>152</v>
      </c>
      <c r="T139">
        <v>60</v>
      </c>
      <c r="U139" t="s">
        <v>92</v>
      </c>
      <c r="V139" t="s">
        <v>294</v>
      </c>
      <c r="W139">
        <v>2</v>
      </c>
      <c r="Y139" t="s">
        <v>94</v>
      </c>
      <c r="Z139" t="s">
        <v>154</v>
      </c>
      <c r="AA139">
        <v>9.8704999999999998</v>
      </c>
      <c r="AB139">
        <v>101.389</v>
      </c>
      <c r="AC139">
        <v>11.4659</v>
      </c>
      <c r="AD139">
        <v>94</v>
      </c>
      <c r="AE139">
        <v>3.0352000000000001</v>
      </c>
      <c r="AF139">
        <v>2.6858</v>
      </c>
      <c r="AG139">
        <v>117.282</v>
      </c>
      <c r="AH139">
        <v>97.727400000000003</v>
      </c>
      <c r="AI139">
        <v>60.905999999999999</v>
      </c>
      <c r="AJ139">
        <v>0.1409</v>
      </c>
      <c r="AK139">
        <v>8.8200000000000001E-2</v>
      </c>
      <c r="AL139">
        <v>78.864999999999995</v>
      </c>
      <c r="AM139">
        <v>3.1800000000000002E-2</v>
      </c>
      <c r="AN139">
        <v>0.2261</v>
      </c>
      <c r="AO139">
        <v>0</v>
      </c>
      <c r="AP139">
        <v>2.5</v>
      </c>
      <c r="AQ139">
        <v>0</v>
      </c>
      <c r="AR139">
        <v>61.512500000000003</v>
      </c>
      <c r="AS139" t="s">
        <v>96</v>
      </c>
      <c r="AT139">
        <v>1932</v>
      </c>
      <c r="AU139">
        <v>6</v>
      </c>
      <c r="AV139">
        <v>3</v>
      </c>
      <c r="AW139" t="s">
        <v>97</v>
      </c>
      <c r="AY139" t="s">
        <v>112</v>
      </c>
      <c r="BA139">
        <v>32495</v>
      </c>
      <c r="BB139">
        <v>2</v>
      </c>
      <c r="BC139">
        <v>1</v>
      </c>
      <c r="BD139" t="s">
        <v>99</v>
      </c>
      <c r="BE139">
        <v>1999</v>
      </c>
      <c r="BG139" t="s">
        <v>101</v>
      </c>
      <c r="BH139" t="s">
        <v>100</v>
      </c>
      <c r="BI139" t="s">
        <v>101</v>
      </c>
      <c r="BJ139" t="s">
        <v>101</v>
      </c>
      <c r="BK139" t="s">
        <v>101</v>
      </c>
      <c r="BL139" t="s">
        <v>100</v>
      </c>
      <c r="BM139" t="s">
        <v>102</v>
      </c>
      <c r="BN139" t="s">
        <v>103</v>
      </c>
      <c r="BQ139">
        <v>0</v>
      </c>
      <c r="BR139" t="s">
        <v>94</v>
      </c>
      <c r="BS139">
        <v>91</v>
      </c>
      <c r="BT139">
        <v>60.704000000000001</v>
      </c>
      <c r="BU139">
        <v>53.716000000000001</v>
      </c>
      <c r="CB139">
        <v>2009</v>
      </c>
      <c r="CC139">
        <v>16</v>
      </c>
      <c r="CI139" t="str">
        <f t="shared" si="8"/>
        <v>High</v>
      </c>
      <c r="CJ139" t="str">
        <f t="shared" si="9"/>
        <v>3.01-3.5</v>
      </c>
      <c r="CK139" t="str">
        <f t="shared" si="10"/>
        <v>Fair</v>
      </c>
      <c r="CL139" t="str">
        <f t="shared" si="11"/>
        <v>0.3 or less</v>
      </c>
    </row>
    <row r="140" spans="1:90" x14ac:dyDescent="0.25">
      <c r="A140" t="s">
        <v>293</v>
      </c>
      <c r="B140" t="s">
        <v>82</v>
      </c>
      <c r="C140" t="s">
        <v>83</v>
      </c>
      <c r="D140">
        <v>4</v>
      </c>
      <c r="E140">
        <v>9.3179999999999996</v>
      </c>
      <c r="G140">
        <v>5.3179999999999996</v>
      </c>
      <c r="H140">
        <v>28</v>
      </c>
      <c r="I140">
        <v>28</v>
      </c>
      <c r="J140">
        <v>28</v>
      </c>
      <c r="K140">
        <v>2</v>
      </c>
      <c r="L140" t="s">
        <v>84</v>
      </c>
      <c r="M140" t="s">
        <v>147</v>
      </c>
      <c r="N140" t="s">
        <v>284</v>
      </c>
      <c r="O140" t="s">
        <v>192</v>
      </c>
      <c r="P140" t="s">
        <v>88</v>
      </c>
      <c r="Q140" t="s">
        <v>150</v>
      </c>
      <c r="R140" t="s">
        <v>193</v>
      </c>
      <c r="S140" t="s">
        <v>152</v>
      </c>
      <c r="T140">
        <v>60</v>
      </c>
      <c r="U140" t="s">
        <v>92</v>
      </c>
      <c r="V140" t="s">
        <v>295</v>
      </c>
      <c r="W140">
        <v>2</v>
      </c>
      <c r="X140">
        <v>2</v>
      </c>
      <c r="Y140" t="s">
        <v>94</v>
      </c>
      <c r="Z140" t="s">
        <v>154</v>
      </c>
      <c r="AA140">
        <v>22.068999999999999</v>
      </c>
      <c r="AB140">
        <v>148.01349999999999</v>
      </c>
      <c r="AC140">
        <v>25.164000000000001</v>
      </c>
      <c r="AD140">
        <v>93</v>
      </c>
      <c r="AE140">
        <v>3.2435</v>
      </c>
      <c r="AF140">
        <v>2.9398</v>
      </c>
      <c r="AG140">
        <v>102.29300000000001</v>
      </c>
      <c r="AH140">
        <v>86.281999999999996</v>
      </c>
      <c r="AI140">
        <v>65.902299999999997</v>
      </c>
      <c r="AJ140">
        <v>0.12620000000000001</v>
      </c>
      <c r="AK140">
        <v>7.2999999999999995E-2</v>
      </c>
      <c r="AL140">
        <v>81.069999999999993</v>
      </c>
      <c r="AM140">
        <v>3.04E-2</v>
      </c>
      <c r="AN140">
        <v>0.20730000000000001</v>
      </c>
      <c r="AO140">
        <v>0</v>
      </c>
      <c r="AP140">
        <v>3</v>
      </c>
      <c r="AQ140">
        <v>0</v>
      </c>
      <c r="AR140">
        <v>59.716700000000003</v>
      </c>
      <c r="AS140" t="s">
        <v>96</v>
      </c>
      <c r="AT140">
        <v>1948</v>
      </c>
      <c r="AU140">
        <v>6.4166999999999996</v>
      </c>
      <c r="AV140">
        <v>2.1667000000000001</v>
      </c>
      <c r="AW140" t="s">
        <v>97</v>
      </c>
      <c r="AY140" t="s">
        <v>112</v>
      </c>
      <c r="BA140">
        <v>33893</v>
      </c>
      <c r="BB140">
        <v>2</v>
      </c>
      <c r="BC140">
        <v>1</v>
      </c>
      <c r="BD140" t="s">
        <v>99</v>
      </c>
      <c r="BE140">
        <v>1999</v>
      </c>
      <c r="BG140" t="s">
        <v>101</v>
      </c>
      <c r="BH140" t="s">
        <v>100</v>
      </c>
      <c r="BI140" t="s">
        <v>101</v>
      </c>
      <c r="BJ140" t="s">
        <v>101</v>
      </c>
      <c r="BK140" t="s">
        <v>101</v>
      </c>
      <c r="BL140" t="s">
        <v>100</v>
      </c>
      <c r="BM140" t="s">
        <v>102</v>
      </c>
      <c r="BN140" t="s">
        <v>103</v>
      </c>
      <c r="BQ140">
        <v>0</v>
      </c>
      <c r="BR140" t="s">
        <v>94</v>
      </c>
      <c r="BS140">
        <v>92</v>
      </c>
      <c r="BT140">
        <v>64.87</v>
      </c>
      <c r="BU140">
        <v>58.795999999999999</v>
      </c>
      <c r="BY140">
        <v>2</v>
      </c>
      <c r="CB140">
        <v>2009</v>
      </c>
      <c r="CC140">
        <v>16</v>
      </c>
      <c r="CI140" t="str">
        <f t="shared" si="8"/>
        <v>High</v>
      </c>
      <c r="CJ140" t="str">
        <f t="shared" si="9"/>
        <v>3.01-3.5</v>
      </c>
      <c r="CK140" t="str">
        <f t="shared" si="10"/>
        <v>Fair</v>
      </c>
      <c r="CL140" t="str">
        <f t="shared" si="11"/>
        <v>0.3 or less</v>
      </c>
    </row>
    <row r="141" spans="1:90" x14ac:dyDescent="0.25">
      <c r="A141" t="s">
        <v>293</v>
      </c>
      <c r="B141" t="s">
        <v>82</v>
      </c>
      <c r="C141" t="s">
        <v>83</v>
      </c>
      <c r="D141">
        <v>9.3179999999999996</v>
      </c>
      <c r="E141">
        <v>16.465</v>
      </c>
      <c r="G141">
        <v>7.1470000000000002</v>
      </c>
      <c r="H141">
        <v>26</v>
      </c>
      <c r="I141">
        <v>26</v>
      </c>
      <c r="J141">
        <v>26</v>
      </c>
      <c r="K141">
        <v>2</v>
      </c>
      <c r="L141" t="s">
        <v>84</v>
      </c>
      <c r="M141" t="s">
        <v>147</v>
      </c>
      <c r="N141" t="s">
        <v>284</v>
      </c>
      <c r="O141" t="s">
        <v>192</v>
      </c>
      <c r="P141" t="s">
        <v>88</v>
      </c>
      <c r="Q141" t="s">
        <v>150</v>
      </c>
      <c r="R141" t="s">
        <v>193</v>
      </c>
      <c r="S141" t="s">
        <v>152</v>
      </c>
      <c r="T141">
        <v>60</v>
      </c>
      <c r="U141" t="s">
        <v>92</v>
      </c>
      <c r="V141" t="s">
        <v>296</v>
      </c>
      <c r="W141">
        <v>1</v>
      </c>
      <c r="X141">
        <v>2.6667000000000001</v>
      </c>
      <c r="Y141" t="s">
        <v>94</v>
      </c>
      <c r="Z141" t="s">
        <v>154</v>
      </c>
      <c r="AA141">
        <v>21.078399999999998</v>
      </c>
      <c r="AB141">
        <v>156.8563</v>
      </c>
      <c r="AC141">
        <v>24.127400000000002</v>
      </c>
      <c r="AD141">
        <v>89.5</v>
      </c>
      <c r="AE141">
        <v>3.4152</v>
      </c>
      <c r="AF141">
        <v>3.0173999999999999</v>
      </c>
      <c r="AG141">
        <v>93.7226</v>
      </c>
      <c r="AH141">
        <v>77.389099999999999</v>
      </c>
      <c r="AI141">
        <v>68.759100000000004</v>
      </c>
      <c r="AJ141">
        <v>0.1439</v>
      </c>
      <c r="AK141">
        <v>6.2399999999999997E-2</v>
      </c>
      <c r="AL141">
        <v>78.415000000000006</v>
      </c>
      <c r="AM141">
        <v>3.0599999999999999E-2</v>
      </c>
      <c r="AN141">
        <v>0.2029</v>
      </c>
      <c r="AO141">
        <v>0</v>
      </c>
      <c r="AP141">
        <v>4</v>
      </c>
      <c r="AQ141">
        <v>0</v>
      </c>
      <c r="AR141">
        <v>59.4786</v>
      </c>
      <c r="AS141" t="s">
        <v>96</v>
      </c>
      <c r="AT141">
        <v>1957</v>
      </c>
      <c r="AU141">
        <v>11.2857</v>
      </c>
      <c r="AV141">
        <v>3.1429</v>
      </c>
      <c r="AW141" t="s">
        <v>97</v>
      </c>
      <c r="AY141" t="s">
        <v>112</v>
      </c>
      <c r="BA141">
        <v>33000</v>
      </c>
      <c r="BB141">
        <v>2</v>
      </c>
      <c r="BC141">
        <v>1</v>
      </c>
      <c r="BD141" t="s">
        <v>99</v>
      </c>
      <c r="BE141">
        <v>1999</v>
      </c>
      <c r="BG141" t="s">
        <v>101</v>
      </c>
      <c r="BH141" t="s">
        <v>100</v>
      </c>
      <c r="BI141" t="s">
        <v>101</v>
      </c>
      <c r="BJ141" t="s">
        <v>101</v>
      </c>
      <c r="BK141" t="s">
        <v>101</v>
      </c>
      <c r="BL141" t="s">
        <v>100</v>
      </c>
      <c r="BM141" t="s">
        <v>102</v>
      </c>
      <c r="BN141" t="s">
        <v>103</v>
      </c>
      <c r="BQ141">
        <v>0</v>
      </c>
      <c r="BR141" t="s">
        <v>94</v>
      </c>
      <c r="BS141">
        <v>89.5</v>
      </c>
      <c r="BT141">
        <v>68.304000000000002</v>
      </c>
      <c r="BU141">
        <v>60.347999999999999</v>
      </c>
      <c r="BY141">
        <v>1</v>
      </c>
      <c r="CB141">
        <v>2013</v>
      </c>
      <c r="CC141">
        <v>16</v>
      </c>
      <c r="CI141" t="str">
        <f t="shared" si="8"/>
        <v>High</v>
      </c>
      <c r="CJ141" t="str">
        <f t="shared" si="9"/>
        <v>3.01-3.5</v>
      </c>
      <c r="CK141" t="str">
        <f t="shared" si="10"/>
        <v>Good</v>
      </c>
      <c r="CL141" t="str">
        <f t="shared" si="11"/>
        <v>0.3 or less</v>
      </c>
    </row>
    <row r="142" spans="1:90" x14ac:dyDescent="0.25">
      <c r="A142" t="s">
        <v>293</v>
      </c>
      <c r="B142" t="s">
        <v>82</v>
      </c>
      <c r="C142" t="s">
        <v>83</v>
      </c>
      <c r="D142">
        <v>16.465</v>
      </c>
      <c r="E142">
        <v>18.536000000000001</v>
      </c>
      <c r="G142">
        <v>2.0710000000000002</v>
      </c>
      <c r="H142">
        <v>26</v>
      </c>
      <c r="I142">
        <v>26</v>
      </c>
      <c r="J142">
        <v>26</v>
      </c>
      <c r="K142">
        <v>2</v>
      </c>
      <c r="L142" t="s">
        <v>84</v>
      </c>
      <c r="M142" t="s">
        <v>297</v>
      </c>
      <c r="N142" t="s">
        <v>284</v>
      </c>
      <c r="O142" t="s">
        <v>192</v>
      </c>
      <c r="P142" t="s">
        <v>88</v>
      </c>
      <c r="Q142" t="s">
        <v>150</v>
      </c>
      <c r="R142" t="s">
        <v>193</v>
      </c>
      <c r="S142" t="s">
        <v>152</v>
      </c>
      <c r="T142">
        <v>60</v>
      </c>
      <c r="U142" t="s">
        <v>92</v>
      </c>
      <c r="V142" t="s">
        <v>298</v>
      </c>
      <c r="W142">
        <v>1</v>
      </c>
      <c r="X142">
        <v>1</v>
      </c>
      <c r="Y142" t="s">
        <v>94</v>
      </c>
      <c r="Z142" t="s">
        <v>299</v>
      </c>
      <c r="AA142">
        <v>18.526499999999999</v>
      </c>
      <c r="AB142">
        <v>121.52</v>
      </c>
      <c r="AC142">
        <v>21.1083</v>
      </c>
      <c r="AD142">
        <v>93</v>
      </c>
      <c r="AE142">
        <v>3.5895999999999999</v>
      </c>
      <c r="AF142">
        <v>3.1027999999999998</v>
      </c>
      <c r="AG142">
        <v>85.380399999999995</v>
      </c>
      <c r="AH142">
        <v>68.803299999999993</v>
      </c>
      <c r="AI142">
        <v>71.539900000000003</v>
      </c>
      <c r="AJ142">
        <v>0.1263</v>
      </c>
      <c r="AK142">
        <v>4.82E-2</v>
      </c>
      <c r="AL142">
        <v>81.055000000000007</v>
      </c>
      <c r="AM142">
        <v>2.8899999999999999E-2</v>
      </c>
      <c r="AN142">
        <v>0.14829999999999999</v>
      </c>
      <c r="AO142">
        <v>0</v>
      </c>
      <c r="AP142">
        <v>3</v>
      </c>
      <c r="AQ142">
        <v>0</v>
      </c>
      <c r="AR142">
        <v>58.866700000000002</v>
      </c>
      <c r="AS142" t="s">
        <v>130</v>
      </c>
      <c r="AT142">
        <v>1957</v>
      </c>
      <c r="AU142">
        <v>11</v>
      </c>
      <c r="AV142">
        <v>2</v>
      </c>
      <c r="AW142" t="s">
        <v>97</v>
      </c>
      <c r="AY142" t="s">
        <v>132</v>
      </c>
      <c r="BA142">
        <v>33002</v>
      </c>
      <c r="BB142">
        <v>2</v>
      </c>
      <c r="BC142">
        <v>1</v>
      </c>
      <c r="BD142" t="s">
        <v>99</v>
      </c>
      <c r="BE142">
        <v>1957</v>
      </c>
      <c r="BG142" t="s">
        <v>101</v>
      </c>
      <c r="BH142" t="s">
        <v>100</v>
      </c>
      <c r="BI142" t="s">
        <v>101</v>
      </c>
      <c r="BJ142" t="s">
        <v>101</v>
      </c>
      <c r="BK142" t="s">
        <v>101</v>
      </c>
      <c r="BL142" t="s">
        <v>100</v>
      </c>
      <c r="BM142" t="s">
        <v>204</v>
      </c>
      <c r="BN142" t="s">
        <v>103</v>
      </c>
      <c r="BQ142">
        <v>0</v>
      </c>
      <c r="BR142" t="s">
        <v>94</v>
      </c>
      <c r="BS142">
        <v>85.9</v>
      </c>
      <c r="BT142">
        <v>71.792000000000002</v>
      </c>
      <c r="BU142">
        <v>62.055999999999997</v>
      </c>
      <c r="BY142">
        <v>1</v>
      </c>
      <c r="CB142">
        <v>1998</v>
      </c>
      <c r="CC142">
        <v>58</v>
      </c>
      <c r="CI142" t="str">
        <f t="shared" si="8"/>
        <v>High</v>
      </c>
      <c r="CJ142" t="str">
        <f t="shared" si="9"/>
        <v>Greater than 3.5</v>
      </c>
      <c r="CK142" t="str">
        <f t="shared" si="10"/>
        <v>Good</v>
      </c>
      <c r="CL142" t="str">
        <f t="shared" si="11"/>
        <v>0.3 or less</v>
      </c>
    </row>
    <row r="143" spans="1:90" x14ac:dyDescent="0.25">
      <c r="A143" t="s">
        <v>300</v>
      </c>
      <c r="B143" t="s">
        <v>82</v>
      </c>
      <c r="C143" t="s">
        <v>83</v>
      </c>
      <c r="D143">
        <v>0</v>
      </c>
      <c r="E143">
        <v>4</v>
      </c>
      <c r="G143">
        <v>4</v>
      </c>
      <c r="H143">
        <v>60</v>
      </c>
      <c r="I143">
        <v>36</v>
      </c>
      <c r="J143">
        <v>60</v>
      </c>
      <c r="K143">
        <v>4</v>
      </c>
      <c r="L143" t="s">
        <v>84</v>
      </c>
      <c r="M143" t="s">
        <v>301</v>
      </c>
      <c r="N143" t="s">
        <v>228</v>
      </c>
      <c r="O143" t="s">
        <v>192</v>
      </c>
      <c r="P143" t="s">
        <v>88</v>
      </c>
      <c r="Q143" t="s">
        <v>200</v>
      </c>
      <c r="R143" t="s">
        <v>193</v>
      </c>
      <c r="S143" t="s">
        <v>91</v>
      </c>
      <c r="T143">
        <v>50</v>
      </c>
      <c r="U143" t="s">
        <v>110</v>
      </c>
      <c r="V143" t="s">
        <v>302</v>
      </c>
      <c r="W143">
        <v>6</v>
      </c>
      <c r="X143">
        <v>4.8571</v>
      </c>
      <c r="Y143" t="s">
        <v>94</v>
      </c>
      <c r="Z143" t="s">
        <v>202</v>
      </c>
      <c r="AA143">
        <v>96.834199999999996</v>
      </c>
      <c r="AB143">
        <v>2102.6035999999999</v>
      </c>
      <c r="AC143">
        <v>177.2338</v>
      </c>
      <c r="AD143">
        <v>90.5</v>
      </c>
      <c r="AE143">
        <v>3.6446999999999998</v>
      </c>
      <c r="AF143">
        <v>3.2938000000000001</v>
      </c>
      <c r="AG143">
        <v>78.867900000000006</v>
      </c>
      <c r="AH143">
        <v>66.174099999999996</v>
      </c>
      <c r="AI143">
        <v>73.710700000000003</v>
      </c>
      <c r="AJ143">
        <v>0.12839999999999999</v>
      </c>
      <c r="AL143">
        <v>80.739999999999995</v>
      </c>
      <c r="AM143">
        <v>2.1899999999999999E-2</v>
      </c>
      <c r="AN143">
        <v>0.1593</v>
      </c>
      <c r="AO143">
        <v>0</v>
      </c>
      <c r="AP143">
        <v>2.5</v>
      </c>
      <c r="AQ143">
        <v>5.5</v>
      </c>
      <c r="AR143">
        <v>55.9</v>
      </c>
      <c r="AS143" t="s">
        <v>96</v>
      </c>
      <c r="AT143">
        <v>1996</v>
      </c>
      <c r="AU143">
        <v>20.75</v>
      </c>
      <c r="AV143">
        <v>5.625</v>
      </c>
      <c r="AW143" t="s">
        <v>97</v>
      </c>
      <c r="AX143" t="s">
        <v>105</v>
      </c>
      <c r="AY143" t="s">
        <v>106</v>
      </c>
      <c r="BA143">
        <v>40852</v>
      </c>
      <c r="BB143">
        <v>2</v>
      </c>
      <c r="BC143">
        <v>1</v>
      </c>
      <c r="BD143" t="s">
        <v>99</v>
      </c>
      <c r="BE143">
        <v>2009</v>
      </c>
      <c r="BG143" t="s">
        <v>100</v>
      </c>
      <c r="BH143" t="s">
        <v>100</v>
      </c>
      <c r="BI143" t="s">
        <v>101</v>
      </c>
      <c r="BJ143" t="s">
        <v>100</v>
      </c>
      <c r="BK143" t="s">
        <v>100</v>
      </c>
      <c r="BL143" t="s">
        <v>100</v>
      </c>
      <c r="BM143" t="s">
        <v>204</v>
      </c>
      <c r="BN143" t="s">
        <v>103</v>
      </c>
      <c r="BQ143">
        <v>0</v>
      </c>
      <c r="BR143" t="s">
        <v>94</v>
      </c>
      <c r="BS143">
        <v>90.5</v>
      </c>
      <c r="BT143">
        <v>72.894000000000005</v>
      </c>
      <c r="BU143">
        <v>65.876000000000005</v>
      </c>
      <c r="BV143" t="s">
        <v>107</v>
      </c>
      <c r="BY143">
        <v>4.8571</v>
      </c>
      <c r="BZ143" s="1">
        <v>42053.612222222226</v>
      </c>
      <c r="CB143">
        <v>2014</v>
      </c>
      <c r="CC143">
        <v>6</v>
      </c>
      <c r="CI143" t="str">
        <f t="shared" si="8"/>
        <v>High</v>
      </c>
      <c r="CJ143" t="str">
        <f t="shared" si="9"/>
        <v>Greater than 3.5</v>
      </c>
      <c r="CK143" t="str">
        <f t="shared" si="10"/>
        <v>Good</v>
      </c>
      <c r="CL143" t="str">
        <f t="shared" si="11"/>
        <v>0.3 or less</v>
      </c>
    </row>
    <row r="144" spans="1:90" x14ac:dyDescent="0.25">
      <c r="A144" t="s">
        <v>300</v>
      </c>
      <c r="B144" t="s">
        <v>82</v>
      </c>
      <c r="C144" t="s">
        <v>83</v>
      </c>
      <c r="D144">
        <v>4</v>
      </c>
      <c r="E144">
        <v>5.48</v>
      </c>
      <c r="G144">
        <v>1.4830000000000001</v>
      </c>
      <c r="H144">
        <v>36</v>
      </c>
      <c r="I144">
        <v>36</v>
      </c>
      <c r="J144">
        <v>36</v>
      </c>
      <c r="K144">
        <v>2</v>
      </c>
      <c r="L144" t="s">
        <v>84</v>
      </c>
      <c r="M144" t="s">
        <v>199</v>
      </c>
      <c r="N144" t="s">
        <v>303</v>
      </c>
      <c r="O144" t="s">
        <v>192</v>
      </c>
      <c r="P144" t="s">
        <v>88</v>
      </c>
      <c r="Q144" t="s">
        <v>200</v>
      </c>
      <c r="R144" t="s">
        <v>193</v>
      </c>
      <c r="S144" t="s">
        <v>152</v>
      </c>
      <c r="T144">
        <v>40</v>
      </c>
      <c r="U144" t="s">
        <v>92</v>
      </c>
      <c r="V144" t="s">
        <v>304</v>
      </c>
      <c r="W144">
        <v>6</v>
      </c>
      <c r="X144">
        <v>6</v>
      </c>
      <c r="Y144" t="s">
        <v>94</v>
      </c>
      <c r="Z144" t="s">
        <v>202</v>
      </c>
      <c r="AA144">
        <v>115</v>
      </c>
      <c r="AB144">
        <v>1798.5</v>
      </c>
      <c r="AC144">
        <v>137.291</v>
      </c>
      <c r="AD144">
        <v>93</v>
      </c>
      <c r="AE144">
        <v>2.8843000000000001</v>
      </c>
      <c r="AF144">
        <v>2.1669</v>
      </c>
      <c r="AG144">
        <v>126.6917</v>
      </c>
      <c r="AH144">
        <v>106.51990000000001</v>
      </c>
      <c r="AI144">
        <v>57.769399999999997</v>
      </c>
      <c r="AJ144">
        <v>0.1198</v>
      </c>
      <c r="AL144">
        <v>82.03</v>
      </c>
      <c r="AM144">
        <v>2.8799999999999999E-2</v>
      </c>
      <c r="AN144">
        <v>0.12139999999999999</v>
      </c>
      <c r="AO144">
        <v>0</v>
      </c>
      <c r="AP144">
        <v>3.5</v>
      </c>
      <c r="AQ144">
        <v>0</v>
      </c>
      <c r="AR144">
        <v>56.816699999999997</v>
      </c>
      <c r="AS144" t="s">
        <v>130</v>
      </c>
      <c r="AT144">
        <v>1996</v>
      </c>
      <c r="AU144">
        <v>34</v>
      </c>
      <c r="AV144">
        <v>4</v>
      </c>
      <c r="AW144" t="s">
        <v>97</v>
      </c>
      <c r="AY144" t="s">
        <v>132</v>
      </c>
      <c r="BA144">
        <v>40921</v>
      </c>
      <c r="BB144">
        <v>4</v>
      </c>
      <c r="BC144">
        <v>1</v>
      </c>
      <c r="BD144" t="s">
        <v>99</v>
      </c>
      <c r="BE144">
        <v>1996</v>
      </c>
      <c r="BG144" t="s">
        <v>100</v>
      </c>
      <c r="BH144" t="s">
        <v>100</v>
      </c>
      <c r="BI144" t="s">
        <v>101</v>
      </c>
      <c r="BJ144" t="s">
        <v>100</v>
      </c>
      <c r="BK144" t="s">
        <v>100</v>
      </c>
      <c r="BL144" t="s">
        <v>100</v>
      </c>
      <c r="BM144" t="s">
        <v>204</v>
      </c>
      <c r="BN144" t="s">
        <v>103</v>
      </c>
      <c r="BQ144">
        <v>0</v>
      </c>
      <c r="BR144" t="s">
        <v>94</v>
      </c>
      <c r="BS144">
        <v>78</v>
      </c>
      <c r="BT144">
        <v>57.686</v>
      </c>
      <c r="BU144">
        <v>43.338000000000001</v>
      </c>
      <c r="BY144">
        <v>6</v>
      </c>
      <c r="CB144">
        <v>2009</v>
      </c>
      <c r="CC144">
        <v>19</v>
      </c>
      <c r="CI144" t="str">
        <f t="shared" si="8"/>
        <v>High</v>
      </c>
      <c r="CJ144" t="str">
        <f t="shared" si="9"/>
        <v>2.51-3.0</v>
      </c>
      <c r="CK144" t="str">
        <f t="shared" si="10"/>
        <v>Fair</v>
      </c>
      <c r="CL144" t="str">
        <f t="shared" si="11"/>
        <v>0.3 or less</v>
      </c>
    </row>
    <row r="145" spans="1:90" x14ac:dyDescent="0.25">
      <c r="A145" t="s">
        <v>305</v>
      </c>
      <c r="B145" t="s">
        <v>82</v>
      </c>
      <c r="C145" t="s">
        <v>83</v>
      </c>
      <c r="D145">
        <v>401.46</v>
      </c>
      <c r="E145">
        <v>401.51499999999999</v>
      </c>
      <c r="G145">
        <v>5.5E-2</v>
      </c>
      <c r="H145">
        <v>41</v>
      </c>
      <c r="I145">
        <v>41</v>
      </c>
      <c r="J145">
        <v>41</v>
      </c>
      <c r="K145">
        <v>2</v>
      </c>
      <c r="L145" t="s">
        <v>139</v>
      </c>
      <c r="M145" t="s">
        <v>147</v>
      </c>
      <c r="N145" t="s">
        <v>284</v>
      </c>
      <c r="O145" t="s">
        <v>192</v>
      </c>
      <c r="P145" t="s">
        <v>88</v>
      </c>
      <c r="Q145" t="s">
        <v>150</v>
      </c>
      <c r="R145" t="s">
        <v>193</v>
      </c>
      <c r="S145" t="s">
        <v>152</v>
      </c>
      <c r="T145">
        <v>30</v>
      </c>
      <c r="U145" t="s">
        <v>140</v>
      </c>
      <c r="V145" t="s">
        <v>306</v>
      </c>
      <c r="W145">
        <v>8</v>
      </c>
      <c r="X145">
        <v>9</v>
      </c>
      <c r="Y145" t="s">
        <v>94</v>
      </c>
      <c r="Z145" t="s">
        <v>154</v>
      </c>
      <c r="AA145">
        <v>132.9735</v>
      </c>
      <c r="AB145">
        <v>873.45600000000002</v>
      </c>
      <c r="AC145">
        <v>151.51159999999999</v>
      </c>
      <c r="AD145">
        <v>100</v>
      </c>
      <c r="AE145">
        <v>3.5</v>
      </c>
      <c r="AF145">
        <v>3.25</v>
      </c>
      <c r="AG145">
        <v>272.21359999999999</v>
      </c>
      <c r="AH145">
        <v>249.63640000000001</v>
      </c>
      <c r="AI145">
        <v>9.2621000000000002</v>
      </c>
      <c r="AJ145">
        <v>0.13070000000000001</v>
      </c>
      <c r="AK145">
        <v>5.1700000000000003E-2</v>
      </c>
      <c r="AL145">
        <v>80.394999999999996</v>
      </c>
      <c r="AM145">
        <v>6.8500000000000005E-2</v>
      </c>
      <c r="AN145">
        <v>1.0834999999999999</v>
      </c>
      <c r="AO145">
        <v>0</v>
      </c>
      <c r="AP145">
        <v>0</v>
      </c>
      <c r="AQ145">
        <v>0</v>
      </c>
      <c r="AR145">
        <v>38.85</v>
      </c>
      <c r="AS145" t="s">
        <v>96</v>
      </c>
      <c r="AT145">
        <v>1940</v>
      </c>
      <c r="AU145">
        <v>5</v>
      </c>
      <c r="AV145">
        <v>3</v>
      </c>
      <c r="AW145" t="s">
        <v>97</v>
      </c>
      <c r="AY145" t="s">
        <v>98</v>
      </c>
      <c r="BA145">
        <v>33531</v>
      </c>
      <c r="BB145">
        <v>2</v>
      </c>
      <c r="BC145">
        <v>1</v>
      </c>
      <c r="BD145" t="s">
        <v>144</v>
      </c>
      <c r="BE145">
        <v>1985</v>
      </c>
      <c r="BG145" t="s">
        <v>101</v>
      </c>
      <c r="BH145" t="s">
        <v>100</v>
      </c>
      <c r="BI145" t="s">
        <v>101</v>
      </c>
      <c r="BJ145" t="s">
        <v>101</v>
      </c>
      <c r="BK145" t="s">
        <v>101</v>
      </c>
      <c r="BL145" t="s">
        <v>100</v>
      </c>
      <c r="BM145" t="s">
        <v>102</v>
      </c>
      <c r="BN145" t="s">
        <v>103</v>
      </c>
      <c r="BQ145">
        <v>0</v>
      </c>
      <c r="BR145" t="s">
        <v>94</v>
      </c>
      <c r="BS145">
        <v>95</v>
      </c>
      <c r="BT145">
        <v>70</v>
      </c>
      <c r="BU145">
        <v>65</v>
      </c>
      <c r="BY145">
        <v>8</v>
      </c>
      <c r="CB145">
        <v>2002</v>
      </c>
      <c r="CC145">
        <v>30</v>
      </c>
      <c r="CI145" t="str">
        <f t="shared" si="8"/>
        <v>High</v>
      </c>
      <c r="CJ145" t="str">
        <f t="shared" si="9"/>
        <v>3.01-3.5</v>
      </c>
      <c r="CK145" t="str">
        <f t="shared" si="10"/>
        <v>Very Poor</v>
      </c>
      <c r="CL145" t="str">
        <f t="shared" si="11"/>
        <v>0.3 or less</v>
      </c>
    </row>
    <row r="146" spans="1:90" x14ac:dyDescent="0.25">
      <c r="A146" t="s">
        <v>305</v>
      </c>
      <c r="B146" t="s">
        <v>82</v>
      </c>
      <c r="C146" t="s">
        <v>83</v>
      </c>
      <c r="D146">
        <v>401.51499999999999</v>
      </c>
      <c r="E146">
        <v>401.76100000000002</v>
      </c>
      <c r="G146">
        <v>0.246</v>
      </c>
      <c r="H146">
        <v>45</v>
      </c>
      <c r="I146">
        <v>43</v>
      </c>
      <c r="J146">
        <v>45</v>
      </c>
      <c r="K146">
        <v>2</v>
      </c>
      <c r="L146" t="s">
        <v>139</v>
      </c>
      <c r="M146" t="s">
        <v>147</v>
      </c>
      <c r="N146" t="s">
        <v>284</v>
      </c>
      <c r="O146" t="s">
        <v>192</v>
      </c>
      <c r="P146" t="s">
        <v>88</v>
      </c>
      <c r="Q146" t="s">
        <v>150</v>
      </c>
      <c r="R146" t="s">
        <v>193</v>
      </c>
      <c r="S146" t="s">
        <v>152</v>
      </c>
      <c r="T146">
        <v>30</v>
      </c>
      <c r="U146" t="s">
        <v>140</v>
      </c>
      <c r="V146" t="s">
        <v>307</v>
      </c>
      <c r="W146">
        <v>10</v>
      </c>
      <c r="X146">
        <v>10.5</v>
      </c>
      <c r="Y146" t="s">
        <v>94</v>
      </c>
      <c r="Z146" t="s">
        <v>154</v>
      </c>
      <c r="AA146">
        <v>82.605999999999995</v>
      </c>
      <c r="AB146">
        <v>554.03200000000004</v>
      </c>
      <c r="AC146">
        <v>94.190799999999996</v>
      </c>
      <c r="AD146">
        <v>100</v>
      </c>
      <c r="AE146">
        <v>3.5</v>
      </c>
      <c r="AF146">
        <v>3.2</v>
      </c>
      <c r="AG146">
        <v>226.0864</v>
      </c>
      <c r="AH146">
        <v>202.2439</v>
      </c>
      <c r="AI146">
        <v>24.637899999999998</v>
      </c>
      <c r="AJ146">
        <v>0.1648</v>
      </c>
      <c r="AK146">
        <v>8.48E-2</v>
      </c>
      <c r="AL146">
        <v>75.28</v>
      </c>
      <c r="AM146">
        <v>5.2600000000000001E-2</v>
      </c>
      <c r="AN146">
        <v>0.69059999999999999</v>
      </c>
      <c r="AO146">
        <v>0</v>
      </c>
      <c r="AP146">
        <v>0</v>
      </c>
      <c r="AQ146">
        <v>0</v>
      </c>
      <c r="AR146">
        <v>49.4</v>
      </c>
      <c r="AS146" t="s">
        <v>96</v>
      </c>
      <c r="AT146">
        <v>1940</v>
      </c>
      <c r="AU146">
        <v>5.5</v>
      </c>
      <c r="AV146">
        <v>3.5</v>
      </c>
      <c r="AW146" t="s">
        <v>97</v>
      </c>
      <c r="AY146" t="s">
        <v>112</v>
      </c>
      <c r="BA146">
        <v>33323</v>
      </c>
      <c r="BB146">
        <v>2</v>
      </c>
      <c r="BC146">
        <v>1</v>
      </c>
      <c r="BD146" t="s">
        <v>144</v>
      </c>
      <c r="BE146">
        <v>1972</v>
      </c>
      <c r="BG146" t="s">
        <v>101</v>
      </c>
      <c r="BH146" t="s">
        <v>100</v>
      </c>
      <c r="BI146" t="s">
        <v>101</v>
      </c>
      <c r="BJ146" t="s">
        <v>101</v>
      </c>
      <c r="BK146" t="s">
        <v>101</v>
      </c>
      <c r="BL146" t="s">
        <v>100</v>
      </c>
      <c r="BM146" t="s">
        <v>102</v>
      </c>
      <c r="BN146" t="s">
        <v>103</v>
      </c>
      <c r="BQ146">
        <v>0</v>
      </c>
      <c r="BR146" t="s">
        <v>94</v>
      </c>
      <c r="BS146">
        <v>94</v>
      </c>
      <c r="BT146">
        <v>70</v>
      </c>
      <c r="BU146">
        <v>64</v>
      </c>
      <c r="BY146">
        <v>10</v>
      </c>
      <c r="CB146">
        <v>2002</v>
      </c>
      <c r="CC146">
        <v>43</v>
      </c>
      <c r="CI146" t="str">
        <f t="shared" si="8"/>
        <v>High</v>
      </c>
      <c r="CJ146" t="str">
        <f t="shared" si="9"/>
        <v>3.01-3.5</v>
      </c>
      <c r="CK146" t="str">
        <f t="shared" si="10"/>
        <v>Very Poor</v>
      </c>
      <c r="CL146" t="str">
        <f t="shared" si="11"/>
        <v>0.3 or less</v>
      </c>
    </row>
    <row r="147" spans="1:90" x14ac:dyDescent="0.25">
      <c r="A147" t="s">
        <v>305</v>
      </c>
      <c r="B147" t="s">
        <v>82</v>
      </c>
      <c r="C147" t="s">
        <v>83</v>
      </c>
      <c r="D147">
        <v>401.76100000000002</v>
      </c>
      <c r="E147">
        <v>403.017</v>
      </c>
      <c r="G147">
        <v>1.256</v>
      </c>
      <c r="H147">
        <v>38</v>
      </c>
      <c r="I147">
        <v>38</v>
      </c>
      <c r="J147">
        <v>38</v>
      </c>
      <c r="K147">
        <v>2</v>
      </c>
      <c r="L147" t="s">
        <v>84</v>
      </c>
      <c r="M147" t="s">
        <v>147</v>
      </c>
      <c r="N147" t="s">
        <v>284</v>
      </c>
      <c r="O147" t="s">
        <v>192</v>
      </c>
      <c r="P147" t="s">
        <v>88</v>
      </c>
      <c r="Q147" t="s">
        <v>150</v>
      </c>
      <c r="R147" t="s">
        <v>193</v>
      </c>
      <c r="S147" t="s">
        <v>152</v>
      </c>
      <c r="T147">
        <v>30</v>
      </c>
      <c r="U147" t="s">
        <v>92</v>
      </c>
      <c r="V147" t="s">
        <v>308</v>
      </c>
      <c r="W147">
        <v>7</v>
      </c>
      <c r="X147">
        <v>7</v>
      </c>
      <c r="Y147" t="s">
        <v>94</v>
      </c>
      <c r="Z147" t="s">
        <v>154</v>
      </c>
      <c r="AA147">
        <v>75.102000000000004</v>
      </c>
      <c r="AB147">
        <v>493.61160000000001</v>
      </c>
      <c r="AC147">
        <v>85.573899999999995</v>
      </c>
      <c r="AD147">
        <v>93</v>
      </c>
      <c r="AE147">
        <v>3.5</v>
      </c>
      <c r="AF147">
        <v>3.1196000000000002</v>
      </c>
      <c r="AG147">
        <v>118.7042</v>
      </c>
      <c r="AH147">
        <v>98.976500000000001</v>
      </c>
      <c r="AI147">
        <v>60.431899999999999</v>
      </c>
      <c r="AJ147">
        <v>0.2064</v>
      </c>
      <c r="AK147">
        <v>8.4000000000000005E-2</v>
      </c>
      <c r="AL147">
        <v>69.040000000000006</v>
      </c>
      <c r="AM147">
        <v>2.8400000000000002E-2</v>
      </c>
      <c r="AN147">
        <v>9.74E-2</v>
      </c>
      <c r="AO147">
        <v>0</v>
      </c>
      <c r="AP147">
        <v>3</v>
      </c>
      <c r="AQ147">
        <v>0</v>
      </c>
      <c r="AR147">
        <v>53.066699999999997</v>
      </c>
      <c r="AS147" t="s">
        <v>96</v>
      </c>
      <c r="AT147">
        <v>1972</v>
      </c>
      <c r="AU147">
        <v>7.5713999999999997</v>
      </c>
      <c r="AV147">
        <v>4.7142999999999997</v>
      </c>
      <c r="AW147" t="s">
        <v>97</v>
      </c>
      <c r="AY147" t="s">
        <v>112</v>
      </c>
      <c r="BA147">
        <v>33323</v>
      </c>
      <c r="BB147">
        <v>3</v>
      </c>
      <c r="BC147">
        <v>1</v>
      </c>
      <c r="BD147" t="s">
        <v>99</v>
      </c>
      <c r="BE147">
        <v>1972</v>
      </c>
      <c r="BG147" t="s">
        <v>101</v>
      </c>
      <c r="BH147" t="s">
        <v>100</v>
      </c>
      <c r="BI147" t="s">
        <v>101</v>
      </c>
      <c r="BJ147" t="s">
        <v>101</v>
      </c>
      <c r="BK147" t="s">
        <v>101</v>
      </c>
      <c r="BL147" t="s">
        <v>100</v>
      </c>
      <c r="BM147" t="s">
        <v>102</v>
      </c>
      <c r="BN147" t="s">
        <v>103</v>
      </c>
      <c r="BQ147">
        <v>0</v>
      </c>
      <c r="BR147" t="s">
        <v>94</v>
      </c>
      <c r="BS147">
        <v>93</v>
      </c>
      <c r="BT147">
        <v>70</v>
      </c>
      <c r="BU147">
        <v>62.392000000000003</v>
      </c>
      <c r="BY147">
        <v>7</v>
      </c>
      <c r="CB147">
        <v>2013</v>
      </c>
      <c r="CC147">
        <v>43</v>
      </c>
      <c r="CI147" t="str">
        <f t="shared" si="8"/>
        <v>High</v>
      </c>
      <c r="CJ147" t="str">
        <f t="shared" si="9"/>
        <v>3.01-3.5</v>
      </c>
      <c r="CK147" t="str">
        <f t="shared" si="10"/>
        <v>Fair</v>
      </c>
      <c r="CL147" t="str">
        <f t="shared" si="11"/>
        <v>0.3 or less</v>
      </c>
    </row>
    <row r="148" spans="1:90" x14ac:dyDescent="0.25">
      <c r="A148" t="s">
        <v>309</v>
      </c>
      <c r="B148" t="s">
        <v>82</v>
      </c>
      <c r="C148" t="s">
        <v>83</v>
      </c>
      <c r="D148">
        <v>10</v>
      </c>
      <c r="E148">
        <v>15.1</v>
      </c>
      <c r="G148">
        <v>5.0999999999999996</v>
      </c>
      <c r="H148">
        <v>32</v>
      </c>
      <c r="I148">
        <v>32</v>
      </c>
      <c r="J148">
        <v>32</v>
      </c>
      <c r="K148">
        <v>2</v>
      </c>
      <c r="L148" t="s">
        <v>84</v>
      </c>
      <c r="M148" t="s">
        <v>147</v>
      </c>
      <c r="N148" t="s">
        <v>310</v>
      </c>
      <c r="O148" t="s">
        <v>158</v>
      </c>
      <c r="P148" t="s">
        <v>88</v>
      </c>
      <c r="Q148" t="s">
        <v>150</v>
      </c>
      <c r="R148" t="s">
        <v>159</v>
      </c>
      <c r="S148" t="s">
        <v>152</v>
      </c>
      <c r="T148">
        <v>60</v>
      </c>
      <c r="U148" t="s">
        <v>92</v>
      </c>
      <c r="V148" t="s">
        <v>311</v>
      </c>
      <c r="W148">
        <v>4</v>
      </c>
      <c r="X148">
        <v>4</v>
      </c>
      <c r="Y148" t="s">
        <v>94</v>
      </c>
      <c r="Z148" t="s">
        <v>299</v>
      </c>
      <c r="AA148">
        <v>57.247</v>
      </c>
      <c r="AB148">
        <v>394.61</v>
      </c>
      <c r="AC148">
        <v>65.339399999999998</v>
      </c>
      <c r="AD148">
        <v>98.666700000000006</v>
      </c>
      <c r="AE148">
        <v>3.8805999999999998</v>
      </c>
      <c r="AF148">
        <v>3.8191999999999999</v>
      </c>
      <c r="AG148">
        <v>65.527199999999993</v>
      </c>
      <c r="AH148">
        <v>55.365000000000002</v>
      </c>
      <c r="AI148">
        <v>78.157600000000002</v>
      </c>
      <c r="AJ148">
        <v>7.3200000000000001E-2</v>
      </c>
      <c r="AK148">
        <v>2.8299999999999999E-2</v>
      </c>
      <c r="AL148">
        <v>89.02</v>
      </c>
      <c r="AM148">
        <v>1.26E-2</v>
      </c>
      <c r="AN148">
        <v>9.2700000000000005E-2</v>
      </c>
      <c r="AO148">
        <v>0</v>
      </c>
      <c r="AP148">
        <v>0.66669999999999996</v>
      </c>
      <c r="AQ148">
        <v>0</v>
      </c>
      <c r="AR148">
        <v>66.736400000000003</v>
      </c>
      <c r="AS148" t="s">
        <v>96</v>
      </c>
      <c r="AT148">
        <v>1992</v>
      </c>
      <c r="AU148">
        <v>15.3</v>
      </c>
      <c r="AV148">
        <v>9.3000000000000007</v>
      </c>
      <c r="AW148" t="s">
        <v>97</v>
      </c>
      <c r="AY148" t="s">
        <v>106</v>
      </c>
      <c r="BA148">
        <v>40507</v>
      </c>
      <c r="BB148">
        <v>1.5</v>
      </c>
      <c r="BC148">
        <v>1</v>
      </c>
      <c r="BD148" t="s">
        <v>99</v>
      </c>
      <c r="BE148">
        <v>2012</v>
      </c>
      <c r="BG148" t="s">
        <v>101</v>
      </c>
      <c r="BH148" t="s">
        <v>100</v>
      </c>
      <c r="BI148" t="s">
        <v>101</v>
      </c>
      <c r="BJ148" t="s">
        <v>101</v>
      </c>
      <c r="BK148" t="s">
        <v>101</v>
      </c>
      <c r="BL148" t="s">
        <v>101</v>
      </c>
      <c r="BM148" t="s">
        <v>102</v>
      </c>
      <c r="BN148" t="s">
        <v>103</v>
      </c>
      <c r="BQ148">
        <v>0</v>
      </c>
      <c r="BR148" t="s">
        <v>94</v>
      </c>
      <c r="BS148">
        <v>98.666700000000006</v>
      </c>
      <c r="BT148">
        <v>77.611999999999995</v>
      </c>
      <c r="BU148">
        <v>76.384</v>
      </c>
      <c r="BY148">
        <v>4</v>
      </c>
      <c r="CB148">
        <v>2013</v>
      </c>
      <c r="CC148">
        <v>3</v>
      </c>
      <c r="CI148" t="str">
        <f t="shared" si="8"/>
        <v>High</v>
      </c>
      <c r="CJ148" t="str">
        <f t="shared" si="9"/>
        <v>Greater than 3.5</v>
      </c>
      <c r="CK148" t="str">
        <f t="shared" si="10"/>
        <v>Excellent</v>
      </c>
      <c r="CL148" t="str">
        <f t="shared" si="11"/>
        <v>0.3 or less</v>
      </c>
    </row>
    <row r="149" spans="1:90" x14ac:dyDescent="0.25">
      <c r="A149" t="s">
        <v>309</v>
      </c>
      <c r="B149" t="s">
        <v>82</v>
      </c>
      <c r="C149" t="s">
        <v>83</v>
      </c>
      <c r="D149">
        <v>15.1</v>
      </c>
      <c r="E149">
        <v>16.61</v>
      </c>
      <c r="G149">
        <v>1.51</v>
      </c>
      <c r="H149">
        <v>32</v>
      </c>
      <c r="I149">
        <v>32</v>
      </c>
      <c r="J149">
        <v>32</v>
      </c>
      <c r="K149">
        <v>2</v>
      </c>
      <c r="L149" t="s">
        <v>84</v>
      </c>
      <c r="M149" t="s">
        <v>147</v>
      </c>
      <c r="N149" t="s">
        <v>310</v>
      </c>
      <c r="O149" t="s">
        <v>158</v>
      </c>
      <c r="P149" t="s">
        <v>88</v>
      </c>
      <c r="Q149" t="s">
        <v>150</v>
      </c>
      <c r="R149" t="s">
        <v>159</v>
      </c>
      <c r="S149" t="s">
        <v>152</v>
      </c>
      <c r="T149">
        <v>60</v>
      </c>
      <c r="U149" t="s">
        <v>92</v>
      </c>
      <c r="V149" t="s">
        <v>311</v>
      </c>
      <c r="W149">
        <v>4</v>
      </c>
      <c r="X149">
        <v>10</v>
      </c>
      <c r="Y149" t="s">
        <v>94</v>
      </c>
      <c r="Z149" t="s">
        <v>299</v>
      </c>
      <c r="AA149">
        <v>58.836500000000001</v>
      </c>
      <c r="AB149">
        <v>394.61</v>
      </c>
      <c r="AC149">
        <v>67.087800000000001</v>
      </c>
      <c r="AD149">
        <v>99</v>
      </c>
      <c r="AE149">
        <v>3.6484000000000001</v>
      </c>
      <c r="AF149">
        <v>3.5344000000000002</v>
      </c>
      <c r="AG149">
        <v>77</v>
      </c>
      <c r="AH149">
        <v>66</v>
      </c>
      <c r="AJ149">
        <v>0.13600000000000001</v>
      </c>
      <c r="AK149">
        <v>4.5199999999999997E-2</v>
      </c>
      <c r="AL149">
        <v>79.599999999999994</v>
      </c>
      <c r="AM149">
        <v>2.2200000000000001E-2</v>
      </c>
      <c r="AR149">
        <v>65.142899999999997</v>
      </c>
      <c r="AS149" t="s">
        <v>96</v>
      </c>
      <c r="AT149">
        <v>2001</v>
      </c>
      <c r="AU149">
        <v>26.4</v>
      </c>
      <c r="AV149">
        <v>6</v>
      </c>
      <c r="AW149" t="s">
        <v>97</v>
      </c>
      <c r="AY149" t="s">
        <v>98</v>
      </c>
      <c r="BA149">
        <v>40508</v>
      </c>
      <c r="BB149">
        <v>4</v>
      </c>
      <c r="BC149">
        <v>1</v>
      </c>
      <c r="BD149" t="s">
        <v>99</v>
      </c>
      <c r="BE149">
        <v>2001</v>
      </c>
      <c r="BG149" t="s">
        <v>203</v>
      </c>
      <c r="BH149" t="s">
        <v>100</v>
      </c>
      <c r="BI149" t="s">
        <v>101</v>
      </c>
      <c r="BJ149" t="s">
        <v>101</v>
      </c>
      <c r="BK149" t="s">
        <v>101</v>
      </c>
      <c r="BL149" t="s">
        <v>101</v>
      </c>
      <c r="BM149" t="s">
        <v>102</v>
      </c>
      <c r="BN149" t="s">
        <v>103</v>
      </c>
      <c r="BQ149">
        <v>0</v>
      </c>
      <c r="BR149" t="s">
        <v>94</v>
      </c>
      <c r="BS149">
        <v>98.666700000000006</v>
      </c>
      <c r="BT149">
        <v>72.968000000000004</v>
      </c>
      <c r="BU149">
        <v>70.688000000000002</v>
      </c>
      <c r="BV149" t="s">
        <v>107</v>
      </c>
      <c r="BY149">
        <v>4</v>
      </c>
      <c r="BZ149" s="1">
        <v>42104.260682870372</v>
      </c>
      <c r="CB149">
        <v>2013</v>
      </c>
      <c r="CC149">
        <v>14</v>
      </c>
      <c r="CI149" t="str">
        <f t="shared" si="8"/>
        <v>High</v>
      </c>
      <c r="CJ149" t="str">
        <f t="shared" si="9"/>
        <v>Greater than 3.5</v>
      </c>
      <c r="CK149" t="str">
        <f t="shared" si="10"/>
        <v>Good</v>
      </c>
      <c r="CL149" t="str">
        <f t="shared" si="11"/>
        <v>0.3 or less</v>
      </c>
    </row>
    <row r="150" spans="1:90" x14ac:dyDescent="0.25">
      <c r="A150" t="s">
        <v>312</v>
      </c>
      <c r="B150" t="s">
        <v>82</v>
      </c>
      <c r="C150" t="s">
        <v>83</v>
      </c>
      <c r="D150">
        <v>0</v>
      </c>
      <c r="E150">
        <v>0.82</v>
      </c>
      <c r="G150">
        <v>0.82</v>
      </c>
      <c r="H150">
        <v>40</v>
      </c>
      <c r="I150">
        <v>40</v>
      </c>
      <c r="J150">
        <v>40</v>
      </c>
      <c r="K150">
        <v>2</v>
      </c>
      <c r="L150" t="s">
        <v>84</v>
      </c>
      <c r="M150" t="s">
        <v>85</v>
      </c>
      <c r="N150" t="s">
        <v>313</v>
      </c>
      <c r="O150" t="s">
        <v>87</v>
      </c>
      <c r="P150" t="s">
        <v>88</v>
      </c>
      <c r="Q150" t="s">
        <v>89</v>
      </c>
      <c r="R150" t="s">
        <v>90</v>
      </c>
      <c r="S150" t="s">
        <v>91</v>
      </c>
      <c r="T150">
        <v>50</v>
      </c>
      <c r="U150" t="s">
        <v>92</v>
      </c>
      <c r="V150" t="s">
        <v>314</v>
      </c>
      <c r="W150">
        <v>8</v>
      </c>
      <c r="X150">
        <v>5</v>
      </c>
      <c r="Y150" t="s">
        <v>94</v>
      </c>
      <c r="Z150" t="s">
        <v>95</v>
      </c>
      <c r="AA150">
        <v>103.70099999999999</v>
      </c>
      <c r="AB150">
        <v>500.226</v>
      </c>
      <c r="AC150">
        <v>179.29310000000001</v>
      </c>
      <c r="AD150">
        <v>69</v>
      </c>
      <c r="AE150">
        <v>3.2968999999999999</v>
      </c>
      <c r="AF150">
        <v>2.2530999999999999</v>
      </c>
      <c r="AG150">
        <v>105.3873</v>
      </c>
      <c r="AH150">
        <v>83.466499999999996</v>
      </c>
      <c r="AI150">
        <v>64.870900000000006</v>
      </c>
      <c r="AJ150">
        <v>0.16869999999999999</v>
      </c>
      <c r="AL150">
        <v>74.694999999999993</v>
      </c>
      <c r="AM150">
        <v>2.46E-2</v>
      </c>
      <c r="AN150">
        <v>0.1439</v>
      </c>
      <c r="AO150">
        <v>8</v>
      </c>
      <c r="AP150">
        <v>9</v>
      </c>
      <c r="AQ150">
        <v>0</v>
      </c>
      <c r="AR150">
        <v>63.2</v>
      </c>
      <c r="AS150" t="s">
        <v>96</v>
      </c>
      <c r="AT150">
        <v>1992</v>
      </c>
      <c r="AU150">
        <v>19.777799999999999</v>
      </c>
      <c r="AV150">
        <v>8.4443999999999999</v>
      </c>
      <c r="AW150" t="s">
        <v>97</v>
      </c>
      <c r="AY150" t="s">
        <v>106</v>
      </c>
      <c r="BA150">
        <v>35809</v>
      </c>
      <c r="BB150">
        <v>1</v>
      </c>
      <c r="BC150">
        <v>1</v>
      </c>
      <c r="BD150" t="s">
        <v>99</v>
      </c>
      <c r="BE150">
        <v>2000</v>
      </c>
      <c r="BG150" t="s">
        <v>100</v>
      </c>
      <c r="BH150" t="s">
        <v>100</v>
      </c>
      <c r="BI150" t="s">
        <v>101</v>
      </c>
      <c r="BJ150" t="s">
        <v>100</v>
      </c>
      <c r="BK150" t="s">
        <v>100</v>
      </c>
      <c r="BL150" t="s">
        <v>100</v>
      </c>
      <c r="BM150" t="s">
        <v>102</v>
      </c>
      <c r="BN150" t="s">
        <v>103</v>
      </c>
      <c r="BQ150">
        <v>0</v>
      </c>
      <c r="BR150" t="s">
        <v>94</v>
      </c>
      <c r="BS150">
        <v>69</v>
      </c>
      <c r="BT150">
        <v>65.938000000000002</v>
      </c>
      <c r="BU150">
        <v>45.061999999999998</v>
      </c>
      <c r="BY150">
        <v>5</v>
      </c>
      <c r="CB150">
        <v>2014</v>
      </c>
      <c r="CC150">
        <v>15</v>
      </c>
      <c r="CI150" t="str">
        <f t="shared" si="8"/>
        <v>Low</v>
      </c>
      <c r="CJ150" t="str">
        <f t="shared" si="9"/>
        <v>3.01-3.5</v>
      </c>
      <c r="CK150" t="str">
        <f t="shared" si="10"/>
        <v>Fair</v>
      </c>
      <c r="CL150" t="str">
        <f t="shared" si="11"/>
        <v>0.3 or less</v>
      </c>
    </row>
    <row r="151" spans="1:90" x14ac:dyDescent="0.25">
      <c r="A151" t="s">
        <v>312</v>
      </c>
      <c r="B151" t="s">
        <v>82</v>
      </c>
      <c r="C151" t="s">
        <v>83</v>
      </c>
      <c r="D151">
        <v>0.82</v>
      </c>
      <c r="E151">
        <v>9.76</v>
      </c>
      <c r="G151">
        <v>9.0090000000000003</v>
      </c>
      <c r="H151">
        <v>41</v>
      </c>
      <c r="I151">
        <v>40</v>
      </c>
      <c r="J151">
        <v>41</v>
      </c>
      <c r="K151">
        <v>2</v>
      </c>
      <c r="L151" t="s">
        <v>139</v>
      </c>
      <c r="M151" t="s">
        <v>85</v>
      </c>
      <c r="N151" t="s">
        <v>313</v>
      </c>
      <c r="O151" t="s">
        <v>87</v>
      </c>
      <c r="P151" t="s">
        <v>88</v>
      </c>
      <c r="Q151" t="s">
        <v>89</v>
      </c>
      <c r="R151" t="s">
        <v>90</v>
      </c>
      <c r="S151" t="s">
        <v>91</v>
      </c>
      <c r="T151">
        <v>40</v>
      </c>
      <c r="U151" t="s">
        <v>315</v>
      </c>
      <c r="V151" t="s">
        <v>316</v>
      </c>
      <c r="W151">
        <v>8</v>
      </c>
      <c r="X151">
        <v>8</v>
      </c>
      <c r="Y151" t="s">
        <v>94</v>
      </c>
      <c r="Z151" t="s">
        <v>95</v>
      </c>
      <c r="AA151">
        <v>206.42850000000001</v>
      </c>
      <c r="AB151">
        <v>995.697</v>
      </c>
      <c r="AC151">
        <v>356.90260000000001</v>
      </c>
      <c r="AD151">
        <v>100</v>
      </c>
      <c r="AE151">
        <v>3.8814000000000002</v>
      </c>
      <c r="AF151">
        <v>3.2814000000000001</v>
      </c>
      <c r="AG151">
        <v>80.244600000000005</v>
      </c>
      <c r="AH151">
        <v>66.646000000000001</v>
      </c>
      <c r="AI151">
        <v>73.251800000000003</v>
      </c>
      <c r="AJ151">
        <v>8.2400000000000001E-2</v>
      </c>
      <c r="AL151">
        <v>87.64</v>
      </c>
      <c r="AM151">
        <v>1.6899999999999998E-2</v>
      </c>
      <c r="AN151">
        <v>1.18E-2</v>
      </c>
      <c r="AO151">
        <v>0</v>
      </c>
      <c r="AP151">
        <v>0</v>
      </c>
      <c r="AQ151">
        <v>0</v>
      </c>
      <c r="AR151">
        <v>55.705599999999997</v>
      </c>
      <c r="AS151" t="s">
        <v>130</v>
      </c>
      <c r="AT151">
        <v>2011</v>
      </c>
      <c r="AU151">
        <v>12.5</v>
      </c>
      <c r="AV151">
        <v>8.5</v>
      </c>
      <c r="AW151" t="s">
        <v>97</v>
      </c>
      <c r="AY151" t="s">
        <v>142</v>
      </c>
      <c r="BA151">
        <v>45491</v>
      </c>
      <c r="BB151">
        <v>8.5</v>
      </c>
      <c r="BC151">
        <v>1</v>
      </c>
      <c r="BD151" t="s">
        <v>144</v>
      </c>
      <c r="BE151">
        <v>2011</v>
      </c>
      <c r="BG151" t="s">
        <v>100</v>
      </c>
      <c r="BH151" t="s">
        <v>100</v>
      </c>
      <c r="BI151" t="s">
        <v>101</v>
      </c>
      <c r="BJ151" t="s">
        <v>100</v>
      </c>
      <c r="BK151" t="s">
        <v>100</v>
      </c>
      <c r="BL151" t="s">
        <v>100</v>
      </c>
      <c r="BM151" t="s">
        <v>102</v>
      </c>
      <c r="BN151" t="s">
        <v>103</v>
      </c>
      <c r="BQ151">
        <v>0</v>
      </c>
      <c r="BR151" t="s">
        <v>94</v>
      </c>
      <c r="BS151">
        <v>88</v>
      </c>
      <c r="BT151">
        <v>77.628</v>
      </c>
      <c r="BU151">
        <v>65.628</v>
      </c>
      <c r="BV151" t="s">
        <v>107</v>
      </c>
      <c r="BY151">
        <v>8</v>
      </c>
      <c r="BZ151" s="1">
        <v>42059.334444444445</v>
      </c>
      <c r="CB151">
        <v>2012</v>
      </c>
      <c r="CC151">
        <v>4</v>
      </c>
      <c r="CI151" t="str">
        <f t="shared" si="8"/>
        <v>High</v>
      </c>
      <c r="CJ151" t="str">
        <f t="shared" si="9"/>
        <v>Greater than 3.5</v>
      </c>
      <c r="CK151" t="str">
        <f t="shared" si="10"/>
        <v>Good</v>
      </c>
      <c r="CL151" t="str">
        <f t="shared" si="11"/>
        <v>0.3 or less</v>
      </c>
    </row>
    <row r="152" spans="1:90" x14ac:dyDescent="0.25">
      <c r="A152" t="s">
        <v>312</v>
      </c>
      <c r="B152" t="s">
        <v>82</v>
      </c>
      <c r="C152" t="s">
        <v>83</v>
      </c>
      <c r="D152">
        <v>9.76</v>
      </c>
      <c r="E152">
        <v>21.312000000000001</v>
      </c>
      <c r="G152">
        <v>11.552</v>
      </c>
      <c r="H152">
        <v>36</v>
      </c>
      <c r="I152">
        <v>36</v>
      </c>
      <c r="J152">
        <v>36</v>
      </c>
      <c r="K152">
        <v>2</v>
      </c>
      <c r="L152" t="s">
        <v>84</v>
      </c>
      <c r="M152" t="s">
        <v>85</v>
      </c>
      <c r="N152" t="s">
        <v>313</v>
      </c>
      <c r="O152" t="s">
        <v>87</v>
      </c>
      <c r="P152" t="s">
        <v>88</v>
      </c>
      <c r="Q152" t="s">
        <v>89</v>
      </c>
      <c r="R152" t="s">
        <v>90</v>
      </c>
      <c r="S152" t="s">
        <v>91</v>
      </c>
      <c r="T152">
        <v>60</v>
      </c>
      <c r="U152" t="s">
        <v>92</v>
      </c>
      <c r="V152" t="s">
        <v>317</v>
      </c>
      <c r="W152">
        <v>6</v>
      </c>
      <c r="X152">
        <v>8</v>
      </c>
      <c r="Y152" t="s">
        <v>94</v>
      </c>
      <c r="Z152" t="s">
        <v>95</v>
      </c>
      <c r="AA152">
        <v>129.09819999999999</v>
      </c>
      <c r="AB152">
        <v>898.68579999999997</v>
      </c>
      <c r="AC152">
        <v>224.85910000000001</v>
      </c>
      <c r="AD152">
        <v>82.25</v>
      </c>
      <c r="AE152">
        <v>3.6530999999999998</v>
      </c>
      <c r="AF152">
        <v>2.9767000000000001</v>
      </c>
      <c r="AG152">
        <v>83.346299999999999</v>
      </c>
      <c r="AH152">
        <v>65.780199999999994</v>
      </c>
      <c r="AI152">
        <v>72.2179</v>
      </c>
      <c r="AJ152">
        <v>0.18970000000000001</v>
      </c>
      <c r="AL152">
        <v>71.545000000000002</v>
      </c>
      <c r="AM152">
        <v>2.4199999999999999E-2</v>
      </c>
      <c r="AN152">
        <v>0.19259999999999999</v>
      </c>
      <c r="AO152">
        <v>2.25</v>
      </c>
      <c r="AP152">
        <v>6.625</v>
      </c>
      <c r="AQ152">
        <v>0</v>
      </c>
      <c r="AR152">
        <v>57.658299999999997</v>
      </c>
      <c r="AS152" t="s">
        <v>96</v>
      </c>
      <c r="AT152">
        <v>1990</v>
      </c>
      <c r="AU152">
        <v>25.151499999999999</v>
      </c>
      <c r="AV152">
        <v>10.181800000000001</v>
      </c>
      <c r="AW152" t="s">
        <v>97</v>
      </c>
      <c r="AY152" t="s">
        <v>106</v>
      </c>
      <c r="BA152">
        <v>34979</v>
      </c>
      <c r="BB152">
        <v>1</v>
      </c>
      <c r="BC152">
        <v>1</v>
      </c>
      <c r="BD152" t="s">
        <v>99</v>
      </c>
      <c r="BE152">
        <v>2003</v>
      </c>
      <c r="BG152" t="s">
        <v>100</v>
      </c>
      <c r="BH152" t="s">
        <v>100</v>
      </c>
      <c r="BI152" t="s">
        <v>101</v>
      </c>
      <c r="BJ152" t="s">
        <v>100</v>
      </c>
      <c r="BK152" t="s">
        <v>100</v>
      </c>
      <c r="BL152" t="s">
        <v>100</v>
      </c>
      <c r="BM152" t="s">
        <v>102</v>
      </c>
      <c r="BN152" t="s">
        <v>103</v>
      </c>
      <c r="BQ152">
        <v>0</v>
      </c>
      <c r="BR152" t="s">
        <v>94</v>
      </c>
      <c r="BS152">
        <v>82.25</v>
      </c>
      <c r="BT152">
        <v>73.061999999999998</v>
      </c>
      <c r="BU152">
        <v>59.533999999999999</v>
      </c>
      <c r="BY152">
        <v>6</v>
      </c>
      <c r="CB152">
        <v>2014</v>
      </c>
      <c r="CC152">
        <v>12</v>
      </c>
      <c r="CI152" t="str">
        <f t="shared" si="8"/>
        <v>Medium</v>
      </c>
      <c r="CJ152" t="str">
        <f t="shared" si="9"/>
        <v>Greater than 3.5</v>
      </c>
      <c r="CK152" t="str">
        <f t="shared" si="10"/>
        <v>Good</v>
      </c>
      <c r="CL152" t="str">
        <f t="shared" si="11"/>
        <v>0.3 or less</v>
      </c>
    </row>
    <row r="153" spans="1:90" x14ac:dyDescent="0.25">
      <c r="A153" t="s">
        <v>312</v>
      </c>
      <c r="B153" t="s">
        <v>82</v>
      </c>
      <c r="C153" t="s">
        <v>83</v>
      </c>
      <c r="D153">
        <v>21.312000000000001</v>
      </c>
      <c r="E153">
        <v>29.47</v>
      </c>
      <c r="G153">
        <v>8.1920000000000002</v>
      </c>
      <c r="H153">
        <v>40</v>
      </c>
      <c r="I153">
        <v>40</v>
      </c>
      <c r="J153">
        <v>40</v>
      </c>
      <c r="K153">
        <v>2</v>
      </c>
      <c r="L153" t="s">
        <v>84</v>
      </c>
      <c r="M153" t="s">
        <v>85</v>
      </c>
      <c r="N153" t="s">
        <v>313</v>
      </c>
      <c r="O153" t="s">
        <v>87</v>
      </c>
      <c r="P153" t="s">
        <v>88</v>
      </c>
      <c r="Q153" t="s">
        <v>89</v>
      </c>
      <c r="R153" t="s">
        <v>90</v>
      </c>
      <c r="S153" t="s">
        <v>91</v>
      </c>
      <c r="T153">
        <v>60</v>
      </c>
      <c r="U153" t="s">
        <v>92</v>
      </c>
      <c r="V153" t="s">
        <v>318</v>
      </c>
      <c r="W153">
        <v>8</v>
      </c>
      <c r="X153">
        <v>8</v>
      </c>
      <c r="Y153" t="s">
        <v>94</v>
      </c>
      <c r="Z153" t="s">
        <v>95</v>
      </c>
      <c r="AA153">
        <v>313</v>
      </c>
      <c r="AB153">
        <v>864</v>
      </c>
      <c r="AC153">
        <v>537.28399999999999</v>
      </c>
      <c r="AD153">
        <v>93.75</v>
      </c>
      <c r="AE153">
        <v>4.0317999999999996</v>
      </c>
      <c r="AF153">
        <v>3.1791999999999998</v>
      </c>
      <c r="AG153">
        <v>63.5349</v>
      </c>
      <c r="AH153">
        <v>48.773000000000003</v>
      </c>
      <c r="AI153">
        <v>78.821700000000007</v>
      </c>
      <c r="AJ153">
        <v>0.2359</v>
      </c>
      <c r="AL153">
        <v>64.614999999999995</v>
      </c>
      <c r="AM153">
        <v>1.9900000000000001E-2</v>
      </c>
      <c r="AN153">
        <v>0.1008</v>
      </c>
      <c r="AO153">
        <v>0</v>
      </c>
      <c r="AP153">
        <v>2.75</v>
      </c>
      <c r="AQ153">
        <v>0</v>
      </c>
      <c r="AR153">
        <v>60.443800000000003</v>
      </c>
      <c r="AS153" t="s">
        <v>96</v>
      </c>
      <c r="AT153">
        <v>1972</v>
      </c>
      <c r="AU153">
        <v>29.2927</v>
      </c>
      <c r="AV153">
        <v>11.3902</v>
      </c>
      <c r="AW153" t="s">
        <v>97</v>
      </c>
      <c r="AY153" t="s">
        <v>106</v>
      </c>
      <c r="BA153">
        <v>35935</v>
      </c>
      <c r="BB153">
        <v>1</v>
      </c>
      <c r="BC153">
        <v>1</v>
      </c>
      <c r="BD153" t="s">
        <v>99</v>
      </c>
      <c r="BE153">
        <v>2003</v>
      </c>
      <c r="BG153" t="s">
        <v>100</v>
      </c>
      <c r="BH153" t="s">
        <v>100</v>
      </c>
      <c r="BI153" t="s">
        <v>101</v>
      </c>
      <c r="BJ153" t="s">
        <v>100</v>
      </c>
      <c r="BK153" t="s">
        <v>100</v>
      </c>
      <c r="BL153" t="s">
        <v>100</v>
      </c>
      <c r="BM153" t="s">
        <v>102</v>
      </c>
      <c r="BN153" t="s">
        <v>103</v>
      </c>
      <c r="BQ153">
        <v>0</v>
      </c>
      <c r="BR153" t="s">
        <v>94</v>
      </c>
      <c r="BS153">
        <v>79</v>
      </c>
      <c r="BT153">
        <v>80.635999999999996</v>
      </c>
      <c r="BU153">
        <v>63.584000000000003</v>
      </c>
      <c r="BV153" t="s">
        <v>107</v>
      </c>
      <c r="BY153">
        <v>8</v>
      </c>
      <c r="BZ153" s="1">
        <v>42059.479050925926</v>
      </c>
      <c r="CB153">
        <v>2010</v>
      </c>
      <c r="CC153">
        <v>12</v>
      </c>
      <c r="CI153" t="str">
        <f t="shared" si="8"/>
        <v>High</v>
      </c>
      <c r="CJ153" t="str">
        <f t="shared" si="9"/>
        <v>Greater than 3.5</v>
      </c>
      <c r="CK153" t="str">
        <f t="shared" si="10"/>
        <v>Excellent</v>
      </c>
      <c r="CL153" t="str">
        <f t="shared" si="11"/>
        <v>0.3 or less</v>
      </c>
    </row>
    <row r="154" spans="1:90" x14ac:dyDescent="0.25">
      <c r="A154" t="s">
        <v>312</v>
      </c>
      <c r="B154" t="s">
        <v>82</v>
      </c>
      <c r="C154" t="s">
        <v>83</v>
      </c>
      <c r="D154">
        <v>29.47</v>
      </c>
      <c r="E154">
        <v>33.18</v>
      </c>
      <c r="G154">
        <v>3.71</v>
      </c>
      <c r="H154">
        <v>40</v>
      </c>
      <c r="I154">
        <v>40</v>
      </c>
      <c r="J154">
        <v>40</v>
      </c>
      <c r="K154">
        <v>2</v>
      </c>
      <c r="L154" t="s">
        <v>84</v>
      </c>
      <c r="M154" t="s">
        <v>85</v>
      </c>
      <c r="N154" t="s">
        <v>313</v>
      </c>
      <c r="O154" t="s">
        <v>87</v>
      </c>
      <c r="P154" t="s">
        <v>88</v>
      </c>
      <c r="Q154" t="s">
        <v>89</v>
      </c>
      <c r="R154" t="s">
        <v>90</v>
      </c>
      <c r="S154" t="s">
        <v>91</v>
      </c>
      <c r="T154">
        <v>60</v>
      </c>
      <c r="U154" t="s">
        <v>92</v>
      </c>
      <c r="V154" t="s">
        <v>319</v>
      </c>
      <c r="W154">
        <v>8</v>
      </c>
      <c r="X154">
        <v>7</v>
      </c>
      <c r="Y154" t="s">
        <v>94</v>
      </c>
      <c r="Z154" t="s">
        <v>95</v>
      </c>
      <c r="AA154">
        <v>311.5</v>
      </c>
      <c r="AB154">
        <v>737.5</v>
      </c>
      <c r="AC154">
        <v>533.97500000000002</v>
      </c>
      <c r="AD154">
        <v>96</v>
      </c>
      <c r="AE154">
        <v>3.9565999999999999</v>
      </c>
      <c r="AF154">
        <v>3.6718000000000002</v>
      </c>
      <c r="AG154">
        <v>67.932900000000004</v>
      </c>
      <c r="AH154">
        <v>52.018799999999999</v>
      </c>
      <c r="AI154">
        <v>77.355699999999999</v>
      </c>
      <c r="AJ154">
        <v>0.20300000000000001</v>
      </c>
      <c r="AL154">
        <v>69.55</v>
      </c>
      <c r="AM154">
        <v>2.24E-2</v>
      </c>
      <c r="AN154">
        <v>2.64E-2</v>
      </c>
      <c r="AO154">
        <v>0</v>
      </c>
      <c r="AP154">
        <v>2</v>
      </c>
      <c r="AQ154">
        <v>0</v>
      </c>
      <c r="AR154">
        <v>59.128599999999999</v>
      </c>
      <c r="AS154" t="s">
        <v>96</v>
      </c>
      <c r="AT154">
        <v>2001</v>
      </c>
      <c r="AU154">
        <v>26.7</v>
      </c>
      <c r="AV154">
        <v>9.4</v>
      </c>
      <c r="AW154" t="s">
        <v>97</v>
      </c>
      <c r="AX154" t="s">
        <v>105</v>
      </c>
      <c r="AY154" t="s">
        <v>106</v>
      </c>
      <c r="BA154">
        <v>36150</v>
      </c>
      <c r="BB154">
        <v>1</v>
      </c>
      <c r="BC154">
        <v>1</v>
      </c>
      <c r="BD154" t="s">
        <v>99</v>
      </c>
      <c r="BE154">
        <v>2003</v>
      </c>
      <c r="BG154" t="s">
        <v>100</v>
      </c>
      <c r="BH154" t="s">
        <v>100</v>
      </c>
      <c r="BI154" t="s">
        <v>101</v>
      </c>
      <c r="BJ154" t="s">
        <v>100</v>
      </c>
      <c r="BK154" t="s">
        <v>100</v>
      </c>
      <c r="BL154" t="s">
        <v>100</v>
      </c>
      <c r="BM154" t="s">
        <v>102</v>
      </c>
      <c r="BN154" t="s">
        <v>103</v>
      </c>
      <c r="BQ154">
        <v>0</v>
      </c>
      <c r="BR154" t="s">
        <v>94</v>
      </c>
      <c r="BS154">
        <v>96</v>
      </c>
      <c r="BT154">
        <v>79.132000000000005</v>
      </c>
      <c r="BU154">
        <v>73.436000000000007</v>
      </c>
      <c r="BY154">
        <v>7</v>
      </c>
      <c r="CB154">
        <v>2014</v>
      </c>
      <c r="CC154">
        <v>12</v>
      </c>
      <c r="CI154" t="str">
        <f t="shared" si="8"/>
        <v>High</v>
      </c>
      <c r="CJ154" t="str">
        <f t="shared" si="9"/>
        <v>Greater than 3.5</v>
      </c>
      <c r="CK154" t="str">
        <f t="shared" si="10"/>
        <v>Excellent</v>
      </c>
      <c r="CL154" t="str">
        <f t="shared" si="11"/>
        <v>0.3 or less</v>
      </c>
    </row>
    <row r="155" spans="1:90" x14ac:dyDescent="0.25">
      <c r="A155" t="s">
        <v>312</v>
      </c>
      <c r="B155" t="s">
        <v>82</v>
      </c>
      <c r="C155" t="s">
        <v>83</v>
      </c>
      <c r="D155">
        <v>33.18</v>
      </c>
      <c r="E155">
        <v>39.74</v>
      </c>
      <c r="G155">
        <v>6.5880000000000001</v>
      </c>
      <c r="H155">
        <v>40</v>
      </c>
      <c r="I155">
        <v>36</v>
      </c>
      <c r="J155">
        <v>40</v>
      </c>
      <c r="K155">
        <v>2</v>
      </c>
      <c r="L155" t="s">
        <v>84</v>
      </c>
      <c r="M155" t="s">
        <v>85</v>
      </c>
      <c r="N155" t="s">
        <v>313</v>
      </c>
      <c r="O155" t="s">
        <v>87</v>
      </c>
      <c r="P155" t="s">
        <v>88</v>
      </c>
      <c r="Q155" t="s">
        <v>89</v>
      </c>
      <c r="R155" t="s">
        <v>90</v>
      </c>
      <c r="S155" t="s">
        <v>91</v>
      </c>
      <c r="T155">
        <v>60</v>
      </c>
      <c r="U155" t="s">
        <v>92</v>
      </c>
      <c r="V155" t="s">
        <v>320</v>
      </c>
      <c r="W155">
        <v>8</v>
      </c>
      <c r="X155">
        <v>7</v>
      </c>
      <c r="Y155" t="s">
        <v>94</v>
      </c>
      <c r="Z155" t="s">
        <v>95</v>
      </c>
      <c r="AA155">
        <v>323</v>
      </c>
      <c r="AB155">
        <v>737.5</v>
      </c>
      <c r="AC155">
        <v>553.52499999999998</v>
      </c>
      <c r="AD155">
        <v>94.5</v>
      </c>
      <c r="AE155">
        <v>3.6814</v>
      </c>
      <c r="AF155">
        <v>3.3527999999999998</v>
      </c>
      <c r="AG155">
        <v>81.940200000000004</v>
      </c>
      <c r="AH155">
        <v>64.447299999999998</v>
      </c>
      <c r="AI155">
        <v>72.686599999999999</v>
      </c>
      <c r="AJ155">
        <v>0.17219999999999999</v>
      </c>
      <c r="AL155">
        <v>74.17</v>
      </c>
      <c r="AM155">
        <v>2.3900000000000001E-2</v>
      </c>
      <c r="AN155">
        <v>0.1085</v>
      </c>
      <c r="AO155">
        <v>0</v>
      </c>
      <c r="AP155">
        <v>2.75</v>
      </c>
      <c r="AQ155">
        <v>0.75</v>
      </c>
      <c r="AR155">
        <v>57.161499999999997</v>
      </c>
      <c r="AS155" t="s">
        <v>96</v>
      </c>
      <c r="AT155">
        <v>2007</v>
      </c>
      <c r="AU155">
        <v>26.4359</v>
      </c>
      <c r="AV155">
        <v>8.2308000000000003</v>
      </c>
      <c r="AW155" t="s">
        <v>97</v>
      </c>
      <c r="AX155" t="s">
        <v>122</v>
      </c>
      <c r="AY155" t="s">
        <v>112</v>
      </c>
      <c r="BA155">
        <v>36150</v>
      </c>
      <c r="BB155">
        <v>3</v>
      </c>
      <c r="BC155">
        <v>1</v>
      </c>
      <c r="BD155" t="s">
        <v>99</v>
      </c>
      <c r="BE155">
        <v>2007</v>
      </c>
      <c r="BG155" t="s">
        <v>100</v>
      </c>
      <c r="BH155" t="s">
        <v>100</v>
      </c>
      <c r="BI155" t="s">
        <v>101</v>
      </c>
      <c r="BJ155" t="s">
        <v>100</v>
      </c>
      <c r="BK155" t="s">
        <v>100</v>
      </c>
      <c r="BL155" t="s">
        <v>100</v>
      </c>
      <c r="BM155" t="s">
        <v>102</v>
      </c>
      <c r="BN155" t="s">
        <v>103</v>
      </c>
      <c r="BQ155">
        <v>0</v>
      </c>
      <c r="BR155" t="s">
        <v>94</v>
      </c>
      <c r="BS155">
        <v>93</v>
      </c>
      <c r="BT155">
        <v>73.628</v>
      </c>
      <c r="BU155">
        <v>67.055999999999997</v>
      </c>
      <c r="BV155" t="s">
        <v>107</v>
      </c>
      <c r="BY155">
        <v>7</v>
      </c>
      <c r="BZ155" s="1">
        <v>42059.479108796295</v>
      </c>
      <c r="CB155">
        <v>2010</v>
      </c>
      <c r="CC155">
        <v>8</v>
      </c>
      <c r="CI155" t="str">
        <f t="shared" si="8"/>
        <v>High</v>
      </c>
      <c r="CJ155" t="str">
        <f t="shared" si="9"/>
        <v>Greater than 3.5</v>
      </c>
      <c r="CK155" t="str">
        <f t="shared" si="10"/>
        <v>Good</v>
      </c>
      <c r="CL155" t="str">
        <f t="shared" si="11"/>
        <v>0.3 or less</v>
      </c>
    </row>
    <row r="156" spans="1:90" x14ac:dyDescent="0.25">
      <c r="A156" t="s">
        <v>312</v>
      </c>
      <c r="B156" t="s">
        <v>82</v>
      </c>
      <c r="C156" t="s">
        <v>83</v>
      </c>
      <c r="D156">
        <v>39.74</v>
      </c>
      <c r="E156">
        <v>44.588999999999999</v>
      </c>
      <c r="G156">
        <v>4.8490000000000002</v>
      </c>
      <c r="H156">
        <v>40</v>
      </c>
      <c r="I156">
        <v>36</v>
      </c>
      <c r="J156">
        <v>40</v>
      </c>
      <c r="K156">
        <v>2</v>
      </c>
      <c r="L156" t="s">
        <v>84</v>
      </c>
      <c r="M156" t="s">
        <v>85</v>
      </c>
      <c r="N156" t="s">
        <v>253</v>
      </c>
      <c r="O156" t="s">
        <v>87</v>
      </c>
      <c r="P156" t="s">
        <v>88</v>
      </c>
      <c r="Q156" t="s">
        <v>89</v>
      </c>
      <c r="R156" t="s">
        <v>90</v>
      </c>
      <c r="S156" t="s">
        <v>91</v>
      </c>
      <c r="T156">
        <v>60</v>
      </c>
      <c r="U156" t="s">
        <v>92</v>
      </c>
      <c r="V156" t="s">
        <v>321</v>
      </c>
      <c r="W156">
        <v>8</v>
      </c>
      <c r="X156">
        <v>6</v>
      </c>
      <c r="Y156" t="s">
        <v>94</v>
      </c>
      <c r="Z156" t="s">
        <v>95</v>
      </c>
      <c r="AA156">
        <v>108.1794</v>
      </c>
      <c r="AB156">
        <v>753.17780000000005</v>
      </c>
      <c r="AC156">
        <v>188.42400000000001</v>
      </c>
      <c r="AD156">
        <v>82.333299999999994</v>
      </c>
      <c r="AE156">
        <v>3.5522999999999998</v>
      </c>
      <c r="AF156">
        <v>2.8929999999999998</v>
      </c>
      <c r="AG156">
        <v>93.549599999999998</v>
      </c>
      <c r="AH156">
        <v>70.603300000000004</v>
      </c>
      <c r="AI156">
        <v>68.816800000000001</v>
      </c>
      <c r="AJ156">
        <v>0.17979999999999999</v>
      </c>
      <c r="AL156">
        <v>73.03</v>
      </c>
      <c r="AM156">
        <v>3.0599999999999999E-2</v>
      </c>
      <c r="AN156">
        <v>0.11609999999999999</v>
      </c>
      <c r="AO156">
        <v>0</v>
      </c>
      <c r="AP156">
        <v>10</v>
      </c>
      <c r="AQ156">
        <v>1.3332999999999999</v>
      </c>
      <c r="AR156">
        <v>58.76</v>
      </c>
      <c r="AS156" t="s">
        <v>96</v>
      </c>
      <c r="AT156">
        <v>2007</v>
      </c>
      <c r="AU156">
        <v>31.916699999999999</v>
      </c>
      <c r="AV156">
        <v>10.916700000000001</v>
      </c>
      <c r="AW156" t="s">
        <v>97</v>
      </c>
      <c r="AX156" t="s">
        <v>122</v>
      </c>
      <c r="AY156" t="s">
        <v>112</v>
      </c>
      <c r="BA156">
        <v>36335</v>
      </c>
      <c r="BB156">
        <v>3</v>
      </c>
      <c r="BC156">
        <v>1</v>
      </c>
      <c r="BD156" t="s">
        <v>99</v>
      </c>
      <c r="BE156">
        <v>2007</v>
      </c>
      <c r="BG156" t="s">
        <v>100</v>
      </c>
      <c r="BH156" t="s">
        <v>100</v>
      </c>
      <c r="BI156" t="s">
        <v>101</v>
      </c>
      <c r="BJ156" t="s">
        <v>100</v>
      </c>
      <c r="BK156" t="s">
        <v>100</v>
      </c>
      <c r="BL156" t="s">
        <v>100</v>
      </c>
      <c r="BM156" t="s">
        <v>102</v>
      </c>
      <c r="BN156" t="s">
        <v>103</v>
      </c>
      <c r="BQ156">
        <v>0</v>
      </c>
      <c r="BR156" t="s">
        <v>94</v>
      </c>
      <c r="BS156">
        <v>82.333299999999994</v>
      </c>
      <c r="BT156">
        <v>71.046000000000006</v>
      </c>
      <c r="BU156">
        <v>57.86</v>
      </c>
      <c r="BY156">
        <v>6</v>
      </c>
      <c r="CB156">
        <v>2014</v>
      </c>
      <c r="CC156">
        <v>8</v>
      </c>
      <c r="CI156" t="str">
        <f t="shared" si="8"/>
        <v>Medium</v>
      </c>
      <c r="CJ156" t="str">
        <f t="shared" si="9"/>
        <v>Greater than 3.5</v>
      </c>
      <c r="CK156" t="str">
        <f t="shared" si="10"/>
        <v>Good</v>
      </c>
      <c r="CL156" t="str">
        <f t="shared" si="11"/>
        <v>0.3 or less</v>
      </c>
    </row>
    <row r="157" spans="1:90" x14ac:dyDescent="0.25">
      <c r="A157" t="s">
        <v>312</v>
      </c>
      <c r="B157" t="s">
        <v>82</v>
      </c>
      <c r="C157" t="s">
        <v>83</v>
      </c>
      <c r="D157">
        <v>44.588999999999999</v>
      </c>
      <c r="E157">
        <v>48.786000000000001</v>
      </c>
      <c r="G157">
        <v>4.0229999999999997</v>
      </c>
      <c r="H157">
        <v>48</v>
      </c>
      <c r="I157">
        <v>32</v>
      </c>
      <c r="J157">
        <v>48</v>
      </c>
      <c r="K157">
        <v>3</v>
      </c>
      <c r="L157" t="s">
        <v>84</v>
      </c>
      <c r="M157" t="s">
        <v>85</v>
      </c>
      <c r="N157" t="s">
        <v>253</v>
      </c>
      <c r="O157" t="s">
        <v>87</v>
      </c>
      <c r="P157" t="s">
        <v>88</v>
      </c>
      <c r="Q157" t="s">
        <v>89</v>
      </c>
      <c r="R157" t="s">
        <v>90</v>
      </c>
      <c r="S157" t="s">
        <v>91</v>
      </c>
      <c r="T157">
        <v>60</v>
      </c>
      <c r="U157" t="s">
        <v>92</v>
      </c>
      <c r="V157" t="s">
        <v>322</v>
      </c>
      <c r="W157">
        <v>6</v>
      </c>
      <c r="X157">
        <v>5.5</v>
      </c>
      <c r="Y157" t="s">
        <v>94</v>
      </c>
      <c r="Z157" t="s">
        <v>95</v>
      </c>
      <c r="AA157">
        <v>123.60899999999999</v>
      </c>
      <c r="AB157">
        <v>832.83100000000002</v>
      </c>
      <c r="AC157">
        <v>215.13229999999999</v>
      </c>
      <c r="AD157">
        <v>81</v>
      </c>
      <c r="AE157">
        <v>3.3298000000000001</v>
      </c>
      <c r="AF157">
        <v>2.5078</v>
      </c>
      <c r="AG157">
        <v>110.3635</v>
      </c>
      <c r="AH157">
        <v>81.757800000000003</v>
      </c>
      <c r="AI157">
        <v>63.212200000000003</v>
      </c>
      <c r="AJ157">
        <v>0.19170000000000001</v>
      </c>
      <c r="AL157">
        <v>71.245000000000005</v>
      </c>
      <c r="AM157">
        <v>3.5799999999999998E-2</v>
      </c>
      <c r="AN157">
        <v>0.1447</v>
      </c>
      <c r="AO157">
        <v>0</v>
      </c>
      <c r="AP157">
        <v>6.5</v>
      </c>
      <c r="AQ157">
        <v>23</v>
      </c>
      <c r="AR157">
        <v>57.462499999999999</v>
      </c>
      <c r="AS157" t="s">
        <v>96</v>
      </c>
      <c r="AT157">
        <v>1984</v>
      </c>
      <c r="AU157">
        <v>19.781300000000002</v>
      </c>
      <c r="AV157">
        <v>11.4375</v>
      </c>
      <c r="AW157" t="s">
        <v>97</v>
      </c>
      <c r="AY157" t="s">
        <v>112</v>
      </c>
      <c r="BA157">
        <v>36235</v>
      </c>
      <c r="BB157">
        <v>3</v>
      </c>
      <c r="BC157">
        <v>1</v>
      </c>
      <c r="BD157" t="s">
        <v>99</v>
      </c>
      <c r="BE157">
        <v>2003</v>
      </c>
      <c r="BG157" t="s">
        <v>100</v>
      </c>
      <c r="BH157" t="s">
        <v>100</v>
      </c>
      <c r="BI157" t="s">
        <v>101</v>
      </c>
      <c r="BJ157" t="s">
        <v>100</v>
      </c>
      <c r="BK157" t="s">
        <v>100</v>
      </c>
      <c r="BL157" t="s">
        <v>100</v>
      </c>
      <c r="BM157" t="s">
        <v>102</v>
      </c>
      <c r="BN157" t="s">
        <v>103</v>
      </c>
      <c r="BQ157">
        <v>0</v>
      </c>
      <c r="BR157" t="s">
        <v>94</v>
      </c>
      <c r="BS157">
        <v>77.5</v>
      </c>
      <c r="BT157">
        <v>66.596000000000004</v>
      </c>
      <c r="BU157">
        <v>50.155999999999999</v>
      </c>
      <c r="BV157" t="s">
        <v>107</v>
      </c>
      <c r="BY157">
        <v>5.5</v>
      </c>
      <c r="BZ157" s="1">
        <v>42059.479201388887</v>
      </c>
      <c r="CB157">
        <v>2012</v>
      </c>
      <c r="CC157">
        <v>12</v>
      </c>
      <c r="CI157" t="str">
        <f t="shared" si="8"/>
        <v>Medium</v>
      </c>
      <c r="CJ157" t="str">
        <f t="shared" si="9"/>
        <v>3.01-3.5</v>
      </c>
      <c r="CK157" t="str">
        <f t="shared" si="10"/>
        <v>Fair</v>
      </c>
      <c r="CL157" t="str">
        <f t="shared" si="11"/>
        <v>0.3 or less</v>
      </c>
    </row>
    <row r="158" spans="1:90" x14ac:dyDescent="0.25">
      <c r="A158" t="s">
        <v>312</v>
      </c>
      <c r="B158" t="s">
        <v>82</v>
      </c>
      <c r="C158" t="s">
        <v>83</v>
      </c>
      <c r="D158">
        <v>48.786000000000001</v>
      </c>
      <c r="E158">
        <v>52.16</v>
      </c>
      <c r="G158">
        <v>3.3740000000000001</v>
      </c>
      <c r="H158">
        <v>48</v>
      </c>
      <c r="I158">
        <v>36</v>
      </c>
      <c r="J158">
        <v>48</v>
      </c>
      <c r="K158">
        <v>3</v>
      </c>
      <c r="L158" t="s">
        <v>84</v>
      </c>
      <c r="M158" t="s">
        <v>85</v>
      </c>
      <c r="N158" t="s">
        <v>253</v>
      </c>
      <c r="O158" t="s">
        <v>87</v>
      </c>
      <c r="P158" t="s">
        <v>88</v>
      </c>
      <c r="Q158" t="s">
        <v>89</v>
      </c>
      <c r="R158" t="s">
        <v>90</v>
      </c>
      <c r="S158" t="s">
        <v>91</v>
      </c>
      <c r="T158">
        <v>60</v>
      </c>
      <c r="U158" t="s">
        <v>92</v>
      </c>
      <c r="V158" t="s">
        <v>323</v>
      </c>
      <c r="W158">
        <v>6</v>
      </c>
      <c r="X158">
        <v>6</v>
      </c>
      <c r="Y158" t="s">
        <v>94</v>
      </c>
      <c r="Z158" t="s">
        <v>95</v>
      </c>
      <c r="AA158">
        <v>119.63549999999999</v>
      </c>
      <c r="AB158">
        <v>832.83100000000002</v>
      </c>
      <c r="AC158">
        <v>208.37729999999999</v>
      </c>
      <c r="AD158">
        <v>84.5</v>
      </c>
      <c r="AE158">
        <v>2.9762</v>
      </c>
      <c r="AF158">
        <v>2.2700999999999998</v>
      </c>
      <c r="AG158">
        <v>133.34780000000001</v>
      </c>
      <c r="AH158">
        <v>101.1146</v>
      </c>
      <c r="AI158">
        <v>55.550699999999999</v>
      </c>
      <c r="AJ158">
        <v>0.20380000000000001</v>
      </c>
      <c r="AL158">
        <v>69.430000000000007</v>
      </c>
      <c r="AM158">
        <v>4.1200000000000001E-2</v>
      </c>
      <c r="AN158">
        <v>0.1469</v>
      </c>
      <c r="AO158">
        <v>0</v>
      </c>
      <c r="AP158">
        <v>6.5</v>
      </c>
      <c r="AQ158">
        <v>7.5</v>
      </c>
      <c r="AR158">
        <v>56.9</v>
      </c>
      <c r="AS158" t="s">
        <v>96</v>
      </c>
      <c r="AT158">
        <v>1990</v>
      </c>
      <c r="AU158">
        <v>16.214300000000001</v>
      </c>
      <c r="AV158">
        <v>8.1428999999999991</v>
      </c>
      <c r="AW158" t="s">
        <v>97</v>
      </c>
      <c r="AY158" t="s">
        <v>112</v>
      </c>
      <c r="BA158">
        <v>35938</v>
      </c>
      <c r="BB158">
        <v>3</v>
      </c>
      <c r="BC158">
        <v>1</v>
      </c>
      <c r="BD158" t="s">
        <v>99</v>
      </c>
      <c r="BE158">
        <v>2002</v>
      </c>
      <c r="BG158" t="s">
        <v>100</v>
      </c>
      <c r="BH158" t="s">
        <v>100</v>
      </c>
      <c r="BI158" t="s">
        <v>101</v>
      </c>
      <c r="BJ158" t="s">
        <v>100</v>
      </c>
      <c r="BK158" t="s">
        <v>100</v>
      </c>
      <c r="BL158" t="s">
        <v>100</v>
      </c>
      <c r="BM158" t="s">
        <v>102</v>
      </c>
      <c r="BN158" t="s">
        <v>103</v>
      </c>
      <c r="BQ158">
        <v>0</v>
      </c>
      <c r="BR158" t="s">
        <v>94</v>
      </c>
      <c r="BS158">
        <v>82</v>
      </c>
      <c r="BT158">
        <v>59.524000000000001</v>
      </c>
      <c r="BU158">
        <v>45.402000000000001</v>
      </c>
      <c r="BY158">
        <v>6</v>
      </c>
      <c r="CB158">
        <v>2012</v>
      </c>
      <c r="CC158">
        <v>13</v>
      </c>
      <c r="CI158" t="str">
        <f t="shared" si="8"/>
        <v>Medium</v>
      </c>
      <c r="CJ158" t="str">
        <f t="shared" si="9"/>
        <v>2.51-3.0</v>
      </c>
      <c r="CK158" t="str">
        <f t="shared" si="10"/>
        <v>Poor</v>
      </c>
      <c r="CL158" t="str">
        <f t="shared" si="11"/>
        <v>0.3 or less</v>
      </c>
    </row>
    <row r="159" spans="1:90" x14ac:dyDescent="0.25">
      <c r="A159" t="s">
        <v>312</v>
      </c>
      <c r="B159" t="s">
        <v>82</v>
      </c>
      <c r="C159" t="s">
        <v>83</v>
      </c>
      <c r="D159">
        <v>52.16</v>
      </c>
      <c r="E159">
        <v>52.627000000000002</v>
      </c>
      <c r="G159">
        <v>0.46700000000000003</v>
      </c>
      <c r="H159">
        <v>68</v>
      </c>
      <c r="I159">
        <v>40</v>
      </c>
      <c r="J159">
        <v>68</v>
      </c>
      <c r="K159">
        <v>5</v>
      </c>
      <c r="L159" t="s">
        <v>139</v>
      </c>
      <c r="M159" t="s">
        <v>85</v>
      </c>
      <c r="N159" t="s">
        <v>253</v>
      </c>
      <c r="O159" t="s">
        <v>87</v>
      </c>
      <c r="P159" t="s">
        <v>88</v>
      </c>
      <c r="Q159" t="s">
        <v>89</v>
      </c>
      <c r="R159" t="s">
        <v>90</v>
      </c>
      <c r="S159" t="s">
        <v>91</v>
      </c>
      <c r="T159">
        <v>60</v>
      </c>
      <c r="U159" t="s">
        <v>140</v>
      </c>
      <c r="V159" t="s">
        <v>324</v>
      </c>
      <c r="W159">
        <v>4</v>
      </c>
      <c r="X159">
        <v>5.5</v>
      </c>
      <c r="Y159" t="s">
        <v>94</v>
      </c>
      <c r="Z159" t="s">
        <v>95</v>
      </c>
      <c r="AA159">
        <v>106.474</v>
      </c>
      <c r="AB159">
        <v>741.01499999999999</v>
      </c>
      <c r="AC159">
        <v>185.45189999999999</v>
      </c>
      <c r="AD159">
        <v>97</v>
      </c>
      <c r="AE159">
        <v>2.2690999999999999</v>
      </c>
      <c r="AF159">
        <v>1.3691</v>
      </c>
      <c r="AG159">
        <v>230.85220000000001</v>
      </c>
      <c r="AH159">
        <v>207.9059</v>
      </c>
      <c r="AI159">
        <v>23.049299999999999</v>
      </c>
      <c r="AJ159">
        <v>0.1198</v>
      </c>
      <c r="AL159">
        <v>82.03</v>
      </c>
      <c r="AM159">
        <v>5.6000000000000001E-2</v>
      </c>
      <c r="AN159">
        <v>0.2989</v>
      </c>
      <c r="AO159">
        <v>0</v>
      </c>
      <c r="AP159">
        <v>0</v>
      </c>
      <c r="AQ159">
        <v>4</v>
      </c>
      <c r="AR159">
        <v>55.9</v>
      </c>
      <c r="AS159" t="s">
        <v>96</v>
      </c>
      <c r="AT159">
        <v>1990</v>
      </c>
      <c r="AU159">
        <v>28.25</v>
      </c>
      <c r="AV159">
        <v>7</v>
      </c>
      <c r="AW159" t="s">
        <v>97</v>
      </c>
      <c r="AY159" t="s">
        <v>112</v>
      </c>
      <c r="BA159">
        <v>35185</v>
      </c>
      <c r="BB159">
        <v>2</v>
      </c>
      <c r="BC159">
        <v>1</v>
      </c>
      <c r="BD159" t="s">
        <v>144</v>
      </c>
      <c r="BE159">
        <v>1990</v>
      </c>
      <c r="BG159" t="s">
        <v>100</v>
      </c>
      <c r="BH159" t="s">
        <v>100</v>
      </c>
      <c r="BI159" t="s">
        <v>101</v>
      </c>
      <c r="BJ159" t="s">
        <v>100</v>
      </c>
      <c r="BK159" t="s">
        <v>100</v>
      </c>
      <c r="BL159" t="s">
        <v>100</v>
      </c>
      <c r="BM159" t="s">
        <v>102</v>
      </c>
      <c r="BN159" t="s">
        <v>103</v>
      </c>
      <c r="BQ159">
        <v>0</v>
      </c>
      <c r="BR159" t="s">
        <v>94</v>
      </c>
      <c r="BS159">
        <v>82</v>
      </c>
      <c r="BT159">
        <v>45.381999999999998</v>
      </c>
      <c r="BU159">
        <v>27.382000000000001</v>
      </c>
      <c r="BY159">
        <v>4</v>
      </c>
      <c r="CB159">
        <v>2001</v>
      </c>
      <c r="CC159">
        <v>25</v>
      </c>
      <c r="CI159" t="str">
        <f t="shared" si="8"/>
        <v>High</v>
      </c>
      <c r="CJ159" t="str">
        <f t="shared" si="9"/>
        <v>2.0-2.5</v>
      </c>
      <c r="CK159" t="str">
        <f t="shared" si="10"/>
        <v>Very Poor</v>
      </c>
      <c r="CL159" t="str">
        <f t="shared" si="11"/>
        <v>0.3 or less</v>
      </c>
    </row>
    <row r="160" spans="1:90" x14ac:dyDescent="0.25">
      <c r="A160" t="s">
        <v>312</v>
      </c>
      <c r="B160" t="s">
        <v>82</v>
      </c>
      <c r="C160" t="s">
        <v>83</v>
      </c>
      <c r="D160">
        <v>52.627000000000002</v>
      </c>
      <c r="E160">
        <v>55.713999999999999</v>
      </c>
      <c r="G160">
        <v>3.0870000000000002</v>
      </c>
      <c r="H160">
        <v>40</v>
      </c>
      <c r="I160">
        <v>40</v>
      </c>
      <c r="J160">
        <v>40</v>
      </c>
      <c r="K160">
        <v>2</v>
      </c>
      <c r="L160" t="s">
        <v>84</v>
      </c>
      <c r="M160" t="s">
        <v>85</v>
      </c>
      <c r="N160" t="s">
        <v>253</v>
      </c>
      <c r="O160" t="s">
        <v>87</v>
      </c>
      <c r="P160" t="s">
        <v>88</v>
      </c>
      <c r="Q160" t="s">
        <v>89</v>
      </c>
      <c r="R160" t="s">
        <v>90</v>
      </c>
      <c r="S160" t="s">
        <v>91</v>
      </c>
      <c r="T160">
        <v>60</v>
      </c>
      <c r="U160" t="s">
        <v>92</v>
      </c>
      <c r="V160" t="s">
        <v>325</v>
      </c>
      <c r="W160">
        <v>8</v>
      </c>
      <c r="X160">
        <v>7</v>
      </c>
      <c r="Y160" t="s">
        <v>94</v>
      </c>
      <c r="Z160" t="s">
        <v>95</v>
      </c>
      <c r="AA160">
        <v>112.1617</v>
      </c>
      <c r="AB160">
        <v>780.9049</v>
      </c>
      <c r="AC160">
        <v>195.3603</v>
      </c>
      <c r="AD160">
        <v>100</v>
      </c>
      <c r="AE160">
        <v>4.2081999999999997</v>
      </c>
      <c r="AF160">
        <v>4.18</v>
      </c>
      <c r="AG160">
        <v>52.880099999999999</v>
      </c>
      <c r="AH160">
        <v>41.3889</v>
      </c>
      <c r="AI160">
        <v>82.3733</v>
      </c>
      <c r="AJ160">
        <v>8.3900000000000002E-2</v>
      </c>
      <c r="AL160">
        <v>87.415000000000006</v>
      </c>
      <c r="AM160">
        <v>1.37E-2</v>
      </c>
      <c r="AN160">
        <v>3.2899999999999999E-2</v>
      </c>
      <c r="AO160">
        <v>0</v>
      </c>
      <c r="AP160">
        <v>0</v>
      </c>
      <c r="AQ160">
        <v>0</v>
      </c>
      <c r="AR160">
        <v>56.816699999999997</v>
      </c>
      <c r="AS160" t="s">
        <v>96</v>
      </c>
      <c r="AT160">
        <v>1982</v>
      </c>
      <c r="AU160">
        <v>34.9</v>
      </c>
      <c r="AV160">
        <v>8.1</v>
      </c>
      <c r="AW160" t="s">
        <v>97</v>
      </c>
      <c r="AY160" t="s">
        <v>112</v>
      </c>
      <c r="BA160">
        <v>35185</v>
      </c>
      <c r="BB160">
        <v>2</v>
      </c>
      <c r="BC160">
        <v>1</v>
      </c>
      <c r="BD160" t="s">
        <v>99</v>
      </c>
      <c r="BE160">
        <v>2012</v>
      </c>
      <c r="BG160" t="s">
        <v>100</v>
      </c>
      <c r="BH160" t="s">
        <v>100</v>
      </c>
      <c r="BI160" t="s">
        <v>101</v>
      </c>
      <c r="BJ160" t="s">
        <v>100</v>
      </c>
      <c r="BK160" t="s">
        <v>100</v>
      </c>
      <c r="BL160" t="s">
        <v>100</v>
      </c>
      <c r="BM160" t="s">
        <v>102</v>
      </c>
      <c r="BN160" t="s">
        <v>103</v>
      </c>
      <c r="BQ160">
        <v>0</v>
      </c>
      <c r="BR160" t="s">
        <v>94</v>
      </c>
      <c r="BS160">
        <v>100</v>
      </c>
      <c r="BT160">
        <v>84.164000000000001</v>
      </c>
      <c r="BU160">
        <v>83.6</v>
      </c>
      <c r="BY160">
        <v>7</v>
      </c>
      <c r="CB160">
        <v>2014</v>
      </c>
      <c r="CC160">
        <v>3</v>
      </c>
      <c r="CI160" t="str">
        <f t="shared" si="8"/>
        <v>High</v>
      </c>
      <c r="CJ160" t="str">
        <f t="shared" si="9"/>
        <v>Greater than 3.5</v>
      </c>
      <c r="CK160" t="str">
        <f t="shared" si="10"/>
        <v>Excellent</v>
      </c>
      <c r="CL160" t="str">
        <f t="shared" si="11"/>
        <v>0.3 or less</v>
      </c>
    </row>
    <row r="161" spans="1:90" x14ac:dyDescent="0.25">
      <c r="A161" t="s">
        <v>312</v>
      </c>
      <c r="B161" t="s">
        <v>82</v>
      </c>
      <c r="C161" t="s">
        <v>83</v>
      </c>
      <c r="D161">
        <v>57.139000000000003</v>
      </c>
      <c r="E161">
        <v>67.063000000000002</v>
      </c>
      <c r="G161">
        <v>9.9239999999999995</v>
      </c>
      <c r="H161">
        <v>43</v>
      </c>
      <c r="I161">
        <v>31</v>
      </c>
      <c r="J161">
        <v>43</v>
      </c>
      <c r="K161">
        <v>3</v>
      </c>
      <c r="L161" t="s">
        <v>84</v>
      </c>
      <c r="M161" t="s">
        <v>85</v>
      </c>
      <c r="N161" t="s">
        <v>253</v>
      </c>
      <c r="O161" t="s">
        <v>87</v>
      </c>
      <c r="P161" t="s">
        <v>88</v>
      </c>
      <c r="Q161" t="s">
        <v>89</v>
      </c>
      <c r="R161" t="s">
        <v>90</v>
      </c>
      <c r="S161" t="s">
        <v>91</v>
      </c>
      <c r="T161">
        <v>60</v>
      </c>
      <c r="U161" t="s">
        <v>92</v>
      </c>
      <c r="V161" t="s">
        <v>326</v>
      </c>
      <c r="W161">
        <v>4</v>
      </c>
      <c r="X161">
        <v>4.1818</v>
      </c>
      <c r="Y161" t="s">
        <v>94</v>
      </c>
      <c r="Z161" t="s">
        <v>95</v>
      </c>
      <c r="AA161">
        <v>230.30799999999999</v>
      </c>
      <c r="AB161">
        <v>1603.287</v>
      </c>
      <c r="AC161">
        <v>401.14330000000001</v>
      </c>
      <c r="AD161">
        <v>83.695999999999998</v>
      </c>
      <c r="AE161">
        <v>3.4689000000000001</v>
      </c>
      <c r="AF161">
        <v>2.8292000000000002</v>
      </c>
      <c r="AG161">
        <v>98.785799999999995</v>
      </c>
      <c r="AH161">
        <v>74.700199999999995</v>
      </c>
      <c r="AI161">
        <v>67.071399999999997</v>
      </c>
      <c r="AJ161">
        <v>0.19400000000000001</v>
      </c>
      <c r="AL161">
        <v>70.900000000000006</v>
      </c>
      <c r="AM161">
        <v>2.6599999999999999E-2</v>
      </c>
      <c r="AN161">
        <v>8.5900000000000004E-2</v>
      </c>
      <c r="AO161">
        <v>1.8758999999999999</v>
      </c>
      <c r="AP161">
        <v>6.8623000000000003</v>
      </c>
      <c r="AQ161">
        <v>0.23449999999999999</v>
      </c>
      <c r="AR161">
        <v>59.466700000000003</v>
      </c>
      <c r="AS161" t="s">
        <v>96</v>
      </c>
      <c r="AT161">
        <v>1982</v>
      </c>
      <c r="AU161">
        <v>22.575800000000001</v>
      </c>
      <c r="AV161">
        <v>9.2727000000000004</v>
      </c>
      <c r="AW161" t="s">
        <v>97</v>
      </c>
      <c r="AY161" t="s">
        <v>112</v>
      </c>
      <c r="BA161">
        <v>36056</v>
      </c>
      <c r="BB161">
        <v>2</v>
      </c>
      <c r="BC161">
        <v>1</v>
      </c>
      <c r="BD161" t="s">
        <v>99</v>
      </c>
      <c r="BE161">
        <v>2012</v>
      </c>
      <c r="BG161" t="s">
        <v>100</v>
      </c>
      <c r="BH161" t="s">
        <v>100</v>
      </c>
      <c r="BI161" t="s">
        <v>101</v>
      </c>
      <c r="BJ161" t="s">
        <v>100</v>
      </c>
      <c r="BK161" t="s">
        <v>100</v>
      </c>
      <c r="BL161" t="s">
        <v>100</v>
      </c>
      <c r="BM161" t="s">
        <v>102</v>
      </c>
      <c r="BN161" t="s">
        <v>103</v>
      </c>
      <c r="BQ161">
        <v>0</v>
      </c>
      <c r="BR161" t="s">
        <v>94</v>
      </c>
      <c r="BS161">
        <v>83.695999999999998</v>
      </c>
      <c r="BT161">
        <v>69.378</v>
      </c>
      <c r="BU161">
        <v>56.584000000000003</v>
      </c>
      <c r="BY161">
        <v>4</v>
      </c>
      <c r="CB161">
        <v>2014</v>
      </c>
      <c r="CC161">
        <v>3</v>
      </c>
      <c r="CI161" t="str">
        <f t="shared" si="8"/>
        <v>Medium</v>
      </c>
      <c r="CJ161" t="str">
        <f t="shared" si="9"/>
        <v>3.01-3.5</v>
      </c>
      <c r="CK161" t="str">
        <f t="shared" si="10"/>
        <v>Good</v>
      </c>
      <c r="CL161" t="str">
        <f t="shared" si="11"/>
        <v>0.3 or less</v>
      </c>
    </row>
    <row r="162" spans="1:90" x14ac:dyDescent="0.25">
      <c r="A162" t="s">
        <v>312</v>
      </c>
      <c r="B162" t="s">
        <v>82</v>
      </c>
      <c r="C162" t="s">
        <v>83</v>
      </c>
      <c r="D162">
        <v>67.063000000000002</v>
      </c>
      <c r="E162">
        <v>76.819000000000003</v>
      </c>
      <c r="G162">
        <v>9.7560000000000002</v>
      </c>
      <c r="H162">
        <v>36</v>
      </c>
      <c r="I162">
        <v>32</v>
      </c>
      <c r="J162">
        <v>36</v>
      </c>
      <c r="K162">
        <v>2</v>
      </c>
      <c r="L162" t="s">
        <v>84</v>
      </c>
      <c r="M162" t="s">
        <v>85</v>
      </c>
      <c r="N162" t="s">
        <v>253</v>
      </c>
      <c r="O162" t="s">
        <v>87</v>
      </c>
      <c r="P162" t="s">
        <v>88</v>
      </c>
      <c r="Q162" t="s">
        <v>89</v>
      </c>
      <c r="R162" t="s">
        <v>90</v>
      </c>
      <c r="S162" t="s">
        <v>91</v>
      </c>
      <c r="T162">
        <v>60</v>
      </c>
      <c r="U162" t="s">
        <v>92</v>
      </c>
      <c r="V162" t="s">
        <v>327</v>
      </c>
      <c r="W162">
        <v>6</v>
      </c>
      <c r="X162">
        <v>5.3845999999999998</v>
      </c>
      <c r="Y162" t="s">
        <v>94</v>
      </c>
      <c r="Z162" t="s">
        <v>95</v>
      </c>
      <c r="AA162">
        <v>161.4495</v>
      </c>
      <c r="AB162">
        <v>778.99210000000005</v>
      </c>
      <c r="AC162">
        <v>279.13810000000001</v>
      </c>
      <c r="AD162">
        <v>83.4</v>
      </c>
      <c r="AE162">
        <v>3.7031000000000001</v>
      </c>
      <c r="AF162">
        <v>3.0842999999999998</v>
      </c>
      <c r="AG162">
        <v>80.879800000000003</v>
      </c>
      <c r="AH162">
        <v>63.437600000000003</v>
      </c>
      <c r="AI162">
        <v>73.040099999999995</v>
      </c>
      <c r="AJ162">
        <v>0.17380000000000001</v>
      </c>
      <c r="AL162">
        <v>73.930000000000007</v>
      </c>
      <c r="AM162">
        <v>2.1700000000000001E-2</v>
      </c>
      <c r="AN162">
        <v>0.1336</v>
      </c>
      <c r="AO162">
        <v>1.6</v>
      </c>
      <c r="AP162">
        <v>7.8</v>
      </c>
      <c r="AQ162">
        <v>0</v>
      </c>
      <c r="AR162">
        <v>59.715800000000002</v>
      </c>
      <c r="AS162" t="s">
        <v>96</v>
      </c>
      <c r="AT162">
        <v>1998</v>
      </c>
      <c r="AU162">
        <v>30.954499999999999</v>
      </c>
      <c r="AV162">
        <v>9.6364000000000001</v>
      </c>
      <c r="AW162" t="s">
        <v>97</v>
      </c>
      <c r="AY162" t="s">
        <v>112</v>
      </c>
      <c r="BA162">
        <v>36056</v>
      </c>
      <c r="BB162">
        <v>3</v>
      </c>
      <c r="BC162">
        <v>1</v>
      </c>
      <c r="BD162" t="s">
        <v>99</v>
      </c>
      <c r="BE162">
        <v>1998</v>
      </c>
      <c r="BG162" t="s">
        <v>100</v>
      </c>
      <c r="BH162" t="s">
        <v>100</v>
      </c>
      <c r="BI162" t="s">
        <v>101</v>
      </c>
      <c r="BJ162" t="s">
        <v>100</v>
      </c>
      <c r="BK162" t="s">
        <v>100</v>
      </c>
      <c r="BL162" t="s">
        <v>100</v>
      </c>
      <c r="BM162" t="s">
        <v>102</v>
      </c>
      <c r="BN162" t="s">
        <v>103</v>
      </c>
      <c r="BQ162">
        <v>0</v>
      </c>
      <c r="BR162" t="s">
        <v>94</v>
      </c>
      <c r="BS162">
        <v>83.4</v>
      </c>
      <c r="BT162">
        <v>74.061999999999998</v>
      </c>
      <c r="BU162">
        <v>61.686</v>
      </c>
      <c r="BY162">
        <v>5.3845999999999998</v>
      </c>
      <c r="CB162">
        <v>2014</v>
      </c>
      <c r="CC162">
        <v>17</v>
      </c>
      <c r="CI162" t="str">
        <f t="shared" si="8"/>
        <v>Medium</v>
      </c>
      <c r="CJ162" t="str">
        <f t="shared" si="9"/>
        <v>Greater than 3.5</v>
      </c>
      <c r="CK162" t="str">
        <f t="shared" si="10"/>
        <v>Good</v>
      </c>
      <c r="CL162" t="str">
        <f t="shared" si="11"/>
        <v>0.3 or less</v>
      </c>
    </row>
    <row r="163" spans="1:90" x14ac:dyDescent="0.25">
      <c r="A163" t="s">
        <v>312</v>
      </c>
      <c r="B163" t="s">
        <v>82</v>
      </c>
      <c r="C163" t="s">
        <v>83</v>
      </c>
      <c r="D163">
        <v>76.819000000000003</v>
      </c>
      <c r="E163">
        <v>87.25</v>
      </c>
      <c r="G163">
        <v>10.6</v>
      </c>
      <c r="H163">
        <v>36</v>
      </c>
      <c r="I163">
        <v>36</v>
      </c>
      <c r="J163">
        <v>36</v>
      </c>
      <c r="K163">
        <v>2</v>
      </c>
      <c r="L163" t="s">
        <v>84</v>
      </c>
      <c r="M163" t="s">
        <v>85</v>
      </c>
      <c r="N163" t="s">
        <v>328</v>
      </c>
      <c r="O163" t="s">
        <v>87</v>
      </c>
      <c r="P163" t="s">
        <v>88</v>
      </c>
      <c r="Q163" t="s">
        <v>89</v>
      </c>
      <c r="R163" t="s">
        <v>90</v>
      </c>
      <c r="S163" t="s">
        <v>91</v>
      </c>
      <c r="T163">
        <v>60</v>
      </c>
      <c r="U163" t="s">
        <v>92</v>
      </c>
      <c r="V163" t="s">
        <v>329</v>
      </c>
      <c r="W163">
        <v>6</v>
      </c>
      <c r="X163">
        <v>6</v>
      </c>
      <c r="Y163" t="s">
        <v>94</v>
      </c>
      <c r="Z163" t="s">
        <v>95</v>
      </c>
      <c r="AA163">
        <v>143.47550000000001</v>
      </c>
      <c r="AB163">
        <v>692.32799999999997</v>
      </c>
      <c r="AC163">
        <v>248.06229999999999</v>
      </c>
      <c r="AD163">
        <v>81.666700000000006</v>
      </c>
      <c r="AE163">
        <v>3.5196999999999998</v>
      </c>
      <c r="AF163">
        <v>2.7522000000000002</v>
      </c>
      <c r="AG163">
        <v>90.494699999999995</v>
      </c>
      <c r="AH163">
        <v>72.195099999999996</v>
      </c>
      <c r="AI163">
        <v>69.835099999999997</v>
      </c>
      <c r="AJ163">
        <v>0.23319999999999999</v>
      </c>
      <c r="AL163">
        <v>65.02</v>
      </c>
      <c r="AM163">
        <v>2.23E-2</v>
      </c>
      <c r="AN163">
        <v>8.1600000000000006E-2</v>
      </c>
      <c r="AO163">
        <v>0.83330000000000004</v>
      </c>
      <c r="AP163">
        <v>7.8333000000000004</v>
      </c>
      <c r="AQ163">
        <v>0</v>
      </c>
      <c r="AR163">
        <v>59.7455</v>
      </c>
      <c r="AS163" t="s">
        <v>96</v>
      </c>
      <c r="AT163">
        <v>1970</v>
      </c>
      <c r="AU163">
        <v>41</v>
      </c>
      <c r="AV163">
        <v>9.9230999999999998</v>
      </c>
      <c r="AW163" t="s">
        <v>97</v>
      </c>
      <c r="AX163" t="s">
        <v>122</v>
      </c>
      <c r="AY163" t="s">
        <v>106</v>
      </c>
      <c r="BA163">
        <v>35150</v>
      </c>
      <c r="BB163">
        <v>1</v>
      </c>
      <c r="BC163">
        <v>1</v>
      </c>
      <c r="BD163" t="s">
        <v>99</v>
      </c>
      <c r="BE163">
        <v>2009</v>
      </c>
      <c r="BG163" t="s">
        <v>100</v>
      </c>
      <c r="BH163" t="s">
        <v>100</v>
      </c>
      <c r="BI163" t="s">
        <v>101</v>
      </c>
      <c r="BJ163" t="s">
        <v>100</v>
      </c>
      <c r="BK163" t="s">
        <v>100</v>
      </c>
      <c r="BL163" t="s">
        <v>100</v>
      </c>
      <c r="BM163" t="s">
        <v>102</v>
      </c>
      <c r="BN163" t="s">
        <v>103</v>
      </c>
      <c r="BQ163">
        <v>0</v>
      </c>
      <c r="BR163" t="s">
        <v>94</v>
      </c>
      <c r="BS163">
        <v>81.666700000000006</v>
      </c>
      <c r="BT163">
        <v>70.394000000000005</v>
      </c>
      <c r="BU163">
        <v>55.043999999999997</v>
      </c>
      <c r="BV163" t="s">
        <v>107</v>
      </c>
      <c r="BY163">
        <v>6</v>
      </c>
      <c r="BZ163" s="1">
        <v>42059.479351851849</v>
      </c>
      <c r="CB163">
        <v>2014</v>
      </c>
      <c r="CC163">
        <v>6</v>
      </c>
      <c r="CI163" t="str">
        <f t="shared" si="8"/>
        <v>Medium</v>
      </c>
      <c r="CJ163" t="str">
        <f t="shared" si="9"/>
        <v>Greater than 3.5</v>
      </c>
      <c r="CK163" t="str">
        <f t="shared" si="10"/>
        <v>Good</v>
      </c>
      <c r="CL163" t="str">
        <f t="shared" si="11"/>
        <v>0.3 or less</v>
      </c>
    </row>
    <row r="164" spans="1:90" x14ac:dyDescent="0.25">
      <c r="A164" t="s">
        <v>312</v>
      </c>
      <c r="B164" t="s">
        <v>82</v>
      </c>
      <c r="C164" t="s">
        <v>83</v>
      </c>
      <c r="D164">
        <v>87.25</v>
      </c>
      <c r="E164">
        <v>94.034999999999997</v>
      </c>
      <c r="G164">
        <v>6.7850000000000001</v>
      </c>
      <c r="H164">
        <v>36</v>
      </c>
      <c r="I164">
        <v>55</v>
      </c>
      <c r="J164">
        <v>36</v>
      </c>
      <c r="K164">
        <v>2</v>
      </c>
      <c r="L164" t="s">
        <v>84</v>
      </c>
      <c r="M164" t="s">
        <v>85</v>
      </c>
      <c r="N164" t="s">
        <v>328</v>
      </c>
      <c r="O164" t="s">
        <v>87</v>
      </c>
      <c r="P164" t="s">
        <v>88</v>
      </c>
      <c r="Q164" t="s">
        <v>89</v>
      </c>
      <c r="R164" t="s">
        <v>90</v>
      </c>
      <c r="S164" t="s">
        <v>91</v>
      </c>
      <c r="T164">
        <v>60</v>
      </c>
      <c r="U164" t="s">
        <v>92</v>
      </c>
      <c r="V164" t="s">
        <v>330</v>
      </c>
      <c r="W164">
        <v>6</v>
      </c>
      <c r="X164">
        <v>4</v>
      </c>
      <c r="Y164" t="s">
        <v>94</v>
      </c>
      <c r="Z164" t="s">
        <v>95</v>
      </c>
      <c r="AA164">
        <v>156.846</v>
      </c>
      <c r="AB164">
        <v>756.52049999999997</v>
      </c>
      <c r="AC164">
        <v>271.1773</v>
      </c>
      <c r="AD164">
        <v>100</v>
      </c>
      <c r="AE164">
        <v>4.0702999999999996</v>
      </c>
      <c r="AF164">
        <v>3.6819999999999999</v>
      </c>
      <c r="AG164">
        <v>61.015099999999997</v>
      </c>
      <c r="AH164">
        <v>47.134900000000002</v>
      </c>
      <c r="AI164">
        <v>79.661600000000007</v>
      </c>
      <c r="AJ164">
        <v>0.14860000000000001</v>
      </c>
      <c r="AL164">
        <v>77.709999999999994</v>
      </c>
      <c r="AM164">
        <v>1.95E-2</v>
      </c>
      <c r="AN164">
        <v>1.1599999999999999E-2</v>
      </c>
      <c r="AO164">
        <v>0</v>
      </c>
      <c r="AP164">
        <v>0</v>
      </c>
      <c r="AQ164">
        <v>0</v>
      </c>
      <c r="AR164">
        <v>57.4923</v>
      </c>
      <c r="AS164" t="s">
        <v>96</v>
      </c>
      <c r="AT164">
        <v>1974</v>
      </c>
      <c r="AU164">
        <v>43.274500000000003</v>
      </c>
      <c r="AV164">
        <v>12.2941</v>
      </c>
      <c r="AW164" t="s">
        <v>97</v>
      </c>
      <c r="AX164" t="s">
        <v>122</v>
      </c>
      <c r="AY164" t="s">
        <v>106</v>
      </c>
      <c r="BA164">
        <v>35187</v>
      </c>
      <c r="BB164">
        <v>1</v>
      </c>
      <c r="BC164">
        <v>1</v>
      </c>
      <c r="BD164" t="s">
        <v>99</v>
      </c>
      <c r="BE164">
        <v>2009</v>
      </c>
      <c r="BG164" t="s">
        <v>100</v>
      </c>
      <c r="BH164" t="s">
        <v>100</v>
      </c>
      <c r="BI164" t="s">
        <v>101</v>
      </c>
      <c r="BJ164" t="s">
        <v>100</v>
      </c>
      <c r="BK164" t="s">
        <v>100</v>
      </c>
      <c r="BL164" t="s">
        <v>100</v>
      </c>
      <c r="BM164" t="s">
        <v>102</v>
      </c>
      <c r="BN164" t="s">
        <v>103</v>
      </c>
      <c r="BQ164">
        <v>0</v>
      </c>
      <c r="BR164" t="s">
        <v>94</v>
      </c>
      <c r="BS164">
        <v>90</v>
      </c>
      <c r="BT164">
        <v>81.406000000000006</v>
      </c>
      <c r="BU164">
        <v>73.64</v>
      </c>
      <c r="BY164">
        <v>4</v>
      </c>
      <c r="CB164">
        <v>2010</v>
      </c>
      <c r="CC164">
        <v>6</v>
      </c>
      <c r="CI164" t="str">
        <f t="shared" si="8"/>
        <v>High</v>
      </c>
      <c r="CJ164" t="str">
        <f t="shared" si="9"/>
        <v>Greater than 3.5</v>
      </c>
      <c r="CK164" t="str">
        <f t="shared" si="10"/>
        <v>Excellent</v>
      </c>
      <c r="CL164" t="str">
        <f t="shared" si="11"/>
        <v>0.3 or less</v>
      </c>
    </row>
    <row r="165" spans="1:90" x14ac:dyDescent="0.25">
      <c r="A165" t="s">
        <v>312</v>
      </c>
      <c r="B165" t="s">
        <v>82</v>
      </c>
      <c r="C165" t="s">
        <v>83</v>
      </c>
      <c r="D165">
        <v>94.034999999999997</v>
      </c>
      <c r="E165">
        <v>100.02500000000001</v>
      </c>
      <c r="G165">
        <v>5.99</v>
      </c>
      <c r="H165">
        <v>36</v>
      </c>
      <c r="I165">
        <v>35</v>
      </c>
      <c r="J165">
        <v>36</v>
      </c>
      <c r="K165">
        <v>2</v>
      </c>
      <c r="L165" t="s">
        <v>84</v>
      </c>
      <c r="M165" t="s">
        <v>85</v>
      </c>
      <c r="N165" t="s">
        <v>328</v>
      </c>
      <c r="O165" t="s">
        <v>87</v>
      </c>
      <c r="P165" t="s">
        <v>88</v>
      </c>
      <c r="Q165" t="s">
        <v>89</v>
      </c>
      <c r="R165" t="s">
        <v>90</v>
      </c>
      <c r="S165" t="s">
        <v>91</v>
      </c>
      <c r="T165">
        <v>60</v>
      </c>
      <c r="U165" t="s">
        <v>92</v>
      </c>
      <c r="V165" t="s">
        <v>331</v>
      </c>
      <c r="W165">
        <v>6</v>
      </c>
      <c r="X165">
        <v>6.6875</v>
      </c>
      <c r="Y165" t="s">
        <v>94</v>
      </c>
      <c r="Z165" t="s">
        <v>95</v>
      </c>
      <c r="AA165">
        <v>363.54169999999999</v>
      </c>
      <c r="AB165">
        <v>1006.7437</v>
      </c>
      <c r="AC165">
        <v>624.06140000000005</v>
      </c>
      <c r="AD165">
        <v>93</v>
      </c>
      <c r="AE165">
        <v>3.8130000000000002</v>
      </c>
      <c r="AF165">
        <v>3.5293000000000001</v>
      </c>
      <c r="AG165">
        <v>75.577200000000005</v>
      </c>
      <c r="AH165">
        <v>58.393099999999997</v>
      </c>
      <c r="AI165">
        <v>74.807599999999994</v>
      </c>
      <c r="AJ165">
        <v>0.13569999999999999</v>
      </c>
      <c r="AL165">
        <v>79.644999999999996</v>
      </c>
      <c r="AM165">
        <v>2.1700000000000001E-2</v>
      </c>
      <c r="AN165">
        <v>0.1361</v>
      </c>
      <c r="AO165">
        <v>0</v>
      </c>
      <c r="AP165">
        <v>3.25</v>
      </c>
      <c r="AQ165">
        <v>0</v>
      </c>
      <c r="AR165">
        <v>54.315399999999997</v>
      </c>
      <c r="AS165" t="s">
        <v>96</v>
      </c>
      <c r="AT165">
        <v>1982</v>
      </c>
      <c r="AU165">
        <v>17.716200000000001</v>
      </c>
      <c r="AV165">
        <v>6.3108000000000004</v>
      </c>
      <c r="AW165" t="s">
        <v>97</v>
      </c>
      <c r="AX165" t="s">
        <v>122</v>
      </c>
      <c r="AY165" t="s">
        <v>112</v>
      </c>
      <c r="BA165">
        <v>35187</v>
      </c>
      <c r="BB165">
        <v>1</v>
      </c>
      <c r="BC165">
        <v>1</v>
      </c>
      <c r="BD165" t="s">
        <v>99</v>
      </c>
      <c r="BE165">
        <v>2008</v>
      </c>
      <c r="BG165" t="s">
        <v>100</v>
      </c>
      <c r="BH165" t="s">
        <v>100</v>
      </c>
      <c r="BI165" t="s">
        <v>101</v>
      </c>
      <c r="BJ165" t="s">
        <v>100</v>
      </c>
      <c r="BK165" t="s">
        <v>100</v>
      </c>
      <c r="BL165" t="s">
        <v>100</v>
      </c>
      <c r="BM165" t="s">
        <v>102</v>
      </c>
      <c r="BN165" t="s">
        <v>103</v>
      </c>
      <c r="BQ165">
        <v>0</v>
      </c>
      <c r="BR165" t="s">
        <v>94</v>
      </c>
      <c r="BS165">
        <v>93</v>
      </c>
      <c r="BT165">
        <v>76.260000000000005</v>
      </c>
      <c r="BU165">
        <v>70.585999999999999</v>
      </c>
      <c r="BY165">
        <v>6</v>
      </c>
      <c r="CB165">
        <v>2014</v>
      </c>
      <c r="CC165">
        <v>7</v>
      </c>
      <c r="CI165" t="str">
        <f t="shared" si="8"/>
        <v>High</v>
      </c>
      <c r="CJ165" t="str">
        <f t="shared" si="9"/>
        <v>Greater than 3.5</v>
      </c>
      <c r="CK165" t="str">
        <f t="shared" si="10"/>
        <v>Good</v>
      </c>
      <c r="CL165" t="str">
        <f t="shared" si="11"/>
        <v>0.3 or less</v>
      </c>
    </row>
    <row r="166" spans="1:90" x14ac:dyDescent="0.25">
      <c r="A166" t="s">
        <v>332</v>
      </c>
      <c r="B166" t="s">
        <v>82</v>
      </c>
      <c r="C166" t="s">
        <v>83</v>
      </c>
      <c r="D166">
        <v>0</v>
      </c>
      <c r="E166">
        <v>0.6</v>
      </c>
      <c r="G166">
        <v>0.6</v>
      </c>
      <c r="H166">
        <v>45</v>
      </c>
      <c r="I166">
        <v>45</v>
      </c>
      <c r="J166">
        <v>45</v>
      </c>
      <c r="K166">
        <v>2</v>
      </c>
      <c r="L166" t="s">
        <v>84</v>
      </c>
      <c r="M166" t="s">
        <v>147</v>
      </c>
      <c r="N166" t="s">
        <v>313</v>
      </c>
      <c r="O166" t="s">
        <v>87</v>
      </c>
      <c r="P166" t="s">
        <v>88</v>
      </c>
      <c r="Q166" t="s">
        <v>150</v>
      </c>
      <c r="R166" t="s">
        <v>90</v>
      </c>
      <c r="S166" t="s">
        <v>152</v>
      </c>
      <c r="T166">
        <v>30</v>
      </c>
      <c r="U166" t="s">
        <v>92</v>
      </c>
      <c r="V166" t="s">
        <v>333</v>
      </c>
      <c r="W166">
        <v>10</v>
      </c>
      <c r="X166">
        <v>11</v>
      </c>
      <c r="Y166" t="s">
        <v>94</v>
      </c>
      <c r="Z166" t="s">
        <v>154</v>
      </c>
      <c r="AA166">
        <v>81.259500000000003</v>
      </c>
      <c r="AB166">
        <v>533.69600000000003</v>
      </c>
      <c r="AC166">
        <v>92.587599999999995</v>
      </c>
      <c r="AD166">
        <v>88</v>
      </c>
      <c r="AE166">
        <v>3.5</v>
      </c>
      <c r="AF166">
        <v>3.0011999999999999</v>
      </c>
      <c r="AG166">
        <v>120.6027</v>
      </c>
      <c r="AH166">
        <v>105.5172</v>
      </c>
      <c r="AI166">
        <v>59.799100000000003</v>
      </c>
      <c r="AJ166">
        <v>0.1105</v>
      </c>
      <c r="AK166">
        <v>9.4899999999999998E-2</v>
      </c>
      <c r="AL166">
        <v>83.424999999999997</v>
      </c>
      <c r="AM166">
        <v>3.56E-2</v>
      </c>
      <c r="AN166">
        <v>0.31659999999999999</v>
      </c>
      <c r="AO166">
        <v>0</v>
      </c>
      <c r="AP166">
        <v>7</v>
      </c>
      <c r="AQ166">
        <v>0</v>
      </c>
      <c r="AR166">
        <v>48.662500000000001</v>
      </c>
      <c r="AS166" t="s">
        <v>96</v>
      </c>
      <c r="AT166">
        <v>1969</v>
      </c>
      <c r="AU166">
        <v>16.75</v>
      </c>
      <c r="AV166">
        <v>3.75</v>
      </c>
      <c r="AW166" t="s">
        <v>97</v>
      </c>
      <c r="AX166" t="s">
        <v>105</v>
      </c>
      <c r="AY166" t="s">
        <v>112</v>
      </c>
      <c r="BA166">
        <v>33264</v>
      </c>
      <c r="BB166">
        <v>2</v>
      </c>
      <c r="BC166">
        <v>1</v>
      </c>
      <c r="BD166" t="s">
        <v>99</v>
      </c>
      <c r="BE166">
        <v>2001</v>
      </c>
      <c r="BG166" t="s">
        <v>101</v>
      </c>
      <c r="BH166" t="s">
        <v>100</v>
      </c>
      <c r="BI166" t="s">
        <v>101</v>
      </c>
      <c r="BJ166" t="s">
        <v>101</v>
      </c>
      <c r="BK166" t="s">
        <v>101</v>
      </c>
      <c r="BL166" t="s">
        <v>100</v>
      </c>
      <c r="BM166" t="s">
        <v>102</v>
      </c>
      <c r="BN166" t="s">
        <v>103</v>
      </c>
      <c r="BQ166">
        <v>0</v>
      </c>
      <c r="BR166" t="s">
        <v>94</v>
      </c>
      <c r="BS166">
        <v>85</v>
      </c>
      <c r="BT166">
        <v>70</v>
      </c>
      <c r="BU166">
        <v>60.024000000000001</v>
      </c>
      <c r="BY166">
        <v>10</v>
      </c>
      <c r="CB166">
        <v>2011</v>
      </c>
      <c r="CC166">
        <v>14</v>
      </c>
      <c r="CI166" t="str">
        <f t="shared" si="8"/>
        <v>High</v>
      </c>
      <c r="CJ166" t="str">
        <f t="shared" si="9"/>
        <v>3.01-3.5</v>
      </c>
      <c r="CK166" t="str">
        <f t="shared" si="10"/>
        <v>Fair</v>
      </c>
      <c r="CL166" t="str">
        <f t="shared" si="11"/>
        <v>0.3 or less</v>
      </c>
    </row>
    <row r="167" spans="1:90" x14ac:dyDescent="0.25">
      <c r="A167" t="s">
        <v>334</v>
      </c>
      <c r="B167" t="s">
        <v>82</v>
      </c>
      <c r="C167" t="s">
        <v>83</v>
      </c>
      <c r="D167">
        <v>0</v>
      </c>
      <c r="E167">
        <v>5.75</v>
      </c>
      <c r="G167">
        <v>5.75</v>
      </c>
      <c r="H167">
        <v>24</v>
      </c>
      <c r="I167">
        <v>24</v>
      </c>
      <c r="J167">
        <v>24</v>
      </c>
      <c r="K167">
        <v>2</v>
      </c>
      <c r="L167" t="s">
        <v>84</v>
      </c>
      <c r="M167" t="s">
        <v>147</v>
      </c>
      <c r="N167" t="s">
        <v>313</v>
      </c>
      <c r="O167" t="s">
        <v>87</v>
      </c>
      <c r="P167" t="s">
        <v>88</v>
      </c>
      <c r="Q167" t="s">
        <v>150</v>
      </c>
      <c r="R167" t="s">
        <v>90</v>
      </c>
      <c r="S167" t="s">
        <v>152</v>
      </c>
      <c r="T167">
        <v>50</v>
      </c>
      <c r="U167" t="s">
        <v>92</v>
      </c>
      <c r="V167" t="s">
        <v>335</v>
      </c>
      <c r="W167">
        <v>1</v>
      </c>
      <c r="X167">
        <v>4</v>
      </c>
      <c r="Y167" t="s">
        <v>94</v>
      </c>
      <c r="Z167" t="s">
        <v>154</v>
      </c>
      <c r="AA167">
        <v>13.8955</v>
      </c>
      <c r="AB167">
        <v>91.263999999999996</v>
      </c>
      <c r="AC167">
        <v>15.832599999999999</v>
      </c>
      <c r="AD167">
        <v>96</v>
      </c>
      <c r="AE167">
        <v>3.4407999999999999</v>
      </c>
      <c r="AF167">
        <v>3.2157</v>
      </c>
      <c r="AG167">
        <v>97.509600000000006</v>
      </c>
      <c r="AH167">
        <v>76.103800000000007</v>
      </c>
      <c r="AI167">
        <v>67.496799999999993</v>
      </c>
      <c r="AJ167">
        <v>0.1174</v>
      </c>
      <c r="AK167">
        <v>5.7299999999999997E-2</v>
      </c>
      <c r="AL167">
        <v>82.39</v>
      </c>
      <c r="AM167">
        <v>3.0099999999999998E-2</v>
      </c>
      <c r="AN167">
        <v>0.10290000000000001</v>
      </c>
      <c r="AO167">
        <v>0</v>
      </c>
      <c r="AP167">
        <v>5</v>
      </c>
      <c r="AQ167">
        <v>0</v>
      </c>
      <c r="AR167">
        <v>70.541700000000006</v>
      </c>
      <c r="AS167" t="s">
        <v>96</v>
      </c>
      <c r="AT167">
        <v>1998</v>
      </c>
      <c r="AU167">
        <v>20</v>
      </c>
      <c r="AV167">
        <v>4.875</v>
      </c>
      <c r="AW167" t="s">
        <v>97</v>
      </c>
      <c r="AY167" t="s">
        <v>106</v>
      </c>
      <c r="BA167">
        <v>33578</v>
      </c>
      <c r="BB167">
        <v>1</v>
      </c>
      <c r="BC167">
        <v>1</v>
      </c>
      <c r="BD167" t="s">
        <v>99</v>
      </c>
      <c r="BE167">
        <v>2009</v>
      </c>
      <c r="BG167" t="s">
        <v>101</v>
      </c>
      <c r="BH167" t="s">
        <v>100</v>
      </c>
      <c r="BI167" t="s">
        <v>101</v>
      </c>
      <c r="BJ167" t="s">
        <v>101</v>
      </c>
      <c r="BK167" t="s">
        <v>101</v>
      </c>
      <c r="BL167" t="s">
        <v>100</v>
      </c>
      <c r="BM167" t="s">
        <v>102</v>
      </c>
      <c r="BN167" t="s">
        <v>103</v>
      </c>
      <c r="BQ167">
        <v>0</v>
      </c>
      <c r="BR167" t="s">
        <v>94</v>
      </c>
      <c r="BS167">
        <v>94.333299999999994</v>
      </c>
      <c r="BT167">
        <v>68.816000000000003</v>
      </c>
      <c r="BU167">
        <v>64.313999999999993</v>
      </c>
      <c r="BY167">
        <v>1</v>
      </c>
      <c r="CB167">
        <v>2011</v>
      </c>
      <c r="CC167">
        <v>6</v>
      </c>
      <c r="CI167" t="str">
        <f t="shared" si="8"/>
        <v>High</v>
      </c>
      <c r="CJ167" t="str">
        <f t="shared" si="9"/>
        <v>3.01-3.5</v>
      </c>
      <c r="CK167" t="str">
        <f t="shared" si="10"/>
        <v>Good</v>
      </c>
      <c r="CL167" t="str">
        <f t="shared" si="11"/>
        <v>0.3 or less</v>
      </c>
    </row>
    <row r="168" spans="1:90" x14ac:dyDescent="0.25">
      <c r="A168" t="s">
        <v>334</v>
      </c>
      <c r="B168" t="s">
        <v>82</v>
      </c>
      <c r="C168" t="s">
        <v>83</v>
      </c>
      <c r="D168">
        <v>5.75</v>
      </c>
      <c r="E168">
        <v>12.218</v>
      </c>
      <c r="G168">
        <v>6.468</v>
      </c>
      <c r="H168">
        <v>24</v>
      </c>
      <c r="I168">
        <v>24</v>
      </c>
      <c r="J168">
        <v>24</v>
      </c>
      <c r="K168">
        <v>2</v>
      </c>
      <c r="L168" t="s">
        <v>84</v>
      </c>
      <c r="M168" t="s">
        <v>147</v>
      </c>
      <c r="N168" t="s">
        <v>313</v>
      </c>
      <c r="O168" t="s">
        <v>87</v>
      </c>
      <c r="P168" t="s">
        <v>88</v>
      </c>
      <c r="Q168" t="s">
        <v>150</v>
      </c>
      <c r="R168" t="s">
        <v>90</v>
      </c>
      <c r="S168" t="s">
        <v>152</v>
      </c>
      <c r="T168">
        <v>50</v>
      </c>
      <c r="U168" t="s">
        <v>92</v>
      </c>
      <c r="V168" t="s">
        <v>336</v>
      </c>
      <c r="W168">
        <v>1</v>
      </c>
      <c r="X168">
        <v>1</v>
      </c>
      <c r="Y168" t="s">
        <v>94</v>
      </c>
      <c r="Z168" t="s">
        <v>154</v>
      </c>
      <c r="AA168">
        <v>4.2990000000000004</v>
      </c>
      <c r="AB168">
        <v>28.271999999999998</v>
      </c>
      <c r="AC168">
        <v>4.8985000000000003</v>
      </c>
      <c r="AD168">
        <v>96.5</v>
      </c>
      <c r="AE168">
        <v>3.7385000000000002</v>
      </c>
      <c r="AF168">
        <v>3.5691999999999999</v>
      </c>
      <c r="AG168">
        <v>77.030100000000004</v>
      </c>
      <c r="AH168">
        <v>61.795000000000002</v>
      </c>
      <c r="AI168">
        <v>74.323300000000003</v>
      </c>
      <c r="AJ168">
        <v>0.111</v>
      </c>
      <c r="AK168">
        <v>5.7000000000000002E-2</v>
      </c>
      <c r="AL168">
        <v>83.35</v>
      </c>
      <c r="AM168">
        <v>2.47E-2</v>
      </c>
      <c r="AN168">
        <v>0.1651</v>
      </c>
      <c r="AO168">
        <v>0</v>
      </c>
      <c r="AP168">
        <v>1.75</v>
      </c>
      <c r="AQ168">
        <v>0</v>
      </c>
      <c r="AR168">
        <v>73.757099999999994</v>
      </c>
      <c r="AS168" t="s">
        <v>96</v>
      </c>
      <c r="AT168">
        <v>1955</v>
      </c>
      <c r="AU168">
        <v>15.5</v>
      </c>
      <c r="AV168">
        <v>6</v>
      </c>
      <c r="AW168" t="s">
        <v>97</v>
      </c>
      <c r="AY168" t="s">
        <v>112</v>
      </c>
      <c r="BA168">
        <v>40966</v>
      </c>
      <c r="BB168">
        <v>3</v>
      </c>
      <c r="BC168">
        <v>1</v>
      </c>
      <c r="BD168" t="s">
        <v>99</v>
      </c>
      <c r="BE168">
        <v>2002</v>
      </c>
      <c r="BG168" t="s">
        <v>101</v>
      </c>
      <c r="BH168" t="s">
        <v>100</v>
      </c>
      <c r="BI168" t="s">
        <v>101</v>
      </c>
      <c r="BJ168" t="s">
        <v>101</v>
      </c>
      <c r="BK168" t="s">
        <v>101</v>
      </c>
      <c r="BL168" t="s">
        <v>100</v>
      </c>
      <c r="BM168" t="s">
        <v>102</v>
      </c>
      <c r="BN168" t="s">
        <v>103</v>
      </c>
      <c r="BQ168">
        <v>0</v>
      </c>
      <c r="BR168" t="s">
        <v>94</v>
      </c>
      <c r="BS168">
        <v>96</v>
      </c>
      <c r="BT168">
        <v>74.77</v>
      </c>
      <c r="BU168">
        <v>71.384</v>
      </c>
      <c r="BY168">
        <v>1</v>
      </c>
      <c r="CB168">
        <v>2011</v>
      </c>
      <c r="CC168">
        <v>13</v>
      </c>
      <c r="CI168" t="str">
        <f t="shared" si="8"/>
        <v>High</v>
      </c>
      <c r="CJ168" t="str">
        <f t="shared" si="9"/>
        <v>Greater than 3.5</v>
      </c>
      <c r="CK168" t="str">
        <f t="shared" si="10"/>
        <v>Good</v>
      </c>
      <c r="CL168" t="str">
        <f t="shared" si="11"/>
        <v>0.3 or less</v>
      </c>
    </row>
    <row r="169" spans="1:90" x14ac:dyDescent="0.25">
      <c r="A169" t="s">
        <v>337</v>
      </c>
      <c r="B169" t="s">
        <v>82</v>
      </c>
      <c r="C169" t="s">
        <v>83</v>
      </c>
      <c r="D169">
        <v>0</v>
      </c>
      <c r="E169">
        <v>1.5620000000000001</v>
      </c>
      <c r="G169">
        <v>1.5620000000000001</v>
      </c>
      <c r="H169">
        <v>32</v>
      </c>
      <c r="I169">
        <v>32</v>
      </c>
      <c r="J169">
        <v>32</v>
      </c>
      <c r="K169">
        <v>2</v>
      </c>
      <c r="L169" t="s">
        <v>84</v>
      </c>
      <c r="M169" t="s">
        <v>147</v>
      </c>
      <c r="N169" t="s">
        <v>253</v>
      </c>
      <c r="O169" t="s">
        <v>87</v>
      </c>
      <c r="P169" t="s">
        <v>88</v>
      </c>
      <c r="Q169" t="s">
        <v>150</v>
      </c>
      <c r="R169" t="s">
        <v>90</v>
      </c>
      <c r="S169" t="s">
        <v>152</v>
      </c>
      <c r="T169">
        <v>40</v>
      </c>
      <c r="U169" t="s">
        <v>92</v>
      </c>
      <c r="V169" t="s">
        <v>338</v>
      </c>
      <c r="W169">
        <v>4</v>
      </c>
      <c r="X169">
        <v>6.6666999999999996</v>
      </c>
      <c r="Y169" t="s">
        <v>94</v>
      </c>
      <c r="Z169" t="s">
        <v>154</v>
      </c>
      <c r="AA169">
        <v>63.1556</v>
      </c>
      <c r="AB169">
        <v>414.99689999999998</v>
      </c>
      <c r="AC169">
        <v>71.961100000000002</v>
      </c>
      <c r="AD169">
        <v>79</v>
      </c>
      <c r="AE169">
        <v>2.9077999999999999</v>
      </c>
      <c r="AF169">
        <v>2.0874999999999999</v>
      </c>
      <c r="AG169">
        <v>127.36920000000001</v>
      </c>
      <c r="AH169">
        <v>105.123</v>
      </c>
      <c r="AI169">
        <v>57.543599999999998</v>
      </c>
      <c r="AJ169">
        <v>0.21809999999999999</v>
      </c>
      <c r="AK169">
        <v>9.4100000000000003E-2</v>
      </c>
      <c r="AL169">
        <v>67.284999999999997</v>
      </c>
      <c r="AM169">
        <v>3.8899999999999997E-2</v>
      </c>
      <c r="AN169">
        <v>0.13039999999999999</v>
      </c>
      <c r="AO169">
        <v>4</v>
      </c>
      <c r="AP169">
        <v>9</v>
      </c>
      <c r="AQ169">
        <v>0</v>
      </c>
      <c r="AR169">
        <v>58.875</v>
      </c>
      <c r="AS169" t="s">
        <v>130</v>
      </c>
      <c r="AT169">
        <v>1994</v>
      </c>
      <c r="AU169">
        <v>26</v>
      </c>
      <c r="AV169">
        <v>4</v>
      </c>
      <c r="AW169" t="s">
        <v>97</v>
      </c>
      <c r="AY169" t="s">
        <v>132</v>
      </c>
      <c r="BA169">
        <v>33761</v>
      </c>
      <c r="BB169">
        <v>4</v>
      </c>
      <c r="BC169">
        <v>1</v>
      </c>
      <c r="BD169" t="s">
        <v>99</v>
      </c>
      <c r="BE169">
        <v>1994</v>
      </c>
      <c r="BG169" t="s">
        <v>101</v>
      </c>
      <c r="BH169" t="s">
        <v>100</v>
      </c>
      <c r="BI169" t="s">
        <v>101</v>
      </c>
      <c r="BJ169" t="s">
        <v>101</v>
      </c>
      <c r="BK169" t="s">
        <v>101</v>
      </c>
      <c r="BL169" t="s">
        <v>100</v>
      </c>
      <c r="BM169" t="s">
        <v>102</v>
      </c>
      <c r="BN169" t="s">
        <v>103</v>
      </c>
      <c r="BQ169">
        <v>0</v>
      </c>
      <c r="BR169" t="s">
        <v>94</v>
      </c>
      <c r="BS169">
        <v>79</v>
      </c>
      <c r="BT169">
        <v>58.155999999999999</v>
      </c>
      <c r="BU169">
        <v>41.75</v>
      </c>
      <c r="BY169">
        <v>4</v>
      </c>
      <c r="CB169">
        <v>2013</v>
      </c>
      <c r="CC169">
        <v>21</v>
      </c>
      <c r="CI169" t="str">
        <f t="shared" si="8"/>
        <v>Medium</v>
      </c>
      <c r="CJ169" t="str">
        <f t="shared" si="9"/>
        <v>2.51-3.0</v>
      </c>
      <c r="CK169" t="str">
        <f t="shared" si="10"/>
        <v>Fair</v>
      </c>
      <c r="CL169" t="str">
        <f t="shared" si="11"/>
        <v>0.3 or less</v>
      </c>
    </row>
    <row r="170" spans="1:90" x14ac:dyDescent="0.25">
      <c r="A170" t="s">
        <v>337</v>
      </c>
      <c r="B170" t="s">
        <v>82</v>
      </c>
      <c r="C170" t="s">
        <v>83</v>
      </c>
      <c r="D170">
        <v>1.5620000000000001</v>
      </c>
      <c r="E170">
        <v>6.59</v>
      </c>
      <c r="G170">
        <v>4.6399999999999997</v>
      </c>
      <c r="H170">
        <v>24</v>
      </c>
      <c r="J170">
        <v>24</v>
      </c>
      <c r="K170">
        <v>2</v>
      </c>
      <c r="L170" t="s">
        <v>84</v>
      </c>
      <c r="M170" t="s">
        <v>147</v>
      </c>
      <c r="N170" t="s">
        <v>253</v>
      </c>
      <c r="O170" t="s">
        <v>87</v>
      </c>
      <c r="P170" t="s">
        <v>88</v>
      </c>
      <c r="Q170" t="s">
        <v>150</v>
      </c>
      <c r="R170" t="s">
        <v>90</v>
      </c>
      <c r="S170" t="s">
        <v>152</v>
      </c>
      <c r="T170">
        <v>40</v>
      </c>
      <c r="U170" t="s">
        <v>92</v>
      </c>
      <c r="V170" t="s">
        <v>339</v>
      </c>
      <c r="W170">
        <v>1</v>
      </c>
      <c r="Y170" t="s">
        <v>94</v>
      </c>
      <c r="Z170" t="s">
        <v>154</v>
      </c>
      <c r="AA170">
        <v>26.097000000000001</v>
      </c>
      <c r="AB170">
        <v>171.61600000000001</v>
      </c>
      <c r="AC170">
        <v>29.7364</v>
      </c>
      <c r="AD170">
        <v>67</v>
      </c>
      <c r="AE170">
        <v>2.0369000000000002</v>
      </c>
      <c r="AF170">
        <v>0.83489999999999998</v>
      </c>
      <c r="AG170">
        <v>208.43860000000001</v>
      </c>
      <c r="AH170">
        <v>166.49529999999999</v>
      </c>
      <c r="AI170">
        <v>30.520499999999998</v>
      </c>
      <c r="AJ170">
        <v>0.23019999999999999</v>
      </c>
      <c r="AK170">
        <v>0.18940000000000001</v>
      </c>
      <c r="AL170">
        <v>65.47</v>
      </c>
      <c r="AM170">
        <v>5.33E-2</v>
      </c>
      <c r="AN170">
        <v>0.24990000000000001</v>
      </c>
      <c r="AO170">
        <v>11.333299999999999</v>
      </c>
      <c r="AP170">
        <v>6.3333000000000004</v>
      </c>
      <c r="AQ170">
        <v>1.3332999999999999</v>
      </c>
      <c r="AR170">
        <v>63.01</v>
      </c>
      <c r="AS170" t="s">
        <v>96</v>
      </c>
      <c r="AT170">
        <v>1962</v>
      </c>
      <c r="AU170">
        <v>11.75</v>
      </c>
      <c r="AV170">
        <v>2.75</v>
      </c>
      <c r="AW170" t="s">
        <v>97</v>
      </c>
      <c r="AY170" t="s">
        <v>106</v>
      </c>
      <c r="BA170">
        <v>33505</v>
      </c>
      <c r="BB170">
        <v>1</v>
      </c>
      <c r="BC170">
        <v>1</v>
      </c>
      <c r="BD170" t="s">
        <v>99</v>
      </c>
      <c r="BE170">
        <v>1985</v>
      </c>
      <c r="BG170" t="s">
        <v>101</v>
      </c>
      <c r="BH170" t="s">
        <v>100</v>
      </c>
      <c r="BI170" t="s">
        <v>101</v>
      </c>
      <c r="BJ170" t="s">
        <v>101</v>
      </c>
      <c r="BK170" t="s">
        <v>101</v>
      </c>
      <c r="BL170" t="s">
        <v>100</v>
      </c>
      <c r="BM170" t="s">
        <v>102</v>
      </c>
      <c r="BN170" t="s">
        <v>103</v>
      </c>
      <c r="BQ170">
        <v>0</v>
      </c>
      <c r="BR170" t="s">
        <v>94</v>
      </c>
      <c r="BS170">
        <v>67</v>
      </c>
      <c r="BT170">
        <v>40.738</v>
      </c>
      <c r="BU170">
        <v>16.698</v>
      </c>
      <c r="BV170" t="s">
        <v>107</v>
      </c>
      <c r="BZ170" s="1">
        <v>42059.479444444441</v>
      </c>
      <c r="CB170">
        <v>2013</v>
      </c>
      <c r="CC170">
        <v>30</v>
      </c>
      <c r="CI170" t="str">
        <f t="shared" si="8"/>
        <v>Low</v>
      </c>
      <c r="CJ170" t="str">
        <f t="shared" si="9"/>
        <v>2.0-2.5</v>
      </c>
      <c r="CK170" t="str">
        <f t="shared" si="10"/>
        <v>Very Poor</v>
      </c>
      <c r="CL170" t="str">
        <f t="shared" si="11"/>
        <v>0.3 or less</v>
      </c>
    </row>
    <row r="171" spans="1:90" x14ac:dyDescent="0.25">
      <c r="A171" t="s">
        <v>337</v>
      </c>
      <c r="B171" t="s">
        <v>82</v>
      </c>
      <c r="C171" t="s">
        <v>83</v>
      </c>
      <c r="D171">
        <v>6.59</v>
      </c>
      <c r="E171">
        <v>11.561</v>
      </c>
      <c r="G171">
        <v>4.9710000000000001</v>
      </c>
      <c r="H171">
        <v>24</v>
      </c>
      <c r="I171">
        <v>24</v>
      </c>
      <c r="J171">
        <v>24</v>
      </c>
      <c r="K171">
        <v>2</v>
      </c>
      <c r="L171" t="s">
        <v>84</v>
      </c>
      <c r="M171" t="s">
        <v>147</v>
      </c>
      <c r="N171" t="s">
        <v>253</v>
      </c>
      <c r="O171" t="s">
        <v>87</v>
      </c>
      <c r="P171" t="s">
        <v>88</v>
      </c>
      <c r="Q171" t="s">
        <v>150</v>
      </c>
      <c r="R171" t="s">
        <v>90</v>
      </c>
      <c r="S171" t="s">
        <v>152</v>
      </c>
      <c r="T171">
        <v>60</v>
      </c>
      <c r="U171" t="s">
        <v>92</v>
      </c>
      <c r="V171" t="s">
        <v>340</v>
      </c>
      <c r="W171">
        <v>1</v>
      </c>
      <c r="X171">
        <v>1</v>
      </c>
      <c r="Y171" t="s">
        <v>94</v>
      </c>
      <c r="Z171" t="s">
        <v>154</v>
      </c>
      <c r="AA171">
        <v>11.313499999999999</v>
      </c>
      <c r="AB171">
        <v>74.400000000000006</v>
      </c>
      <c r="AC171">
        <v>12.891299999999999</v>
      </c>
      <c r="AD171">
        <v>74</v>
      </c>
      <c r="AE171">
        <v>2.3365999999999998</v>
      </c>
      <c r="AF171">
        <v>1.1336999999999999</v>
      </c>
      <c r="AG171">
        <v>184.1728</v>
      </c>
      <c r="AH171">
        <v>142.82990000000001</v>
      </c>
      <c r="AI171">
        <v>38.609099999999998</v>
      </c>
      <c r="AJ171">
        <v>0.22520000000000001</v>
      </c>
      <c r="AK171">
        <v>0.1353</v>
      </c>
      <c r="AL171">
        <v>66.22</v>
      </c>
      <c r="AM171">
        <v>5.5500000000000001E-2</v>
      </c>
      <c r="AN171">
        <v>0.14649999999999999</v>
      </c>
      <c r="AO171">
        <v>4.3333000000000004</v>
      </c>
      <c r="AP171">
        <v>9.3332999999999995</v>
      </c>
      <c r="AQ171">
        <v>3</v>
      </c>
      <c r="AR171">
        <v>65.680000000000007</v>
      </c>
      <c r="AS171" t="s">
        <v>96</v>
      </c>
      <c r="AT171">
        <v>1962</v>
      </c>
      <c r="AU171">
        <v>13.2727</v>
      </c>
      <c r="AV171">
        <v>2.9091</v>
      </c>
      <c r="AW171" t="s">
        <v>97</v>
      </c>
      <c r="AY171" t="s">
        <v>106</v>
      </c>
      <c r="BA171">
        <v>33136</v>
      </c>
      <c r="BB171">
        <v>1</v>
      </c>
      <c r="BC171">
        <v>1</v>
      </c>
      <c r="BD171" t="s">
        <v>99</v>
      </c>
      <c r="BE171">
        <v>1984</v>
      </c>
      <c r="BG171" t="s">
        <v>101</v>
      </c>
      <c r="BH171" t="s">
        <v>100</v>
      </c>
      <c r="BI171" t="s">
        <v>101</v>
      </c>
      <c r="BJ171" t="s">
        <v>101</v>
      </c>
      <c r="BK171" t="s">
        <v>101</v>
      </c>
      <c r="BL171" t="s">
        <v>100</v>
      </c>
      <c r="BM171" t="s">
        <v>102</v>
      </c>
      <c r="BN171" t="s">
        <v>103</v>
      </c>
      <c r="BQ171">
        <v>0</v>
      </c>
      <c r="BR171" t="s">
        <v>94</v>
      </c>
      <c r="BS171">
        <v>66.666700000000006</v>
      </c>
      <c r="BT171">
        <v>46.731999999999999</v>
      </c>
      <c r="BU171">
        <v>22.673999999999999</v>
      </c>
      <c r="BY171">
        <v>1</v>
      </c>
      <c r="CB171">
        <v>2011</v>
      </c>
      <c r="CC171">
        <v>31</v>
      </c>
      <c r="CI171" t="str">
        <f t="shared" si="8"/>
        <v>Medium</v>
      </c>
      <c r="CJ171" t="str">
        <f t="shared" si="9"/>
        <v>2.0-2.5</v>
      </c>
      <c r="CK171" t="str">
        <f t="shared" si="10"/>
        <v>Very Poor</v>
      </c>
      <c r="CL171" t="str">
        <f t="shared" si="11"/>
        <v>0.3 or less</v>
      </c>
    </row>
    <row r="172" spans="1:90" x14ac:dyDescent="0.25">
      <c r="A172" t="s">
        <v>337</v>
      </c>
      <c r="B172" t="s">
        <v>82</v>
      </c>
      <c r="C172" t="s">
        <v>83</v>
      </c>
      <c r="D172">
        <v>11.561</v>
      </c>
      <c r="E172">
        <v>16.585000000000001</v>
      </c>
      <c r="G172">
        <v>5.024</v>
      </c>
      <c r="H172">
        <v>24</v>
      </c>
      <c r="J172">
        <v>24</v>
      </c>
      <c r="K172">
        <v>2</v>
      </c>
      <c r="L172" t="s">
        <v>84</v>
      </c>
      <c r="M172" t="s">
        <v>147</v>
      </c>
      <c r="N172" t="s">
        <v>253</v>
      </c>
      <c r="O172" t="s">
        <v>87</v>
      </c>
      <c r="P172" t="s">
        <v>88</v>
      </c>
      <c r="Q172" t="s">
        <v>150</v>
      </c>
      <c r="R172" t="s">
        <v>90</v>
      </c>
      <c r="S172" t="s">
        <v>152</v>
      </c>
      <c r="T172">
        <v>60</v>
      </c>
      <c r="U172" t="s">
        <v>92</v>
      </c>
      <c r="V172" t="s">
        <v>341</v>
      </c>
      <c r="W172">
        <v>1</v>
      </c>
      <c r="Y172" t="s">
        <v>94</v>
      </c>
      <c r="Z172" t="s">
        <v>154</v>
      </c>
      <c r="AA172">
        <v>11.093</v>
      </c>
      <c r="AB172">
        <v>74.400000000000006</v>
      </c>
      <c r="AC172">
        <v>12.6487</v>
      </c>
      <c r="AD172">
        <v>76.5</v>
      </c>
      <c r="AE172">
        <v>2.5030000000000001</v>
      </c>
      <c r="AF172">
        <v>1.4218999999999999</v>
      </c>
      <c r="AG172">
        <v>170.35480000000001</v>
      </c>
      <c r="AH172">
        <v>130.96530000000001</v>
      </c>
      <c r="AI172">
        <v>43.2151</v>
      </c>
      <c r="AJ172">
        <v>0.21279999999999999</v>
      </c>
      <c r="AK172">
        <v>0.14849999999999999</v>
      </c>
      <c r="AL172">
        <v>68.08</v>
      </c>
      <c r="AM172">
        <v>4.9799999999999997E-2</v>
      </c>
      <c r="AN172">
        <v>0.1502</v>
      </c>
      <c r="AO172">
        <v>3</v>
      </c>
      <c r="AP172">
        <v>11</v>
      </c>
      <c r="AQ172">
        <v>1.75</v>
      </c>
      <c r="AR172">
        <v>66.599999999999994</v>
      </c>
      <c r="AS172" t="s">
        <v>96</v>
      </c>
      <c r="AT172">
        <v>1962</v>
      </c>
      <c r="AU172">
        <v>13.454499999999999</v>
      </c>
      <c r="AV172">
        <v>2.9091</v>
      </c>
      <c r="AW172" t="s">
        <v>97</v>
      </c>
      <c r="AY172" t="s">
        <v>106</v>
      </c>
      <c r="BA172">
        <v>33136</v>
      </c>
      <c r="BB172">
        <v>1</v>
      </c>
      <c r="BC172">
        <v>1</v>
      </c>
      <c r="BD172" t="s">
        <v>99</v>
      </c>
      <c r="BE172">
        <v>1983</v>
      </c>
      <c r="BG172" t="s">
        <v>101</v>
      </c>
      <c r="BH172" t="s">
        <v>100</v>
      </c>
      <c r="BI172" t="s">
        <v>101</v>
      </c>
      <c r="BJ172" t="s">
        <v>101</v>
      </c>
      <c r="BK172" t="s">
        <v>101</v>
      </c>
      <c r="BL172" t="s">
        <v>100</v>
      </c>
      <c r="BM172" t="s">
        <v>102</v>
      </c>
      <c r="BN172" t="s">
        <v>103</v>
      </c>
      <c r="BQ172">
        <v>0</v>
      </c>
      <c r="BR172" t="s">
        <v>94</v>
      </c>
      <c r="BS172">
        <v>70</v>
      </c>
      <c r="BT172">
        <v>50.06</v>
      </c>
      <c r="BU172">
        <v>28.437999999999999</v>
      </c>
      <c r="CB172">
        <v>2006</v>
      </c>
      <c r="CC172">
        <v>32</v>
      </c>
      <c r="CI172" t="str">
        <f t="shared" si="8"/>
        <v>Medium</v>
      </c>
      <c r="CJ172" t="str">
        <f t="shared" si="9"/>
        <v>2.51-3.0</v>
      </c>
      <c r="CK172" t="str">
        <f t="shared" si="10"/>
        <v>Very Poor</v>
      </c>
      <c r="CL172" t="str">
        <f t="shared" si="11"/>
        <v>0.3 or less</v>
      </c>
    </row>
    <row r="173" spans="1:90" x14ac:dyDescent="0.25">
      <c r="A173" t="s">
        <v>337</v>
      </c>
      <c r="B173" t="s">
        <v>82</v>
      </c>
      <c r="C173" t="s">
        <v>83</v>
      </c>
      <c r="D173">
        <v>16.585000000000001</v>
      </c>
      <c r="E173">
        <v>19.670000000000002</v>
      </c>
      <c r="G173">
        <v>3.085</v>
      </c>
      <c r="H173">
        <v>32</v>
      </c>
      <c r="I173">
        <v>32</v>
      </c>
      <c r="J173">
        <v>32</v>
      </c>
      <c r="K173">
        <v>2</v>
      </c>
      <c r="L173" t="s">
        <v>84</v>
      </c>
      <c r="M173" t="s">
        <v>147</v>
      </c>
      <c r="N173" t="s">
        <v>253</v>
      </c>
      <c r="O173" t="s">
        <v>87</v>
      </c>
      <c r="P173" t="s">
        <v>88</v>
      </c>
      <c r="Q173" t="s">
        <v>150</v>
      </c>
      <c r="R173" t="s">
        <v>90</v>
      </c>
      <c r="S173" t="s">
        <v>152</v>
      </c>
      <c r="T173">
        <v>60</v>
      </c>
      <c r="U173" t="s">
        <v>92</v>
      </c>
      <c r="V173" t="s">
        <v>342</v>
      </c>
      <c r="W173">
        <v>4</v>
      </c>
      <c r="X173">
        <v>4</v>
      </c>
      <c r="Y173" t="s">
        <v>94</v>
      </c>
      <c r="Z173" t="s">
        <v>154</v>
      </c>
      <c r="AA173">
        <v>6.4865000000000004</v>
      </c>
      <c r="AB173">
        <v>42.655999999999999</v>
      </c>
      <c r="AC173">
        <v>7.3910999999999998</v>
      </c>
      <c r="AD173">
        <v>68.5</v>
      </c>
      <c r="AE173">
        <v>2.4653999999999998</v>
      </c>
      <c r="AF173">
        <v>1.3303</v>
      </c>
      <c r="AG173">
        <v>160.42869999999999</v>
      </c>
      <c r="AH173">
        <v>133.57830000000001</v>
      </c>
      <c r="AI173">
        <v>46.523800000000001</v>
      </c>
      <c r="AJ173">
        <v>0.218</v>
      </c>
      <c r="AK173">
        <v>0.1225</v>
      </c>
      <c r="AL173">
        <v>67.3</v>
      </c>
      <c r="AM173">
        <v>4.3200000000000002E-2</v>
      </c>
      <c r="AN173">
        <v>0.31509999999999999</v>
      </c>
      <c r="AO173">
        <v>8.5</v>
      </c>
      <c r="AP173">
        <v>5.5</v>
      </c>
      <c r="AQ173">
        <v>1.5</v>
      </c>
      <c r="AR173">
        <v>63.787500000000001</v>
      </c>
      <c r="AS173" t="s">
        <v>96</v>
      </c>
      <c r="AT173">
        <v>1991</v>
      </c>
      <c r="AU173">
        <v>15.75</v>
      </c>
      <c r="AV173">
        <v>2.25</v>
      </c>
      <c r="AW173" t="s">
        <v>97</v>
      </c>
      <c r="AY173" t="s">
        <v>106</v>
      </c>
      <c r="BA173">
        <v>33473</v>
      </c>
      <c r="BB173">
        <v>1</v>
      </c>
      <c r="BC173">
        <v>1</v>
      </c>
      <c r="BD173" t="s">
        <v>99</v>
      </c>
      <c r="BE173">
        <v>1991</v>
      </c>
      <c r="BG173" t="s">
        <v>101</v>
      </c>
      <c r="BH173" t="s">
        <v>100</v>
      </c>
      <c r="BI173" t="s">
        <v>101</v>
      </c>
      <c r="BJ173" t="s">
        <v>101</v>
      </c>
      <c r="BK173" t="s">
        <v>101</v>
      </c>
      <c r="BL173" t="s">
        <v>100</v>
      </c>
      <c r="BM173" t="s">
        <v>102</v>
      </c>
      <c r="BN173" t="s">
        <v>103</v>
      </c>
      <c r="BQ173">
        <v>0</v>
      </c>
      <c r="BR173" t="s">
        <v>94</v>
      </c>
      <c r="BS173">
        <v>68.5</v>
      </c>
      <c r="BT173">
        <v>49.308</v>
      </c>
      <c r="BU173">
        <v>26.606000000000002</v>
      </c>
      <c r="BY173">
        <v>4</v>
      </c>
      <c r="CB173">
        <v>2013</v>
      </c>
      <c r="CC173">
        <v>24</v>
      </c>
      <c r="CI173" t="str">
        <f t="shared" si="8"/>
        <v>Low</v>
      </c>
      <c r="CJ173" t="str">
        <f t="shared" si="9"/>
        <v>2.0-2.5</v>
      </c>
      <c r="CK173" t="str">
        <f t="shared" si="10"/>
        <v>Poor</v>
      </c>
      <c r="CL173" t="str">
        <f t="shared" si="11"/>
        <v>0.3 or less</v>
      </c>
    </row>
    <row r="174" spans="1:90" x14ac:dyDescent="0.25">
      <c r="A174" t="s">
        <v>343</v>
      </c>
      <c r="B174" t="s">
        <v>82</v>
      </c>
      <c r="C174" t="s">
        <v>83</v>
      </c>
      <c r="D174">
        <v>0</v>
      </c>
      <c r="E174">
        <v>4.4859999999999998</v>
      </c>
      <c r="G174">
        <v>4.4859999999999998</v>
      </c>
      <c r="H174">
        <v>28</v>
      </c>
      <c r="I174">
        <v>26</v>
      </c>
      <c r="J174">
        <v>28</v>
      </c>
      <c r="K174">
        <v>2</v>
      </c>
      <c r="L174" t="s">
        <v>84</v>
      </c>
      <c r="M174" t="s">
        <v>147</v>
      </c>
      <c r="N174" t="s">
        <v>264</v>
      </c>
      <c r="O174" t="s">
        <v>87</v>
      </c>
      <c r="P174" t="s">
        <v>88</v>
      </c>
      <c r="Q174" t="s">
        <v>150</v>
      </c>
      <c r="R174" t="s">
        <v>90</v>
      </c>
      <c r="S174" t="s">
        <v>152</v>
      </c>
      <c r="T174">
        <v>50</v>
      </c>
      <c r="U174" t="s">
        <v>92</v>
      </c>
      <c r="V174" t="s">
        <v>344</v>
      </c>
      <c r="W174">
        <v>2</v>
      </c>
      <c r="X174">
        <v>1.6667000000000001</v>
      </c>
      <c r="Y174" t="s">
        <v>94</v>
      </c>
      <c r="Z174" t="s">
        <v>154</v>
      </c>
      <c r="AA174">
        <v>29.512499999999999</v>
      </c>
      <c r="AB174">
        <v>193.84880000000001</v>
      </c>
      <c r="AC174">
        <v>33.626800000000003</v>
      </c>
      <c r="AD174">
        <v>92.5</v>
      </c>
      <c r="AE174">
        <v>3.7281</v>
      </c>
      <c r="AF174">
        <v>2.9298000000000002</v>
      </c>
      <c r="AG174">
        <v>76.422899999999998</v>
      </c>
      <c r="AH174">
        <v>62.277000000000001</v>
      </c>
      <c r="AI174">
        <v>74.525700000000001</v>
      </c>
      <c r="AJ174">
        <v>0.1399</v>
      </c>
      <c r="AK174">
        <v>9.6000000000000002E-2</v>
      </c>
      <c r="AL174">
        <v>79.015000000000001</v>
      </c>
      <c r="AM174">
        <v>2.9700000000000001E-2</v>
      </c>
      <c r="AN174">
        <v>4.5999999999999999E-2</v>
      </c>
      <c r="AO174">
        <v>0</v>
      </c>
      <c r="AP174">
        <v>3.5</v>
      </c>
      <c r="AQ174">
        <v>0</v>
      </c>
      <c r="AR174">
        <v>62.783299999999997</v>
      </c>
      <c r="AS174" t="s">
        <v>96</v>
      </c>
      <c r="AT174">
        <v>1978</v>
      </c>
      <c r="AU174">
        <v>10.428599999999999</v>
      </c>
      <c r="AV174">
        <v>4.4286000000000003</v>
      </c>
      <c r="AW174" t="s">
        <v>97</v>
      </c>
      <c r="AY174" t="s">
        <v>112</v>
      </c>
      <c r="BA174">
        <v>40884</v>
      </c>
      <c r="BB174">
        <v>2</v>
      </c>
      <c r="BC174">
        <v>1</v>
      </c>
      <c r="BD174" t="s">
        <v>99</v>
      </c>
      <c r="BE174">
        <v>1990</v>
      </c>
      <c r="BG174" t="s">
        <v>101</v>
      </c>
      <c r="BH174" t="s">
        <v>100</v>
      </c>
      <c r="BI174" t="s">
        <v>101</v>
      </c>
      <c r="BJ174" t="s">
        <v>101</v>
      </c>
      <c r="BK174" t="s">
        <v>101</v>
      </c>
      <c r="BL174" t="s">
        <v>100</v>
      </c>
      <c r="BM174" t="s">
        <v>102</v>
      </c>
      <c r="BN174" t="s">
        <v>103</v>
      </c>
      <c r="BQ174">
        <v>0</v>
      </c>
      <c r="BR174" t="s">
        <v>94</v>
      </c>
      <c r="BS174">
        <v>76</v>
      </c>
      <c r="BT174">
        <v>74.561999999999998</v>
      </c>
      <c r="BU174">
        <v>58.595999999999997</v>
      </c>
      <c r="BY174">
        <v>1.6667000000000001</v>
      </c>
      <c r="CB174">
        <v>2007</v>
      </c>
      <c r="CC174">
        <v>25</v>
      </c>
      <c r="CI174" t="str">
        <f t="shared" si="8"/>
        <v>High</v>
      </c>
      <c r="CJ174" t="str">
        <f t="shared" si="9"/>
        <v>Greater than 3.5</v>
      </c>
      <c r="CK174" t="str">
        <f t="shared" si="10"/>
        <v>Good</v>
      </c>
      <c r="CL174" t="str">
        <f t="shared" si="11"/>
        <v>0.3 or less</v>
      </c>
    </row>
    <row r="175" spans="1:90" x14ac:dyDescent="0.25">
      <c r="A175" t="s">
        <v>345</v>
      </c>
      <c r="B175" t="s">
        <v>82</v>
      </c>
      <c r="C175" t="s">
        <v>83</v>
      </c>
      <c r="D175">
        <v>0</v>
      </c>
      <c r="E175">
        <v>2.52</v>
      </c>
      <c r="G175">
        <v>2.601</v>
      </c>
      <c r="H175">
        <v>26</v>
      </c>
      <c r="I175">
        <v>26</v>
      </c>
      <c r="J175">
        <v>26</v>
      </c>
      <c r="K175">
        <v>2</v>
      </c>
      <c r="L175" t="s">
        <v>84</v>
      </c>
      <c r="M175" t="s">
        <v>147</v>
      </c>
      <c r="N175" t="s">
        <v>86</v>
      </c>
      <c r="O175" t="s">
        <v>87</v>
      </c>
      <c r="P175" t="s">
        <v>88</v>
      </c>
      <c r="Q175" t="s">
        <v>150</v>
      </c>
      <c r="R175" t="s">
        <v>90</v>
      </c>
      <c r="S175" t="s">
        <v>152</v>
      </c>
      <c r="T175">
        <v>60</v>
      </c>
      <c r="U175" t="s">
        <v>92</v>
      </c>
      <c r="V175" t="s">
        <v>346</v>
      </c>
      <c r="W175">
        <v>1</v>
      </c>
      <c r="X175">
        <v>2.5</v>
      </c>
      <c r="Y175" t="s">
        <v>94</v>
      </c>
      <c r="Z175" t="s">
        <v>154</v>
      </c>
      <c r="AA175">
        <v>95.491200000000006</v>
      </c>
      <c r="AB175">
        <v>424.31779999999998</v>
      </c>
      <c r="AC175">
        <v>107.58620000000001</v>
      </c>
      <c r="AD175">
        <v>96</v>
      </c>
      <c r="AE175">
        <v>3.2117</v>
      </c>
      <c r="AF175">
        <v>2.7458999999999998</v>
      </c>
      <c r="AG175">
        <v>106.3934</v>
      </c>
      <c r="AH175">
        <v>87.981200000000001</v>
      </c>
      <c r="AI175">
        <v>64.535499999999999</v>
      </c>
      <c r="AJ175">
        <v>0.13769999999999999</v>
      </c>
      <c r="AK175">
        <v>5.6300000000000003E-2</v>
      </c>
      <c r="AL175">
        <v>79.344999999999999</v>
      </c>
      <c r="AM175">
        <v>2.9600000000000001E-2</v>
      </c>
      <c r="AN175">
        <v>0.1231</v>
      </c>
      <c r="AO175">
        <v>0</v>
      </c>
      <c r="AP175">
        <v>2</v>
      </c>
      <c r="AQ175">
        <v>0</v>
      </c>
      <c r="AR175">
        <v>40.283299999999997</v>
      </c>
      <c r="AS175" t="s">
        <v>96</v>
      </c>
      <c r="AT175">
        <v>1948</v>
      </c>
      <c r="AU175">
        <v>13</v>
      </c>
      <c r="AV175">
        <v>5</v>
      </c>
      <c r="AW175" t="s">
        <v>97</v>
      </c>
      <c r="AY175" t="s">
        <v>106</v>
      </c>
      <c r="BA175">
        <v>33533</v>
      </c>
      <c r="BB175">
        <v>1</v>
      </c>
      <c r="BC175">
        <v>1</v>
      </c>
      <c r="BD175" t="s">
        <v>99</v>
      </c>
      <c r="BE175">
        <v>1985</v>
      </c>
      <c r="BG175" t="s">
        <v>101</v>
      </c>
      <c r="BH175" t="s">
        <v>100</v>
      </c>
      <c r="BI175" t="s">
        <v>101</v>
      </c>
      <c r="BJ175" t="s">
        <v>101</v>
      </c>
      <c r="BK175" t="s">
        <v>101</v>
      </c>
      <c r="BL175" t="s">
        <v>100</v>
      </c>
      <c r="BM175" t="s">
        <v>102</v>
      </c>
      <c r="BN175" t="s">
        <v>103</v>
      </c>
      <c r="BQ175">
        <v>0</v>
      </c>
      <c r="BR175" t="s">
        <v>94</v>
      </c>
      <c r="BS175">
        <v>87</v>
      </c>
      <c r="BT175">
        <v>64.233999999999995</v>
      </c>
      <c r="BU175">
        <v>54.917999999999999</v>
      </c>
      <c r="BY175">
        <v>1</v>
      </c>
      <c r="CB175">
        <v>2011</v>
      </c>
      <c r="CC175">
        <v>30</v>
      </c>
      <c r="CI175" t="str">
        <f t="shared" si="8"/>
        <v>High</v>
      </c>
      <c r="CJ175" t="str">
        <f t="shared" si="9"/>
        <v>3.01-3.5</v>
      </c>
      <c r="CK175" t="str">
        <f t="shared" si="10"/>
        <v>Fair</v>
      </c>
      <c r="CL175" t="str">
        <f t="shared" si="11"/>
        <v>0.3 or less</v>
      </c>
    </row>
    <row r="176" spans="1:90" x14ac:dyDescent="0.25">
      <c r="A176" t="s">
        <v>347</v>
      </c>
      <c r="B176" t="s">
        <v>82</v>
      </c>
      <c r="C176" t="s">
        <v>83</v>
      </c>
      <c r="D176">
        <v>0</v>
      </c>
      <c r="E176">
        <v>3.415</v>
      </c>
      <c r="G176">
        <v>3.415</v>
      </c>
      <c r="H176">
        <v>28</v>
      </c>
      <c r="J176">
        <v>28</v>
      </c>
      <c r="K176">
        <v>2</v>
      </c>
      <c r="L176" t="s">
        <v>84</v>
      </c>
      <c r="M176" t="s">
        <v>147</v>
      </c>
      <c r="N176" t="s">
        <v>86</v>
      </c>
      <c r="O176" t="s">
        <v>87</v>
      </c>
      <c r="P176" t="s">
        <v>88</v>
      </c>
      <c r="Q176" t="s">
        <v>150</v>
      </c>
      <c r="R176" t="s">
        <v>90</v>
      </c>
      <c r="S176" t="s">
        <v>152</v>
      </c>
      <c r="T176">
        <v>60</v>
      </c>
      <c r="U176" t="s">
        <v>92</v>
      </c>
      <c r="V176" t="s">
        <v>348</v>
      </c>
      <c r="Y176" t="s">
        <v>94</v>
      </c>
      <c r="Z176" t="s">
        <v>154</v>
      </c>
      <c r="AA176">
        <v>47.476900000000001</v>
      </c>
      <c r="AB176">
        <v>311.92660000000001</v>
      </c>
      <c r="AC176">
        <v>54.0961</v>
      </c>
      <c r="AD176">
        <v>96</v>
      </c>
      <c r="AE176">
        <v>3.8012000000000001</v>
      </c>
      <c r="AF176">
        <v>3.5958999999999999</v>
      </c>
      <c r="AG176">
        <v>72.808800000000005</v>
      </c>
      <c r="AH176">
        <v>58.9253</v>
      </c>
      <c r="AI176">
        <v>75.730400000000003</v>
      </c>
      <c r="AJ176">
        <v>0.14599999999999999</v>
      </c>
      <c r="AK176">
        <v>6.8699999999999997E-2</v>
      </c>
      <c r="AL176">
        <v>78.099999999999994</v>
      </c>
      <c r="AM176">
        <v>2.1299999999999999E-2</v>
      </c>
      <c r="AN176">
        <v>0.1154</v>
      </c>
      <c r="AO176">
        <v>0</v>
      </c>
      <c r="AP176">
        <v>2</v>
      </c>
      <c r="AQ176">
        <v>0</v>
      </c>
      <c r="AR176">
        <v>55.28</v>
      </c>
      <c r="AS176" t="s">
        <v>96</v>
      </c>
      <c r="AT176">
        <v>1948</v>
      </c>
      <c r="AU176">
        <v>11</v>
      </c>
      <c r="AV176">
        <v>4</v>
      </c>
      <c r="AW176" t="s">
        <v>97</v>
      </c>
      <c r="AX176" t="s">
        <v>126</v>
      </c>
      <c r="AY176" t="s">
        <v>112</v>
      </c>
      <c r="BA176">
        <v>40661</v>
      </c>
      <c r="BB176">
        <v>2</v>
      </c>
      <c r="BC176">
        <v>1</v>
      </c>
      <c r="BD176" t="s">
        <v>99</v>
      </c>
      <c r="BE176">
        <v>2003</v>
      </c>
      <c r="BG176" t="s">
        <v>101</v>
      </c>
      <c r="BH176" t="s">
        <v>100</v>
      </c>
      <c r="BI176" t="s">
        <v>101</v>
      </c>
      <c r="BJ176" t="s">
        <v>101</v>
      </c>
      <c r="BK176" t="s">
        <v>101</v>
      </c>
      <c r="BL176" t="s">
        <v>100</v>
      </c>
      <c r="BM176" t="s">
        <v>102</v>
      </c>
      <c r="BN176" t="s">
        <v>103</v>
      </c>
      <c r="BQ176">
        <v>0</v>
      </c>
      <c r="BR176" t="s">
        <v>94</v>
      </c>
      <c r="BS176">
        <v>96</v>
      </c>
      <c r="BT176">
        <v>76.024000000000001</v>
      </c>
      <c r="BU176">
        <v>71.918000000000006</v>
      </c>
      <c r="BV176" t="s">
        <v>107</v>
      </c>
      <c r="BZ176" s="1">
        <v>42059.352256944447</v>
      </c>
      <c r="CB176">
        <v>2013</v>
      </c>
      <c r="CC176">
        <v>12</v>
      </c>
      <c r="CI176" t="str">
        <f t="shared" si="8"/>
        <v>High</v>
      </c>
      <c r="CJ176" t="str">
        <f t="shared" si="9"/>
        <v>Greater than 3.5</v>
      </c>
      <c r="CK176" t="str">
        <f t="shared" si="10"/>
        <v>Good</v>
      </c>
      <c r="CL176" t="str">
        <f t="shared" si="11"/>
        <v>0.3 or less</v>
      </c>
    </row>
    <row r="177" spans="1:90" x14ac:dyDescent="0.25">
      <c r="A177" t="s">
        <v>349</v>
      </c>
      <c r="B177" t="s">
        <v>82</v>
      </c>
      <c r="C177" t="s">
        <v>83</v>
      </c>
      <c r="D177">
        <v>0</v>
      </c>
      <c r="E177">
        <v>3.8780000000000001</v>
      </c>
      <c r="G177">
        <v>3.8780000000000001</v>
      </c>
      <c r="H177">
        <v>28</v>
      </c>
      <c r="I177">
        <v>28</v>
      </c>
      <c r="J177">
        <v>28</v>
      </c>
      <c r="K177">
        <v>2</v>
      </c>
      <c r="L177" t="s">
        <v>84</v>
      </c>
      <c r="M177" t="s">
        <v>147</v>
      </c>
      <c r="N177" t="s">
        <v>86</v>
      </c>
      <c r="O177" t="s">
        <v>87</v>
      </c>
      <c r="P177" t="s">
        <v>88</v>
      </c>
      <c r="Q177" t="s">
        <v>150</v>
      </c>
      <c r="R177" t="s">
        <v>90</v>
      </c>
      <c r="S177" t="s">
        <v>152</v>
      </c>
      <c r="T177">
        <v>50</v>
      </c>
      <c r="U177" t="s">
        <v>92</v>
      </c>
      <c r="V177" t="s">
        <v>350</v>
      </c>
      <c r="W177">
        <v>2</v>
      </c>
      <c r="X177">
        <v>2</v>
      </c>
      <c r="Y177" t="s">
        <v>94</v>
      </c>
      <c r="Z177" t="s">
        <v>154</v>
      </c>
      <c r="AA177">
        <v>43.422499999999999</v>
      </c>
      <c r="AB177">
        <v>285.2</v>
      </c>
      <c r="AC177">
        <v>49.475999999999999</v>
      </c>
      <c r="AD177">
        <v>82.5</v>
      </c>
      <c r="AE177">
        <v>2.8098000000000001</v>
      </c>
      <c r="AF177">
        <v>2.0792000000000002</v>
      </c>
      <c r="AG177">
        <v>139.31630000000001</v>
      </c>
      <c r="AH177">
        <v>111.0318</v>
      </c>
      <c r="AI177">
        <v>53.561199999999999</v>
      </c>
      <c r="AJ177">
        <v>0.22670000000000001</v>
      </c>
      <c r="AK177">
        <v>0.1288</v>
      </c>
      <c r="AL177">
        <v>65.995000000000005</v>
      </c>
      <c r="AM177">
        <v>3.5700000000000003E-2</v>
      </c>
      <c r="AN177">
        <v>0.21740000000000001</v>
      </c>
      <c r="AO177">
        <v>0</v>
      </c>
      <c r="AP177">
        <v>7.5</v>
      </c>
      <c r="AQ177">
        <v>0.5</v>
      </c>
      <c r="AR177">
        <v>57.288899999999998</v>
      </c>
      <c r="AS177" t="s">
        <v>96</v>
      </c>
      <c r="AT177">
        <v>1965</v>
      </c>
      <c r="AU177">
        <v>14.2143</v>
      </c>
      <c r="AV177">
        <v>4</v>
      </c>
      <c r="AW177" t="s">
        <v>97</v>
      </c>
      <c r="AY177" t="s">
        <v>106</v>
      </c>
      <c r="BA177">
        <v>33534</v>
      </c>
      <c r="BB177">
        <v>1</v>
      </c>
      <c r="BC177">
        <v>1</v>
      </c>
      <c r="BD177" t="s">
        <v>99</v>
      </c>
      <c r="BE177">
        <v>1985</v>
      </c>
      <c r="BG177" t="s">
        <v>101</v>
      </c>
      <c r="BH177" t="s">
        <v>100</v>
      </c>
      <c r="BI177" t="s">
        <v>101</v>
      </c>
      <c r="BJ177" t="s">
        <v>101</v>
      </c>
      <c r="BK177" t="s">
        <v>101</v>
      </c>
      <c r="BL177" t="s">
        <v>100</v>
      </c>
      <c r="BM177" t="s">
        <v>102</v>
      </c>
      <c r="BN177" t="s">
        <v>103</v>
      </c>
      <c r="BQ177">
        <v>0</v>
      </c>
      <c r="BR177" t="s">
        <v>94</v>
      </c>
      <c r="BS177">
        <v>82.5</v>
      </c>
      <c r="BT177">
        <v>56.195999999999998</v>
      </c>
      <c r="BU177">
        <v>41.584000000000003</v>
      </c>
      <c r="BY177">
        <v>2</v>
      </c>
      <c r="CB177">
        <v>2013</v>
      </c>
      <c r="CC177">
        <v>30</v>
      </c>
      <c r="CI177" t="str">
        <f t="shared" si="8"/>
        <v>Medium</v>
      </c>
      <c r="CJ177" t="str">
        <f t="shared" si="9"/>
        <v>2.51-3.0</v>
      </c>
      <c r="CK177" t="str">
        <f t="shared" si="10"/>
        <v>Poor</v>
      </c>
      <c r="CL177" t="str">
        <f t="shared" si="11"/>
        <v>0.3 or less</v>
      </c>
    </row>
    <row r="178" spans="1:90" x14ac:dyDescent="0.25">
      <c r="A178" t="s">
        <v>349</v>
      </c>
      <c r="B178" t="s">
        <v>82</v>
      </c>
      <c r="C178" t="s">
        <v>83</v>
      </c>
      <c r="D178">
        <v>3.8780000000000001</v>
      </c>
      <c r="E178">
        <v>12.08</v>
      </c>
      <c r="G178">
        <v>8.202</v>
      </c>
      <c r="H178">
        <v>26</v>
      </c>
      <c r="I178">
        <v>24</v>
      </c>
      <c r="J178">
        <v>26</v>
      </c>
      <c r="K178">
        <v>2</v>
      </c>
      <c r="L178" t="s">
        <v>84</v>
      </c>
      <c r="M178" t="s">
        <v>147</v>
      </c>
      <c r="N178" t="s">
        <v>86</v>
      </c>
      <c r="O178" t="s">
        <v>87</v>
      </c>
      <c r="P178" t="s">
        <v>88</v>
      </c>
      <c r="Q178" t="s">
        <v>150</v>
      </c>
      <c r="R178" t="s">
        <v>90</v>
      </c>
      <c r="S178" t="s">
        <v>152</v>
      </c>
      <c r="T178">
        <v>50</v>
      </c>
      <c r="U178" t="s">
        <v>92</v>
      </c>
      <c r="V178" t="s">
        <v>351</v>
      </c>
      <c r="W178">
        <v>1</v>
      </c>
      <c r="X178">
        <v>1</v>
      </c>
      <c r="Y178" t="s">
        <v>94</v>
      </c>
      <c r="Z178" t="s">
        <v>154</v>
      </c>
      <c r="AA178">
        <v>59.211500000000001</v>
      </c>
      <c r="AB178">
        <v>388.86649999999997</v>
      </c>
      <c r="AC178">
        <v>67.465800000000002</v>
      </c>
      <c r="AD178">
        <v>86.25</v>
      </c>
      <c r="AE178">
        <v>2.4453999999999998</v>
      </c>
      <c r="AF178">
        <v>1.4749000000000001</v>
      </c>
      <c r="AG178">
        <v>174.3151</v>
      </c>
      <c r="AH178">
        <v>134.9794</v>
      </c>
      <c r="AI178">
        <v>41.895000000000003</v>
      </c>
      <c r="AJ178">
        <v>0.26479999999999998</v>
      </c>
      <c r="AK178">
        <v>0.1883</v>
      </c>
      <c r="AL178">
        <v>60.28</v>
      </c>
      <c r="AM178">
        <v>4.65E-2</v>
      </c>
      <c r="AN178">
        <v>0.29349999999999998</v>
      </c>
      <c r="AO178">
        <v>0</v>
      </c>
      <c r="AP178">
        <v>7</v>
      </c>
      <c r="AQ178">
        <v>0</v>
      </c>
      <c r="AR178">
        <v>59.622199999999999</v>
      </c>
      <c r="AS178" t="s">
        <v>96</v>
      </c>
      <c r="AT178">
        <v>1964</v>
      </c>
      <c r="AU178">
        <v>13.368399999999999</v>
      </c>
      <c r="AV178">
        <v>4.9474</v>
      </c>
      <c r="AW178" t="s">
        <v>97</v>
      </c>
      <c r="AY178" t="s">
        <v>106</v>
      </c>
      <c r="BA178">
        <v>33534</v>
      </c>
      <c r="BB178">
        <v>1</v>
      </c>
      <c r="BC178">
        <v>1</v>
      </c>
      <c r="BD178" t="s">
        <v>99</v>
      </c>
      <c r="BE178">
        <v>1985</v>
      </c>
      <c r="BG178" t="s">
        <v>101</v>
      </c>
      <c r="BH178" t="s">
        <v>100</v>
      </c>
      <c r="BI178" t="s">
        <v>101</v>
      </c>
      <c r="BJ178" t="s">
        <v>101</v>
      </c>
      <c r="BK178" t="s">
        <v>101</v>
      </c>
      <c r="BL178" t="s">
        <v>100</v>
      </c>
      <c r="BM178" t="s">
        <v>102</v>
      </c>
      <c r="BN178" t="s">
        <v>103</v>
      </c>
      <c r="BQ178">
        <v>0</v>
      </c>
      <c r="BR178" t="s">
        <v>94</v>
      </c>
      <c r="BS178">
        <v>77</v>
      </c>
      <c r="BT178">
        <v>48.908000000000001</v>
      </c>
      <c r="BU178">
        <v>29.498000000000001</v>
      </c>
      <c r="BY178">
        <v>1</v>
      </c>
      <c r="CB178">
        <v>2003</v>
      </c>
      <c r="CC178">
        <v>30</v>
      </c>
      <c r="CI178" t="str">
        <f t="shared" si="8"/>
        <v>High</v>
      </c>
      <c r="CJ178" t="str">
        <f t="shared" si="9"/>
        <v>2.0-2.5</v>
      </c>
      <c r="CK178" t="str">
        <f t="shared" si="10"/>
        <v>Very Poor</v>
      </c>
      <c r="CL178" t="str">
        <f t="shared" si="11"/>
        <v>0.3 or less</v>
      </c>
    </row>
    <row r="179" spans="1:90" x14ac:dyDescent="0.25">
      <c r="A179" t="s">
        <v>352</v>
      </c>
      <c r="B179" t="s">
        <v>82</v>
      </c>
      <c r="C179" t="s">
        <v>83</v>
      </c>
      <c r="D179">
        <v>0</v>
      </c>
      <c r="E179">
        <v>1.64</v>
      </c>
      <c r="G179">
        <v>1.64</v>
      </c>
      <c r="H179">
        <v>24</v>
      </c>
      <c r="I179">
        <v>24</v>
      </c>
      <c r="J179">
        <v>24</v>
      </c>
      <c r="K179">
        <v>2</v>
      </c>
      <c r="L179" t="s">
        <v>84</v>
      </c>
      <c r="M179" t="s">
        <v>147</v>
      </c>
      <c r="N179" t="s">
        <v>86</v>
      </c>
      <c r="O179" t="s">
        <v>87</v>
      </c>
      <c r="P179" t="s">
        <v>88</v>
      </c>
      <c r="Q179" t="s">
        <v>150</v>
      </c>
      <c r="R179" t="s">
        <v>90</v>
      </c>
      <c r="S179" t="s">
        <v>152</v>
      </c>
      <c r="T179">
        <v>60</v>
      </c>
      <c r="U179" t="s">
        <v>92</v>
      </c>
      <c r="V179" t="s">
        <v>353</v>
      </c>
      <c r="W179">
        <v>1</v>
      </c>
      <c r="X179">
        <v>2.6667000000000001</v>
      </c>
      <c r="Y179" t="s">
        <v>94</v>
      </c>
      <c r="Z179" t="s">
        <v>154</v>
      </c>
      <c r="AA179">
        <v>71.618499999999997</v>
      </c>
      <c r="AB179">
        <v>470.70400000000001</v>
      </c>
      <c r="AC179">
        <v>81.604600000000005</v>
      </c>
      <c r="AD179">
        <v>93.333299999999994</v>
      </c>
      <c r="AE179">
        <v>3.5491999999999999</v>
      </c>
      <c r="AF179">
        <v>3.2778</v>
      </c>
      <c r="AG179">
        <v>86.244299999999996</v>
      </c>
      <c r="AH179">
        <v>70.752399999999994</v>
      </c>
      <c r="AI179">
        <v>71.251900000000006</v>
      </c>
      <c r="AJ179">
        <v>0.1336</v>
      </c>
      <c r="AK179">
        <v>6.2799999999999995E-2</v>
      </c>
      <c r="AL179">
        <v>79.959999999999994</v>
      </c>
      <c r="AM179">
        <v>2.53E-2</v>
      </c>
      <c r="AN179">
        <v>0.25180000000000002</v>
      </c>
      <c r="AO179">
        <v>0</v>
      </c>
      <c r="AP179">
        <v>3.3332999999999999</v>
      </c>
      <c r="AQ179">
        <v>0</v>
      </c>
      <c r="AR179">
        <v>47.75</v>
      </c>
      <c r="AS179" t="s">
        <v>96</v>
      </c>
      <c r="AT179">
        <v>1977</v>
      </c>
      <c r="AU179">
        <v>6.2</v>
      </c>
      <c r="AV179">
        <v>3.4</v>
      </c>
      <c r="AW179" t="s">
        <v>97</v>
      </c>
      <c r="AY179" t="s">
        <v>106</v>
      </c>
      <c r="BA179">
        <v>33535</v>
      </c>
      <c r="BB179">
        <v>1</v>
      </c>
      <c r="BC179">
        <v>1</v>
      </c>
      <c r="BD179" t="s">
        <v>99</v>
      </c>
      <c r="BE179">
        <v>1985</v>
      </c>
      <c r="BG179" t="s">
        <v>101</v>
      </c>
      <c r="BH179" t="s">
        <v>100</v>
      </c>
      <c r="BI179" t="s">
        <v>101</v>
      </c>
      <c r="BJ179" t="s">
        <v>101</v>
      </c>
      <c r="BK179" t="s">
        <v>101</v>
      </c>
      <c r="BL179" t="s">
        <v>100</v>
      </c>
      <c r="BM179" t="s">
        <v>102</v>
      </c>
      <c r="BN179" t="s">
        <v>103</v>
      </c>
      <c r="BQ179">
        <v>0</v>
      </c>
      <c r="BR179" t="s">
        <v>94</v>
      </c>
      <c r="BS179">
        <v>93.333299999999994</v>
      </c>
      <c r="BT179">
        <v>70.983999999999995</v>
      </c>
      <c r="BU179">
        <v>65.555999999999997</v>
      </c>
      <c r="BY179">
        <v>1</v>
      </c>
      <c r="CB179">
        <v>2013</v>
      </c>
      <c r="CC179">
        <v>30</v>
      </c>
      <c r="CI179" t="str">
        <f t="shared" si="8"/>
        <v>High</v>
      </c>
      <c r="CJ179" t="str">
        <f t="shared" si="9"/>
        <v>Greater than 3.5</v>
      </c>
      <c r="CK179" t="str">
        <f t="shared" si="10"/>
        <v>Good</v>
      </c>
      <c r="CL179" t="str">
        <f t="shared" si="11"/>
        <v>0.3 or less</v>
      </c>
    </row>
    <row r="180" spans="1:90" x14ac:dyDescent="0.25">
      <c r="A180" t="s">
        <v>354</v>
      </c>
      <c r="B180" t="s">
        <v>82</v>
      </c>
      <c r="C180" t="s">
        <v>83</v>
      </c>
      <c r="D180">
        <v>0</v>
      </c>
      <c r="E180">
        <v>12.28</v>
      </c>
      <c r="G180">
        <v>12.28</v>
      </c>
      <c r="H180">
        <v>25</v>
      </c>
      <c r="I180">
        <v>25</v>
      </c>
      <c r="J180">
        <v>25</v>
      </c>
      <c r="K180">
        <v>2</v>
      </c>
      <c r="L180" t="s">
        <v>84</v>
      </c>
      <c r="M180" t="s">
        <v>147</v>
      </c>
      <c r="N180" t="s">
        <v>253</v>
      </c>
      <c r="O180" t="s">
        <v>87</v>
      </c>
      <c r="P180" t="s">
        <v>88</v>
      </c>
      <c r="Q180" t="s">
        <v>150</v>
      </c>
      <c r="R180" t="s">
        <v>90</v>
      </c>
      <c r="S180" t="s">
        <v>152</v>
      </c>
      <c r="T180">
        <v>60</v>
      </c>
      <c r="U180" t="s">
        <v>92</v>
      </c>
      <c r="V180" t="s">
        <v>355</v>
      </c>
      <c r="W180">
        <v>1</v>
      </c>
      <c r="X180">
        <v>3.75</v>
      </c>
      <c r="Y180" t="s">
        <v>94</v>
      </c>
      <c r="Z180" t="s">
        <v>154</v>
      </c>
      <c r="AA180">
        <v>28.945399999999999</v>
      </c>
      <c r="AB180">
        <v>160.8817</v>
      </c>
      <c r="AC180">
        <v>32.805199999999999</v>
      </c>
      <c r="AD180">
        <v>91</v>
      </c>
      <c r="AE180">
        <v>4.0542999999999996</v>
      </c>
      <c r="AF180">
        <v>3.6985000000000001</v>
      </c>
      <c r="AG180">
        <v>63.800400000000003</v>
      </c>
      <c r="AH180">
        <v>47.814300000000003</v>
      </c>
      <c r="AI180">
        <v>78.733199999999997</v>
      </c>
      <c r="AJ180">
        <v>0.14649999999999999</v>
      </c>
      <c r="AK180">
        <v>5.2200000000000003E-2</v>
      </c>
      <c r="AL180">
        <v>78.025000000000006</v>
      </c>
      <c r="AM180">
        <v>2.81E-2</v>
      </c>
      <c r="AN180">
        <v>5.9200000000000003E-2</v>
      </c>
      <c r="AO180">
        <v>0</v>
      </c>
      <c r="AP180">
        <v>4.4286000000000003</v>
      </c>
      <c r="AQ180">
        <v>0</v>
      </c>
      <c r="AR180">
        <v>63.455599999999997</v>
      </c>
      <c r="AS180" t="s">
        <v>96</v>
      </c>
      <c r="AT180">
        <v>1997</v>
      </c>
      <c r="AU180">
        <v>19.409099999999999</v>
      </c>
      <c r="AV180">
        <v>8.9091000000000005</v>
      </c>
      <c r="AW180" t="s">
        <v>97</v>
      </c>
      <c r="AX180" t="s">
        <v>105</v>
      </c>
      <c r="AY180" t="s">
        <v>112</v>
      </c>
      <c r="BA180">
        <v>42906</v>
      </c>
      <c r="BB180">
        <v>2</v>
      </c>
      <c r="BC180">
        <v>1</v>
      </c>
      <c r="BD180" t="s">
        <v>99</v>
      </c>
      <c r="BE180">
        <v>2007</v>
      </c>
      <c r="BG180" t="s">
        <v>101</v>
      </c>
      <c r="BH180" t="s">
        <v>100</v>
      </c>
      <c r="BI180" t="s">
        <v>101</v>
      </c>
      <c r="BJ180" t="s">
        <v>101</v>
      </c>
      <c r="BK180" t="s">
        <v>101</v>
      </c>
      <c r="BL180" t="s">
        <v>100</v>
      </c>
      <c r="BM180" t="s">
        <v>102</v>
      </c>
      <c r="BN180" t="s">
        <v>103</v>
      </c>
      <c r="BQ180">
        <v>0</v>
      </c>
      <c r="BR180" t="s">
        <v>94</v>
      </c>
      <c r="BS180">
        <v>91</v>
      </c>
      <c r="BT180">
        <v>81.085999999999999</v>
      </c>
      <c r="BU180">
        <v>73.97</v>
      </c>
      <c r="BV180" t="s">
        <v>107</v>
      </c>
      <c r="BY180">
        <v>1</v>
      </c>
      <c r="BZ180" s="1">
        <v>42053.613055555557</v>
      </c>
      <c r="CB180">
        <v>2013</v>
      </c>
      <c r="CC180">
        <v>8</v>
      </c>
      <c r="CI180" t="str">
        <f t="shared" si="8"/>
        <v>High</v>
      </c>
      <c r="CJ180" t="str">
        <f t="shared" si="9"/>
        <v>Greater than 3.5</v>
      </c>
      <c r="CK180" t="str">
        <f t="shared" si="10"/>
        <v>Excellent</v>
      </c>
      <c r="CL180" t="str">
        <f t="shared" si="11"/>
        <v>0.3 or less</v>
      </c>
    </row>
    <row r="181" spans="1:90" x14ac:dyDescent="0.25">
      <c r="A181" t="s">
        <v>356</v>
      </c>
      <c r="B181" t="s">
        <v>82</v>
      </c>
      <c r="C181" t="s">
        <v>83</v>
      </c>
      <c r="D181">
        <v>0</v>
      </c>
      <c r="E181">
        <v>4.2699999999999996</v>
      </c>
      <c r="G181">
        <v>4.2699999999999996</v>
      </c>
      <c r="H181">
        <v>40</v>
      </c>
      <c r="I181">
        <v>40</v>
      </c>
      <c r="J181">
        <v>40</v>
      </c>
      <c r="K181">
        <v>2</v>
      </c>
      <c r="L181" t="s">
        <v>84</v>
      </c>
      <c r="M181" t="s">
        <v>147</v>
      </c>
      <c r="N181" t="s">
        <v>86</v>
      </c>
      <c r="O181" t="s">
        <v>87</v>
      </c>
      <c r="P181" t="s">
        <v>88</v>
      </c>
      <c r="Q181" t="s">
        <v>150</v>
      </c>
      <c r="R181" t="s">
        <v>90</v>
      </c>
      <c r="S181" t="s">
        <v>152</v>
      </c>
      <c r="T181">
        <v>40</v>
      </c>
      <c r="U181" t="s">
        <v>92</v>
      </c>
      <c r="V181" t="s">
        <v>357</v>
      </c>
      <c r="W181">
        <v>8</v>
      </c>
      <c r="X181">
        <v>8</v>
      </c>
      <c r="Y181" t="s">
        <v>94</v>
      </c>
      <c r="Z181" t="s">
        <v>154</v>
      </c>
      <c r="AA181">
        <v>10.504</v>
      </c>
      <c r="AB181">
        <v>68.944000000000003</v>
      </c>
      <c r="AC181">
        <v>11.9681</v>
      </c>
      <c r="AD181">
        <v>93.333299999999994</v>
      </c>
      <c r="AE181">
        <v>3.4024000000000001</v>
      </c>
      <c r="AF181">
        <v>2.9123999999999999</v>
      </c>
      <c r="AG181">
        <v>96.101799999999997</v>
      </c>
      <c r="AH181">
        <v>78.038200000000003</v>
      </c>
      <c r="AI181">
        <v>67.966099999999997</v>
      </c>
      <c r="AJ181">
        <v>0.1323</v>
      </c>
      <c r="AK181">
        <v>8.0600000000000005E-2</v>
      </c>
      <c r="AL181">
        <v>80.155000000000001</v>
      </c>
      <c r="AM181">
        <v>2.8299999999999999E-2</v>
      </c>
      <c r="AN181">
        <v>0.15290000000000001</v>
      </c>
      <c r="AO181">
        <v>0</v>
      </c>
      <c r="AP181">
        <v>3.3332999999999999</v>
      </c>
      <c r="AQ181">
        <v>0</v>
      </c>
      <c r="AR181">
        <v>42.216700000000003</v>
      </c>
      <c r="AS181" t="s">
        <v>96</v>
      </c>
      <c r="AT181">
        <v>1977</v>
      </c>
      <c r="AU181">
        <v>13.8</v>
      </c>
      <c r="AV181">
        <v>9</v>
      </c>
      <c r="AW181" t="s">
        <v>97</v>
      </c>
      <c r="AY181" t="s">
        <v>112</v>
      </c>
      <c r="BA181">
        <v>33917</v>
      </c>
      <c r="BB181">
        <v>3</v>
      </c>
      <c r="BC181">
        <v>1</v>
      </c>
      <c r="BD181" t="s">
        <v>99</v>
      </c>
      <c r="BE181">
        <v>1999</v>
      </c>
      <c r="BG181" t="s">
        <v>101</v>
      </c>
      <c r="BH181" t="s">
        <v>100</v>
      </c>
      <c r="BI181" t="s">
        <v>101</v>
      </c>
      <c r="BJ181" t="s">
        <v>101</v>
      </c>
      <c r="BK181" t="s">
        <v>101</v>
      </c>
      <c r="BL181" t="s">
        <v>100</v>
      </c>
      <c r="BM181" t="s">
        <v>102</v>
      </c>
      <c r="BN181" t="s">
        <v>103</v>
      </c>
      <c r="BQ181">
        <v>0</v>
      </c>
      <c r="BR181" t="s">
        <v>94</v>
      </c>
      <c r="BS181">
        <v>86</v>
      </c>
      <c r="BT181">
        <v>68.048000000000002</v>
      </c>
      <c r="BU181">
        <v>58.247999999999998</v>
      </c>
      <c r="BY181">
        <v>8</v>
      </c>
      <c r="CB181">
        <v>2011</v>
      </c>
      <c r="CC181">
        <v>16</v>
      </c>
      <c r="CI181" t="str">
        <f t="shared" si="8"/>
        <v>High</v>
      </c>
      <c r="CJ181" t="str">
        <f t="shared" si="9"/>
        <v>3.01-3.5</v>
      </c>
      <c r="CK181" t="str">
        <f t="shared" si="10"/>
        <v>Good</v>
      </c>
      <c r="CL181" t="str">
        <f t="shared" si="11"/>
        <v>0.3 or less</v>
      </c>
    </row>
    <row r="182" spans="1:90" x14ac:dyDescent="0.25">
      <c r="A182" t="s">
        <v>358</v>
      </c>
      <c r="B182" t="s">
        <v>82</v>
      </c>
      <c r="C182" t="s">
        <v>83</v>
      </c>
      <c r="D182">
        <v>152.471</v>
      </c>
      <c r="E182">
        <v>152.83199999999999</v>
      </c>
      <c r="G182">
        <v>0.36099999999999999</v>
      </c>
      <c r="H182">
        <v>36</v>
      </c>
      <c r="J182">
        <v>36</v>
      </c>
      <c r="K182">
        <v>2</v>
      </c>
      <c r="L182" t="s">
        <v>84</v>
      </c>
      <c r="M182" t="s">
        <v>237</v>
      </c>
      <c r="N182" t="s">
        <v>253</v>
      </c>
      <c r="O182" t="s">
        <v>87</v>
      </c>
      <c r="P182" t="s">
        <v>88</v>
      </c>
      <c r="Q182" t="s">
        <v>150</v>
      </c>
      <c r="R182" t="s">
        <v>90</v>
      </c>
      <c r="S182" t="s">
        <v>152</v>
      </c>
      <c r="T182">
        <v>60</v>
      </c>
      <c r="U182" t="s">
        <v>92</v>
      </c>
      <c r="V182" t="s">
        <v>359</v>
      </c>
      <c r="W182">
        <v>6</v>
      </c>
      <c r="Y182" t="s">
        <v>94</v>
      </c>
      <c r="Z182" t="s">
        <v>95</v>
      </c>
      <c r="AA182">
        <v>42.255000000000003</v>
      </c>
      <c r="AB182">
        <v>318.928</v>
      </c>
      <c r="AC182">
        <v>48.394100000000002</v>
      </c>
      <c r="AD182">
        <v>100</v>
      </c>
      <c r="AE182">
        <v>3.9171</v>
      </c>
      <c r="AF182">
        <v>3.4386999999999999</v>
      </c>
      <c r="AG182">
        <v>63.730600000000003</v>
      </c>
      <c r="AH182">
        <v>53.748600000000003</v>
      </c>
      <c r="AI182">
        <v>78.756500000000003</v>
      </c>
      <c r="AJ182">
        <v>8.43E-2</v>
      </c>
      <c r="AK182">
        <v>3.1800000000000002E-2</v>
      </c>
      <c r="AL182">
        <v>87.355000000000004</v>
      </c>
      <c r="AM182">
        <v>1.7399999999999999E-2</v>
      </c>
      <c r="AN182">
        <v>0</v>
      </c>
      <c r="AO182">
        <v>0</v>
      </c>
      <c r="AP182">
        <v>0</v>
      </c>
      <c r="AQ182">
        <v>0</v>
      </c>
      <c r="AR182">
        <v>60.066699999999997</v>
      </c>
      <c r="AS182" t="s">
        <v>96</v>
      </c>
      <c r="AT182">
        <v>1982</v>
      </c>
      <c r="AU182">
        <v>34.333300000000001</v>
      </c>
      <c r="AV182">
        <v>9.6667000000000005</v>
      </c>
      <c r="AW182" t="s">
        <v>97</v>
      </c>
      <c r="AY182" t="s">
        <v>106</v>
      </c>
      <c r="BA182">
        <v>40945</v>
      </c>
      <c r="BB182">
        <v>1</v>
      </c>
      <c r="BC182">
        <v>1</v>
      </c>
      <c r="BD182" t="s">
        <v>99</v>
      </c>
      <c r="BE182">
        <v>2000</v>
      </c>
      <c r="BG182" t="s">
        <v>101</v>
      </c>
      <c r="BH182" t="s">
        <v>100</v>
      </c>
      <c r="BI182" t="s">
        <v>101</v>
      </c>
      <c r="BJ182" t="s">
        <v>101</v>
      </c>
      <c r="BK182" t="s">
        <v>101</v>
      </c>
      <c r="BL182" t="s">
        <v>100</v>
      </c>
      <c r="BM182" t="s">
        <v>102</v>
      </c>
      <c r="BN182" t="s">
        <v>103</v>
      </c>
      <c r="BQ182">
        <v>0</v>
      </c>
      <c r="BR182" t="s">
        <v>94</v>
      </c>
      <c r="BS182">
        <v>85</v>
      </c>
      <c r="BT182">
        <v>78.341999999999999</v>
      </c>
      <c r="BU182">
        <v>68.774000000000001</v>
      </c>
      <c r="CB182">
        <v>2011</v>
      </c>
      <c r="CC182">
        <v>15</v>
      </c>
      <c r="CI182" t="str">
        <f t="shared" si="8"/>
        <v>High</v>
      </c>
      <c r="CJ182" t="str">
        <f t="shared" si="9"/>
        <v>Greater than 3.5</v>
      </c>
      <c r="CK182" t="str">
        <f t="shared" si="10"/>
        <v>Excellent</v>
      </c>
      <c r="CL182" t="str">
        <f t="shared" si="11"/>
        <v>0.3 or less</v>
      </c>
    </row>
    <row r="183" spans="1:90" x14ac:dyDescent="0.25">
      <c r="A183" t="s">
        <v>358</v>
      </c>
      <c r="B183" t="s">
        <v>82</v>
      </c>
      <c r="C183" t="s">
        <v>83</v>
      </c>
      <c r="D183">
        <v>152.83199999999999</v>
      </c>
      <c r="E183">
        <v>154.20599999999999</v>
      </c>
      <c r="G183">
        <v>1.3740000000000001</v>
      </c>
      <c r="H183">
        <v>36</v>
      </c>
      <c r="I183">
        <v>36</v>
      </c>
      <c r="J183">
        <v>36</v>
      </c>
      <c r="K183">
        <v>2</v>
      </c>
      <c r="L183" t="s">
        <v>84</v>
      </c>
      <c r="M183" t="s">
        <v>237</v>
      </c>
      <c r="N183" t="s">
        <v>253</v>
      </c>
      <c r="O183" t="s">
        <v>87</v>
      </c>
      <c r="P183" t="s">
        <v>88</v>
      </c>
      <c r="Q183" t="s">
        <v>150</v>
      </c>
      <c r="R183" t="s">
        <v>90</v>
      </c>
      <c r="S183" t="s">
        <v>152</v>
      </c>
      <c r="T183">
        <v>60</v>
      </c>
      <c r="U183" t="s">
        <v>92</v>
      </c>
      <c r="V183" t="s">
        <v>360</v>
      </c>
      <c r="W183">
        <v>6</v>
      </c>
      <c r="X183">
        <v>6</v>
      </c>
      <c r="Y183" t="s">
        <v>94</v>
      </c>
      <c r="Z183" t="s">
        <v>95</v>
      </c>
      <c r="AA183">
        <v>38.640999999999998</v>
      </c>
      <c r="AB183">
        <v>318.928</v>
      </c>
      <c r="AC183">
        <v>44.418700000000001</v>
      </c>
      <c r="AD183">
        <v>100</v>
      </c>
      <c r="AE183">
        <v>3.9864000000000002</v>
      </c>
      <c r="AF183">
        <v>3.1111</v>
      </c>
      <c r="AG183">
        <v>62.360399999999998</v>
      </c>
      <c r="AH183">
        <v>50.724499999999999</v>
      </c>
      <c r="AI183">
        <v>79.213200000000001</v>
      </c>
      <c r="AJ183">
        <v>9.4E-2</v>
      </c>
      <c r="AK183">
        <v>4.6399999999999997E-2</v>
      </c>
      <c r="AL183">
        <v>85.9</v>
      </c>
      <c r="AM183">
        <v>1.52E-2</v>
      </c>
      <c r="AN183">
        <v>4.9099999999999998E-2</v>
      </c>
      <c r="AO183">
        <v>0</v>
      </c>
      <c r="AP183">
        <v>0</v>
      </c>
      <c r="AQ183">
        <v>0</v>
      </c>
      <c r="AR183">
        <v>59.3</v>
      </c>
      <c r="AS183" t="s">
        <v>96</v>
      </c>
      <c r="AT183">
        <v>1958</v>
      </c>
      <c r="AU183">
        <v>25</v>
      </c>
      <c r="AV183">
        <v>5</v>
      </c>
      <c r="AW183" t="s">
        <v>97</v>
      </c>
      <c r="AY183" t="s">
        <v>106</v>
      </c>
      <c r="BA183">
        <v>40945</v>
      </c>
      <c r="BB183">
        <v>1</v>
      </c>
      <c r="BC183">
        <v>1</v>
      </c>
      <c r="BD183" t="s">
        <v>99</v>
      </c>
      <c r="BE183">
        <v>2000</v>
      </c>
      <c r="BG183" t="s">
        <v>101</v>
      </c>
      <c r="BH183" t="s">
        <v>100</v>
      </c>
      <c r="BI183" t="s">
        <v>101</v>
      </c>
      <c r="BJ183" t="s">
        <v>101</v>
      </c>
      <c r="BK183" t="s">
        <v>101</v>
      </c>
      <c r="BL183" t="s">
        <v>100</v>
      </c>
      <c r="BM183" t="s">
        <v>102</v>
      </c>
      <c r="BN183" t="s">
        <v>103</v>
      </c>
      <c r="BQ183">
        <v>0</v>
      </c>
      <c r="BR183" t="s">
        <v>94</v>
      </c>
      <c r="BS183">
        <v>72</v>
      </c>
      <c r="BT183">
        <v>79.727999999999994</v>
      </c>
      <c r="BU183">
        <v>62.222000000000001</v>
      </c>
      <c r="BY183">
        <v>6</v>
      </c>
      <c r="CB183">
        <v>2011</v>
      </c>
      <c r="CC183">
        <v>15</v>
      </c>
      <c r="CI183" t="str">
        <f t="shared" si="8"/>
        <v>High</v>
      </c>
      <c r="CJ183" t="str">
        <f t="shared" si="9"/>
        <v>Greater than 3.5</v>
      </c>
      <c r="CK183" t="str">
        <f t="shared" si="10"/>
        <v>Excellent</v>
      </c>
      <c r="CL183" t="str">
        <f t="shared" si="11"/>
        <v>0.3 or less</v>
      </c>
    </row>
    <row r="184" spans="1:90" x14ac:dyDescent="0.25">
      <c r="A184" t="s">
        <v>358</v>
      </c>
      <c r="B184" t="s">
        <v>82</v>
      </c>
      <c r="C184" t="s">
        <v>83</v>
      </c>
      <c r="D184">
        <v>154.20599999999999</v>
      </c>
      <c r="E184">
        <v>154.518</v>
      </c>
      <c r="G184">
        <v>0.312</v>
      </c>
      <c r="H184">
        <v>39</v>
      </c>
      <c r="I184">
        <v>39</v>
      </c>
      <c r="J184">
        <v>39</v>
      </c>
      <c r="K184">
        <v>2</v>
      </c>
      <c r="L184" t="s">
        <v>139</v>
      </c>
      <c r="M184" t="s">
        <v>237</v>
      </c>
      <c r="N184" t="s">
        <v>253</v>
      </c>
      <c r="O184" t="s">
        <v>87</v>
      </c>
      <c r="P184" t="s">
        <v>88</v>
      </c>
      <c r="Q184" t="s">
        <v>150</v>
      </c>
      <c r="R184" t="s">
        <v>90</v>
      </c>
      <c r="S184" t="s">
        <v>152</v>
      </c>
      <c r="T184">
        <v>60</v>
      </c>
      <c r="U184" t="s">
        <v>140</v>
      </c>
      <c r="V184" t="s">
        <v>361</v>
      </c>
      <c r="W184">
        <v>7</v>
      </c>
      <c r="X184">
        <v>8</v>
      </c>
      <c r="Y184" t="s">
        <v>94</v>
      </c>
      <c r="Z184" t="s">
        <v>95</v>
      </c>
      <c r="AA184">
        <v>79.444000000000003</v>
      </c>
      <c r="AB184">
        <v>655.71199999999999</v>
      </c>
      <c r="AC184">
        <v>91.322699999999998</v>
      </c>
      <c r="AD184">
        <v>100</v>
      </c>
      <c r="AE184">
        <v>2.3142999999999998</v>
      </c>
      <c r="AF184">
        <v>0.96430000000000005</v>
      </c>
      <c r="AG184">
        <v>222.03460000000001</v>
      </c>
      <c r="AH184">
        <v>202.71700000000001</v>
      </c>
      <c r="AI184">
        <v>25.988499999999998</v>
      </c>
      <c r="AJ184">
        <v>0.1767</v>
      </c>
      <c r="AK184">
        <v>3.8300000000000001E-2</v>
      </c>
      <c r="AL184">
        <v>73.495000000000005</v>
      </c>
      <c r="AM184">
        <v>5.6300000000000003E-2</v>
      </c>
      <c r="AN184">
        <v>0.33350000000000002</v>
      </c>
      <c r="AO184">
        <v>0</v>
      </c>
      <c r="AP184">
        <v>0</v>
      </c>
      <c r="AQ184">
        <v>0</v>
      </c>
      <c r="AR184">
        <v>41.166699999999999</v>
      </c>
      <c r="AS184" t="s">
        <v>96</v>
      </c>
      <c r="AT184">
        <v>1983</v>
      </c>
      <c r="AU184">
        <v>15.2</v>
      </c>
      <c r="AV184">
        <v>8</v>
      </c>
      <c r="AW184" t="s">
        <v>97</v>
      </c>
      <c r="AY184" t="s">
        <v>106</v>
      </c>
      <c r="BA184">
        <v>35225</v>
      </c>
      <c r="BB184">
        <v>1</v>
      </c>
      <c r="BC184">
        <v>1</v>
      </c>
      <c r="BD184" t="s">
        <v>144</v>
      </c>
      <c r="BE184">
        <v>2000</v>
      </c>
      <c r="BG184" t="s">
        <v>101</v>
      </c>
      <c r="BH184" t="s">
        <v>100</v>
      </c>
      <c r="BI184" t="s">
        <v>101</v>
      </c>
      <c r="BJ184" t="s">
        <v>101</v>
      </c>
      <c r="BK184" t="s">
        <v>101</v>
      </c>
      <c r="BL184" t="s">
        <v>100</v>
      </c>
      <c r="BM184" t="s">
        <v>102</v>
      </c>
      <c r="BN184" t="s">
        <v>103</v>
      </c>
      <c r="BQ184">
        <v>0</v>
      </c>
      <c r="BR184" t="s">
        <v>94</v>
      </c>
      <c r="BS184">
        <v>73</v>
      </c>
      <c r="BT184">
        <v>46.286000000000001</v>
      </c>
      <c r="BU184">
        <v>19.286000000000001</v>
      </c>
      <c r="BY184">
        <v>7</v>
      </c>
      <c r="CB184">
        <v>2009</v>
      </c>
      <c r="CC184">
        <v>15</v>
      </c>
      <c r="CI184" t="str">
        <f t="shared" si="8"/>
        <v>High</v>
      </c>
      <c r="CJ184" t="str">
        <f t="shared" si="9"/>
        <v>2.0-2.5</v>
      </c>
      <c r="CK184" t="str">
        <f t="shared" si="10"/>
        <v>Very Poor</v>
      </c>
      <c r="CL184" t="str">
        <f t="shared" si="11"/>
        <v>0.3 or less</v>
      </c>
    </row>
    <row r="185" spans="1:90" x14ac:dyDescent="0.25">
      <c r="A185" t="s">
        <v>362</v>
      </c>
      <c r="B185" t="s">
        <v>82</v>
      </c>
      <c r="C185" t="s">
        <v>83</v>
      </c>
      <c r="D185">
        <v>11.593</v>
      </c>
      <c r="E185">
        <v>15.74</v>
      </c>
      <c r="G185">
        <v>4.1470000000000002</v>
      </c>
      <c r="H185">
        <v>32</v>
      </c>
      <c r="I185">
        <v>24</v>
      </c>
      <c r="J185">
        <v>32</v>
      </c>
      <c r="K185">
        <v>2</v>
      </c>
      <c r="L185" t="s">
        <v>84</v>
      </c>
      <c r="M185" t="s">
        <v>85</v>
      </c>
      <c r="N185" t="s">
        <v>313</v>
      </c>
      <c r="O185" t="s">
        <v>87</v>
      </c>
      <c r="P185" t="s">
        <v>88</v>
      </c>
      <c r="Q185" t="s">
        <v>89</v>
      </c>
      <c r="R185" t="s">
        <v>90</v>
      </c>
      <c r="S185" t="s">
        <v>91</v>
      </c>
      <c r="T185">
        <v>60</v>
      </c>
      <c r="U185" t="s">
        <v>92</v>
      </c>
      <c r="V185" t="s">
        <v>363</v>
      </c>
      <c r="W185">
        <v>4</v>
      </c>
      <c r="X185">
        <v>2.5</v>
      </c>
      <c r="Y185" t="s">
        <v>94</v>
      </c>
      <c r="Z185" t="s">
        <v>95</v>
      </c>
      <c r="AA185">
        <v>59.5</v>
      </c>
      <c r="AB185">
        <v>448</v>
      </c>
      <c r="AC185">
        <v>103.83799999999999</v>
      </c>
      <c r="AD185">
        <v>100</v>
      </c>
      <c r="AE185">
        <v>4.0606999999999998</v>
      </c>
      <c r="AF185">
        <v>4.0277000000000003</v>
      </c>
      <c r="AG185">
        <v>60.164400000000001</v>
      </c>
      <c r="AH185">
        <v>47.540300000000002</v>
      </c>
      <c r="AI185">
        <v>79.9452</v>
      </c>
      <c r="AJ185">
        <v>9.0800000000000006E-2</v>
      </c>
      <c r="AL185">
        <v>86.38</v>
      </c>
      <c r="AM185">
        <v>1.6199999999999999E-2</v>
      </c>
      <c r="AN185">
        <v>7.7499999999999999E-2</v>
      </c>
      <c r="AO185">
        <v>0</v>
      </c>
      <c r="AP185">
        <v>0</v>
      </c>
      <c r="AQ185">
        <v>0</v>
      </c>
      <c r="AR185">
        <v>59.341700000000003</v>
      </c>
      <c r="AS185" t="s">
        <v>96</v>
      </c>
      <c r="AT185">
        <v>1984</v>
      </c>
      <c r="AU185">
        <v>19.083300000000001</v>
      </c>
      <c r="AV185">
        <v>7</v>
      </c>
      <c r="AW185" t="s">
        <v>97</v>
      </c>
      <c r="AY185" t="s">
        <v>112</v>
      </c>
      <c r="BA185">
        <v>35659</v>
      </c>
      <c r="BB185">
        <v>2</v>
      </c>
      <c r="BC185">
        <v>1</v>
      </c>
      <c r="BD185" t="s">
        <v>99</v>
      </c>
      <c r="BE185">
        <v>2012</v>
      </c>
      <c r="BG185" t="s">
        <v>100</v>
      </c>
      <c r="BH185" t="s">
        <v>100</v>
      </c>
      <c r="BI185" t="s">
        <v>101</v>
      </c>
      <c r="BJ185" t="s">
        <v>100</v>
      </c>
      <c r="BK185" t="s">
        <v>100</v>
      </c>
      <c r="BL185" t="s">
        <v>100</v>
      </c>
      <c r="BM185" t="s">
        <v>102</v>
      </c>
      <c r="BN185" t="s">
        <v>103</v>
      </c>
      <c r="BQ185">
        <v>0</v>
      </c>
      <c r="BR185" t="s">
        <v>94</v>
      </c>
      <c r="BS185">
        <v>100</v>
      </c>
      <c r="BT185">
        <v>81.213999999999999</v>
      </c>
      <c r="BU185">
        <v>80.554000000000002</v>
      </c>
      <c r="BY185">
        <v>2.5</v>
      </c>
      <c r="CB185">
        <v>2014</v>
      </c>
      <c r="CC185">
        <v>3</v>
      </c>
      <c r="CI185" t="str">
        <f t="shared" si="8"/>
        <v>High</v>
      </c>
      <c r="CJ185" t="str">
        <f t="shared" si="9"/>
        <v>Greater than 3.5</v>
      </c>
      <c r="CK185" t="str">
        <f t="shared" si="10"/>
        <v>Excellent</v>
      </c>
      <c r="CL185" t="str">
        <f t="shared" si="11"/>
        <v>0.3 or less</v>
      </c>
    </row>
    <row r="186" spans="1:90" x14ac:dyDescent="0.25">
      <c r="A186" t="s">
        <v>364</v>
      </c>
      <c r="B186" t="s">
        <v>82</v>
      </c>
      <c r="C186" t="s">
        <v>83</v>
      </c>
      <c r="D186">
        <v>45.43</v>
      </c>
      <c r="E186">
        <v>54.93</v>
      </c>
      <c r="G186">
        <v>9.5</v>
      </c>
      <c r="H186">
        <v>33</v>
      </c>
      <c r="I186">
        <v>33</v>
      </c>
      <c r="J186">
        <v>33</v>
      </c>
      <c r="K186">
        <v>2</v>
      </c>
      <c r="L186" t="s">
        <v>84</v>
      </c>
      <c r="M186" t="s">
        <v>85</v>
      </c>
      <c r="N186" t="s">
        <v>313</v>
      </c>
      <c r="O186" t="s">
        <v>87</v>
      </c>
      <c r="P186" t="s">
        <v>88</v>
      </c>
      <c r="Q186" t="s">
        <v>89</v>
      </c>
      <c r="R186" t="s">
        <v>90</v>
      </c>
      <c r="S186" t="s">
        <v>91</v>
      </c>
      <c r="T186">
        <v>60</v>
      </c>
      <c r="U186" t="s">
        <v>92</v>
      </c>
      <c r="V186" t="s">
        <v>365</v>
      </c>
      <c r="W186">
        <v>4</v>
      </c>
      <c r="X186">
        <v>5</v>
      </c>
      <c r="Y186" t="s">
        <v>94</v>
      </c>
      <c r="Z186" t="s">
        <v>95</v>
      </c>
      <c r="AA186">
        <v>50.022500000000001</v>
      </c>
      <c r="AB186">
        <v>348.30200000000002</v>
      </c>
      <c r="AC186">
        <v>87.128100000000003</v>
      </c>
      <c r="AD186">
        <v>89.2</v>
      </c>
      <c r="AE186">
        <v>3.4847999999999999</v>
      </c>
      <c r="AF186">
        <v>3.0346000000000002</v>
      </c>
      <c r="AG186">
        <v>91.1173</v>
      </c>
      <c r="AH186">
        <v>73.911500000000004</v>
      </c>
      <c r="AI186">
        <v>69.627600000000001</v>
      </c>
      <c r="AJ186">
        <v>0.17760000000000001</v>
      </c>
      <c r="AL186">
        <v>73.36</v>
      </c>
      <c r="AM186">
        <v>2.23E-2</v>
      </c>
      <c r="AN186">
        <v>0.13669999999999999</v>
      </c>
      <c r="AO186">
        <v>0.2</v>
      </c>
      <c r="AP186">
        <v>5.4</v>
      </c>
      <c r="AQ186">
        <v>0</v>
      </c>
      <c r="AR186">
        <v>39.7652</v>
      </c>
      <c r="AS186" t="s">
        <v>96</v>
      </c>
      <c r="AT186">
        <v>1982</v>
      </c>
      <c r="AU186">
        <v>11.7826</v>
      </c>
      <c r="AV186">
        <v>4.3913000000000002</v>
      </c>
      <c r="AW186" t="s">
        <v>97</v>
      </c>
      <c r="AY186" t="s">
        <v>106</v>
      </c>
      <c r="BA186">
        <v>35188</v>
      </c>
      <c r="BB186">
        <v>1</v>
      </c>
      <c r="BC186">
        <v>1</v>
      </c>
      <c r="BD186" t="s">
        <v>99</v>
      </c>
      <c r="BE186">
        <v>2004</v>
      </c>
      <c r="BG186" t="s">
        <v>100</v>
      </c>
      <c r="BH186" t="s">
        <v>100</v>
      </c>
      <c r="BI186" t="s">
        <v>101</v>
      </c>
      <c r="BJ186" t="s">
        <v>100</v>
      </c>
      <c r="BK186" t="s">
        <v>100</v>
      </c>
      <c r="BL186" t="s">
        <v>100</v>
      </c>
      <c r="BM186" t="s">
        <v>102</v>
      </c>
      <c r="BN186" t="s">
        <v>103</v>
      </c>
      <c r="BQ186">
        <v>0</v>
      </c>
      <c r="BR186" t="s">
        <v>94</v>
      </c>
      <c r="BS186">
        <v>89.2</v>
      </c>
      <c r="BT186">
        <v>69.695999999999998</v>
      </c>
      <c r="BU186">
        <v>60.692</v>
      </c>
      <c r="BY186">
        <v>4</v>
      </c>
      <c r="CB186">
        <v>2014</v>
      </c>
      <c r="CC186">
        <v>11</v>
      </c>
      <c r="CI186" t="str">
        <f t="shared" si="8"/>
        <v>High</v>
      </c>
      <c r="CJ186" t="str">
        <f t="shared" si="9"/>
        <v>3.01-3.5</v>
      </c>
      <c r="CK186" t="str">
        <f t="shared" si="10"/>
        <v>Good</v>
      </c>
      <c r="CL186" t="str">
        <f t="shared" si="11"/>
        <v>0.3 or less</v>
      </c>
    </row>
    <row r="187" spans="1:90" x14ac:dyDescent="0.25">
      <c r="A187" t="s">
        <v>366</v>
      </c>
      <c r="B187" t="s">
        <v>82</v>
      </c>
      <c r="C187" t="s">
        <v>83</v>
      </c>
      <c r="D187">
        <v>0</v>
      </c>
      <c r="E187">
        <v>0.05</v>
      </c>
      <c r="G187">
        <v>0.05</v>
      </c>
      <c r="H187">
        <v>72</v>
      </c>
      <c r="J187">
        <v>72</v>
      </c>
      <c r="K187">
        <v>5</v>
      </c>
      <c r="L187" t="s">
        <v>139</v>
      </c>
      <c r="M187" t="s">
        <v>301</v>
      </c>
      <c r="N187" t="s">
        <v>367</v>
      </c>
      <c r="O187" t="s">
        <v>87</v>
      </c>
      <c r="P187" t="s">
        <v>88</v>
      </c>
      <c r="Q187" t="s">
        <v>200</v>
      </c>
      <c r="R187" t="s">
        <v>90</v>
      </c>
      <c r="S187" t="s">
        <v>91</v>
      </c>
      <c r="T187">
        <v>30</v>
      </c>
      <c r="U187" t="s">
        <v>140</v>
      </c>
      <c r="V187" t="s">
        <v>368</v>
      </c>
      <c r="W187">
        <v>4</v>
      </c>
      <c r="Y187" t="s">
        <v>94</v>
      </c>
      <c r="Z187" t="s">
        <v>202</v>
      </c>
      <c r="AA187">
        <v>1295</v>
      </c>
      <c r="AB187">
        <v>7490.5</v>
      </c>
      <c r="AC187">
        <v>2246.4430000000002</v>
      </c>
      <c r="AD187">
        <v>87</v>
      </c>
      <c r="AE187">
        <v>3.5</v>
      </c>
      <c r="AF187">
        <v>2.2000000000000002</v>
      </c>
      <c r="AG187">
        <v>397.39729999999997</v>
      </c>
      <c r="AH187">
        <v>362.52050000000003</v>
      </c>
      <c r="AI187">
        <v>-32.465800000000002</v>
      </c>
      <c r="AJ187">
        <v>0.15529999999999999</v>
      </c>
      <c r="AL187">
        <v>76.704999999999998</v>
      </c>
      <c r="AM187">
        <v>8.8099999999999998E-2</v>
      </c>
      <c r="AN187">
        <v>0.75839999999999996</v>
      </c>
      <c r="AO187">
        <v>0</v>
      </c>
      <c r="AP187">
        <v>0</v>
      </c>
      <c r="AQ187">
        <v>16</v>
      </c>
      <c r="AR187">
        <v>38.4</v>
      </c>
      <c r="AS187" t="s">
        <v>130</v>
      </c>
      <c r="AT187">
        <v>1995</v>
      </c>
      <c r="AU187">
        <v>12</v>
      </c>
      <c r="AV187">
        <v>8</v>
      </c>
      <c r="AW187" t="s">
        <v>97</v>
      </c>
      <c r="AY187" t="s">
        <v>142</v>
      </c>
      <c r="BA187">
        <v>35939</v>
      </c>
      <c r="BB187">
        <v>8</v>
      </c>
      <c r="BC187">
        <v>1</v>
      </c>
      <c r="BD187" t="s">
        <v>144</v>
      </c>
      <c r="BE187">
        <v>1995</v>
      </c>
      <c r="BG187" t="s">
        <v>203</v>
      </c>
      <c r="BH187" t="s">
        <v>100</v>
      </c>
      <c r="BI187" t="s">
        <v>101</v>
      </c>
      <c r="BJ187" t="s">
        <v>100</v>
      </c>
      <c r="BK187" t="s">
        <v>100</v>
      </c>
      <c r="BL187" t="s">
        <v>369</v>
      </c>
      <c r="BM187" t="s">
        <v>102</v>
      </c>
      <c r="BN187" t="s">
        <v>103</v>
      </c>
      <c r="BQ187">
        <v>0</v>
      </c>
      <c r="BR187" t="s">
        <v>94</v>
      </c>
      <c r="BS187">
        <v>74</v>
      </c>
      <c r="BT187">
        <v>70</v>
      </c>
      <c r="BU187">
        <v>44</v>
      </c>
      <c r="CB187">
        <v>2006</v>
      </c>
      <c r="CC187">
        <v>20</v>
      </c>
      <c r="CI187" t="str">
        <f t="shared" si="8"/>
        <v>High</v>
      </c>
      <c r="CJ187" t="str">
        <f t="shared" si="9"/>
        <v>3.01-3.5</v>
      </c>
      <c r="CK187" t="str">
        <f t="shared" si="10"/>
        <v>Very Poor</v>
      </c>
      <c r="CL187" t="str">
        <f t="shared" si="11"/>
        <v>0.3 or less</v>
      </c>
    </row>
    <row r="188" spans="1:90" x14ac:dyDescent="0.25">
      <c r="A188" t="s">
        <v>366</v>
      </c>
      <c r="B188" t="s">
        <v>82</v>
      </c>
      <c r="C188" t="s">
        <v>83</v>
      </c>
      <c r="D188">
        <v>0.05</v>
      </c>
      <c r="E188">
        <v>1.147</v>
      </c>
      <c r="G188">
        <v>1.097</v>
      </c>
      <c r="H188">
        <v>68</v>
      </c>
      <c r="I188">
        <v>68</v>
      </c>
      <c r="J188">
        <v>68</v>
      </c>
      <c r="K188">
        <v>5</v>
      </c>
      <c r="L188" t="s">
        <v>84</v>
      </c>
      <c r="M188" t="s">
        <v>301</v>
      </c>
      <c r="N188" t="s">
        <v>367</v>
      </c>
      <c r="O188" t="s">
        <v>87</v>
      </c>
      <c r="P188" t="s">
        <v>88</v>
      </c>
      <c r="Q188" t="s">
        <v>200</v>
      </c>
      <c r="R188" t="s">
        <v>90</v>
      </c>
      <c r="S188" t="s">
        <v>91</v>
      </c>
      <c r="T188">
        <v>30</v>
      </c>
      <c r="U188" t="s">
        <v>110</v>
      </c>
      <c r="V188" t="s">
        <v>368</v>
      </c>
      <c r="W188">
        <v>4</v>
      </c>
      <c r="X188">
        <v>4</v>
      </c>
      <c r="Y188" t="s">
        <v>94</v>
      </c>
      <c r="Z188" t="s">
        <v>202</v>
      </c>
      <c r="AA188">
        <v>1552.6859999999999</v>
      </c>
      <c r="AB188">
        <v>7490.5</v>
      </c>
      <c r="AC188">
        <v>2684.5092</v>
      </c>
      <c r="AD188">
        <v>87</v>
      </c>
      <c r="AE188">
        <v>3.5</v>
      </c>
      <c r="AF188">
        <v>2.9449999999999998</v>
      </c>
      <c r="AG188">
        <v>140.887</v>
      </c>
      <c r="AH188">
        <v>123.82040000000001</v>
      </c>
      <c r="AI188">
        <v>53.037700000000001</v>
      </c>
      <c r="AJ188">
        <v>0.2031</v>
      </c>
      <c r="AL188">
        <v>69.534999999999997</v>
      </c>
      <c r="AM188">
        <v>3.6299999999999999E-2</v>
      </c>
      <c r="AN188">
        <v>0.1976</v>
      </c>
      <c r="AO188">
        <v>0</v>
      </c>
      <c r="AP188">
        <v>0</v>
      </c>
      <c r="AQ188">
        <v>16</v>
      </c>
      <c r="AR188">
        <v>57.6</v>
      </c>
      <c r="AS188" t="s">
        <v>96</v>
      </c>
      <c r="AT188">
        <v>1983</v>
      </c>
      <c r="AU188">
        <v>12.875</v>
      </c>
      <c r="AV188">
        <v>7.875</v>
      </c>
      <c r="AW188" t="s">
        <v>97</v>
      </c>
      <c r="AY188" t="s">
        <v>106</v>
      </c>
      <c r="BA188">
        <v>40908</v>
      </c>
      <c r="BB188">
        <v>0.5</v>
      </c>
      <c r="BC188">
        <v>1</v>
      </c>
      <c r="BD188" t="s">
        <v>99</v>
      </c>
      <c r="BE188">
        <v>2008</v>
      </c>
      <c r="BG188" t="s">
        <v>203</v>
      </c>
      <c r="BH188" t="s">
        <v>100</v>
      </c>
      <c r="BI188" t="s">
        <v>101</v>
      </c>
      <c r="BJ188" t="s">
        <v>100</v>
      </c>
      <c r="BK188" t="s">
        <v>100</v>
      </c>
      <c r="BL188" t="s">
        <v>100</v>
      </c>
      <c r="BM188" t="s">
        <v>102</v>
      </c>
      <c r="BN188" t="s">
        <v>103</v>
      </c>
      <c r="BQ188">
        <v>0</v>
      </c>
      <c r="BR188" t="s">
        <v>94</v>
      </c>
      <c r="BS188">
        <v>87</v>
      </c>
      <c r="BT188">
        <v>70</v>
      </c>
      <c r="BU188">
        <v>58.9</v>
      </c>
      <c r="BV188" t="s">
        <v>107</v>
      </c>
      <c r="BY188">
        <v>4</v>
      </c>
      <c r="BZ188" s="1">
        <v>42095.315416666665</v>
      </c>
      <c r="CB188">
        <v>2011</v>
      </c>
      <c r="CC188">
        <v>7</v>
      </c>
      <c r="CI188" t="str">
        <f t="shared" si="8"/>
        <v>High</v>
      </c>
      <c r="CJ188" t="str">
        <f t="shared" si="9"/>
        <v>3.01-3.5</v>
      </c>
      <c r="CK188" t="str">
        <f t="shared" si="10"/>
        <v>Poor</v>
      </c>
      <c r="CL188" t="str">
        <f t="shared" si="11"/>
        <v>0.3 or less</v>
      </c>
    </row>
    <row r="189" spans="1:90" x14ac:dyDescent="0.25">
      <c r="A189" t="s">
        <v>366</v>
      </c>
      <c r="B189" t="s">
        <v>82</v>
      </c>
      <c r="C189" t="s">
        <v>83</v>
      </c>
      <c r="D189">
        <v>1.147</v>
      </c>
      <c r="E189">
        <v>1.4770000000000001</v>
      </c>
      <c r="G189">
        <v>0.33</v>
      </c>
      <c r="H189">
        <v>44</v>
      </c>
      <c r="I189">
        <v>44</v>
      </c>
      <c r="J189">
        <v>44</v>
      </c>
      <c r="K189">
        <v>4</v>
      </c>
      <c r="L189" t="s">
        <v>139</v>
      </c>
      <c r="M189" t="s">
        <v>301</v>
      </c>
      <c r="N189" t="s">
        <v>367</v>
      </c>
      <c r="O189" t="s">
        <v>87</v>
      </c>
      <c r="P189" t="s">
        <v>88</v>
      </c>
      <c r="Q189" t="s">
        <v>200</v>
      </c>
      <c r="R189" t="s">
        <v>90</v>
      </c>
      <c r="S189" t="s">
        <v>91</v>
      </c>
      <c r="T189">
        <v>30</v>
      </c>
      <c r="U189" t="s">
        <v>140</v>
      </c>
      <c r="V189" t="s">
        <v>370</v>
      </c>
      <c r="W189">
        <v>1</v>
      </c>
      <c r="X189">
        <v>1</v>
      </c>
      <c r="Y189" t="s">
        <v>94</v>
      </c>
      <c r="Z189" t="s">
        <v>202</v>
      </c>
      <c r="AA189">
        <v>1295</v>
      </c>
      <c r="AB189">
        <v>7490.5</v>
      </c>
      <c r="AC189">
        <v>2246.4430000000002</v>
      </c>
      <c r="AD189">
        <v>85</v>
      </c>
      <c r="AE189">
        <v>3.5</v>
      </c>
      <c r="AF189">
        <v>2.75</v>
      </c>
      <c r="AG189">
        <v>124.2834</v>
      </c>
      <c r="AH189">
        <v>113.1216</v>
      </c>
      <c r="AI189">
        <v>58.572200000000002</v>
      </c>
      <c r="AJ189">
        <v>0.13500000000000001</v>
      </c>
      <c r="AL189">
        <v>79.75</v>
      </c>
      <c r="AM189">
        <v>2.7099999999999999E-2</v>
      </c>
      <c r="AN189">
        <v>0.30819999999999997</v>
      </c>
      <c r="AO189">
        <v>0</v>
      </c>
      <c r="AP189">
        <v>0</v>
      </c>
      <c r="AQ189">
        <v>18</v>
      </c>
      <c r="AR189">
        <v>34.200000000000003</v>
      </c>
      <c r="AS189" t="s">
        <v>96</v>
      </c>
      <c r="AT189">
        <v>1983</v>
      </c>
      <c r="AU189">
        <v>13.916700000000001</v>
      </c>
      <c r="AV189">
        <v>7.9166999999999996</v>
      </c>
      <c r="AW189" t="s">
        <v>97</v>
      </c>
      <c r="AY189" t="s">
        <v>106</v>
      </c>
      <c r="BA189">
        <v>35152</v>
      </c>
      <c r="BB189">
        <v>0.5</v>
      </c>
      <c r="BC189">
        <v>1</v>
      </c>
      <c r="BD189" t="s">
        <v>144</v>
      </c>
      <c r="BE189">
        <v>2008</v>
      </c>
      <c r="BG189" t="s">
        <v>203</v>
      </c>
      <c r="BH189" t="s">
        <v>100</v>
      </c>
      <c r="BI189" t="s">
        <v>101</v>
      </c>
      <c r="BJ189" t="s">
        <v>100</v>
      </c>
      <c r="BK189" t="s">
        <v>100</v>
      </c>
      <c r="BL189" t="s">
        <v>100</v>
      </c>
      <c r="BM189" t="s">
        <v>102</v>
      </c>
      <c r="BN189" t="s">
        <v>103</v>
      </c>
      <c r="BQ189">
        <v>0</v>
      </c>
      <c r="BR189" t="s">
        <v>94</v>
      </c>
      <c r="BS189">
        <v>85</v>
      </c>
      <c r="BT189">
        <v>70</v>
      </c>
      <c r="BU189">
        <v>55</v>
      </c>
      <c r="BY189">
        <v>1</v>
      </c>
      <c r="CB189">
        <v>2011</v>
      </c>
      <c r="CC189">
        <v>7</v>
      </c>
      <c r="CI189" t="str">
        <f t="shared" si="8"/>
        <v>Medium</v>
      </c>
      <c r="CJ189" t="str">
        <f t="shared" si="9"/>
        <v>3.01-3.5</v>
      </c>
      <c r="CK189" t="str">
        <f t="shared" si="10"/>
        <v>Fair</v>
      </c>
      <c r="CL189" t="str">
        <f t="shared" si="11"/>
        <v>0.3 or less</v>
      </c>
    </row>
    <row r="190" spans="1:90" x14ac:dyDescent="0.25">
      <c r="A190" t="s">
        <v>366</v>
      </c>
      <c r="B190" t="s">
        <v>82</v>
      </c>
      <c r="C190" t="s">
        <v>83</v>
      </c>
      <c r="D190">
        <v>1.4770000000000001</v>
      </c>
      <c r="E190">
        <v>1.6180000000000001</v>
      </c>
      <c r="G190">
        <v>0.14099999999999999</v>
      </c>
      <c r="H190">
        <v>67</v>
      </c>
      <c r="J190">
        <v>67</v>
      </c>
      <c r="K190">
        <v>5</v>
      </c>
      <c r="L190" t="s">
        <v>139</v>
      </c>
      <c r="M190" t="s">
        <v>301</v>
      </c>
      <c r="N190" t="s">
        <v>367</v>
      </c>
      <c r="O190" t="s">
        <v>87</v>
      </c>
      <c r="P190" t="s">
        <v>88</v>
      </c>
      <c r="Q190" t="s">
        <v>200</v>
      </c>
      <c r="R190" t="s">
        <v>90</v>
      </c>
      <c r="S190" t="s">
        <v>91</v>
      </c>
      <c r="T190">
        <v>30</v>
      </c>
      <c r="U190" t="s">
        <v>140</v>
      </c>
      <c r="V190" t="s">
        <v>371</v>
      </c>
      <c r="W190">
        <v>3</v>
      </c>
      <c r="Y190" t="s">
        <v>94</v>
      </c>
      <c r="Z190" t="s">
        <v>202</v>
      </c>
      <c r="AA190">
        <v>1123.8625</v>
      </c>
      <c r="AB190">
        <v>6500.0730000000003</v>
      </c>
      <c r="AC190">
        <v>1949.5667000000001</v>
      </c>
      <c r="AD190">
        <v>100</v>
      </c>
      <c r="AE190">
        <v>3.5</v>
      </c>
      <c r="AF190">
        <v>2.25</v>
      </c>
      <c r="AG190">
        <v>146.68260000000001</v>
      </c>
      <c r="AH190">
        <v>122.50709999999999</v>
      </c>
      <c r="AI190">
        <v>51.105800000000002</v>
      </c>
      <c r="AJ190">
        <v>0.13270000000000001</v>
      </c>
      <c r="AL190">
        <v>80.094999999999999</v>
      </c>
      <c r="AM190">
        <v>3.04E-2</v>
      </c>
      <c r="AN190">
        <v>0.43959999999999999</v>
      </c>
      <c r="AO190">
        <v>0</v>
      </c>
      <c r="AP190">
        <v>0</v>
      </c>
      <c r="AQ190">
        <v>0</v>
      </c>
      <c r="AR190">
        <v>30.4</v>
      </c>
      <c r="AS190" t="s">
        <v>130</v>
      </c>
      <c r="AT190">
        <v>1987</v>
      </c>
      <c r="AU190">
        <v>12.666700000000001</v>
      </c>
      <c r="AV190">
        <v>8</v>
      </c>
      <c r="AW190" t="s">
        <v>97</v>
      </c>
      <c r="AY190" t="s">
        <v>142</v>
      </c>
      <c r="BA190">
        <v>35152</v>
      </c>
      <c r="BB190">
        <v>8</v>
      </c>
      <c r="BC190">
        <v>1</v>
      </c>
      <c r="BD190" t="s">
        <v>144</v>
      </c>
      <c r="BE190">
        <v>1987</v>
      </c>
      <c r="BG190" t="s">
        <v>100</v>
      </c>
      <c r="BH190" t="s">
        <v>100</v>
      </c>
      <c r="BI190" t="s">
        <v>101</v>
      </c>
      <c r="BJ190" t="s">
        <v>100</v>
      </c>
      <c r="BK190" t="s">
        <v>100</v>
      </c>
      <c r="BL190" t="s">
        <v>100</v>
      </c>
      <c r="BM190" t="s">
        <v>102</v>
      </c>
      <c r="BN190" t="s">
        <v>103</v>
      </c>
      <c r="BQ190">
        <v>0</v>
      </c>
      <c r="BR190" t="s">
        <v>94</v>
      </c>
      <c r="BS190">
        <v>75</v>
      </c>
      <c r="BT190">
        <v>70</v>
      </c>
      <c r="BU190">
        <v>45</v>
      </c>
      <c r="CB190">
        <v>2005</v>
      </c>
      <c r="CC190">
        <v>28</v>
      </c>
      <c r="CI190" t="str">
        <f t="shared" si="8"/>
        <v>High</v>
      </c>
      <c r="CJ190" t="str">
        <f t="shared" si="9"/>
        <v>3.01-3.5</v>
      </c>
      <c r="CK190" t="str">
        <f t="shared" si="10"/>
        <v>Poor</v>
      </c>
      <c r="CL190" t="str">
        <f t="shared" si="11"/>
        <v>0.3 or less</v>
      </c>
    </row>
    <row r="191" spans="1:90" x14ac:dyDescent="0.25">
      <c r="A191" t="s">
        <v>366</v>
      </c>
      <c r="B191" t="s">
        <v>82</v>
      </c>
      <c r="C191" t="s">
        <v>83</v>
      </c>
      <c r="D191">
        <v>1.6180000000000001</v>
      </c>
      <c r="E191">
        <v>2.867</v>
      </c>
      <c r="G191">
        <v>1.2490000000000001</v>
      </c>
      <c r="H191">
        <v>67</v>
      </c>
      <c r="I191">
        <v>67</v>
      </c>
      <c r="J191">
        <v>67</v>
      </c>
      <c r="K191">
        <v>5</v>
      </c>
      <c r="L191" t="s">
        <v>84</v>
      </c>
      <c r="M191" t="s">
        <v>301</v>
      </c>
      <c r="N191" t="s">
        <v>367</v>
      </c>
      <c r="O191" t="s">
        <v>87</v>
      </c>
      <c r="P191" t="s">
        <v>88</v>
      </c>
      <c r="Q191" t="s">
        <v>200</v>
      </c>
      <c r="R191" t="s">
        <v>90</v>
      </c>
      <c r="S191" t="s">
        <v>91</v>
      </c>
      <c r="T191">
        <v>30</v>
      </c>
      <c r="U191" t="s">
        <v>110</v>
      </c>
      <c r="V191" t="s">
        <v>372</v>
      </c>
      <c r="W191">
        <v>3</v>
      </c>
      <c r="X191">
        <v>3.5</v>
      </c>
      <c r="Y191" t="s">
        <v>94</v>
      </c>
      <c r="Z191" t="s">
        <v>202</v>
      </c>
      <c r="AA191">
        <v>1755.2098000000001</v>
      </c>
      <c r="AB191">
        <v>5252.3191999999999</v>
      </c>
      <c r="AC191">
        <v>3015.3706000000002</v>
      </c>
      <c r="AD191">
        <v>100</v>
      </c>
      <c r="AE191">
        <v>3.5</v>
      </c>
      <c r="AF191">
        <v>3.4184999999999999</v>
      </c>
      <c r="AG191">
        <v>62.244399999999999</v>
      </c>
      <c r="AH191">
        <v>53.673699999999997</v>
      </c>
      <c r="AI191">
        <v>79.251900000000006</v>
      </c>
      <c r="AJ191">
        <v>0.14269999999999999</v>
      </c>
      <c r="AL191">
        <v>78.594999999999999</v>
      </c>
      <c r="AM191">
        <v>1.7600000000000001E-2</v>
      </c>
      <c r="AN191">
        <v>8.1299999999999997E-2</v>
      </c>
      <c r="AO191">
        <v>0</v>
      </c>
      <c r="AP191">
        <v>0</v>
      </c>
      <c r="AQ191">
        <v>0</v>
      </c>
      <c r="AR191">
        <v>52.72</v>
      </c>
      <c r="AS191" t="s">
        <v>96</v>
      </c>
      <c r="AT191">
        <v>1987</v>
      </c>
      <c r="AU191">
        <v>15.321400000000001</v>
      </c>
      <c r="AV191">
        <v>9.1785999999999994</v>
      </c>
      <c r="AW191" t="s">
        <v>97</v>
      </c>
      <c r="AY191" t="s">
        <v>98</v>
      </c>
      <c r="BA191">
        <v>35385</v>
      </c>
      <c r="BB191">
        <v>2.75</v>
      </c>
      <c r="BC191">
        <v>1</v>
      </c>
      <c r="BD191" t="s">
        <v>99</v>
      </c>
      <c r="BE191">
        <v>2010</v>
      </c>
      <c r="BG191" t="s">
        <v>100</v>
      </c>
      <c r="BH191" t="s">
        <v>100</v>
      </c>
      <c r="BI191" t="s">
        <v>101</v>
      </c>
      <c r="BJ191" t="s">
        <v>100</v>
      </c>
      <c r="BK191" t="s">
        <v>100</v>
      </c>
      <c r="BL191" t="s">
        <v>100</v>
      </c>
      <c r="BM191" t="s">
        <v>102</v>
      </c>
      <c r="BN191" t="s">
        <v>103</v>
      </c>
      <c r="BQ191">
        <v>0</v>
      </c>
      <c r="BR191" t="s">
        <v>94</v>
      </c>
      <c r="BS191">
        <v>100</v>
      </c>
      <c r="BT191">
        <v>70</v>
      </c>
      <c r="BU191">
        <v>68.37</v>
      </c>
      <c r="BY191">
        <v>3</v>
      </c>
      <c r="CB191">
        <v>2014</v>
      </c>
      <c r="CC191">
        <v>5</v>
      </c>
      <c r="CI191" t="str">
        <f t="shared" si="8"/>
        <v>High</v>
      </c>
      <c r="CJ191" t="str">
        <f t="shared" si="9"/>
        <v>3.01-3.5</v>
      </c>
      <c r="CK191" t="str">
        <f t="shared" si="10"/>
        <v>Excellent</v>
      </c>
      <c r="CL191" t="str">
        <f t="shared" si="11"/>
        <v>0.3 or less</v>
      </c>
    </row>
    <row r="192" spans="1:90" x14ac:dyDescent="0.25">
      <c r="A192" t="s">
        <v>366</v>
      </c>
      <c r="B192" t="s">
        <v>82</v>
      </c>
      <c r="C192" t="s">
        <v>83</v>
      </c>
      <c r="D192">
        <v>2.867</v>
      </c>
      <c r="E192">
        <v>4.68</v>
      </c>
      <c r="G192">
        <v>1.8129999999999999</v>
      </c>
      <c r="H192">
        <v>40</v>
      </c>
      <c r="I192">
        <v>40</v>
      </c>
      <c r="J192">
        <v>40</v>
      </c>
      <c r="K192">
        <v>2</v>
      </c>
      <c r="L192" t="s">
        <v>84</v>
      </c>
      <c r="M192" t="s">
        <v>85</v>
      </c>
      <c r="N192" t="s">
        <v>367</v>
      </c>
      <c r="O192" t="s">
        <v>87</v>
      </c>
      <c r="P192" t="s">
        <v>88</v>
      </c>
      <c r="Q192" t="s">
        <v>89</v>
      </c>
      <c r="R192" t="s">
        <v>90</v>
      </c>
      <c r="S192" t="s">
        <v>91</v>
      </c>
      <c r="T192">
        <v>40</v>
      </c>
      <c r="U192" t="s">
        <v>110</v>
      </c>
      <c r="V192" t="s">
        <v>373</v>
      </c>
      <c r="W192">
        <v>8</v>
      </c>
      <c r="X192">
        <v>6</v>
      </c>
      <c r="Y192" t="s">
        <v>94</v>
      </c>
      <c r="Z192" t="s">
        <v>95</v>
      </c>
      <c r="AA192">
        <v>499.41149999999999</v>
      </c>
      <c r="AB192">
        <v>2673.096</v>
      </c>
      <c r="AC192">
        <v>865.03809999999999</v>
      </c>
      <c r="AD192">
        <v>93</v>
      </c>
      <c r="AE192">
        <v>3.9742000000000002</v>
      </c>
      <c r="AF192">
        <v>3.7240000000000002</v>
      </c>
      <c r="AG192">
        <v>60.270299999999999</v>
      </c>
      <c r="AH192">
        <v>51.255200000000002</v>
      </c>
      <c r="AI192">
        <v>79.909899999999993</v>
      </c>
      <c r="AJ192">
        <v>0.1003</v>
      </c>
      <c r="AL192">
        <v>84.954999999999998</v>
      </c>
      <c r="AM192">
        <v>1.8599999999999998E-2</v>
      </c>
      <c r="AN192">
        <v>8.1500000000000003E-2</v>
      </c>
      <c r="AO192">
        <v>0</v>
      </c>
      <c r="AP192">
        <v>3</v>
      </c>
      <c r="AQ192">
        <v>0</v>
      </c>
      <c r="AR192">
        <v>55.674999999999997</v>
      </c>
      <c r="AS192" t="s">
        <v>96</v>
      </c>
      <c r="AT192">
        <v>1996</v>
      </c>
      <c r="AU192">
        <v>18.458300000000001</v>
      </c>
      <c r="AV192">
        <v>7.125</v>
      </c>
      <c r="AW192" t="s">
        <v>97</v>
      </c>
      <c r="AY192" t="s">
        <v>98</v>
      </c>
      <c r="BA192">
        <v>45139</v>
      </c>
      <c r="BB192">
        <v>2.75</v>
      </c>
      <c r="BC192">
        <v>1</v>
      </c>
      <c r="BD192" t="s">
        <v>99</v>
      </c>
      <c r="BE192">
        <v>2010</v>
      </c>
      <c r="BG192" t="s">
        <v>100</v>
      </c>
      <c r="BH192" t="s">
        <v>100</v>
      </c>
      <c r="BI192" t="s">
        <v>101</v>
      </c>
      <c r="BJ192" t="s">
        <v>100</v>
      </c>
      <c r="BK192" t="s">
        <v>100</v>
      </c>
      <c r="BL192" t="s">
        <v>100</v>
      </c>
      <c r="BM192" t="s">
        <v>102</v>
      </c>
      <c r="BN192" t="s">
        <v>103</v>
      </c>
      <c r="BQ192">
        <v>0</v>
      </c>
      <c r="BR192" t="s">
        <v>94</v>
      </c>
      <c r="BS192">
        <v>93</v>
      </c>
      <c r="BT192">
        <v>79.483999999999995</v>
      </c>
      <c r="BU192">
        <v>74.48</v>
      </c>
      <c r="BY192">
        <v>6</v>
      </c>
      <c r="CB192">
        <v>2014</v>
      </c>
      <c r="CC192">
        <v>5</v>
      </c>
      <c r="CI192" t="str">
        <f t="shared" si="8"/>
        <v>High</v>
      </c>
      <c r="CJ192" t="str">
        <f t="shared" si="9"/>
        <v>Greater than 3.5</v>
      </c>
      <c r="CK192" t="str">
        <f t="shared" si="10"/>
        <v>Excellent</v>
      </c>
      <c r="CL192" t="str">
        <f t="shared" si="11"/>
        <v>0.3 or less</v>
      </c>
    </row>
    <row r="193" spans="1:90" x14ac:dyDescent="0.25">
      <c r="A193" t="s">
        <v>366</v>
      </c>
      <c r="B193" t="s">
        <v>82</v>
      </c>
      <c r="C193" t="s">
        <v>83</v>
      </c>
      <c r="D193">
        <v>4.68</v>
      </c>
      <c r="E193">
        <v>8.74</v>
      </c>
      <c r="G193">
        <v>4.0599999999999996</v>
      </c>
      <c r="H193">
        <v>40</v>
      </c>
      <c r="I193">
        <v>40</v>
      </c>
      <c r="J193">
        <v>40</v>
      </c>
      <c r="K193">
        <v>2</v>
      </c>
      <c r="L193" t="s">
        <v>84</v>
      </c>
      <c r="M193" t="s">
        <v>85</v>
      </c>
      <c r="N193" t="s">
        <v>367</v>
      </c>
      <c r="O193" t="s">
        <v>87</v>
      </c>
      <c r="P193" t="s">
        <v>88</v>
      </c>
      <c r="Q193" t="s">
        <v>89</v>
      </c>
      <c r="R193" t="s">
        <v>90</v>
      </c>
      <c r="S193" t="s">
        <v>91</v>
      </c>
      <c r="T193">
        <v>60</v>
      </c>
      <c r="U193" t="s">
        <v>110</v>
      </c>
      <c r="V193" t="s">
        <v>373</v>
      </c>
      <c r="W193">
        <v>8</v>
      </c>
      <c r="X193">
        <v>7</v>
      </c>
      <c r="Y193" t="s">
        <v>94</v>
      </c>
      <c r="Z193" t="s">
        <v>95</v>
      </c>
      <c r="AA193">
        <v>193.5</v>
      </c>
      <c r="AB193">
        <v>1160.5</v>
      </c>
      <c r="AC193">
        <v>335.91300000000001</v>
      </c>
      <c r="AD193">
        <v>91</v>
      </c>
      <c r="AE193">
        <v>3.8555000000000001</v>
      </c>
      <c r="AF193">
        <v>3.3974000000000002</v>
      </c>
      <c r="AG193">
        <v>73.734700000000004</v>
      </c>
      <c r="AH193">
        <v>56.479900000000001</v>
      </c>
      <c r="AI193">
        <v>75.421800000000005</v>
      </c>
      <c r="AJ193">
        <v>0.20799999999999999</v>
      </c>
      <c r="AL193">
        <v>68.8</v>
      </c>
      <c r="AM193">
        <v>1.89E-2</v>
      </c>
      <c r="AN193">
        <v>0.15179999999999999</v>
      </c>
      <c r="AO193">
        <v>0</v>
      </c>
      <c r="AP193">
        <v>4</v>
      </c>
      <c r="AQ193">
        <v>0</v>
      </c>
      <c r="AR193">
        <v>58.325000000000003</v>
      </c>
      <c r="AS193" t="s">
        <v>96</v>
      </c>
      <c r="AT193">
        <v>1996</v>
      </c>
      <c r="AU193">
        <v>17.527799999999999</v>
      </c>
      <c r="AV193">
        <v>7.3056000000000001</v>
      </c>
      <c r="AW193" t="s">
        <v>97</v>
      </c>
      <c r="AX193" t="s">
        <v>120</v>
      </c>
      <c r="AY193" t="s">
        <v>112</v>
      </c>
      <c r="BA193">
        <v>34221</v>
      </c>
      <c r="BB193">
        <v>2</v>
      </c>
      <c r="BC193">
        <v>1</v>
      </c>
      <c r="BD193" t="s">
        <v>99</v>
      </c>
      <c r="BE193">
        <v>2010</v>
      </c>
      <c r="BG193" t="s">
        <v>100</v>
      </c>
      <c r="BH193" t="s">
        <v>100</v>
      </c>
      <c r="BI193" t="s">
        <v>101</v>
      </c>
      <c r="BJ193" t="s">
        <v>100</v>
      </c>
      <c r="BK193" t="s">
        <v>100</v>
      </c>
      <c r="BL193" t="s">
        <v>100</v>
      </c>
      <c r="BM193" t="s">
        <v>102</v>
      </c>
      <c r="BN193" t="s">
        <v>103</v>
      </c>
      <c r="BQ193">
        <v>0</v>
      </c>
      <c r="BR193" t="s">
        <v>94</v>
      </c>
      <c r="BS193">
        <v>90.5</v>
      </c>
      <c r="BT193">
        <v>77.11</v>
      </c>
      <c r="BU193">
        <v>67.947999999999993</v>
      </c>
      <c r="BY193">
        <v>7</v>
      </c>
      <c r="CB193">
        <v>2012</v>
      </c>
      <c r="CC193">
        <v>5</v>
      </c>
      <c r="CI193" t="str">
        <f t="shared" si="8"/>
        <v>High</v>
      </c>
      <c r="CJ193" t="str">
        <f t="shared" si="9"/>
        <v>Greater than 3.5</v>
      </c>
      <c r="CK193" t="str">
        <f t="shared" si="10"/>
        <v>Good</v>
      </c>
      <c r="CL193" t="str">
        <f t="shared" si="11"/>
        <v>0.3 or less</v>
      </c>
    </row>
    <row r="194" spans="1:90" x14ac:dyDescent="0.25">
      <c r="A194" t="s">
        <v>366</v>
      </c>
      <c r="B194" t="s">
        <v>82</v>
      </c>
      <c r="C194" t="s">
        <v>83</v>
      </c>
      <c r="D194">
        <v>8.74</v>
      </c>
      <c r="E194">
        <v>10.07</v>
      </c>
      <c r="G194">
        <v>1.33</v>
      </c>
      <c r="H194">
        <v>41</v>
      </c>
      <c r="I194">
        <v>41</v>
      </c>
      <c r="J194">
        <v>41</v>
      </c>
      <c r="K194">
        <v>3</v>
      </c>
      <c r="L194" t="s">
        <v>84</v>
      </c>
      <c r="M194" t="s">
        <v>85</v>
      </c>
      <c r="N194" t="s">
        <v>367</v>
      </c>
      <c r="O194" t="s">
        <v>87</v>
      </c>
      <c r="P194" t="s">
        <v>88</v>
      </c>
      <c r="Q194" t="s">
        <v>89</v>
      </c>
      <c r="R194" t="s">
        <v>90</v>
      </c>
      <c r="S194" t="s">
        <v>91</v>
      </c>
      <c r="T194">
        <v>60</v>
      </c>
      <c r="U194" t="s">
        <v>92</v>
      </c>
      <c r="V194" t="s">
        <v>374</v>
      </c>
      <c r="W194">
        <v>4</v>
      </c>
      <c r="X194">
        <v>1</v>
      </c>
      <c r="Y194" t="s">
        <v>94</v>
      </c>
      <c r="Z194" t="s">
        <v>95</v>
      </c>
      <c r="AA194">
        <v>212</v>
      </c>
      <c r="AB194">
        <v>1160.5</v>
      </c>
      <c r="AC194">
        <v>367.363</v>
      </c>
      <c r="AD194">
        <v>95</v>
      </c>
      <c r="AE194">
        <v>3.8012000000000001</v>
      </c>
      <c r="AF194">
        <v>3.4075000000000002</v>
      </c>
      <c r="AG194">
        <v>75.121799999999993</v>
      </c>
      <c r="AH194">
        <v>58.927100000000003</v>
      </c>
      <c r="AI194">
        <v>74.959400000000002</v>
      </c>
      <c r="AJ194">
        <v>0.12620000000000001</v>
      </c>
      <c r="AL194">
        <v>81.069999999999993</v>
      </c>
      <c r="AM194">
        <v>2.0299999999999999E-2</v>
      </c>
      <c r="AN194">
        <v>1.7100000000000001E-2</v>
      </c>
      <c r="AO194">
        <v>0</v>
      </c>
      <c r="AP194">
        <v>2</v>
      </c>
      <c r="AQ194">
        <v>0</v>
      </c>
      <c r="AR194">
        <v>60.333300000000001</v>
      </c>
      <c r="AS194" t="s">
        <v>96</v>
      </c>
      <c r="AT194">
        <v>1955</v>
      </c>
      <c r="AU194">
        <v>20.5</v>
      </c>
      <c r="AV194">
        <v>10.5</v>
      </c>
      <c r="AW194" t="s">
        <v>131</v>
      </c>
      <c r="AY194" t="s">
        <v>112</v>
      </c>
      <c r="BA194">
        <v>43000</v>
      </c>
      <c r="BB194">
        <v>1</v>
      </c>
      <c r="BC194">
        <v>1</v>
      </c>
      <c r="BD194" t="s">
        <v>99</v>
      </c>
      <c r="BE194">
        <v>2007</v>
      </c>
      <c r="BG194" t="s">
        <v>100</v>
      </c>
      <c r="BH194" t="s">
        <v>100</v>
      </c>
      <c r="BI194" t="s">
        <v>101</v>
      </c>
      <c r="BJ194" t="s">
        <v>100</v>
      </c>
      <c r="BK194" t="s">
        <v>100</v>
      </c>
      <c r="BL194" t="s">
        <v>100</v>
      </c>
      <c r="BM194" t="s">
        <v>102</v>
      </c>
      <c r="BN194" t="s">
        <v>103</v>
      </c>
      <c r="BQ194">
        <v>0</v>
      </c>
      <c r="BR194" t="s">
        <v>94</v>
      </c>
      <c r="BS194">
        <v>89</v>
      </c>
      <c r="BT194">
        <v>76.024000000000001</v>
      </c>
      <c r="BU194">
        <v>68.150000000000006</v>
      </c>
      <c r="BY194">
        <v>1</v>
      </c>
      <c r="CB194">
        <v>2012</v>
      </c>
      <c r="CC194">
        <v>8</v>
      </c>
      <c r="CI194" t="str">
        <f t="shared" si="8"/>
        <v>High</v>
      </c>
      <c r="CJ194" t="str">
        <f t="shared" si="9"/>
        <v>Greater than 3.5</v>
      </c>
      <c r="CK194" t="str">
        <f t="shared" si="10"/>
        <v>Good</v>
      </c>
      <c r="CL194" t="str">
        <f t="shared" si="11"/>
        <v>0.3 or less</v>
      </c>
    </row>
    <row r="195" spans="1:90" x14ac:dyDescent="0.25">
      <c r="A195" t="s">
        <v>366</v>
      </c>
      <c r="B195" t="s">
        <v>82</v>
      </c>
      <c r="C195" t="s">
        <v>83</v>
      </c>
      <c r="D195">
        <v>10.07</v>
      </c>
      <c r="E195">
        <v>17.091000000000001</v>
      </c>
      <c r="G195">
        <v>7.0209999999999999</v>
      </c>
      <c r="H195">
        <v>44</v>
      </c>
      <c r="I195">
        <v>36</v>
      </c>
      <c r="J195">
        <v>44</v>
      </c>
      <c r="K195">
        <v>3</v>
      </c>
      <c r="L195" t="s">
        <v>84</v>
      </c>
      <c r="M195" t="s">
        <v>85</v>
      </c>
      <c r="N195" t="s">
        <v>375</v>
      </c>
      <c r="O195" t="s">
        <v>87</v>
      </c>
      <c r="P195" t="s">
        <v>88</v>
      </c>
      <c r="Q195" t="s">
        <v>89</v>
      </c>
      <c r="R195" t="s">
        <v>90</v>
      </c>
      <c r="S195" t="s">
        <v>91</v>
      </c>
      <c r="T195">
        <v>60</v>
      </c>
      <c r="U195" t="s">
        <v>92</v>
      </c>
      <c r="V195" t="s">
        <v>376</v>
      </c>
      <c r="W195">
        <v>3</v>
      </c>
      <c r="X195">
        <v>5</v>
      </c>
      <c r="Y195" t="s">
        <v>94</v>
      </c>
      <c r="Z195" t="s">
        <v>95</v>
      </c>
      <c r="AA195">
        <v>268.34649999999999</v>
      </c>
      <c r="AB195">
        <v>1552.0319999999999</v>
      </c>
      <c r="AC195">
        <v>465.50119999999998</v>
      </c>
      <c r="AD195">
        <v>87.333299999999994</v>
      </c>
      <c r="AE195">
        <v>3.6097999999999999</v>
      </c>
      <c r="AF195">
        <v>2.9405999999999999</v>
      </c>
      <c r="AG195">
        <v>88.122399999999999</v>
      </c>
      <c r="AH195">
        <v>67.836200000000005</v>
      </c>
      <c r="AI195">
        <v>70.625900000000001</v>
      </c>
      <c r="AJ195">
        <v>0.25940000000000002</v>
      </c>
      <c r="AL195">
        <v>61.09</v>
      </c>
      <c r="AM195">
        <v>2.2200000000000001E-2</v>
      </c>
      <c r="AN195">
        <v>0.16900000000000001</v>
      </c>
      <c r="AO195">
        <v>0.66669999999999996</v>
      </c>
      <c r="AP195">
        <v>4.6666999999999996</v>
      </c>
      <c r="AQ195">
        <v>0</v>
      </c>
      <c r="AR195">
        <v>58.914299999999997</v>
      </c>
      <c r="AS195" t="s">
        <v>96</v>
      </c>
      <c r="AT195">
        <v>2000</v>
      </c>
      <c r="AU195">
        <v>21.230799999999999</v>
      </c>
      <c r="AV195">
        <v>8.4614999999999991</v>
      </c>
      <c r="AW195" t="s">
        <v>97</v>
      </c>
      <c r="AX195" t="s">
        <v>105</v>
      </c>
      <c r="AY195" t="s">
        <v>112</v>
      </c>
      <c r="BA195">
        <v>36240</v>
      </c>
      <c r="BB195">
        <v>1</v>
      </c>
      <c r="BC195">
        <v>1</v>
      </c>
      <c r="BD195" t="s">
        <v>99</v>
      </c>
      <c r="BE195">
        <v>2007</v>
      </c>
      <c r="BG195" t="s">
        <v>100</v>
      </c>
      <c r="BH195" t="s">
        <v>100</v>
      </c>
      <c r="BI195" t="s">
        <v>101</v>
      </c>
      <c r="BJ195" t="s">
        <v>100</v>
      </c>
      <c r="BK195" t="s">
        <v>100</v>
      </c>
      <c r="BL195" t="s">
        <v>100</v>
      </c>
      <c r="BM195" t="s">
        <v>102</v>
      </c>
      <c r="BN195" t="s">
        <v>103</v>
      </c>
      <c r="BQ195">
        <v>0</v>
      </c>
      <c r="BR195" t="s">
        <v>94</v>
      </c>
      <c r="BS195">
        <v>86.666700000000006</v>
      </c>
      <c r="BT195">
        <v>72.195999999999998</v>
      </c>
      <c r="BU195">
        <v>58.811999999999998</v>
      </c>
      <c r="BY195">
        <v>3</v>
      </c>
      <c r="CB195">
        <v>2012</v>
      </c>
      <c r="CC195">
        <v>8</v>
      </c>
      <c r="CI195" t="str">
        <f t="shared" ref="CI195:CI258" si="12">IF(AD195&gt;85,"High",IF(AD195&lt;70,"Low","Medium"))</f>
        <v>High</v>
      </c>
      <c r="CJ195" t="str">
        <f t="shared" ref="CJ195:CJ258" si="13">IF(AE195&gt;3.5,"Greater than 3.5",IF(AND(AE195&gt;3,AE195&lt;=3.5),"3.01-3.5",IF(AND(AE195&gt;2.5,AE195&lt;=3),"2.51-3.0",IF(AND(AE195&gt;2,AE195&lt;=2.5),"2.0-2.5","Less than 2.0"))))</f>
        <v>Greater than 3.5</v>
      </c>
      <c r="CK195" t="str">
        <f t="shared" ref="CK195:CK258" si="14">IF(AG195&lt;70,"Excellent",IF(AG195&lt;100,"Good",IF(AG195&lt;130,"Fair",IF(AG195&gt;170,"Very Poor","Poor"))))</f>
        <v>Good</v>
      </c>
      <c r="CL195" t="str">
        <f t="shared" ref="CL195:CL258" si="15">IF(AJ195&gt;0.3,"More than 0.3","0.3 or less")</f>
        <v>0.3 or less</v>
      </c>
    </row>
    <row r="196" spans="1:90" x14ac:dyDescent="0.25">
      <c r="A196" t="s">
        <v>366</v>
      </c>
      <c r="B196" t="s">
        <v>82</v>
      </c>
      <c r="C196" t="s">
        <v>83</v>
      </c>
      <c r="D196">
        <v>17.091000000000001</v>
      </c>
      <c r="E196">
        <v>21.504000000000001</v>
      </c>
      <c r="G196">
        <v>4.4130000000000003</v>
      </c>
      <c r="H196">
        <v>36</v>
      </c>
      <c r="I196">
        <v>36</v>
      </c>
      <c r="J196">
        <v>36</v>
      </c>
      <c r="K196">
        <v>2</v>
      </c>
      <c r="L196" t="s">
        <v>84</v>
      </c>
      <c r="M196" t="s">
        <v>85</v>
      </c>
      <c r="N196" t="s">
        <v>375</v>
      </c>
      <c r="O196" t="s">
        <v>87</v>
      </c>
      <c r="P196" t="s">
        <v>88</v>
      </c>
      <c r="Q196" t="s">
        <v>89</v>
      </c>
      <c r="R196" t="s">
        <v>90</v>
      </c>
      <c r="S196" t="s">
        <v>91</v>
      </c>
      <c r="T196">
        <v>60</v>
      </c>
      <c r="U196" t="s">
        <v>92</v>
      </c>
      <c r="V196" t="s">
        <v>374</v>
      </c>
      <c r="W196">
        <v>6</v>
      </c>
      <c r="X196">
        <v>6</v>
      </c>
      <c r="Y196" t="s">
        <v>94</v>
      </c>
      <c r="Z196" t="s">
        <v>95</v>
      </c>
      <c r="AA196">
        <v>268.34649999999999</v>
      </c>
      <c r="AB196">
        <v>1552.0319999999999</v>
      </c>
      <c r="AC196">
        <v>465.50119999999998</v>
      </c>
      <c r="AD196">
        <v>82.5</v>
      </c>
      <c r="AE196">
        <v>3.5880000000000001</v>
      </c>
      <c r="AF196">
        <v>2.8763999999999998</v>
      </c>
      <c r="AG196">
        <v>84.946799999999996</v>
      </c>
      <c r="AH196">
        <v>68.877899999999997</v>
      </c>
      <c r="AI196">
        <v>71.684399999999997</v>
      </c>
      <c r="AJ196">
        <v>0.216</v>
      </c>
      <c r="AL196">
        <v>67.599999999999994</v>
      </c>
      <c r="AM196">
        <v>2.23E-2</v>
      </c>
      <c r="AN196">
        <v>0.1593</v>
      </c>
      <c r="AO196">
        <v>2</v>
      </c>
      <c r="AP196">
        <v>6.5</v>
      </c>
      <c r="AQ196">
        <v>0</v>
      </c>
      <c r="AR196">
        <v>59.933300000000003</v>
      </c>
      <c r="AS196" t="s">
        <v>96</v>
      </c>
      <c r="AT196">
        <v>2000</v>
      </c>
      <c r="AU196">
        <v>19.416699999999999</v>
      </c>
      <c r="AV196">
        <v>6.5833000000000004</v>
      </c>
      <c r="AW196" t="s">
        <v>97</v>
      </c>
      <c r="AX196" t="s">
        <v>105</v>
      </c>
      <c r="AY196" t="s">
        <v>112</v>
      </c>
      <c r="BA196">
        <v>36031</v>
      </c>
      <c r="BB196">
        <v>1</v>
      </c>
      <c r="BC196">
        <v>1</v>
      </c>
      <c r="BD196" t="s">
        <v>99</v>
      </c>
      <c r="BE196">
        <v>2007</v>
      </c>
      <c r="BG196" t="s">
        <v>100</v>
      </c>
      <c r="BH196" t="s">
        <v>100</v>
      </c>
      <c r="BI196" t="s">
        <v>101</v>
      </c>
      <c r="BJ196" t="s">
        <v>100</v>
      </c>
      <c r="BK196" t="s">
        <v>100</v>
      </c>
      <c r="BL196" t="s">
        <v>100</v>
      </c>
      <c r="BM196" t="s">
        <v>102</v>
      </c>
      <c r="BN196" t="s">
        <v>103</v>
      </c>
      <c r="BQ196">
        <v>0</v>
      </c>
      <c r="BR196" t="s">
        <v>94</v>
      </c>
      <c r="BS196">
        <v>82.5</v>
      </c>
      <c r="BT196">
        <v>71.760000000000005</v>
      </c>
      <c r="BU196">
        <v>57.527999999999999</v>
      </c>
      <c r="BY196">
        <v>6</v>
      </c>
      <c r="CB196">
        <v>2014</v>
      </c>
      <c r="CC196">
        <v>8</v>
      </c>
      <c r="CI196" t="str">
        <f t="shared" si="12"/>
        <v>Medium</v>
      </c>
      <c r="CJ196" t="str">
        <f t="shared" si="13"/>
        <v>Greater than 3.5</v>
      </c>
      <c r="CK196" t="str">
        <f t="shared" si="14"/>
        <v>Good</v>
      </c>
      <c r="CL196" t="str">
        <f t="shared" si="15"/>
        <v>0.3 or less</v>
      </c>
    </row>
    <row r="197" spans="1:90" x14ac:dyDescent="0.25">
      <c r="A197" t="s">
        <v>366</v>
      </c>
      <c r="B197" t="s">
        <v>82</v>
      </c>
      <c r="C197" t="s">
        <v>83</v>
      </c>
      <c r="D197">
        <v>21.504000000000001</v>
      </c>
      <c r="E197">
        <v>32.729999999999997</v>
      </c>
      <c r="G197">
        <v>11.226000000000001</v>
      </c>
      <c r="H197">
        <v>36</v>
      </c>
      <c r="I197">
        <v>36</v>
      </c>
      <c r="J197">
        <v>36</v>
      </c>
      <c r="K197">
        <v>2</v>
      </c>
      <c r="L197" t="s">
        <v>84</v>
      </c>
      <c r="M197" t="s">
        <v>85</v>
      </c>
      <c r="N197" t="s">
        <v>375</v>
      </c>
      <c r="O197" t="s">
        <v>87</v>
      </c>
      <c r="P197" t="s">
        <v>88</v>
      </c>
      <c r="Q197" t="s">
        <v>89</v>
      </c>
      <c r="R197" t="s">
        <v>90</v>
      </c>
      <c r="S197" t="s">
        <v>91</v>
      </c>
      <c r="T197">
        <v>60</v>
      </c>
      <c r="U197" t="s">
        <v>92</v>
      </c>
      <c r="V197" t="s">
        <v>377</v>
      </c>
      <c r="W197">
        <v>6</v>
      </c>
      <c r="X197">
        <v>4</v>
      </c>
      <c r="Y197" t="s">
        <v>94</v>
      </c>
      <c r="Z197" t="s">
        <v>95</v>
      </c>
      <c r="AA197">
        <v>321.71249999999998</v>
      </c>
      <c r="AB197">
        <v>1552.0319999999999</v>
      </c>
      <c r="AC197">
        <v>556.22339999999997</v>
      </c>
      <c r="AD197">
        <v>90.833299999999994</v>
      </c>
      <c r="AE197">
        <v>3.3712</v>
      </c>
      <c r="AF197">
        <v>2.8054999999999999</v>
      </c>
      <c r="AG197">
        <v>95.604200000000006</v>
      </c>
      <c r="AH197">
        <v>79.6267</v>
      </c>
      <c r="AI197">
        <v>68.131900000000002</v>
      </c>
      <c r="AJ197">
        <v>0.26960000000000001</v>
      </c>
      <c r="AL197">
        <v>59.56</v>
      </c>
      <c r="AM197">
        <v>2.2100000000000002E-2</v>
      </c>
      <c r="AN197">
        <v>0.22700000000000001</v>
      </c>
      <c r="AO197">
        <v>0.33329999999999999</v>
      </c>
      <c r="AP197">
        <v>3.5</v>
      </c>
      <c r="AQ197">
        <v>0</v>
      </c>
      <c r="AR197">
        <v>59.5364</v>
      </c>
      <c r="AS197" t="s">
        <v>96</v>
      </c>
      <c r="AT197">
        <v>1966</v>
      </c>
      <c r="AU197">
        <v>18.342099999999999</v>
      </c>
      <c r="AV197">
        <v>9.0789000000000009</v>
      </c>
      <c r="AW197" t="s">
        <v>378</v>
      </c>
      <c r="AY197" t="s">
        <v>112</v>
      </c>
      <c r="BA197">
        <v>36031</v>
      </c>
      <c r="BB197">
        <v>1</v>
      </c>
      <c r="BC197">
        <v>1</v>
      </c>
      <c r="BD197" t="s">
        <v>99</v>
      </c>
      <c r="BE197">
        <v>2007</v>
      </c>
      <c r="BG197" t="s">
        <v>100</v>
      </c>
      <c r="BH197" t="s">
        <v>100</v>
      </c>
      <c r="BI197" t="s">
        <v>101</v>
      </c>
      <c r="BJ197" t="s">
        <v>100</v>
      </c>
      <c r="BK197" t="s">
        <v>100</v>
      </c>
      <c r="BL197" t="s">
        <v>100</v>
      </c>
      <c r="BM197" t="s">
        <v>102</v>
      </c>
      <c r="BN197" t="s">
        <v>103</v>
      </c>
      <c r="BQ197">
        <v>0</v>
      </c>
      <c r="BR197" t="s">
        <v>94</v>
      </c>
      <c r="BS197">
        <v>90.833299999999994</v>
      </c>
      <c r="BT197">
        <v>67.424000000000007</v>
      </c>
      <c r="BU197">
        <v>56.11</v>
      </c>
      <c r="BY197">
        <v>4</v>
      </c>
      <c r="CB197">
        <v>2014</v>
      </c>
      <c r="CC197">
        <v>8</v>
      </c>
      <c r="CI197" t="str">
        <f t="shared" si="12"/>
        <v>High</v>
      </c>
      <c r="CJ197" t="str">
        <f t="shared" si="13"/>
        <v>3.01-3.5</v>
      </c>
      <c r="CK197" t="str">
        <f t="shared" si="14"/>
        <v>Good</v>
      </c>
      <c r="CL197" t="str">
        <f t="shared" si="15"/>
        <v>0.3 or less</v>
      </c>
    </row>
    <row r="198" spans="1:90" x14ac:dyDescent="0.25">
      <c r="A198" t="s">
        <v>366</v>
      </c>
      <c r="B198" t="s">
        <v>82</v>
      </c>
      <c r="C198" t="s">
        <v>83</v>
      </c>
      <c r="D198">
        <v>32.729999999999997</v>
      </c>
      <c r="E198">
        <v>36.9</v>
      </c>
      <c r="G198">
        <v>4.17</v>
      </c>
      <c r="H198">
        <v>32</v>
      </c>
      <c r="I198">
        <v>32</v>
      </c>
      <c r="J198">
        <v>32</v>
      </c>
      <c r="K198">
        <v>2</v>
      </c>
      <c r="L198" t="s">
        <v>84</v>
      </c>
      <c r="M198" t="s">
        <v>85</v>
      </c>
      <c r="N198" t="s">
        <v>375</v>
      </c>
      <c r="O198" t="s">
        <v>87</v>
      </c>
      <c r="P198" t="s">
        <v>88</v>
      </c>
      <c r="Q198" t="s">
        <v>89</v>
      </c>
      <c r="R198" t="s">
        <v>90</v>
      </c>
      <c r="S198" t="s">
        <v>91</v>
      </c>
      <c r="T198">
        <v>60</v>
      </c>
      <c r="U198" t="s">
        <v>92</v>
      </c>
      <c r="V198" t="s">
        <v>379</v>
      </c>
      <c r="W198">
        <v>4</v>
      </c>
      <c r="X198">
        <v>4</v>
      </c>
      <c r="Y198" t="s">
        <v>94</v>
      </c>
      <c r="Z198" t="s">
        <v>95</v>
      </c>
      <c r="AA198">
        <v>268.34649999999999</v>
      </c>
      <c r="AB198">
        <v>1552.0319999999999</v>
      </c>
      <c r="AC198">
        <v>465.50119999999998</v>
      </c>
      <c r="AD198">
        <v>86</v>
      </c>
      <c r="AE198">
        <v>3.4851000000000001</v>
      </c>
      <c r="AF198">
        <v>2.9843000000000002</v>
      </c>
      <c r="AG198">
        <v>91.701300000000003</v>
      </c>
      <c r="AH198">
        <v>73.898499999999999</v>
      </c>
      <c r="AI198">
        <v>69.432900000000004</v>
      </c>
      <c r="AJ198">
        <v>0.1421</v>
      </c>
      <c r="AL198">
        <v>78.685000000000002</v>
      </c>
      <c r="AM198">
        <v>2.5600000000000001E-2</v>
      </c>
      <c r="AN198">
        <v>0.23380000000000001</v>
      </c>
      <c r="AO198">
        <v>0.5</v>
      </c>
      <c r="AP198">
        <v>6</v>
      </c>
      <c r="AQ198">
        <v>0</v>
      </c>
      <c r="AR198">
        <v>57.737499999999997</v>
      </c>
      <c r="AS198" t="s">
        <v>96</v>
      </c>
      <c r="AT198">
        <v>1972</v>
      </c>
      <c r="AU198">
        <v>18.461500000000001</v>
      </c>
      <c r="AV198">
        <v>8</v>
      </c>
      <c r="AW198" t="s">
        <v>97</v>
      </c>
      <c r="AY198" t="s">
        <v>112</v>
      </c>
      <c r="BA198">
        <v>36060</v>
      </c>
      <c r="BB198">
        <v>2</v>
      </c>
      <c r="BC198">
        <v>1</v>
      </c>
      <c r="BD198" t="s">
        <v>99</v>
      </c>
      <c r="BE198">
        <v>1998</v>
      </c>
      <c r="BG198" t="s">
        <v>100</v>
      </c>
      <c r="BH198" t="s">
        <v>100</v>
      </c>
      <c r="BI198" t="s">
        <v>101</v>
      </c>
      <c r="BJ198" t="s">
        <v>100</v>
      </c>
      <c r="BK198" t="s">
        <v>100</v>
      </c>
      <c r="BL198" t="s">
        <v>100</v>
      </c>
      <c r="BM198" t="s">
        <v>102</v>
      </c>
      <c r="BN198" t="s">
        <v>103</v>
      </c>
      <c r="BQ198">
        <v>0</v>
      </c>
      <c r="BR198" t="s">
        <v>94</v>
      </c>
      <c r="BS198">
        <v>86</v>
      </c>
      <c r="BT198">
        <v>69.701999999999998</v>
      </c>
      <c r="BU198">
        <v>59.686</v>
      </c>
      <c r="BY198">
        <v>4</v>
      </c>
      <c r="CB198">
        <v>2014</v>
      </c>
      <c r="CC198">
        <v>17</v>
      </c>
      <c r="CI198" t="str">
        <f t="shared" si="12"/>
        <v>High</v>
      </c>
      <c r="CJ198" t="str">
        <f t="shared" si="13"/>
        <v>3.01-3.5</v>
      </c>
      <c r="CK198" t="str">
        <f t="shared" si="14"/>
        <v>Good</v>
      </c>
      <c r="CL198" t="str">
        <f t="shared" si="15"/>
        <v>0.3 or less</v>
      </c>
    </row>
    <row r="199" spans="1:90" x14ac:dyDescent="0.25">
      <c r="A199" t="s">
        <v>366</v>
      </c>
      <c r="B199" t="s">
        <v>82</v>
      </c>
      <c r="C199" t="s">
        <v>83</v>
      </c>
      <c r="D199">
        <v>36.9</v>
      </c>
      <c r="E199">
        <v>38.82</v>
      </c>
      <c r="G199">
        <v>1.92</v>
      </c>
      <c r="H199">
        <v>66</v>
      </c>
      <c r="I199">
        <v>66</v>
      </c>
      <c r="J199">
        <v>66</v>
      </c>
      <c r="K199">
        <v>3</v>
      </c>
      <c r="L199" t="s">
        <v>84</v>
      </c>
      <c r="M199" t="s">
        <v>85</v>
      </c>
      <c r="N199" t="s">
        <v>375</v>
      </c>
      <c r="O199" t="s">
        <v>87</v>
      </c>
      <c r="P199" t="s">
        <v>88</v>
      </c>
      <c r="Q199" t="s">
        <v>89</v>
      </c>
      <c r="R199" t="s">
        <v>90</v>
      </c>
      <c r="S199" t="s">
        <v>91</v>
      </c>
      <c r="T199">
        <v>60</v>
      </c>
      <c r="U199" t="s">
        <v>92</v>
      </c>
      <c r="V199" t="s">
        <v>380</v>
      </c>
      <c r="W199">
        <v>4</v>
      </c>
      <c r="X199">
        <v>4</v>
      </c>
      <c r="Y199" t="s">
        <v>94</v>
      </c>
      <c r="Z199" t="s">
        <v>95</v>
      </c>
      <c r="AA199">
        <v>299.48849999999999</v>
      </c>
      <c r="AB199">
        <v>1444.569</v>
      </c>
      <c r="AC199">
        <v>517.79790000000003</v>
      </c>
      <c r="AD199">
        <v>96</v>
      </c>
      <c r="AE199">
        <v>4.0701999999999998</v>
      </c>
      <c r="AF199">
        <v>3.8767</v>
      </c>
      <c r="AG199">
        <v>59.245800000000003</v>
      </c>
      <c r="AH199">
        <v>47.137999999999998</v>
      </c>
      <c r="AI199">
        <v>80.251400000000004</v>
      </c>
      <c r="AJ199">
        <v>0.1356</v>
      </c>
      <c r="AL199">
        <v>79.66</v>
      </c>
      <c r="AM199">
        <v>2.0199999999999999E-2</v>
      </c>
      <c r="AN199">
        <v>4.1099999999999998E-2</v>
      </c>
      <c r="AO199">
        <v>0</v>
      </c>
      <c r="AP199">
        <v>2</v>
      </c>
      <c r="AQ199">
        <v>0</v>
      </c>
      <c r="AR199">
        <v>60.45</v>
      </c>
      <c r="AS199" t="s">
        <v>96</v>
      </c>
      <c r="AT199">
        <v>1972</v>
      </c>
      <c r="AU199">
        <v>21.363600000000002</v>
      </c>
      <c r="AV199">
        <v>10.0909</v>
      </c>
      <c r="AW199" t="s">
        <v>97</v>
      </c>
      <c r="AY199" t="s">
        <v>112</v>
      </c>
      <c r="BA199">
        <v>36062</v>
      </c>
      <c r="BB199">
        <v>3</v>
      </c>
      <c r="BC199">
        <v>1</v>
      </c>
      <c r="BD199" t="s">
        <v>99</v>
      </c>
      <c r="BE199">
        <v>2010</v>
      </c>
      <c r="BG199" t="s">
        <v>100</v>
      </c>
      <c r="BH199" t="s">
        <v>100</v>
      </c>
      <c r="BI199" t="s">
        <v>101</v>
      </c>
      <c r="BJ199" t="s">
        <v>100</v>
      </c>
      <c r="BK199" t="s">
        <v>100</v>
      </c>
      <c r="BL199" t="s">
        <v>100</v>
      </c>
      <c r="BM199" t="s">
        <v>102</v>
      </c>
      <c r="BN199" t="s">
        <v>103</v>
      </c>
      <c r="BQ199">
        <v>0</v>
      </c>
      <c r="BR199" t="s">
        <v>94</v>
      </c>
      <c r="BS199">
        <v>96</v>
      </c>
      <c r="BT199">
        <v>81.403999999999996</v>
      </c>
      <c r="BU199">
        <v>77.534000000000006</v>
      </c>
      <c r="BY199">
        <v>4</v>
      </c>
      <c r="CB199">
        <v>2014</v>
      </c>
      <c r="CC199">
        <v>5</v>
      </c>
      <c r="CI199" t="str">
        <f t="shared" si="12"/>
        <v>High</v>
      </c>
      <c r="CJ199" t="str">
        <f t="shared" si="13"/>
        <v>Greater than 3.5</v>
      </c>
      <c r="CK199" t="str">
        <f t="shared" si="14"/>
        <v>Excellent</v>
      </c>
      <c r="CL199" t="str">
        <f t="shared" si="15"/>
        <v>0.3 or less</v>
      </c>
    </row>
    <row r="200" spans="1:90" x14ac:dyDescent="0.25">
      <c r="A200" t="s">
        <v>366</v>
      </c>
      <c r="B200" t="s">
        <v>82</v>
      </c>
      <c r="C200" t="s">
        <v>83</v>
      </c>
      <c r="D200">
        <v>38.82</v>
      </c>
      <c r="E200">
        <v>41.271999999999998</v>
      </c>
      <c r="G200">
        <v>2.452</v>
      </c>
      <c r="H200">
        <v>32</v>
      </c>
      <c r="I200">
        <v>32</v>
      </c>
      <c r="J200">
        <v>32</v>
      </c>
      <c r="K200">
        <v>2</v>
      </c>
      <c r="L200" t="s">
        <v>84</v>
      </c>
      <c r="M200" t="s">
        <v>85</v>
      </c>
      <c r="N200" t="s">
        <v>375</v>
      </c>
      <c r="O200" t="s">
        <v>87</v>
      </c>
      <c r="P200" t="s">
        <v>88</v>
      </c>
      <c r="Q200" t="s">
        <v>89</v>
      </c>
      <c r="R200" t="s">
        <v>90</v>
      </c>
      <c r="S200" t="s">
        <v>91</v>
      </c>
      <c r="T200">
        <v>60</v>
      </c>
      <c r="U200" t="s">
        <v>92</v>
      </c>
      <c r="V200" t="s">
        <v>381</v>
      </c>
      <c r="W200">
        <v>4</v>
      </c>
      <c r="X200">
        <v>6.4</v>
      </c>
      <c r="Y200" t="s">
        <v>94</v>
      </c>
      <c r="Z200" t="s">
        <v>95</v>
      </c>
      <c r="AA200">
        <v>235.47649999999999</v>
      </c>
      <c r="AB200">
        <v>1135.9694999999999</v>
      </c>
      <c r="AC200">
        <v>407.1259</v>
      </c>
      <c r="AD200">
        <v>78.5</v>
      </c>
      <c r="AE200">
        <v>3.4416000000000002</v>
      </c>
      <c r="AF200">
        <v>2.6459000000000001</v>
      </c>
      <c r="AG200">
        <v>98.270300000000006</v>
      </c>
      <c r="AH200">
        <v>76.063400000000001</v>
      </c>
      <c r="AI200">
        <v>67.243200000000002</v>
      </c>
      <c r="AJ200">
        <v>0.19409999999999999</v>
      </c>
      <c r="AL200">
        <v>70.885000000000005</v>
      </c>
      <c r="AM200">
        <v>2.4899999999999999E-2</v>
      </c>
      <c r="AN200">
        <v>0.18540000000000001</v>
      </c>
      <c r="AO200">
        <v>3</v>
      </c>
      <c r="AP200">
        <v>5</v>
      </c>
      <c r="AQ200">
        <v>0</v>
      </c>
      <c r="AR200">
        <v>54.412500000000001</v>
      </c>
      <c r="AS200" t="s">
        <v>96</v>
      </c>
      <c r="AT200">
        <v>1972</v>
      </c>
      <c r="AU200">
        <v>12.8889</v>
      </c>
      <c r="AV200">
        <v>6.5556000000000001</v>
      </c>
      <c r="AW200" t="s">
        <v>97</v>
      </c>
      <c r="AY200" t="s">
        <v>112</v>
      </c>
      <c r="BA200">
        <v>34856</v>
      </c>
      <c r="BB200">
        <v>2</v>
      </c>
      <c r="BC200">
        <v>1</v>
      </c>
      <c r="BD200" t="s">
        <v>99</v>
      </c>
      <c r="BE200">
        <v>2002</v>
      </c>
      <c r="BG200" t="s">
        <v>100</v>
      </c>
      <c r="BH200" t="s">
        <v>100</v>
      </c>
      <c r="BI200" t="s">
        <v>101</v>
      </c>
      <c r="BJ200" t="s">
        <v>100</v>
      </c>
      <c r="BK200" t="s">
        <v>100</v>
      </c>
      <c r="BL200" t="s">
        <v>100</v>
      </c>
      <c r="BM200" t="s">
        <v>102</v>
      </c>
      <c r="BN200" t="s">
        <v>103</v>
      </c>
      <c r="BQ200">
        <v>0</v>
      </c>
      <c r="BR200" t="s">
        <v>94</v>
      </c>
      <c r="BS200">
        <v>78.5</v>
      </c>
      <c r="BT200">
        <v>68.831999999999994</v>
      </c>
      <c r="BU200">
        <v>52.917999999999999</v>
      </c>
      <c r="BY200">
        <v>4</v>
      </c>
      <c r="CB200">
        <v>2014</v>
      </c>
      <c r="CC200">
        <v>13</v>
      </c>
      <c r="CI200" t="str">
        <f t="shared" si="12"/>
        <v>Medium</v>
      </c>
      <c r="CJ200" t="str">
        <f t="shared" si="13"/>
        <v>3.01-3.5</v>
      </c>
      <c r="CK200" t="str">
        <f t="shared" si="14"/>
        <v>Good</v>
      </c>
      <c r="CL200" t="str">
        <f t="shared" si="15"/>
        <v>0.3 or less</v>
      </c>
    </row>
    <row r="201" spans="1:90" x14ac:dyDescent="0.25">
      <c r="A201" t="s">
        <v>366</v>
      </c>
      <c r="B201" t="s">
        <v>82</v>
      </c>
      <c r="C201" t="s">
        <v>83</v>
      </c>
      <c r="D201">
        <v>41.271999999999998</v>
      </c>
      <c r="E201">
        <v>46.475000000000001</v>
      </c>
      <c r="G201">
        <v>5.1920000000000002</v>
      </c>
      <c r="H201">
        <v>32</v>
      </c>
      <c r="I201">
        <v>32</v>
      </c>
      <c r="J201">
        <v>32</v>
      </c>
      <c r="K201">
        <v>2</v>
      </c>
      <c r="L201" t="s">
        <v>84</v>
      </c>
      <c r="M201" t="s">
        <v>85</v>
      </c>
      <c r="N201" t="s">
        <v>375</v>
      </c>
      <c r="O201" t="s">
        <v>87</v>
      </c>
      <c r="P201" t="s">
        <v>88</v>
      </c>
      <c r="Q201" t="s">
        <v>89</v>
      </c>
      <c r="R201" t="s">
        <v>90</v>
      </c>
      <c r="S201" t="s">
        <v>91</v>
      </c>
      <c r="T201">
        <v>60</v>
      </c>
      <c r="U201" t="s">
        <v>92</v>
      </c>
      <c r="V201" t="s">
        <v>382</v>
      </c>
      <c r="W201">
        <v>4</v>
      </c>
      <c r="X201">
        <v>3.6667000000000001</v>
      </c>
      <c r="Y201" t="s">
        <v>94</v>
      </c>
      <c r="Z201" t="s">
        <v>95</v>
      </c>
      <c r="AA201">
        <v>317.97500000000002</v>
      </c>
      <c r="AB201">
        <v>1681.6289999999999</v>
      </c>
      <c r="AC201">
        <v>550.64729999999997</v>
      </c>
      <c r="AD201">
        <v>91</v>
      </c>
      <c r="AE201">
        <v>3.7795999999999998</v>
      </c>
      <c r="AF201">
        <v>3.3452999999999999</v>
      </c>
      <c r="AG201">
        <v>74.366200000000006</v>
      </c>
      <c r="AH201">
        <v>59.908299999999997</v>
      </c>
      <c r="AI201">
        <v>75.211299999999994</v>
      </c>
      <c r="AJ201">
        <v>0.1363</v>
      </c>
      <c r="AL201">
        <v>79.555000000000007</v>
      </c>
      <c r="AM201">
        <v>2.29E-2</v>
      </c>
      <c r="AN201">
        <v>0.1706</v>
      </c>
      <c r="AO201">
        <v>0</v>
      </c>
      <c r="AP201">
        <v>4.3333000000000004</v>
      </c>
      <c r="AQ201">
        <v>0</v>
      </c>
      <c r="AR201">
        <v>60.08</v>
      </c>
      <c r="AS201" t="s">
        <v>96</v>
      </c>
      <c r="AT201">
        <v>1972</v>
      </c>
      <c r="AU201">
        <v>24.1111</v>
      </c>
      <c r="AV201">
        <v>5.2222</v>
      </c>
      <c r="AW201" t="s">
        <v>378</v>
      </c>
      <c r="AY201" t="s">
        <v>112</v>
      </c>
      <c r="BA201">
        <v>36262</v>
      </c>
      <c r="BB201">
        <v>1</v>
      </c>
      <c r="BC201">
        <v>1</v>
      </c>
      <c r="BD201" t="s">
        <v>99</v>
      </c>
      <c r="BE201">
        <v>2007</v>
      </c>
      <c r="BG201" t="s">
        <v>100</v>
      </c>
      <c r="BH201" t="s">
        <v>100</v>
      </c>
      <c r="BI201" t="s">
        <v>101</v>
      </c>
      <c r="BJ201" t="s">
        <v>100</v>
      </c>
      <c r="BK201" t="s">
        <v>100</v>
      </c>
      <c r="BL201" t="s">
        <v>100</v>
      </c>
      <c r="BM201" t="s">
        <v>102</v>
      </c>
      <c r="BN201" t="s">
        <v>103</v>
      </c>
      <c r="BQ201">
        <v>0</v>
      </c>
      <c r="BR201" t="s">
        <v>94</v>
      </c>
      <c r="BS201">
        <v>88</v>
      </c>
      <c r="BT201">
        <v>75.591999999999999</v>
      </c>
      <c r="BU201">
        <v>66.906000000000006</v>
      </c>
      <c r="BV201" t="s">
        <v>107</v>
      </c>
      <c r="BY201">
        <v>3.6667000000000001</v>
      </c>
      <c r="BZ201" s="1">
        <v>42059.479710648149</v>
      </c>
      <c r="CB201">
        <v>2010</v>
      </c>
      <c r="CC201">
        <v>8</v>
      </c>
      <c r="CI201" t="str">
        <f t="shared" si="12"/>
        <v>High</v>
      </c>
      <c r="CJ201" t="str">
        <f t="shared" si="13"/>
        <v>Greater than 3.5</v>
      </c>
      <c r="CK201" t="str">
        <f t="shared" si="14"/>
        <v>Good</v>
      </c>
      <c r="CL201" t="str">
        <f t="shared" si="15"/>
        <v>0.3 or less</v>
      </c>
    </row>
    <row r="202" spans="1:90" x14ac:dyDescent="0.25">
      <c r="A202" t="s">
        <v>366</v>
      </c>
      <c r="B202" t="s">
        <v>82</v>
      </c>
      <c r="C202" t="s">
        <v>83</v>
      </c>
      <c r="D202">
        <v>46.475000000000001</v>
      </c>
      <c r="E202">
        <v>51.615000000000002</v>
      </c>
      <c r="G202">
        <v>5.14</v>
      </c>
      <c r="H202">
        <v>33</v>
      </c>
      <c r="I202">
        <v>33</v>
      </c>
      <c r="J202">
        <v>33</v>
      </c>
      <c r="K202">
        <v>2</v>
      </c>
      <c r="L202" t="s">
        <v>84</v>
      </c>
      <c r="M202" t="s">
        <v>85</v>
      </c>
      <c r="N202" t="s">
        <v>375</v>
      </c>
      <c r="O202" t="s">
        <v>87</v>
      </c>
      <c r="P202" t="s">
        <v>88</v>
      </c>
      <c r="Q202" t="s">
        <v>89</v>
      </c>
      <c r="R202" t="s">
        <v>90</v>
      </c>
      <c r="S202" t="s">
        <v>91</v>
      </c>
      <c r="T202">
        <v>60</v>
      </c>
      <c r="U202" t="s">
        <v>92</v>
      </c>
      <c r="V202" t="s">
        <v>383</v>
      </c>
      <c r="W202">
        <v>5</v>
      </c>
      <c r="X202">
        <v>3</v>
      </c>
      <c r="Y202" t="s">
        <v>94</v>
      </c>
      <c r="Z202" t="s">
        <v>95</v>
      </c>
      <c r="AA202">
        <v>220.8185</v>
      </c>
      <c r="AB202">
        <v>1065.1199999999999</v>
      </c>
      <c r="AC202">
        <v>381.78219999999999</v>
      </c>
      <c r="AD202">
        <v>94.666700000000006</v>
      </c>
      <c r="AE202">
        <v>3.3371</v>
      </c>
      <c r="AF202">
        <v>3.0215999999999998</v>
      </c>
      <c r="AG202">
        <v>95.786299999999997</v>
      </c>
      <c r="AH202">
        <v>81.38</v>
      </c>
      <c r="AI202">
        <v>68.071200000000005</v>
      </c>
      <c r="AJ202">
        <v>0.13739999999999999</v>
      </c>
      <c r="AL202">
        <v>79.39</v>
      </c>
      <c r="AM202">
        <v>2.92E-2</v>
      </c>
      <c r="AN202">
        <v>0.2571</v>
      </c>
      <c r="AO202">
        <v>0</v>
      </c>
      <c r="AP202">
        <v>2.6667000000000001</v>
      </c>
      <c r="AQ202">
        <v>0</v>
      </c>
      <c r="AR202">
        <v>60.41</v>
      </c>
      <c r="AS202" t="s">
        <v>96</v>
      </c>
      <c r="AT202">
        <v>1972</v>
      </c>
      <c r="AU202">
        <v>13</v>
      </c>
      <c r="AV202">
        <v>5.25</v>
      </c>
      <c r="AW202" t="s">
        <v>378</v>
      </c>
      <c r="AY202" t="s">
        <v>112</v>
      </c>
      <c r="BA202">
        <v>36264</v>
      </c>
      <c r="BB202">
        <v>1</v>
      </c>
      <c r="BC202">
        <v>1</v>
      </c>
      <c r="BD202" t="s">
        <v>99</v>
      </c>
      <c r="BE202">
        <v>2007</v>
      </c>
      <c r="BG202" t="s">
        <v>100</v>
      </c>
      <c r="BH202" t="s">
        <v>100</v>
      </c>
      <c r="BI202" t="s">
        <v>101</v>
      </c>
      <c r="BJ202" t="s">
        <v>100</v>
      </c>
      <c r="BK202" t="s">
        <v>100</v>
      </c>
      <c r="BL202" t="s">
        <v>100</v>
      </c>
      <c r="BM202" t="s">
        <v>102</v>
      </c>
      <c r="BN202" t="s">
        <v>103</v>
      </c>
      <c r="BQ202">
        <v>0</v>
      </c>
      <c r="BR202" t="s">
        <v>94</v>
      </c>
      <c r="BS202">
        <v>92</v>
      </c>
      <c r="BT202">
        <v>66.742000000000004</v>
      </c>
      <c r="BU202">
        <v>60.432000000000002</v>
      </c>
      <c r="BY202">
        <v>3</v>
      </c>
      <c r="CB202">
        <v>2010</v>
      </c>
      <c r="CC202">
        <v>8</v>
      </c>
      <c r="CI202" t="str">
        <f t="shared" si="12"/>
        <v>High</v>
      </c>
      <c r="CJ202" t="str">
        <f t="shared" si="13"/>
        <v>3.01-3.5</v>
      </c>
      <c r="CK202" t="str">
        <f t="shared" si="14"/>
        <v>Good</v>
      </c>
      <c r="CL202" t="str">
        <f t="shared" si="15"/>
        <v>0.3 or less</v>
      </c>
    </row>
    <row r="203" spans="1:90" x14ac:dyDescent="0.25">
      <c r="A203" t="s">
        <v>366</v>
      </c>
      <c r="B203" t="s">
        <v>82</v>
      </c>
      <c r="C203" t="s">
        <v>83</v>
      </c>
      <c r="D203">
        <v>51.615000000000002</v>
      </c>
      <c r="E203">
        <v>61.671999999999997</v>
      </c>
      <c r="G203">
        <v>10.057</v>
      </c>
      <c r="H203">
        <v>33</v>
      </c>
      <c r="I203">
        <v>32</v>
      </c>
      <c r="J203">
        <v>33</v>
      </c>
      <c r="K203">
        <v>2</v>
      </c>
      <c r="L203" t="s">
        <v>84</v>
      </c>
      <c r="M203" t="s">
        <v>85</v>
      </c>
      <c r="N203" t="s">
        <v>375</v>
      </c>
      <c r="O203" t="s">
        <v>87</v>
      </c>
      <c r="P203" t="s">
        <v>88</v>
      </c>
      <c r="Q203" t="s">
        <v>89</v>
      </c>
      <c r="R203" t="s">
        <v>90</v>
      </c>
      <c r="S203" t="s">
        <v>91</v>
      </c>
      <c r="T203">
        <v>60</v>
      </c>
      <c r="U203" t="s">
        <v>92</v>
      </c>
      <c r="V203" t="s">
        <v>384</v>
      </c>
      <c r="W203">
        <v>6</v>
      </c>
      <c r="X203">
        <v>3</v>
      </c>
      <c r="Y203" t="s">
        <v>94</v>
      </c>
      <c r="Z203" t="s">
        <v>95</v>
      </c>
      <c r="AA203">
        <v>170</v>
      </c>
      <c r="AB203">
        <v>1014.5</v>
      </c>
      <c r="AC203">
        <v>295.08699999999999</v>
      </c>
      <c r="AD203">
        <v>88.4</v>
      </c>
      <c r="AE203">
        <v>3.3281000000000001</v>
      </c>
      <c r="AF203">
        <v>2.8959000000000001</v>
      </c>
      <c r="AG203">
        <v>98.488500000000002</v>
      </c>
      <c r="AH203">
        <v>81.844200000000001</v>
      </c>
      <c r="AI203">
        <v>67.170500000000004</v>
      </c>
      <c r="AJ203">
        <v>0.14510000000000001</v>
      </c>
      <c r="AL203">
        <v>78.234999999999999</v>
      </c>
      <c r="AM203">
        <v>2.6700000000000002E-2</v>
      </c>
      <c r="AN203">
        <v>0.19670000000000001</v>
      </c>
      <c r="AO203">
        <v>0</v>
      </c>
      <c r="AP203">
        <v>5.2</v>
      </c>
      <c r="AQ203">
        <v>0</v>
      </c>
      <c r="AR203">
        <v>57.215000000000003</v>
      </c>
      <c r="AS203" t="s">
        <v>96</v>
      </c>
      <c r="AT203">
        <v>1971</v>
      </c>
      <c r="AU203">
        <v>11.391299999999999</v>
      </c>
      <c r="AV203">
        <v>5.2609000000000004</v>
      </c>
      <c r="AW203" t="s">
        <v>378</v>
      </c>
      <c r="AX203" t="s">
        <v>105</v>
      </c>
      <c r="AY203" t="s">
        <v>112</v>
      </c>
      <c r="BA203">
        <v>36086</v>
      </c>
      <c r="BB203">
        <v>1</v>
      </c>
      <c r="BC203">
        <v>1</v>
      </c>
      <c r="BD203" t="s">
        <v>99</v>
      </c>
      <c r="BE203">
        <v>2009</v>
      </c>
      <c r="BG203" t="s">
        <v>100</v>
      </c>
      <c r="BH203" t="s">
        <v>100</v>
      </c>
      <c r="BI203" t="s">
        <v>101</v>
      </c>
      <c r="BJ203" t="s">
        <v>100</v>
      </c>
      <c r="BK203" t="s">
        <v>100</v>
      </c>
      <c r="BL203" t="s">
        <v>100</v>
      </c>
      <c r="BM203" t="s">
        <v>102</v>
      </c>
      <c r="BN203" t="s">
        <v>103</v>
      </c>
      <c r="BQ203">
        <v>0</v>
      </c>
      <c r="BR203" t="s">
        <v>94</v>
      </c>
      <c r="BS203">
        <v>88.4</v>
      </c>
      <c r="BT203">
        <v>66.561999999999998</v>
      </c>
      <c r="BU203">
        <v>57.917999999999999</v>
      </c>
      <c r="BY203">
        <v>3</v>
      </c>
      <c r="CB203">
        <v>2014</v>
      </c>
      <c r="CC203">
        <v>6</v>
      </c>
      <c r="CI203" t="str">
        <f t="shared" si="12"/>
        <v>High</v>
      </c>
      <c r="CJ203" t="str">
        <f t="shared" si="13"/>
        <v>3.01-3.5</v>
      </c>
      <c r="CK203" t="str">
        <f t="shared" si="14"/>
        <v>Good</v>
      </c>
      <c r="CL203" t="str">
        <f t="shared" si="15"/>
        <v>0.3 or less</v>
      </c>
    </row>
    <row r="204" spans="1:90" x14ac:dyDescent="0.25">
      <c r="A204" t="s">
        <v>366</v>
      </c>
      <c r="B204" t="s">
        <v>82</v>
      </c>
      <c r="C204" t="s">
        <v>83</v>
      </c>
      <c r="D204">
        <v>61.671999999999997</v>
      </c>
      <c r="E204">
        <v>70.936000000000007</v>
      </c>
      <c r="G204">
        <v>9.2639999999999993</v>
      </c>
      <c r="H204">
        <v>41</v>
      </c>
      <c r="I204">
        <v>30</v>
      </c>
      <c r="J204">
        <v>41</v>
      </c>
      <c r="K204">
        <v>3</v>
      </c>
      <c r="L204" t="s">
        <v>84</v>
      </c>
      <c r="M204" t="s">
        <v>85</v>
      </c>
      <c r="N204" t="s">
        <v>375</v>
      </c>
      <c r="O204" t="s">
        <v>87</v>
      </c>
      <c r="P204" t="s">
        <v>88</v>
      </c>
      <c r="Q204" t="s">
        <v>89</v>
      </c>
      <c r="R204" t="s">
        <v>90</v>
      </c>
      <c r="S204" t="s">
        <v>91</v>
      </c>
      <c r="T204">
        <v>60</v>
      </c>
      <c r="U204" t="s">
        <v>92</v>
      </c>
      <c r="V204" t="s">
        <v>385</v>
      </c>
      <c r="W204">
        <v>4</v>
      </c>
      <c r="X204">
        <v>1.8</v>
      </c>
      <c r="Y204" t="s">
        <v>94</v>
      </c>
      <c r="Z204" t="s">
        <v>95</v>
      </c>
      <c r="AA204">
        <v>192.548</v>
      </c>
      <c r="AB204">
        <v>1014.5</v>
      </c>
      <c r="AC204">
        <v>333.41860000000003</v>
      </c>
      <c r="AD204">
        <v>90.6</v>
      </c>
      <c r="AE204">
        <v>3.7725</v>
      </c>
      <c r="AF204">
        <v>3.4224000000000001</v>
      </c>
      <c r="AG204">
        <v>76.4208</v>
      </c>
      <c r="AH204">
        <v>60.235300000000002</v>
      </c>
      <c r="AI204">
        <v>74.526399999999995</v>
      </c>
      <c r="AJ204">
        <v>0.1305</v>
      </c>
      <c r="AL204">
        <v>80.424999999999997</v>
      </c>
      <c r="AM204">
        <v>2.24E-2</v>
      </c>
      <c r="AN204">
        <v>6.3899999999999998E-2</v>
      </c>
      <c r="AO204">
        <v>0</v>
      </c>
      <c r="AP204">
        <v>4.4000000000000004</v>
      </c>
      <c r="AQ204">
        <v>0</v>
      </c>
      <c r="AR204">
        <v>59.411099999999998</v>
      </c>
      <c r="AS204" t="s">
        <v>96</v>
      </c>
      <c r="AT204">
        <v>1971</v>
      </c>
      <c r="AU204">
        <v>19.88</v>
      </c>
      <c r="AV204">
        <v>8.36</v>
      </c>
      <c r="AW204" t="s">
        <v>97</v>
      </c>
      <c r="AX204" t="s">
        <v>105</v>
      </c>
      <c r="AY204" t="s">
        <v>112</v>
      </c>
      <c r="BA204">
        <v>43050</v>
      </c>
      <c r="BB204">
        <v>1</v>
      </c>
      <c r="BC204">
        <v>1</v>
      </c>
      <c r="BD204" t="s">
        <v>99</v>
      </c>
      <c r="BE204">
        <v>2009</v>
      </c>
      <c r="BG204" t="s">
        <v>100</v>
      </c>
      <c r="BH204" t="s">
        <v>100</v>
      </c>
      <c r="BI204" t="s">
        <v>101</v>
      </c>
      <c r="BJ204" t="s">
        <v>100</v>
      </c>
      <c r="BK204" t="s">
        <v>100</v>
      </c>
      <c r="BL204" t="s">
        <v>100</v>
      </c>
      <c r="BM204" t="s">
        <v>102</v>
      </c>
      <c r="BN204" t="s">
        <v>103</v>
      </c>
      <c r="BQ204">
        <v>0</v>
      </c>
      <c r="BR204" t="s">
        <v>94</v>
      </c>
      <c r="BS204">
        <v>90.6</v>
      </c>
      <c r="BT204">
        <v>75.45</v>
      </c>
      <c r="BU204">
        <v>68.447999999999993</v>
      </c>
      <c r="BY204">
        <v>1.8</v>
      </c>
      <c r="CB204">
        <v>2014</v>
      </c>
      <c r="CC204">
        <v>6</v>
      </c>
      <c r="CI204" t="str">
        <f t="shared" si="12"/>
        <v>High</v>
      </c>
      <c r="CJ204" t="str">
        <f t="shared" si="13"/>
        <v>Greater than 3.5</v>
      </c>
      <c r="CK204" t="str">
        <f t="shared" si="14"/>
        <v>Good</v>
      </c>
      <c r="CL204" t="str">
        <f t="shared" si="15"/>
        <v>0.3 or less</v>
      </c>
    </row>
    <row r="205" spans="1:90" x14ac:dyDescent="0.25">
      <c r="A205" t="s">
        <v>366</v>
      </c>
      <c r="B205" t="s">
        <v>82</v>
      </c>
      <c r="C205" t="s">
        <v>83</v>
      </c>
      <c r="D205">
        <v>70.936000000000007</v>
      </c>
      <c r="E205">
        <v>74.7</v>
      </c>
      <c r="G205">
        <v>3.7639999999999998</v>
      </c>
      <c r="H205">
        <v>30</v>
      </c>
      <c r="I205">
        <v>30</v>
      </c>
      <c r="J205">
        <v>30</v>
      </c>
      <c r="K205">
        <v>2</v>
      </c>
      <c r="L205" t="s">
        <v>84</v>
      </c>
      <c r="M205" t="s">
        <v>85</v>
      </c>
      <c r="N205" t="s">
        <v>375</v>
      </c>
      <c r="O205" t="s">
        <v>87</v>
      </c>
      <c r="P205" t="s">
        <v>88</v>
      </c>
      <c r="Q205" t="s">
        <v>89</v>
      </c>
      <c r="R205" t="s">
        <v>90</v>
      </c>
      <c r="S205" t="s">
        <v>91</v>
      </c>
      <c r="T205">
        <v>60</v>
      </c>
      <c r="U205" t="s">
        <v>92</v>
      </c>
      <c r="V205" t="s">
        <v>386</v>
      </c>
      <c r="W205">
        <v>3</v>
      </c>
      <c r="X205">
        <v>2</v>
      </c>
      <c r="Y205" t="s">
        <v>94</v>
      </c>
      <c r="Z205" t="s">
        <v>95</v>
      </c>
      <c r="AA205">
        <v>164.5</v>
      </c>
      <c r="AB205">
        <v>952.5</v>
      </c>
      <c r="AC205">
        <v>285.36500000000001</v>
      </c>
      <c r="AD205">
        <v>97.5</v>
      </c>
      <c r="AE205">
        <v>4.0669000000000004</v>
      </c>
      <c r="AF205">
        <v>3.9458000000000002</v>
      </c>
      <c r="AG205">
        <v>61.180700000000002</v>
      </c>
      <c r="AH205">
        <v>47.277099999999997</v>
      </c>
      <c r="AI205">
        <v>79.606399999999994</v>
      </c>
      <c r="AJ205">
        <v>0.10730000000000001</v>
      </c>
      <c r="AL205">
        <v>83.905000000000001</v>
      </c>
      <c r="AM205">
        <v>1.6899999999999998E-2</v>
      </c>
      <c r="AN205">
        <v>1.9E-2</v>
      </c>
      <c r="AO205">
        <v>0</v>
      </c>
      <c r="AP205">
        <v>1</v>
      </c>
      <c r="AQ205">
        <v>0</v>
      </c>
      <c r="AR205">
        <v>57.0625</v>
      </c>
      <c r="AS205" t="s">
        <v>96</v>
      </c>
      <c r="AT205">
        <v>1966</v>
      </c>
      <c r="AU205">
        <v>21.625</v>
      </c>
      <c r="AV205">
        <v>7.875</v>
      </c>
      <c r="AW205" t="s">
        <v>97</v>
      </c>
      <c r="AX205" t="s">
        <v>105</v>
      </c>
      <c r="AY205" t="s">
        <v>112</v>
      </c>
      <c r="BA205">
        <v>43060</v>
      </c>
      <c r="BB205">
        <v>1</v>
      </c>
      <c r="BC205">
        <v>1</v>
      </c>
      <c r="BD205" t="s">
        <v>99</v>
      </c>
      <c r="BE205">
        <v>2014</v>
      </c>
      <c r="BG205" t="s">
        <v>100</v>
      </c>
      <c r="BH205" t="s">
        <v>100</v>
      </c>
      <c r="BI205" t="s">
        <v>101</v>
      </c>
      <c r="BJ205" t="s">
        <v>100</v>
      </c>
      <c r="BK205" t="s">
        <v>100</v>
      </c>
      <c r="BL205" t="s">
        <v>100</v>
      </c>
      <c r="BM205" t="s">
        <v>102</v>
      </c>
      <c r="BN205" t="s">
        <v>103</v>
      </c>
      <c r="BQ205">
        <v>0</v>
      </c>
      <c r="BR205" t="s">
        <v>94</v>
      </c>
      <c r="BS205">
        <v>97.5</v>
      </c>
      <c r="BT205">
        <v>81.337999999999994</v>
      </c>
      <c r="BU205">
        <v>78.915999999999997</v>
      </c>
      <c r="BV205" t="s">
        <v>107</v>
      </c>
      <c r="BY205">
        <v>2</v>
      </c>
      <c r="BZ205" s="1">
        <v>42053.455590277779</v>
      </c>
      <c r="CC205">
        <v>1</v>
      </c>
      <c r="CI205" t="str">
        <f t="shared" si="12"/>
        <v>High</v>
      </c>
      <c r="CJ205" t="str">
        <f t="shared" si="13"/>
        <v>Greater than 3.5</v>
      </c>
      <c r="CK205" t="str">
        <f t="shared" si="14"/>
        <v>Excellent</v>
      </c>
      <c r="CL205" t="str">
        <f t="shared" si="15"/>
        <v>0.3 or less</v>
      </c>
    </row>
    <row r="206" spans="1:90" x14ac:dyDescent="0.25">
      <c r="A206" t="s">
        <v>366</v>
      </c>
      <c r="B206" t="s">
        <v>82</v>
      </c>
      <c r="C206" t="s">
        <v>83</v>
      </c>
      <c r="D206">
        <v>74.7</v>
      </c>
      <c r="E206">
        <v>79.75</v>
      </c>
      <c r="G206">
        <v>5.05</v>
      </c>
      <c r="H206">
        <v>30</v>
      </c>
      <c r="I206">
        <v>30</v>
      </c>
      <c r="J206">
        <v>30</v>
      </c>
      <c r="K206">
        <v>2</v>
      </c>
      <c r="L206" t="s">
        <v>84</v>
      </c>
      <c r="M206" t="s">
        <v>85</v>
      </c>
      <c r="N206" t="s">
        <v>274</v>
      </c>
      <c r="O206" t="s">
        <v>87</v>
      </c>
      <c r="P206" t="s">
        <v>88</v>
      </c>
      <c r="Q206" t="s">
        <v>89</v>
      </c>
      <c r="R206" t="s">
        <v>90</v>
      </c>
      <c r="S206" t="s">
        <v>91</v>
      </c>
      <c r="T206">
        <v>60</v>
      </c>
      <c r="U206" t="s">
        <v>92</v>
      </c>
      <c r="V206" t="s">
        <v>386</v>
      </c>
      <c r="W206">
        <v>3</v>
      </c>
      <c r="X206">
        <v>3.3332999999999999</v>
      </c>
      <c r="Y206" t="s">
        <v>94</v>
      </c>
      <c r="Z206" t="s">
        <v>95</v>
      </c>
      <c r="AA206">
        <v>197.5</v>
      </c>
      <c r="AB206">
        <v>952.5</v>
      </c>
      <c r="AC206">
        <v>341.46499999999997</v>
      </c>
      <c r="AD206">
        <v>100</v>
      </c>
      <c r="AE206">
        <v>4.2119</v>
      </c>
      <c r="AF206">
        <v>4.1806000000000001</v>
      </c>
      <c r="AG206">
        <v>51.948900000000002</v>
      </c>
      <c r="AH206">
        <v>41.238999999999997</v>
      </c>
      <c r="AI206">
        <v>82.683700000000002</v>
      </c>
      <c r="AJ206">
        <v>8.8499999999999995E-2</v>
      </c>
      <c r="AL206">
        <v>86.724999999999994</v>
      </c>
      <c r="AM206">
        <v>1.3599999999999999E-2</v>
      </c>
      <c r="AN206">
        <v>7.7000000000000002E-3</v>
      </c>
      <c r="AO206">
        <v>0</v>
      </c>
      <c r="AP206">
        <v>0</v>
      </c>
      <c r="AQ206">
        <v>0</v>
      </c>
      <c r="AR206">
        <v>50.61</v>
      </c>
      <c r="AS206" t="s">
        <v>96</v>
      </c>
      <c r="AT206">
        <v>1957</v>
      </c>
      <c r="AU206">
        <v>25.2</v>
      </c>
      <c r="AV206">
        <v>11.2</v>
      </c>
      <c r="AW206" t="s">
        <v>97</v>
      </c>
      <c r="AX206" t="s">
        <v>122</v>
      </c>
      <c r="AY206" t="s">
        <v>112</v>
      </c>
      <c r="BA206">
        <v>45802</v>
      </c>
      <c r="BB206">
        <v>1</v>
      </c>
      <c r="BC206">
        <v>1</v>
      </c>
      <c r="BD206" t="s">
        <v>99</v>
      </c>
      <c r="BE206">
        <v>2014</v>
      </c>
      <c r="BG206" t="s">
        <v>100</v>
      </c>
      <c r="BH206" t="s">
        <v>100</v>
      </c>
      <c r="BI206" t="s">
        <v>101</v>
      </c>
      <c r="BJ206" t="s">
        <v>100</v>
      </c>
      <c r="BK206" t="s">
        <v>100</v>
      </c>
      <c r="BL206" t="s">
        <v>100</v>
      </c>
      <c r="BM206" t="s">
        <v>102</v>
      </c>
      <c r="BN206" t="s">
        <v>103</v>
      </c>
      <c r="BQ206">
        <v>0</v>
      </c>
      <c r="BR206" t="s">
        <v>94</v>
      </c>
      <c r="BS206">
        <v>100</v>
      </c>
      <c r="BT206">
        <v>84.238</v>
      </c>
      <c r="BU206">
        <v>83.611999999999995</v>
      </c>
      <c r="BV206" t="s">
        <v>107</v>
      </c>
      <c r="BY206">
        <v>3</v>
      </c>
      <c r="BZ206" s="1">
        <v>42053.455601851849</v>
      </c>
      <c r="CC206">
        <v>1</v>
      </c>
      <c r="CI206" t="str">
        <f t="shared" si="12"/>
        <v>High</v>
      </c>
      <c r="CJ206" t="str">
        <f t="shared" si="13"/>
        <v>Greater than 3.5</v>
      </c>
      <c r="CK206" t="str">
        <f t="shared" si="14"/>
        <v>Excellent</v>
      </c>
      <c r="CL206" t="str">
        <f t="shared" si="15"/>
        <v>0.3 or less</v>
      </c>
    </row>
    <row r="207" spans="1:90" x14ac:dyDescent="0.25">
      <c r="A207" t="s">
        <v>366</v>
      </c>
      <c r="B207" t="s">
        <v>82</v>
      </c>
      <c r="C207" t="s">
        <v>83</v>
      </c>
      <c r="D207">
        <v>79.75</v>
      </c>
      <c r="E207">
        <v>81</v>
      </c>
      <c r="G207">
        <v>1.25</v>
      </c>
      <c r="H207">
        <v>41</v>
      </c>
      <c r="I207">
        <v>41</v>
      </c>
      <c r="J207">
        <v>41</v>
      </c>
      <c r="K207">
        <v>3</v>
      </c>
      <c r="L207" t="s">
        <v>84</v>
      </c>
      <c r="M207" t="s">
        <v>85</v>
      </c>
      <c r="N207" t="s">
        <v>274</v>
      </c>
      <c r="O207" t="s">
        <v>87</v>
      </c>
      <c r="P207" t="s">
        <v>88</v>
      </c>
      <c r="Q207" t="s">
        <v>89</v>
      </c>
      <c r="R207" t="s">
        <v>90</v>
      </c>
      <c r="S207" t="s">
        <v>91</v>
      </c>
      <c r="T207">
        <v>60</v>
      </c>
      <c r="U207" t="s">
        <v>92</v>
      </c>
      <c r="V207" t="s">
        <v>386</v>
      </c>
      <c r="W207">
        <v>4</v>
      </c>
      <c r="X207">
        <v>1</v>
      </c>
      <c r="Y207" t="s">
        <v>94</v>
      </c>
      <c r="Z207" t="s">
        <v>95</v>
      </c>
      <c r="AA207">
        <v>95.623999999999995</v>
      </c>
      <c r="AB207">
        <v>915.66899999999998</v>
      </c>
      <c r="AC207">
        <v>168.0548</v>
      </c>
      <c r="AD207">
        <v>87</v>
      </c>
      <c r="AE207">
        <v>3.9357000000000002</v>
      </c>
      <c r="AF207">
        <v>3.4984000000000002</v>
      </c>
      <c r="AG207">
        <v>67.326599999999999</v>
      </c>
      <c r="AH207">
        <v>52.934399999999997</v>
      </c>
      <c r="AI207">
        <v>77.5578</v>
      </c>
      <c r="AJ207">
        <v>0.10879999999999999</v>
      </c>
      <c r="AL207">
        <v>83.68</v>
      </c>
      <c r="AM207">
        <v>1.9400000000000001E-2</v>
      </c>
      <c r="AN207">
        <v>2.3900000000000001E-2</v>
      </c>
      <c r="AO207">
        <v>0</v>
      </c>
      <c r="AP207">
        <v>8</v>
      </c>
      <c r="AQ207">
        <v>0</v>
      </c>
      <c r="AR207">
        <v>62.75</v>
      </c>
      <c r="AS207" t="s">
        <v>96</v>
      </c>
      <c r="AT207">
        <v>1957</v>
      </c>
      <c r="AU207">
        <v>22.666699999999999</v>
      </c>
      <c r="AV207">
        <v>8.6667000000000005</v>
      </c>
      <c r="AW207" t="s">
        <v>97</v>
      </c>
      <c r="AX207" t="s">
        <v>122</v>
      </c>
      <c r="AY207" t="s">
        <v>112</v>
      </c>
      <c r="BA207">
        <v>43070</v>
      </c>
      <c r="BB207">
        <v>1</v>
      </c>
      <c r="BC207">
        <v>1</v>
      </c>
      <c r="BD207" t="s">
        <v>99</v>
      </c>
      <c r="BE207">
        <v>2014</v>
      </c>
      <c r="BG207" t="s">
        <v>123</v>
      </c>
      <c r="BH207" t="s">
        <v>100</v>
      </c>
      <c r="BI207" t="s">
        <v>101</v>
      </c>
      <c r="BJ207" t="s">
        <v>100</v>
      </c>
      <c r="BK207" t="s">
        <v>100</v>
      </c>
      <c r="BL207" t="s">
        <v>100</v>
      </c>
      <c r="BM207" t="s">
        <v>102</v>
      </c>
      <c r="BN207" t="s">
        <v>103</v>
      </c>
      <c r="BQ207">
        <v>0</v>
      </c>
      <c r="BR207" t="s">
        <v>94</v>
      </c>
      <c r="BS207">
        <v>87</v>
      </c>
      <c r="BT207">
        <v>78.713999999999999</v>
      </c>
      <c r="BU207">
        <v>69.968000000000004</v>
      </c>
      <c r="BV207" t="s">
        <v>107</v>
      </c>
      <c r="BY207">
        <v>1</v>
      </c>
      <c r="BZ207" s="1">
        <v>42053.455613425926</v>
      </c>
      <c r="CC207">
        <v>1</v>
      </c>
      <c r="CI207" t="str">
        <f t="shared" si="12"/>
        <v>High</v>
      </c>
      <c r="CJ207" t="str">
        <f t="shared" si="13"/>
        <v>Greater than 3.5</v>
      </c>
      <c r="CK207" t="str">
        <f t="shared" si="14"/>
        <v>Excellent</v>
      </c>
      <c r="CL207" t="str">
        <f t="shared" si="15"/>
        <v>0.3 or less</v>
      </c>
    </row>
    <row r="208" spans="1:90" x14ac:dyDescent="0.25">
      <c r="A208" t="s">
        <v>366</v>
      </c>
      <c r="B208" t="s">
        <v>82</v>
      </c>
      <c r="C208" t="s">
        <v>83</v>
      </c>
      <c r="D208">
        <v>81</v>
      </c>
      <c r="E208">
        <v>88.588999999999999</v>
      </c>
      <c r="G208">
        <v>7.5890000000000004</v>
      </c>
      <c r="H208">
        <v>30</v>
      </c>
      <c r="I208">
        <v>30</v>
      </c>
      <c r="J208">
        <v>30</v>
      </c>
      <c r="K208">
        <v>2</v>
      </c>
      <c r="L208" t="s">
        <v>84</v>
      </c>
      <c r="M208" t="s">
        <v>85</v>
      </c>
      <c r="N208" t="s">
        <v>274</v>
      </c>
      <c r="O208" t="s">
        <v>87</v>
      </c>
      <c r="P208" t="s">
        <v>88</v>
      </c>
      <c r="Q208" t="s">
        <v>89</v>
      </c>
      <c r="R208" t="s">
        <v>90</v>
      </c>
      <c r="S208" t="s">
        <v>91</v>
      </c>
      <c r="T208">
        <v>60</v>
      </c>
      <c r="U208" t="s">
        <v>92</v>
      </c>
      <c r="V208" t="s">
        <v>386</v>
      </c>
      <c r="W208">
        <v>3</v>
      </c>
      <c r="X208">
        <v>3</v>
      </c>
      <c r="Y208" t="s">
        <v>94</v>
      </c>
      <c r="Z208" t="s">
        <v>95</v>
      </c>
      <c r="AA208">
        <v>269.76</v>
      </c>
      <c r="AB208">
        <v>1301.4435000000001</v>
      </c>
      <c r="AC208">
        <v>466.40069999999997</v>
      </c>
      <c r="AD208">
        <v>85</v>
      </c>
      <c r="AE208">
        <v>3.4152</v>
      </c>
      <c r="AF208">
        <v>2.6898</v>
      </c>
      <c r="AG208">
        <v>96.512799999999999</v>
      </c>
      <c r="AH208">
        <v>77.388800000000003</v>
      </c>
      <c r="AI208">
        <v>67.829099999999997</v>
      </c>
      <c r="AJ208">
        <v>0.2477</v>
      </c>
      <c r="AL208">
        <v>62.844999999999999</v>
      </c>
      <c r="AM208">
        <v>2.1100000000000001E-2</v>
      </c>
      <c r="AN208">
        <v>8.5199999999999998E-2</v>
      </c>
      <c r="AO208">
        <v>0</v>
      </c>
      <c r="AP208">
        <v>7.5</v>
      </c>
      <c r="AQ208">
        <v>0</v>
      </c>
      <c r="AR208">
        <v>53.35</v>
      </c>
      <c r="AS208" t="s">
        <v>96</v>
      </c>
      <c r="AT208">
        <v>1957</v>
      </c>
      <c r="AU208">
        <v>20.440000000000001</v>
      </c>
      <c r="AV208">
        <v>7.36</v>
      </c>
      <c r="AW208" t="s">
        <v>97</v>
      </c>
      <c r="AX208" t="s">
        <v>387</v>
      </c>
      <c r="AY208" t="s">
        <v>106</v>
      </c>
      <c r="BA208">
        <v>36090</v>
      </c>
      <c r="BB208">
        <v>1</v>
      </c>
      <c r="BC208">
        <v>1</v>
      </c>
      <c r="BD208" t="s">
        <v>99</v>
      </c>
      <c r="BE208">
        <v>2007</v>
      </c>
      <c r="BG208" t="s">
        <v>100</v>
      </c>
      <c r="BH208" t="s">
        <v>100</v>
      </c>
      <c r="BI208" t="s">
        <v>101</v>
      </c>
      <c r="BJ208" t="s">
        <v>100</v>
      </c>
      <c r="BK208" t="s">
        <v>100</v>
      </c>
      <c r="BL208" t="s">
        <v>100</v>
      </c>
      <c r="BM208" t="s">
        <v>102</v>
      </c>
      <c r="BN208" t="s">
        <v>103</v>
      </c>
      <c r="BQ208">
        <v>0</v>
      </c>
      <c r="BR208" t="s">
        <v>94</v>
      </c>
      <c r="BS208">
        <v>84</v>
      </c>
      <c r="BT208">
        <v>68.304000000000002</v>
      </c>
      <c r="BU208">
        <v>53.795999999999999</v>
      </c>
      <c r="BY208">
        <v>3</v>
      </c>
      <c r="CB208">
        <v>2008</v>
      </c>
      <c r="CC208">
        <v>8</v>
      </c>
      <c r="CI208" t="str">
        <f t="shared" si="12"/>
        <v>Medium</v>
      </c>
      <c r="CJ208" t="str">
        <f t="shared" si="13"/>
        <v>3.01-3.5</v>
      </c>
      <c r="CK208" t="str">
        <f t="shared" si="14"/>
        <v>Good</v>
      </c>
      <c r="CL208" t="str">
        <f t="shared" si="15"/>
        <v>0.3 or less</v>
      </c>
    </row>
    <row r="209" spans="1:90" x14ac:dyDescent="0.25">
      <c r="A209" t="s">
        <v>366</v>
      </c>
      <c r="B209" t="s">
        <v>82</v>
      </c>
      <c r="C209" t="s">
        <v>83</v>
      </c>
      <c r="D209">
        <v>88.588999999999999</v>
      </c>
      <c r="E209">
        <v>98.926000000000002</v>
      </c>
      <c r="G209">
        <v>10.326000000000001</v>
      </c>
      <c r="H209">
        <v>40</v>
      </c>
      <c r="I209">
        <v>40</v>
      </c>
      <c r="J209">
        <v>40</v>
      </c>
      <c r="K209">
        <v>2</v>
      </c>
      <c r="L209" t="s">
        <v>84</v>
      </c>
      <c r="M209" t="s">
        <v>85</v>
      </c>
      <c r="N209" t="s">
        <v>274</v>
      </c>
      <c r="O209" t="s">
        <v>87</v>
      </c>
      <c r="P209" t="s">
        <v>88</v>
      </c>
      <c r="Q209" t="s">
        <v>89</v>
      </c>
      <c r="R209" t="s">
        <v>90</v>
      </c>
      <c r="S209" t="s">
        <v>91</v>
      </c>
      <c r="T209">
        <v>50</v>
      </c>
      <c r="U209" t="s">
        <v>92</v>
      </c>
      <c r="V209" t="s">
        <v>388</v>
      </c>
      <c r="W209">
        <v>8</v>
      </c>
      <c r="X209">
        <v>8</v>
      </c>
      <c r="Y209" t="s">
        <v>94</v>
      </c>
      <c r="Z209" t="s">
        <v>95</v>
      </c>
      <c r="AA209">
        <v>358.24310000000003</v>
      </c>
      <c r="AB209">
        <v>1728.2539999999999</v>
      </c>
      <c r="AC209">
        <v>619.38279999999997</v>
      </c>
      <c r="AD209">
        <v>89.6</v>
      </c>
      <c r="AE209">
        <v>4.2248000000000001</v>
      </c>
      <c r="AF209">
        <v>3.8555000000000001</v>
      </c>
      <c r="AG209">
        <v>53.001399999999997</v>
      </c>
      <c r="AH209">
        <v>40.711100000000002</v>
      </c>
      <c r="AI209">
        <v>82.332899999999995</v>
      </c>
      <c r="AJ209">
        <v>0.1197</v>
      </c>
      <c r="AL209">
        <v>82.045000000000002</v>
      </c>
      <c r="AM209">
        <v>1.6799999999999999E-2</v>
      </c>
      <c r="AN209">
        <v>4.1599999999999998E-2</v>
      </c>
      <c r="AO209">
        <v>0</v>
      </c>
      <c r="AP209">
        <v>4.8</v>
      </c>
      <c r="AQ209">
        <v>0</v>
      </c>
      <c r="AR209">
        <v>57.571399999999997</v>
      </c>
      <c r="AS209" t="s">
        <v>96</v>
      </c>
      <c r="AT209">
        <v>1988</v>
      </c>
      <c r="AU209">
        <v>12.1875</v>
      </c>
      <c r="AV209">
        <v>6.8125</v>
      </c>
      <c r="AW209" t="s">
        <v>97</v>
      </c>
      <c r="AX209" t="s">
        <v>387</v>
      </c>
      <c r="AY209" t="s">
        <v>112</v>
      </c>
      <c r="BA209">
        <v>41681</v>
      </c>
      <c r="BB209">
        <v>2</v>
      </c>
      <c r="BC209">
        <v>1</v>
      </c>
      <c r="BD209" t="s">
        <v>99</v>
      </c>
      <c r="BE209">
        <v>2012</v>
      </c>
      <c r="BG209" t="s">
        <v>100</v>
      </c>
      <c r="BH209" t="s">
        <v>100</v>
      </c>
      <c r="BI209" t="s">
        <v>101</v>
      </c>
      <c r="BJ209" t="s">
        <v>100</v>
      </c>
      <c r="BK209" t="s">
        <v>100</v>
      </c>
      <c r="BL209" t="s">
        <v>100</v>
      </c>
      <c r="BM209" t="s">
        <v>102</v>
      </c>
      <c r="BN209" t="s">
        <v>103</v>
      </c>
      <c r="BQ209">
        <v>0</v>
      </c>
      <c r="BR209" t="s">
        <v>94</v>
      </c>
      <c r="BS209">
        <v>89.6</v>
      </c>
      <c r="BT209">
        <v>84.495999999999995</v>
      </c>
      <c r="BU209">
        <v>77.11</v>
      </c>
      <c r="BV209" t="s">
        <v>107</v>
      </c>
      <c r="BY209">
        <v>8</v>
      </c>
      <c r="BZ209" s="1">
        <v>42059.479953703703</v>
      </c>
      <c r="CB209">
        <v>2014</v>
      </c>
      <c r="CC209">
        <v>3</v>
      </c>
      <c r="CI209" t="str">
        <f t="shared" si="12"/>
        <v>High</v>
      </c>
      <c r="CJ209" t="str">
        <f t="shared" si="13"/>
        <v>Greater than 3.5</v>
      </c>
      <c r="CK209" t="str">
        <f t="shared" si="14"/>
        <v>Excellent</v>
      </c>
      <c r="CL209" t="str">
        <f t="shared" si="15"/>
        <v>0.3 or less</v>
      </c>
    </row>
    <row r="210" spans="1:90" x14ac:dyDescent="0.25">
      <c r="A210" t="s">
        <v>366</v>
      </c>
      <c r="B210" t="s">
        <v>82</v>
      </c>
      <c r="C210" t="s">
        <v>83</v>
      </c>
      <c r="D210">
        <v>98.926000000000002</v>
      </c>
      <c r="E210">
        <v>100.36499999999999</v>
      </c>
      <c r="G210">
        <v>1.4390000000000001</v>
      </c>
      <c r="H210">
        <v>68</v>
      </c>
      <c r="I210">
        <v>68</v>
      </c>
      <c r="J210">
        <v>68</v>
      </c>
      <c r="K210">
        <v>4</v>
      </c>
      <c r="L210" t="s">
        <v>84</v>
      </c>
      <c r="M210" t="s">
        <v>85</v>
      </c>
      <c r="N210" t="s">
        <v>274</v>
      </c>
      <c r="O210" t="s">
        <v>87</v>
      </c>
      <c r="P210" t="s">
        <v>88</v>
      </c>
      <c r="Q210" t="s">
        <v>89</v>
      </c>
      <c r="R210" t="s">
        <v>90</v>
      </c>
      <c r="S210" t="s">
        <v>91</v>
      </c>
      <c r="T210">
        <v>30</v>
      </c>
      <c r="U210" t="s">
        <v>92</v>
      </c>
      <c r="V210" t="s">
        <v>389</v>
      </c>
      <c r="W210">
        <v>10</v>
      </c>
      <c r="X210">
        <v>10</v>
      </c>
      <c r="Y210" t="s">
        <v>94</v>
      </c>
      <c r="Z210" t="s">
        <v>95</v>
      </c>
      <c r="AA210">
        <v>767.64480000000003</v>
      </c>
      <c r="AB210">
        <v>3703.3407000000002</v>
      </c>
      <c r="AC210">
        <v>1327.2162000000001</v>
      </c>
      <c r="AD210">
        <v>88</v>
      </c>
      <c r="AE210">
        <v>3.5</v>
      </c>
      <c r="AF210">
        <v>2.9601999999999999</v>
      </c>
      <c r="AG210">
        <v>146.43209999999999</v>
      </c>
      <c r="AH210">
        <v>129.27860000000001</v>
      </c>
      <c r="AI210">
        <v>51.189300000000003</v>
      </c>
      <c r="AJ210">
        <v>0.21199999999999999</v>
      </c>
      <c r="AL210">
        <v>68.2</v>
      </c>
      <c r="AM210">
        <v>3.7400000000000003E-2</v>
      </c>
      <c r="AN210">
        <v>0.20069999999999999</v>
      </c>
      <c r="AO210">
        <v>0</v>
      </c>
      <c r="AP210">
        <v>7</v>
      </c>
      <c r="AQ210">
        <v>0</v>
      </c>
      <c r="AR210">
        <v>63.6</v>
      </c>
      <c r="AS210" t="s">
        <v>96</v>
      </c>
      <c r="AT210">
        <v>2001</v>
      </c>
      <c r="AU210">
        <v>16.416699999999999</v>
      </c>
      <c r="AV210">
        <v>3.4167000000000001</v>
      </c>
      <c r="AW210" t="s">
        <v>97</v>
      </c>
      <c r="AX210" t="s">
        <v>387</v>
      </c>
      <c r="AY210" t="s">
        <v>106</v>
      </c>
      <c r="BA210">
        <v>35849</v>
      </c>
      <c r="BB210">
        <v>0.5</v>
      </c>
      <c r="BC210">
        <v>1</v>
      </c>
      <c r="BD210" t="s">
        <v>99</v>
      </c>
      <c r="BE210">
        <v>2009</v>
      </c>
      <c r="BG210" t="s">
        <v>100</v>
      </c>
      <c r="BH210" t="s">
        <v>100</v>
      </c>
      <c r="BI210" t="s">
        <v>101</v>
      </c>
      <c r="BJ210" t="s">
        <v>100</v>
      </c>
      <c r="BK210" t="s">
        <v>100</v>
      </c>
      <c r="BL210" t="s">
        <v>100</v>
      </c>
      <c r="BM210" t="s">
        <v>102</v>
      </c>
      <c r="BN210" t="s">
        <v>103</v>
      </c>
      <c r="BQ210">
        <v>0</v>
      </c>
      <c r="BR210" t="s">
        <v>94</v>
      </c>
      <c r="BS210">
        <v>88</v>
      </c>
      <c r="BT210">
        <v>70</v>
      </c>
      <c r="BU210">
        <v>59.204000000000001</v>
      </c>
      <c r="BY210">
        <v>10</v>
      </c>
      <c r="CB210">
        <v>2014</v>
      </c>
      <c r="CC210">
        <v>6</v>
      </c>
      <c r="CI210" t="str">
        <f t="shared" si="12"/>
        <v>High</v>
      </c>
      <c r="CJ210" t="str">
        <f t="shared" si="13"/>
        <v>3.01-3.5</v>
      </c>
      <c r="CK210" t="str">
        <f t="shared" si="14"/>
        <v>Poor</v>
      </c>
      <c r="CL210" t="str">
        <f t="shared" si="15"/>
        <v>0.3 or less</v>
      </c>
    </row>
    <row r="211" spans="1:90" x14ac:dyDescent="0.25">
      <c r="A211" t="s">
        <v>366</v>
      </c>
      <c r="B211" t="s">
        <v>82</v>
      </c>
      <c r="C211" t="s">
        <v>83</v>
      </c>
      <c r="D211">
        <v>100.36499999999999</v>
      </c>
      <c r="E211">
        <v>105.307</v>
      </c>
      <c r="G211">
        <v>4.9420000000000002</v>
      </c>
      <c r="H211">
        <v>60</v>
      </c>
      <c r="I211">
        <v>40</v>
      </c>
      <c r="J211">
        <v>60</v>
      </c>
      <c r="K211">
        <v>4</v>
      </c>
      <c r="L211" t="s">
        <v>84</v>
      </c>
      <c r="M211" t="s">
        <v>85</v>
      </c>
      <c r="N211" t="s">
        <v>274</v>
      </c>
      <c r="O211" t="s">
        <v>87</v>
      </c>
      <c r="P211" t="s">
        <v>88</v>
      </c>
      <c r="Q211" t="s">
        <v>89</v>
      </c>
      <c r="R211" t="s">
        <v>90</v>
      </c>
      <c r="S211" t="s">
        <v>91</v>
      </c>
      <c r="T211">
        <v>60</v>
      </c>
      <c r="U211" t="s">
        <v>92</v>
      </c>
      <c r="V211" t="s">
        <v>390</v>
      </c>
      <c r="W211">
        <v>4</v>
      </c>
      <c r="X211">
        <v>7.3333000000000004</v>
      </c>
      <c r="Y211" t="s">
        <v>94</v>
      </c>
      <c r="Z211" t="s">
        <v>95</v>
      </c>
      <c r="AA211">
        <v>311.66910000000001</v>
      </c>
      <c r="AB211">
        <v>1503.4936</v>
      </c>
      <c r="AC211">
        <v>538.85839999999996</v>
      </c>
      <c r="AD211">
        <v>93.666700000000006</v>
      </c>
      <c r="AE211">
        <v>4.0834000000000001</v>
      </c>
      <c r="AF211">
        <v>3.8506</v>
      </c>
      <c r="AG211">
        <v>58.848500000000001</v>
      </c>
      <c r="AH211">
        <v>46.582099999999997</v>
      </c>
      <c r="AI211">
        <v>80.383799999999994</v>
      </c>
      <c r="AJ211">
        <v>0.10340000000000001</v>
      </c>
      <c r="AL211">
        <v>84.49</v>
      </c>
      <c r="AM211">
        <v>1.6799999999999999E-2</v>
      </c>
      <c r="AN211">
        <v>5.9200000000000003E-2</v>
      </c>
      <c r="AO211">
        <v>0</v>
      </c>
      <c r="AP211">
        <v>3.3332999999999999</v>
      </c>
      <c r="AQ211">
        <v>0</v>
      </c>
      <c r="AR211">
        <v>56.936399999999999</v>
      </c>
      <c r="AS211" t="s">
        <v>96</v>
      </c>
      <c r="AT211">
        <v>2011</v>
      </c>
      <c r="AU211">
        <v>30.2</v>
      </c>
      <c r="AV211">
        <v>5</v>
      </c>
      <c r="AW211" t="s">
        <v>97</v>
      </c>
      <c r="AY211" t="s">
        <v>112</v>
      </c>
      <c r="BA211">
        <v>43410</v>
      </c>
      <c r="BB211">
        <v>2</v>
      </c>
      <c r="BC211">
        <v>1</v>
      </c>
      <c r="BD211" t="s">
        <v>99</v>
      </c>
      <c r="BE211">
        <v>2011</v>
      </c>
      <c r="BG211" t="s">
        <v>100</v>
      </c>
      <c r="BH211" t="s">
        <v>100</v>
      </c>
      <c r="BI211" t="s">
        <v>101</v>
      </c>
      <c r="BJ211" t="s">
        <v>100</v>
      </c>
      <c r="BK211" t="s">
        <v>100</v>
      </c>
      <c r="BL211" t="s">
        <v>100</v>
      </c>
      <c r="BM211" t="s">
        <v>102</v>
      </c>
      <c r="BN211" t="s">
        <v>103</v>
      </c>
      <c r="BQ211">
        <v>0</v>
      </c>
      <c r="BR211" t="s">
        <v>94</v>
      </c>
      <c r="BS211">
        <v>93.666700000000006</v>
      </c>
      <c r="BT211">
        <v>81.668000000000006</v>
      </c>
      <c r="BU211">
        <v>77.012</v>
      </c>
      <c r="BY211">
        <v>4</v>
      </c>
      <c r="CB211">
        <v>2014</v>
      </c>
      <c r="CC211">
        <v>4</v>
      </c>
      <c r="CI211" t="str">
        <f t="shared" si="12"/>
        <v>High</v>
      </c>
      <c r="CJ211" t="str">
        <f t="shared" si="13"/>
        <v>Greater than 3.5</v>
      </c>
      <c r="CK211" t="str">
        <f t="shared" si="14"/>
        <v>Excellent</v>
      </c>
      <c r="CL211" t="str">
        <f t="shared" si="15"/>
        <v>0.3 or less</v>
      </c>
    </row>
    <row r="212" spans="1:90" x14ac:dyDescent="0.25">
      <c r="A212" t="s">
        <v>366</v>
      </c>
      <c r="B212" t="s">
        <v>82</v>
      </c>
      <c r="C212" t="s">
        <v>83</v>
      </c>
      <c r="D212">
        <v>105.307</v>
      </c>
      <c r="E212">
        <v>110.209</v>
      </c>
      <c r="G212">
        <v>4.9020000000000001</v>
      </c>
      <c r="H212">
        <v>40</v>
      </c>
      <c r="I212">
        <v>40</v>
      </c>
      <c r="J212">
        <v>40</v>
      </c>
      <c r="K212">
        <v>2</v>
      </c>
      <c r="L212" t="s">
        <v>84</v>
      </c>
      <c r="M212" t="s">
        <v>85</v>
      </c>
      <c r="N212" t="s">
        <v>274</v>
      </c>
      <c r="O212" t="s">
        <v>87</v>
      </c>
      <c r="P212" t="s">
        <v>88</v>
      </c>
      <c r="Q212" t="s">
        <v>89</v>
      </c>
      <c r="R212" t="s">
        <v>90</v>
      </c>
      <c r="S212" t="s">
        <v>91</v>
      </c>
      <c r="T212">
        <v>60</v>
      </c>
      <c r="U212" t="s">
        <v>92</v>
      </c>
      <c r="V212" t="s">
        <v>391</v>
      </c>
      <c r="W212">
        <v>8</v>
      </c>
      <c r="X212">
        <v>5.3333000000000004</v>
      </c>
      <c r="Y212" t="s">
        <v>94</v>
      </c>
      <c r="Z212" t="s">
        <v>95</v>
      </c>
      <c r="AA212">
        <v>249</v>
      </c>
      <c r="AB212">
        <v>1244</v>
      </c>
      <c r="AC212">
        <v>430.76400000000001</v>
      </c>
      <c r="AD212">
        <v>94.5</v>
      </c>
      <c r="AE212">
        <v>4.0675999999999997</v>
      </c>
      <c r="AF212">
        <v>3.8628</v>
      </c>
      <c r="AG212">
        <v>57.072200000000002</v>
      </c>
      <c r="AH212">
        <v>47.247500000000002</v>
      </c>
      <c r="AI212">
        <v>80.975899999999996</v>
      </c>
      <c r="AJ212">
        <v>9.9699999999999997E-2</v>
      </c>
      <c r="AL212">
        <v>85.045000000000002</v>
      </c>
      <c r="AM212">
        <v>1.7000000000000001E-2</v>
      </c>
      <c r="AN212">
        <v>0.1022</v>
      </c>
      <c r="AO212">
        <v>0</v>
      </c>
      <c r="AP212">
        <v>2.5</v>
      </c>
      <c r="AQ212">
        <v>0</v>
      </c>
      <c r="AR212">
        <v>60.577800000000003</v>
      </c>
      <c r="AS212" t="s">
        <v>96</v>
      </c>
      <c r="AT212">
        <v>2011</v>
      </c>
      <c r="AU212">
        <v>30</v>
      </c>
      <c r="AV212">
        <v>5.0769000000000002</v>
      </c>
      <c r="AW212" t="s">
        <v>97</v>
      </c>
      <c r="AY212" t="s">
        <v>112</v>
      </c>
      <c r="BA212">
        <v>43412</v>
      </c>
      <c r="BB212">
        <v>6</v>
      </c>
      <c r="BC212">
        <v>1</v>
      </c>
      <c r="BD212" t="s">
        <v>99</v>
      </c>
      <c r="BE212">
        <v>2011</v>
      </c>
      <c r="BG212" t="s">
        <v>100</v>
      </c>
      <c r="BH212" t="s">
        <v>100</v>
      </c>
      <c r="BI212" t="s">
        <v>101</v>
      </c>
      <c r="BJ212" t="s">
        <v>100</v>
      </c>
      <c r="BK212" t="s">
        <v>100</v>
      </c>
      <c r="BL212" t="s">
        <v>100</v>
      </c>
      <c r="BM212" t="s">
        <v>102</v>
      </c>
      <c r="BN212" t="s">
        <v>103</v>
      </c>
      <c r="BQ212">
        <v>0</v>
      </c>
      <c r="BR212" t="s">
        <v>94</v>
      </c>
      <c r="BS212">
        <v>94.5</v>
      </c>
      <c r="BT212">
        <v>81.352000000000004</v>
      </c>
      <c r="BU212">
        <v>77.256</v>
      </c>
      <c r="BY212">
        <v>5.3333000000000004</v>
      </c>
      <c r="CB212">
        <v>2014</v>
      </c>
      <c r="CC212">
        <v>4</v>
      </c>
      <c r="CI212" t="str">
        <f t="shared" si="12"/>
        <v>High</v>
      </c>
      <c r="CJ212" t="str">
        <f t="shared" si="13"/>
        <v>Greater than 3.5</v>
      </c>
      <c r="CK212" t="str">
        <f t="shared" si="14"/>
        <v>Excellent</v>
      </c>
      <c r="CL212" t="str">
        <f t="shared" si="15"/>
        <v>0.3 or less</v>
      </c>
    </row>
    <row r="213" spans="1:90" x14ac:dyDescent="0.25">
      <c r="A213" t="s">
        <v>366</v>
      </c>
      <c r="B213" t="s">
        <v>82</v>
      </c>
      <c r="C213" t="s">
        <v>83</v>
      </c>
      <c r="D213">
        <v>110.209</v>
      </c>
      <c r="E213">
        <v>111.27</v>
      </c>
      <c r="G213">
        <v>1.0609999999999999</v>
      </c>
      <c r="H213">
        <v>44</v>
      </c>
      <c r="I213">
        <v>34</v>
      </c>
      <c r="J213">
        <v>44</v>
      </c>
      <c r="K213">
        <v>3</v>
      </c>
      <c r="L213" t="s">
        <v>84</v>
      </c>
      <c r="M213" t="s">
        <v>85</v>
      </c>
      <c r="N213" t="s">
        <v>274</v>
      </c>
      <c r="O213" t="s">
        <v>87</v>
      </c>
      <c r="P213" t="s">
        <v>88</v>
      </c>
      <c r="Q213" t="s">
        <v>89</v>
      </c>
      <c r="R213" t="s">
        <v>90</v>
      </c>
      <c r="S213" t="s">
        <v>91</v>
      </c>
      <c r="T213">
        <v>60</v>
      </c>
      <c r="U213" t="s">
        <v>110</v>
      </c>
      <c r="V213" t="s">
        <v>392</v>
      </c>
      <c r="W213">
        <v>4</v>
      </c>
      <c r="X213">
        <v>4.3333000000000004</v>
      </c>
      <c r="Y213" t="s">
        <v>94</v>
      </c>
      <c r="Z213" t="s">
        <v>95</v>
      </c>
      <c r="AA213">
        <v>208.58250000000001</v>
      </c>
      <c r="AB213">
        <v>1038.6315</v>
      </c>
      <c r="AC213">
        <v>360.822</v>
      </c>
      <c r="AD213">
        <v>87</v>
      </c>
      <c r="AE213">
        <v>4.0998999999999999</v>
      </c>
      <c r="AF213">
        <v>3.6055000000000001</v>
      </c>
      <c r="AG213">
        <v>56.927900000000001</v>
      </c>
      <c r="AH213">
        <v>45.884300000000003</v>
      </c>
      <c r="AI213">
        <v>81.024000000000001</v>
      </c>
      <c r="AJ213">
        <v>0.10539999999999999</v>
      </c>
      <c r="AL213">
        <v>84.19</v>
      </c>
      <c r="AM213">
        <v>2.0799999999999999E-2</v>
      </c>
      <c r="AN213">
        <v>0</v>
      </c>
      <c r="AO213">
        <v>0</v>
      </c>
      <c r="AP213">
        <v>8</v>
      </c>
      <c r="AQ213">
        <v>0</v>
      </c>
      <c r="AR213">
        <v>60.566699999999997</v>
      </c>
      <c r="AS213" t="s">
        <v>96</v>
      </c>
      <c r="AT213">
        <v>1993</v>
      </c>
      <c r="AU213">
        <v>26.666699999999999</v>
      </c>
      <c r="AV213">
        <v>5</v>
      </c>
      <c r="AW213" t="s">
        <v>97</v>
      </c>
      <c r="AY213" t="s">
        <v>112</v>
      </c>
      <c r="BA213">
        <v>41677</v>
      </c>
      <c r="BB213">
        <v>2</v>
      </c>
      <c r="BC213">
        <v>1</v>
      </c>
      <c r="BD213" t="s">
        <v>99</v>
      </c>
      <c r="BE213">
        <v>2009</v>
      </c>
      <c r="BG213" t="s">
        <v>100</v>
      </c>
      <c r="BH213" t="s">
        <v>100</v>
      </c>
      <c r="BI213" t="s">
        <v>101</v>
      </c>
      <c r="BJ213" t="s">
        <v>100</v>
      </c>
      <c r="BK213" t="s">
        <v>100</v>
      </c>
      <c r="BL213" t="s">
        <v>100</v>
      </c>
      <c r="BM213" t="s">
        <v>102</v>
      </c>
      <c r="BN213" t="s">
        <v>103</v>
      </c>
      <c r="BQ213">
        <v>0</v>
      </c>
      <c r="BR213" t="s">
        <v>94</v>
      </c>
      <c r="BS213">
        <v>85</v>
      </c>
      <c r="BT213">
        <v>81.998000000000005</v>
      </c>
      <c r="BU213">
        <v>72.11</v>
      </c>
      <c r="BY213">
        <v>4</v>
      </c>
      <c r="CB213">
        <v>2010</v>
      </c>
      <c r="CC213">
        <v>6</v>
      </c>
      <c r="CI213" t="str">
        <f t="shared" si="12"/>
        <v>High</v>
      </c>
      <c r="CJ213" t="str">
        <f t="shared" si="13"/>
        <v>Greater than 3.5</v>
      </c>
      <c r="CK213" t="str">
        <f t="shared" si="14"/>
        <v>Excellent</v>
      </c>
      <c r="CL213" t="str">
        <f t="shared" si="15"/>
        <v>0.3 or less</v>
      </c>
    </row>
    <row r="214" spans="1:90" x14ac:dyDescent="0.25">
      <c r="A214" t="s">
        <v>366</v>
      </c>
      <c r="B214" t="s">
        <v>82</v>
      </c>
      <c r="C214" t="s">
        <v>83</v>
      </c>
      <c r="D214">
        <v>111.27</v>
      </c>
      <c r="E214">
        <v>116.065</v>
      </c>
      <c r="G214">
        <v>4.7949999999999999</v>
      </c>
      <c r="H214">
        <v>36</v>
      </c>
      <c r="I214">
        <v>34</v>
      </c>
      <c r="J214">
        <v>36</v>
      </c>
      <c r="K214">
        <v>2</v>
      </c>
      <c r="L214" t="s">
        <v>84</v>
      </c>
      <c r="M214" t="s">
        <v>85</v>
      </c>
      <c r="N214" t="s">
        <v>274</v>
      </c>
      <c r="O214" t="s">
        <v>87</v>
      </c>
      <c r="P214" t="s">
        <v>88</v>
      </c>
      <c r="Q214" t="s">
        <v>89</v>
      </c>
      <c r="R214" t="s">
        <v>90</v>
      </c>
      <c r="S214" t="s">
        <v>91</v>
      </c>
      <c r="T214">
        <v>60</v>
      </c>
      <c r="U214" t="s">
        <v>110</v>
      </c>
      <c r="V214" t="s">
        <v>393</v>
      </c>
      <c r="W214">
        <v>6</v>
      </c>
      <c r="X214">
        <v>5.5</v>
      </c>
      <c r="Y214" t="s">
        <v>94</v>
      </c>
      <c r="Z214" t="s">
        <v>95</v>
      </c>
      <c r="AA214">
        <v>140.81450000000001</v>
      </c>
      <c r="AB214">
        <v>980.03599999999994</v>
      </c>
      <c r="AC214">
        <v>245.26490000000001</v>
      </c>
      <c r="AD214">
        <v>88.733599999999996</v>
      </c>
      <c r="AE214">
        <v>3.8473000000000002</v>
      </c>
      <c r="AF214">
        <v>3.4525000000000001</v>
      </c>
      <c r="AG214">
        <v>68.200100000000006</v>
      </c>
      <c r="AH214">
        <v>56.8491</v>
      </c>
      <c r="AI214">
        <v>77.266599999999997</v>
      </c>
      <c r="AJ214">
        <v>0.1192</v>
      </c>
      <c r="AL214">
        <v>82.12</v>
      </c>
      <c r="AM214">
        <v>1.78E-2</v>
      </c>
      <c r="AN214">
        <v>0.1087</v>
      </c>
      <c r="AO214">
        <v>0</v>
      </c>
      <c r="AP214">
        <v>5.1332000000000004</v>
      </c>
      <c r="AQ214">
        <v>0</v>
      </c>
      <c r="AR214">
        <v>63.255600000000001</v>
      </c>
      <c r="AS214" t="s">
        <v>96</v>
      </c>
      <c r="AT214">
        <v>2011</v>
      </c>
      <c r="AU214">
        <v>24.166699999999999</v>
      </c>
      <c r="AV214">
        <v>5.5556000000000001</v>
      </c>
      <c r="AW214" t="s">
        <v>97</v>
      </c>
      <c r="AY214" t="s">
        <v>112</v>
      </c>
      <c r="BA214">
        <v>34793</v>
      </c>
      <c r="BB214">
        <v>2</v>
      </c>
      <c r="BC214">
        <v>1</v>
      </c>
      <c r="BD214" t="s">
        <v>99</v>
      </c>
      <c r="BE214">
        <v>2011</v>
      </c>
      <c r="BG214" t="s">
        <v>100</v>
      </c>
      <c r="BH214" t="s">
        <v>100</v>
      </c>
      <c r="BI214" t="s">
        <v>101</v>
      </c>
      <c r="BJ214" t="s">
        <v>100</v>
      </c>
      <c r="BK214" t="s">
        <v>100</v>
      </c>
      <c r="BL214" t="s">
        <v>100</v>
      </c>
      <c r="BM214" t="s">
        <v>102</v>
      </c>
      <c r="BN214" t="s">
        <v>103</v>
      </c>
      <c r="BQ214">
        <v>0</v>
      </c>
      <c r="BR214" t="s">
        <v>94</v>
      </c>
      <c r="BS214">
        <v>88.733599999999996</v>
      </c>
      <c r="BT214">
        <v>76.945999999999998</v>
      </c>
      <c r="BU214">
        <v>69.05</v>
      </c>
      <c r="BY214">
        <v>5.5</v>
      </c>
      <c r="CB214">
        <v>2014</v>
      </c>
      <c r="CC214">
        <v>4</v>
      </c>
      <c r="CI214" t="str">
        <f t="shared" si="12"/>
        <v>High</v>
      </c>
      <c r="CJ214" t="str">
        <f t="shared" si="13"/>
        <v>Greater than 3.5</v>
      </c>
      <c r="CK214" t="str">
        <f t="shared" si="14"/>
        <v>Excellent</v>
      </c>
      <c r="CL214" t="str">
        <f t="shared" si="15"/>
        <v>0.3 or less</v>
      </c>
    </row>
    <row r="215" spans="1:90" x14ac:dyDescent="0.25">
      <c r="A215" t="s">
        <v>366</v>
      </c>
      <c r="B215" t="s">
        <v>82</v>
      </c>
      <c r="C215" t="s">
        <v>83</v>
      </c>
      <c r="D215">
        <v>116.065</v>
      </c>
      <c r="E215">
        <v>120.20099999999999</v>
      </c>
      <c r="G215">
        <v>4.0259999999999998</v>
      </c>
      <c r="H215">
        <v>36</v>
      </c>
      <c r="I215">
        <v>36</v>
      </c>
      <c r="J215">
        <v>36</v>
      </c>
      <c r="K215">
        <v>2</v>
      </c>
      <c r="L215" t="s">
        <v>84</v>
      </c>
      <c r="M215" t="s">
        <v>85</v>
      </c>
      <c r="N215" t="s">
        <v>274</v>
      </c>
      <c r="O215" t="s">
        <v>87</v>
      </c>
      <c r="P215" t="s">
        <v>88</v>
      </c>
      <c r="Q215" t="s">
        <v>89</v>
      </c>
      <c r="R215" t="s">
        <v>90</v>
      </c>
      <c r="S215" t="s">
        <v>91</v>
      </c>
      <c r="T215">
        <v>60</v>
      </c>
      <c r="U215" t="s">
        <v>92</v>
      </c>
      <c r="V215" t="s">
        <v>394</v>
      </c>
      <c r="W215">
        <v>6</v>
      </c>
      <c r="X215">
        <v>6</v>
      </c>
      <c r="Y215" t="s">
        <v>94</v>
      </c>
      <c r="Z215" t="s">
        <v>95</v>
      </c>
      <c r="AA215">
        <v>125.6825</v>
      </c>
      <c r="AB215">
        <v>846.803</v>
      </c>
      <c r="AC215">
        <v>218.74109999999999</v>
      </c>
      <c r="AD215">
        <v>95.793099999999995</v>
      </c>
      <c r="AE215">
        <v>4.4493999999999998</v>
      </c>
      <c r="AF215">
        <v>4.0854999999999997</v>
      </c>
      <c r="AG215">
        <v>39.428800000000003</v>
      </c>
      <c r="AH215">
        <v>31.779800000000002</v>
      </c>
      <c r="AI215">
        <v>86.857100000000003</v>
      </c>
      <c r="AJ215">
        <v>9.2100000000000001E-2</v>
      </c>
      <c r="AL215">
        <v>86.185000000000002</v>
      </c>
      <c r="AM215">
        <v>1.1599999999999999E-2</v>
      </c>
      <c r="AN215">
        <v>5.0200000000000002E-2</v>
      </c>
      <c r="AO215">
        <v>0</v>
      </c>
      <c r="AP215">
        <v>2.069</v>
      </c>
      <c r="AQ215">
        <v>0</v>
      </c>
      <c r="AR215">
        <v>62.912500000000001</v>
      </c>
      <c r="AS215" t="s">
        <v>96</v>
      </c>
      <c r="AT215">
        <v>1984</v>
      </c>
      <c r="AU215">
        <v>18.857099999999999</v>
      </c>
      <c r="AV215">
        <v>3.4285999999999999</v>
      </c>
      <c r="AW215" t="s">
        <v>97</v>
      </c>
      <c r="AY215" t="s">
        <v>106</v>
      </c>
      <c r="BA215">
        <v>34893</v>
      </c>
      <c r="BB215">
        <v>1</v>
      </c>
      <c r="BC215">
        <v>1</v>
      </c>
      <c r="BD215" t="s">
        <v>99</v>
      </c>
      <c r="BE215">
        <v>1987</v>
      </c>
      <c r="BG215" t="s">
        <v>100</v>
      </c>
      <c r="BH215" t="s">
        <v>100</v>
      </c>
      <c r="BI215" t="s">
        <v>101</v>
      </c>
      <c r="BJ215" t="s">
        <v>100</v>
      </c>
      <c r="BK215" t="s">
        <v>100</v>
      </c>
      <c r="BL215" t="s">
        <v>100</v>
      </c>
      <c r="BM215" t="s">
        <v>102</v>
      </c>
      <c r="BN215" t="s">
        <v>103</v>
      </c>
      <c r="BQ215">
        <v>0</v>
      </c>
      <c r="BR215" t="s">
        <v>94</v>
      </c>
      <c r="BS215">
        <v>89</v>
      </c>
      <c r="BT215">
        <v>88.988</v>
      </c>
      <c r="BU215">
        <v>81.709999999999994</v>
      </c>
      <c r="BV215" t="s">
        <v>107</v>
      </c>
      <c r="BY215">
        <v>6</v>
      </c>
      <c r="BZ215" s="1">
        <v>42059.480104166665</v>
      </c>
      <c r="CB215">
        <v>1999</v>
      </c>
      <c r="CC215">
        <v>28</v>
      </c>
      <c r="CI215" t="str">
        <f t="shared" si="12"/>
        <v>High</v>
      </c>
      <c r="CJ215" t="str">
        <f t="shared" si="13"/>
        <v>Greater than 3.5</v>
      </c>
      <c r="CK215" t="str">
        <f t="shared" si="14"/>
        <v>Excellent</v>
      </c>
      <c r="CL215" t="str">
        <f t="shared" si="15"/>
        <v>0.3 or less</v>
      </c>
    </row>
    <row r="216" spans="1:90" x14ac:dyDescent="0.25">
      <c r="A216" t="s">
        <v>366</v>
      </c>
      <c r="B216" t="s">
        <v>82</v>
      </c>
      <c r="C216" t="s">
        <v>83</v>
      </c>
      <c r="D216">
        <v>120.20099999999999</v>
      </c>
      <c r="E216">
        <v>123.52</v>
      </c>
      <c r="G216">
        <v>3.319</v>
      </c>
      <c r="H216">
        <v>34</v>
      </c>
      <c r="J216">
        <v>34</v>
      </c>
      <c r="K216">
        <v>2</v>
      </c>
      <c r="L216" t="s">
        <v>84</v>
      </c>
      <c r="M216" t="s">
        <v>85</v>
      </c>
      <c r="N216" t="s">
        <v>274</v>
      </c>
      <c r="O216" t="s">
        <v>87</v>
      </c>
      <c r="P216" t="s">
        <v>88</v>
      </c>
      <c r="Q216" t="s">
        <v>89</v>
      </c>
      <c r="R216" t="s">
        <v>90</v>
      </c>
      <c r="S216" t="s">
        <v>91</v>
      </c>
      <c r="T216">
        <v>60</v>
      </c>
      <c r="U216" t="s">
        <v>92</v>
      </c>
      <c r="V216" t="s">
        <v>395</v>
      </c>
      <c r="W216">
        <v>5</v>
      </c>
      <c r="Y216" t="s">
        <v>94</v>
      </c>
      <c r="Z216" t="s">
        <v>95</v>
      </c>
      <c r="AA216">
        <v>121.684</v>
      </c>
      <c r="AB216">
        <v>846.803</v>
      </c>
      <c r="AC216">
        <v>211.9436</v>
      </c>
      <c r="AD216">
        <v>85.5</v>
      </c>
      <c r="AE216">
        <v>3.1345000000000001</v>
      </c>
      <c r="AF216">
        <v>2.4666999999999999</v>
      </c>
      <c r="AG216">
        <v>115.12730000000001</v>
      </c>
      <c r="AH216">
        <v>92.174400000000006</v>
      </c>
      <c r="AI216">
        <v>61.624200000000002</v>
      </c>
      <c r="AJ216">
        <v>0.1986</v>
      </c>
      <c r="AL216">
        <v>70.209999999999994</v>
      </c>
      <c r="AM216">
        <v>2.7099999999999999E-2</v>
      </c>
      <c r="AN216">
        <v>0.2273</v>
      </c>
      <c r="AO216">
        <v>0</v>
      </c>
      <c r="AP216">
        <v>8.5</v>
      </c>
      <c r="AQ216">
        <v>0</v>
      </c>
      <c r="AR216">
        <v>58.085700000000003</v>
      </c>
      <c r="AS216" t="s">
        <v>96</v>
      </c>
      <c r="AT216">
        <v>1982</v>
      </c>
      <c r="AU216">
        <v>29</v>
      </c>
      <c r="AV216">
        <v>6.5</v>
      </c>
      <c r="AW216" t="s">
        <v>97</v>
      </c>
      <c r="AY216" t="s">
        <v>112</v>
      </c>
      <c r="BA216">
        <v>35390</v>
      </c>
      <c r="BB216">
        <v>2</v>
      </c>
      <c r="BC216">
        <v>1</v>
      </c>
      <c r="BD216" t="s">
        <v>99</v>
      </c>
      <c r="BE216">
        <v>2005</v>
      </c>
      <c r="BG216" t="s">
        <v>100</v>
      </c>
      <c r="BH216" t="s">
        <v>100</v>
      </c>
      <c r="BI216" t="s">
        <v>101</v>
      </c>
      <c r="BJ216" t="s">
        <v>100</v>
      </c>
      <c r="BK216" t="s">
        <v>100</v>
      </c>
      <c r="BL216" t="s">
        <v>100</v>
      </c>
      <c r="BM216" t="s">
        <v>102</v>
      </c>
      <c r="BN216" t="s">
        <v>103</v>
      </c>
      <c r="BQ216">
        <v>0</v>
      </c>
      <c r="BR216" t="s">
        <v>94</v>
      </c>
      <c r="BS216">
        <v>83</v>
      </c>
      <c r="BT216">
        <v>62.69</v>
      </c>
      <c r="BU216">
        <v>49.334000000000003</v>
      </c>
      <c r="CB216">
        <v>2010</v>
      </c>
      <c r="CC216">
        <v>10</v>
      </c>
      <c r="CI216" t="str">
        <f t="shared" si="12"/>
        <v>High</v>
      </c>
      <c r="CJ216" t="str">
        <f t="shared" si="13"/>
        <v>3.01-3.5</v>
      </c>
      <c r="CK216" t="str">
        <f t="shared" si="14"/>
        <v>Fair</v>
      </c>
      <c r="CL216" t="str">
        <f t="shared" si="15"/>
        <v>0.3 or less</v>
      </c>
    </row>
    <row r="217" spans="1:90" x14ac:dyDescent="0.25">
      <c r="A217" t="s">
        <v>366</v>
      </c>
      <c r="B217" t="s">
        <v>82</v>
      </c>
      <c r="C217" t="s">
        <v>83</v>
      </c>
      <c r="D217">
        <v>123.52</v>
      </c>
      <c r="E217">
        <v>128.80000000000001</v>
      </c>
      <c r="G217">
        <v>5.28</v>
      </c>
      <c r="H217">
        <v>34</v>
      </c>
      <c r="I217">
        <v>34</v>
      </c>
      <c r="J217">
        <v>34</v>
      </c>
      <c r="K217">
        <v>2</v>
      </c>
      <c r="L217" t="s">
        <v>84</v>
      </c>
      <c r="M217" t="s">
        <v>85</v>
      </c>
      <c r="N217" t="s">
        <v>274</v>
      </c>
      <c r="O217" t="s">
        <v>87</v>
      </c>
      <c r="P217" t="s">
        <v>88</v>
      </c>
      <c r="Q217" t="s">
        <v>89</v>
      </c>
      <c r="R217" t="s">
        <v>90</v>
      </c>
      <c r="S217" t="s">
        <v>91</v>
      </c>
      <c r="T217">
        <v>60</v>
      </c>
      <c r="U217" t="s">
        <v>92</v>
      </c>
      <c r="V217" t="s">
        <v>396</v>
      </c>
      <c r="W217">
        <v>5</v>
      </c>
      <c r="X217">
        <v>5</v>
      </c>
      <c r="Y217" t="s">
        <v>94</v>
      </c>
      <c r="Z217" t="s">
        <v>95</v>
      </c>
      <c r="AA217">
        <v>125.6825</v>
      </c>
      <c r="AB217">
        <v>846.803</v>
      </c>
      <c r="AC217">
        <v>218.74109999999999</v>
      </c>
      <c r="AD217">
        <v>94.666700000000006</v>
      </c>
      <c r="AE217">
        <v>3.8317999999999999</v>
      </c>
      <c r="AF217">
        <v>3.5678999999999998</v>
      </c>
      <c r="AG217">
        <v>75.5398</v>
      </c>
      <c r="AH217">
        <v>57.544199999999996</v>
      </c>
      <c r="AI217">
        <v>74.820099999999996</v>
      </c>
      <c r="AJ217">
        <v>0.11609999999999999</v>
      </c>
      <c r="AL217">
        <v>82.584999999999994</v>
      </c>
      <c r="AM217">
        <v>2.6200000000000001E-2</v>
      </c>
      <c r="AN217">
        <v>0.12590000000000001</v>
      </c>
      <c r="AO217">
        <v>0</v>
      </c>
      <c r="AP217">
        <v>2.6667000000000001</v>
      </c>
      <c r="AQ217">
        <v>0</v>
      </c>
      <c r="AR217">
        <v>67</v>
      </c>
      <c r="AS217" t="s">
        <v>96</v>
      </c>
      <c r="AT217">
        <v>1987</v>
      </c>
      <c r="AU217">
        <v>31.55</v>
      </c>
      <c r="AV217">
        <v>6.85</v>
      </c>
      <c r="AW217" t="s">
        <v>97</v>
      </c>
      <c r="AY217" t="s">
        <v>98</v>
      </c>
      <c r="BA217">
        <v>44257</v>
      </c>
      <c r="BC217">
        <v>1</v>
      </c>
      <c r="BD217" t="s">
        <v>99</v>
      </c>
      <c r="BE217">
        <v>2005</v>
      </c>
      <c r="BG217" t="s">
        <v>100</v>
      </c>
      <c r="BH217" t="s">
        <v>100</v>
      </c>
      <c r="BI217" t="s">
        <v>101</v>
      </c>
      <c r="BJ217" t="s">
        <v>100</v>
      </c>
      <c r="BK217" t="s">
        <v>100</v>
      </c>
      <c r="BL217" t="s">
        <v>100</v>
      </c>
      <c r="BM217" t="s">
        <v>102</v>
      </c>
      <c r="BN217" t="s">
        <v>103</v>
      </c>
      <c r="BQ217">
        <v>0</v>
      </c>
      <c r="BR217" t="s">
        <v>94</v>
      </c>
      <c r="BS217">
        <v>93</v>
      </c>
      <c r="BT217">
        <v>76.635999999999996</v>
      </c>
      <c r="BU217">
        <v>71.358000000000004</v>
      </c>
      <c r="BY217">
        <v>5</v>
      </c>
      <c r="CB217">
        <v>2010</v>
      </c>
      <c r="CC217">
        <v>10</v>
      </c>
      <c r="CI217" t="str">
        <f t="shared" si="12"/>
        <v>High</v>
      </c>
      <c r="CJ217" t="str">
        <f t="shared" si="13"/>
        <v>Greater than 3.5</v>
      </c>
      <c r="CK217" t="str">
        <f t="shared" si="14"/>
        <v>Good</v>
      </c>
      <c r="CL217" t="str">
        <f t="shared" si="15"/>
        <v>0.3 or less</v>
      </c>
    </row>
    <row r="218" spans="1:90" x14ac:dyDescent="0.25">
      <c r="A218" t="s">
        <v>366</v>
      </c>
      <c r="B218" t="s">
        <v>82</v>
      </c>
      <c r="C218" t="s">
        <v>83</v>
      </c>
      <c r="D218">
        <v>128.80000000000001</v>
      </c>
      <c r="E218">
        <v>136.33000000000001</v>
      </c>
      <c r="G218">
        <v>7.53</v>
      </c>
      <c r="H218">
        <v>34</v>
      </c>
      <c r="I218">
        <v>33</v>
      </c>
      <c r="J218">
        <v>34</v>
      </c>
      <c r="K218">
        <v>2</v>
      </c>
      <c r="L218" t="s">
        <v>84</v>
      </c>
      <c r="M218" t="s">
        <v>85</v>
      </c>
      <c r="N218" t="s">
        <v>274</v>
      </c>
      <c r="O218" t="s">
        <v>87</v>
      </c>
      <c r="P218" t="s">
        <v>88</v>
      </c>
      <c r="Q218" t="s">
        <v>89</v>
      </c>
      <c r="R218" t="s">
        <v>90</v>
      </c>
      <c r="S218" t="s">
        <v>91</v>
      </c>
      <c r="T218">
        <v>60</v>
      </c>
      <c r="U218" t="s">
        <v>92</v>
      </c>
      <c r="V218" t="s">
        <v>397</v>
      </c>
      <c r="W218">
        <v>5</v>
      </c>
      <c r="X218">
        <v>4.6666999999999996</v>
      </c>
      <c r="Y218" t="s">
        <v>94</v>
      </c>
      <c r="Z218" t="s">
        <v>95</v>
      </c>
      <c r="AA218">
        <v>79.992000000000004</v>
      </c>
      <c r="AB218">
        <v>683.346</v>
      </c>
      <c r="AC218">
        <v>140.0865</v>
      </c>
      <c r="AD218">
        <v>82.25</v>
      </c>
      <c r="AE218">
        <v>3.3531</v>
      </c>
      <c r="AF218">
        <v>2.7048000000000001</v>
      </c>
      <c r="AG218">
        <v>103.5258</v>
      </c>
      <c r="AH218">
        <v>80.5518</v>
      </c>
      <c r="AI218">
        <v>65.491399999999999</v>
      </c>
      <c r="AJ218">
        <v>0.1399</v>
      </c>
      <c r="AL218">
        <v>79.015000000000001</v>
      </c>
      <c r="AM218">
        <v>2.64E-2</v>
      </c>
      <c r="AN218">
        <v>0.1953</v>
      </c>
      <c r="AO218">
        <v>1.25</v>
      </c>
      <c r="AP218">
        <v>9.75</v>
      </c>
      <c r="AQ218">
        <v>0.25</v>
      </c>
      <c r="AR218">
        <v>58.706299999999999</v>
      </c>
      <c r="AS218" t="s">
        <v>96</v>
      </c>
      <c r="AT218">
        <v>1989</v>
      </c>
      <c r="AU218">
        <v>30.75</v>
      </c>
      <c r="AV218">
        <v>6.4166999999999996</v>
      </c>
      <c r="AW218" t="s">
        <v>97</v>
      </c>
      <c r="AY218" t="s">
        <v>106</v>
      </c>
      <c r="BA218">
        <v>35485</v>
      </c>
      <c r="BB218">
        <v>1</v>
      </c>
      <c r="BC218">
        <v>1</v>
      </c>
      <c r="BD218" t="s">
        <v>99</v>
      </c>
      <c r="BE218">
        <v>2005</v>
      </c>
      <c r="BG218" t="s">
        <v>100</v>
      </c>
      <c r="BH218" t="s">
        <v>100</v>
      </c>
      <c r="BI218" t="s">
        <v>101</v>
      </c>
      <c r="BJ218" t="s">
        <v>100</v>
      </c>
      <c r="BK218" t="s">
        <v>100</v>
      </c>
      <c r="BL218" t="s">
        <v>100</v>
      </c>
      <c r="BM218" t="s">
        <v>102</v>
      </c>
      <c r="BN218" t="s">
        <v>103</v>
      </c>
      <c r="BQ218">
        <v>0</v>
      </c>
      <c r="BR218" t="s">
        <v>94</v>
      </c>
      <c r="BS218">
        <v>81</v>
      </c>
      <c r="BT218">
        <v>67.061999999999998</v>
      </c>
      <c r="BU218">
        <v>54.095999999999997</v>
      </c>
      <c r="BY218">
        <v>4.6666999999999996</v>
      </c>
      <c r="CB218">
        <v>2010</v>
      </c>
      <c r="CC218">
        <v>10</v>
      </c>
      <c r="CI218" t="str">
        <f t="shared" si="12"/>
        <v>Medium</v>
      </c>
      <c r="CJ218" t="str">
        <f t="shared" si="13"/>
        <v>3.01-3.5</v>
      </c>
      <c r="CK218" t="str">
        <f t="shared" si="14"/>
        <v>Fair</v>
      </c>
      <c r="CL218" t="str">
        <f t="shared" si="15"/>
        <v>0.3 or less</v>
      </c>
    </row>
    <row r="219" spans="1:90" x14ac:dyDescent="0.25">
      <c r="A219" t="s">
        <v>366</v>
      </c>
      <c r="B219" t="s">
        <v>82</v>
      </c>
      <c r="C219" t="s">
        <v>83</v>
      </c>
      <c r="D219">
        <v>136.33000000000001</v>
      </c>
      <c r="E219">
        <v>142.58000000000001</v>
      </c>
      <c r="G219">
        <v>6.25</v>
      </c>
      <c r="H219">
        <v>34</v>
      </c>
      <c r="I219">
        <v>34</v>
      </c>
      <c r="J219">
        <v>34</v>
      </c>
      <c r="K219">
        <v>2</v>
      </c>
      <c r="L219" t="s">
        <v>84</v>
      </c>
      <c r="M219" t="s">
        <v>85</v>
      </c>
      <c r="N219" t="s">
        <v>274</v>
      </c>
      <c r="O219" t="s">
        <v>87</v>
      </c>
      <c r="P219" t="s">
        <v>88</v>
      </c>
      <c r="Q219" t="s">
        <v>89</v>
      </c>
      <c r="R219" t="s">
        <v>90</v>
      </c>
      <c r="S219" t="s">
        <v>91</v>
      </c>
      <c r="T219">
        <v>50</v>
      </c>
      <c r="U219" t="s">
        <v>92</v>
      </c>
      <c r="V219" t="s">
        <v>398</v>
      </c>
      <c r="W219">
        <v>5</v>
      </c>
      <c r="X219">
        <v>5</v>
      </c>
      <c r="Y219" t="s">
        <v>94</v>
      </c>
      <c r="Z219" t="s">
        <v>95</v>
      </c>
      <c r="AA219">
        <v>127.18049999999999</v>
      </c>
      <c r="AB219">
        <v>885.226</v>
      </c>
      <c r="AC219">
        <v>221.51820000000001</v>
      </c>
      <c r="AD219">
        <v>93.666700000000006</v>
      </c>
      <c r="AE219">
        <v>3.6732999999999998</v>
      </c>
      <c r="AF219">
        <v>3.4218000000000002</v>
      </c>
      <c r="AG219">
        <v>81.270600000000002</v>
      </c>
      <c r="AH219">
        <v>64.829599999999999</v>
      </c>
      <c r="AI219">
        <v>72.909800000000004</v>
      </c>
      <c r="AJ219">
        <v>0.124</v>
      </c>
      <c r="AL219">
        <v>81.400000000000006</v>
      </c>
      <c r="AM219">
        <v>2.75E-2</v>
      </c>
      <c r="AN219">
        <v>6.4299999999999996E-2</v>
      </c>
      <c r="AO219">
        <v>0</v>
      </c>
      <c r="AP219">
        <v>2.3332999999999999</v>
      </c>
      <c r="AQ219">
        <v>0</v>
      </c>
      <c r="AR219">
        <v>65.216700000000003</v>
      </c>
      <c r="AS219" t="s">
        <v>96</v>
      </c>
      <c r="AT219">
        <v>2005</v>
      </c>
      <c r="AU219">
        <v>16.863600000000002</v>
      </c>
      <c r="AV219">
        <v>3.8635999999999999</v>
      </c>
      <c r="AW219" t="s">
        <v>97</v>
      </c>
      <c r="AX219" t="s">
        <v>122</v>
      </c>
      <c r="AY219" t="s">
        <v>106</v>
      </c>
      <c r="BA219">
        <v>35943</v>
      </c>
      <c r="BB219">
        <v>1</v>
      </c>
      <c r="BC219">
        <v>1</v>
      </c>
      <c r="BD219" t="s">
        <v>99</v>
      </c>
      <c r="BE219">
        <v>2005</v>
      </c>
      <c r="BG219" t="s">
        <v>100</v>
      </c>
      <c r="BH219" t="s">
        <v>100</v>
      </c>
      <c r="BI219" t="s">
        <v>101</v>
      </c>
      <c r="BJ219" t="s">
        <v>100</v>
      </c>
      <c r="BK219" t="s">
        <v>100</v>
      </c>
      <c r="BL219" t="s">
        <v>100</v>
      </c>
      <c r="BM219" t="s">
        <v>102</v>
      </c>
      <c r="BN219" t="s">
        <v>103</v>
      </c>
      <c r="BQ219">
        <v>0</v>
      </c>
      <c r="BR219" t="s">
        <v>94</v>
      </c>
      <c r="BS219">
        <v>93.666700000000006</v>
      </c>
      <c r="BT219">
        <v>73.465999999999994</v>
      </c>
      <c r="BU219">
        <v>68.436000000000007</v>
      </c>
      <c r="BY219">
        <v>5</v>
      </c>
      <c r="CB219">
        <v>2014</v>
      </c>
      <c r="CC219">
        <v>10</v>
      </c>
      <c r="CI219" t="str">
        <f t="shared" si="12"/>
        <v>High</v>
      </c>
      <c r="CJ219" t="str">
        <f t="shared" si="13"/>
        <v>Greater than 3.5</v>
      </c>
      <c r="CK219" t="str">
        <f t="shared" si="14"/>
        <v>Good</v>
      </c>
      <c r="CL219" t="str">
        <f t="shared" si="15"/>
        <v>0.3 or less</v>
      </c>
    </row>
    <row r="220" spans="1:90" x14ac:dyDescent="0.25">
      <c r="A220" t="s">
        <v>366</v>
      </c>
      <c r="B220" t="s">
        <v>82</v>
      </c>
      <c r="C220" t="s">
        <v>83</v>
      </c>
      <c r="D220">
        <v>142.58000000000001</v>
      </c>
      <c r="E220">
        <v>147.69</v>
      </c>
      <c r="G220">
        <v>5.1100000000000003</v>
      </c>
      <c r="H220">
        <v>40</v>
      </c>
      <c r="I220">
        <v>40</v>
      </c>
      <c r="J220">
        <v>40</v>
      </c>
      <c r="K220">
        <v>2</v>
      </c>
      <c r="L220" t="s">
        <v>84</v>
      </c>
      <c r="M220" t="s">
        <v>85</v>
      </c>
      <c r="N220" t="s">
        <v>274</v>
      </c>
      <c r="O220" t="s">
        <v>87</v>
      </c>
      <c r="P220" t="s">
        <v>88</v>
      </c>
      <c r="Q220" t="s">
        <v>89</v>
      </c>
      <c r="R220" t="s">
        <v>90</v>
      </c>
      <c r="S220" t="s">
        <v>91</v>
      </c>
      <c r="T220">
        <v>50</v>
      </c>
      <c r="U220" t="s">
        <v>92</v>
      </c>
      <c r="V220" t="s">
        <v>399</v>
      </c>
      <c r="W220">
        <v>8</v>
      </c>
      <c r="X220">
        <v>8</v>
      </c>
      <c r="Y220" t="s">
        <v>94</v>
      </c>
      <c r="Z220" t="s">
        <v>95</v>
      </c>
      <c r="AA220">
        <v>136.125</v>
      </c>
      <c r="AB220">
        <v>917.16200000000003</v>
      </c>
      <c r="AC220">
        <v>236.91550000000001</v>
      </c>
      <c r="AD220">
        <v>100</v>
      </c>
      <c r="AE220">
        <v>3.9563000000000001</v>
      </c>
      <c r="AF220">
        <v>3.9163000000000001</v>
      </c>
      <c r="AG220">
        <v>66.187700000000007</v>
      </c>
      <c r="AH220">
        <v>52.030500000000004</v>
      </c>
      <c r="AI220">
        <v>77.937399999999997</v>
      </c>
      <c r="AJ220">
        <v>0.1</v>
      </c>
      <c r="AL220">
        <v>85</v>
      </c>
      <c r="AM220">
        <v>1.6500000000000001E-2</v>
      </c>
      <c r="AN220">
        <v>5.6099999999999997E-2</v>
      </c>
      <c r="AO220">
        <v>0</v>
      </c>
      <c r="AP220">
        <v>0</v>
      </c>
      <c r="AQ220">
        <v>0</v>
      </c>
      <c r="AR220">
        <v>40.71</v>
      </c>
      <c r="AS220" t="s">
        <v>130</v>
      </c>
      <c r="AT220">
        <v>2010</v>
      </c>
      <c r="AU220">
        <v>14</v>
      </c>
      <c r="AV220">
        <v>4</v>
      </c>
      <c r="AW220" t="s">
        <v>97</v>
      </c>
      <c r="AY220" t="s">
        <v>132</v>
      </c>
      <c r="BA220">
        <v>45110</v>
      </c>
      <c r="BB220">
        <v>4</v>
      </c>
      <c r="BC220">
        <v>1</v>
      </c>
      <c r="BD220" t="s">
        <v>99</v>
      </c>
      <c r="BE220">
        <v>2010</v>
      </c>
      <c r="BG220" t="s">
        <v>100</v>
      </c>
      <c r="BH220" t="s">
        <v>100</v>
      </c>
      <c r="BI220" t="s">
        <v>101</v>
      </c>
      <c r="BJ220" t="s">
        <v>100</v>
      </c>
      <c r="BK220" t="s">
        <v>100</v>
      </c>
      <c r="BL220" t="s">
        <v>100</v>
      </c>
      <c r="BM220" t="s">
        <v>102</v>
      </c>
      <c r="BN220" t="s">
        <v>103</v>
      </c>
      <c r="BQ220">
        <v>0</v>
      </c>
      <c r="BR220" t="s">
        <v>94</v>
      </c>
      <c r="BS220">
        <v>100</v>
      </c>
      <c r="BT220">
        <v>79.126000000000005</v>
      </c>
      <c r="BU220">
        <v>78.325999999999993</v>
      </c>
      <c r="BY220">
        <v>8</v>
      </c>
      <c r="CB220">
        <v>2014</v>
      </c>
      <c r="CC220">
        <v>5</v>
      </c>
      <c r="CI220" t="str">
        <f t="shared" si="12"/>
        <v>High</v>
      </c>
      <c r="CJ220" t="str">
        <f t="shared" si="13"/>
        <v>Greater than 3.5</v>
      </c>
      <c r="CK220" t="str">
        <f t="shared" si="14"/>
        <v>Excellent</v>
      </c>
      <c r="CL220" t="str">
        <f t="shared" si="15"/>
        <v>0.3 or less</v>
      </c>
    </row>
    <row r="221" spans="1:90" x14ac:dyDescent="0.25">
      <c r="A221" t="s">
        <v>366</v>
      </c>
      <c r="B221" t="s">
        <v>82</v>
      </c>
      <c r="C221" t="s">
        <v>83</v>
      </c>
      <c r="D221">
        <v>147.69</v>
      </c>
      <c r="E221">
        <v>160.67599999999999</v>
      </c>
      <c r="G221">
        <v>12.986000000000001</v>
      </c>
      <c r="H221">
        <v>32</v>
      </c>
      <c r="I221">
        <v>32</v>
      </c>
      <c r="J221">
        <v>32</v>
      </c>
      <c r="K221">
        <v>2</v>
      </c>
      <c r="L221" t="s">
        <v>84</v>
      </c>
      <c r="M221" t="s">
        <v>85</v>
      </c>
      <c r="N221" t="s">
        <v>124</v>
      </c>
      <c r="O221" t="s">
        <v>87</v>
      </c>
      <c r="P221" t="s">
        <v>88</v>
      </c>
      <c r="Q221" t="s">
        <v>89</v>
      </c>
      <c r="R221" t="s">
        <v>90</v>
      </c>
      <c r="S221" t="s">
        <v>91</v>
      </c>
      <c r="T221">
        <v>50</v>
      </c>
      <c r="U221" t="s">
        <v>92</v>
      </c>
      <c r="V221" t="s">
        <v>400</v>
      </c>
      <c r="W221">
        <v>4</v>
      </c>
      <c r="X221">
        <v>5</v>
      </c>
      <c r="Y221" t="s">
        <v>94</v>
      </c>
      <c r="Z221" t="s">
        <v>95</v>
      </c>
      <c r="AA221">
        <v>127.10250000000001</v>
      </c>
      <c r="AB221">
        <v>884.79949999999997</v>
      </c>
      <c r="AC221">
        <v>221.38300000000001</v>
      </c>
      <c r="AD221">
        <v>96.333299999999994</v>
      </c>
      <c r="AE221">
        <v>3.8980999999999999</v>
      </c>
      <c r="AF221">
        <v>3.7161</v>
      </c>
      <c r="AG221">
        <v>66.5441</v>
      </c>
      <c r="AH221">
        <v>54.589300000000001</v>
      </c>
      <c r="AI221">
        <v>77.818600000000004</v>
      </c>
      <c r="AJ221">
        <v>0.13420000000000001</v>
      </c>
      <c r="AL221">
        <v>79.87</v>
      </c>
      <c r="AM221">
        <v>1.6899999999999998E-2</v>
      </c>
      <c r="AN221">
        <v>4.5900000000000003E-2</v>
      </c>
      <c r="AO221">
        <v>0</v>
      </c>
      <c r="AP221">
        <v>1.1667000000000001</v>
      </c>
      <c r="AQ221">
        <v>0</v>
      </c>
      <c r="AR221">
        <v>55.7423</v>
      </c>
      <c r="AS221" t="s">
        <v>96</v>
      </c>
      <c r="AT221">
        <v>1977</v>
      </c>
      <c r="AU221">
        <v>14.957100000000001</v>
      </c>
      <c r="AV221">
        <v>4.5571000000000002</v>
      </c>
      <c r="AW221" t="s">
        <v>131</v>
      </c>
      <c r="AX221" t="s">
        <v>105</v>
      </c>
      <c r="AY221" t="s">
        <v>106</v>
      </c>
      <c r="BA221">
        <v>36156</v>
      </c>
      <c r="BB221">
        <v>0.5</v>
      </c>
      <c r="BC221">
        <v>1</v>
      </c>
      <c r="BD221" t="s">
        <v>99</v>
      </c>
      <c r="BE221">
        <v>2011</v>
      </c>
      <c r="BG221" t="s">
        <v>100</v>
      </c>
      <c r="BH221" t="s">
        <v>100</v>
      </c>
      <c r="BI221" t="s">
        <v>101</v>
      </c>
      <c r="BJ221" t="s">
        <v>100</v>
      </c>
      <c r="BK221" t="s">
        <v>100</v>
      </c>
      <c r="BL221" t="s">
        <v>100</v>
      </c>
      <c r="BM221" t="s">
        <v>102</v>
      </c>
      <c r="BN221" t="s">
        <v>103</v>
      </c>
      <c r="BQ221">
        <v>0</v>
      </c>
      <c r="BR221" t="s">
        <v>94</v>
      </c>
      <c r="BS221">
        <v>96.333299999999994</v>
      </c>
      <c r="BT221">
        <v>77.962000000000003</v>
      </c>
      <c r="BU221">
        <v>74.322000000000003</v>
      </c>
      <c r="BY221">
        <v>4</v>
      </c>
      <c r="CB221">
        <v>2014</v>
      </c>
      <c r="CC221">
        <v>4</v>
      </c>
      <c r="CI221" t="str">
        <f t="shared" si="12"/>
        <v>High</v>
      </c>
      <c r="CJ221" t="str">
        <f t="shared" si="13"/>
        <v>Greater than 3.5</v>
      </c>
      <c r="CK221" t="str">
        <f t="shared" si="14"/>
        <v>Excellent</v>
      </c>
      <c r="CL221" t="str">
        <f t="shared" si="15"/>
        <v>0.3 or less</v>
      </c>
    </row>
    <row r="222" spans="1:90" x14ac:dyDescent="0.25">
      <c r="A222" t="s">
        <v>366</v>
      </c>
      <c r="B222" t="s">
        <v>82</v>
      </c>
      <c r="C222" t="s">
        <v>83</v>
      </c>
      <c r="D222">
        <v>160.67599999999999</v>
      </c>
      <c r="E222">
        <v>163.11500000000001</v>
      </c>
      <c r="G222">
        <v>2.3199999999999998</v>
      </c>
      <c r="H222">
        <v>36</v>
      </c>
      <c r="J222">
        <v>36</v>
      </c>
      <c r="K222">
        <v>2</v>
      </c>
      <c r="L222" t="s">
        <v>84</v>
      </c>
      <c r="M222" t="s">
        <v>85</v>
      </c>
      <c r="N222" t="s">
        <v>124</v>
      </c>
      <c r="O222" t="s">
        <v>87</v>
      </c>
      <c r="P222" t="s">
        <v>88</v>
      </c>
      <c r="Q222" t="s">
        <v>89</v>
      </c>
      <c r="R222" t="s">
        <v>90</v>
      </c>
      <c r="S222" t="s">
        <v>91</v>
      </c>
      <c r="T222">
        <v>50</v>
      </c>
      <c r="U222" t="s">
        <v>92</v>
      </c>
      <c r="V222" t="s">
        <v>401</v>
      </c>
      <c r="W222">
        <v>6</v>
      </c>
      <c r="Y222" t="s">
        <v>94</v>
      </c>
      <c r="Z222" t="s">
        <v>95</v>
      </c>
      <c r="AA222">
        <v>125.60850000000001</v>
      </c>
      <c r="AB222">
        <v>846.30399999999997</v>
      </c>
      <c r="AC222">
        <v>218.6123</v>
      </c>
      <c r="AD222">
        <v>95</v>
      </c>
      <c r="AE222">
        <v>3.4076</v>
      </c>
      <c r="AF222">
        <v>2.9931000000000001</v>
      </c>
      <c r="AG222">
        <v>94.7012</v>
      </c>
      <c r="AH222">
        <v>77.774299999999997</v>
      </c>
      <c r="AI222">
        <v>68.432900000000004</v>
      </c>
      <c r="AJ222">
        <v>0.1167</v>
      </c>
      <c r="AL222">
        <v>82.495000000000005</v>
      </c>
      <c r="AM222">
        <v>0.02</v>
      </c>
      <c r="AN222">
        <v>5.0999999999999997E-2</v>
      </c>
      <c r="AO222">
        <v>0</v>
      </c>
      <c r="AP222">
        <v>0</v>
      </c>
      <c r="AQ222">
        <v>0</v>
      </c>
      <c r="AR222">
        <v>56.78</v>
      </c>
      <c r="AS222" t="s">
        <v>96</v>
      </c>
      <c r="AT222">
        <v>1953</v>
      </c>
      <c r="AU222">
        <v>16.25</v>
      </c>
      <c r="AV222">
        <v>2.25</v>
      </c>
      <c r="AW222" t="s">
        <v>97</v>
      </c>
      <c r="AY222" t="s">
        <v>106</v>
      </c>
      <c r="BA222">
        <v>34203</v>
      </c>
      <c r="BB222">
        <v>0.5</v>
      </c>
      <c r="BC222">
        <v>1</v>
      </c>
      <c r="BD222" t="s">
        <v>99</v>
      </c>
      <c r="BE222">
        <v>2000</v>
      </c>
      <c r="BG222" t="s">
        <v>100</v>
      </c>
      <c r="BH222" t="s">
        <v>100</v>
      </c>
      <c r="BI222" t="s">
        <v>101</v>
      </c>
      <c r="BJ222" t="s">
        <v>100</v>
      </c>
      <c r="BK222" t="s">
        <v>100</v>
      </c>
      <c r="BL222" t="s">
        <v>100</v>
      </c>
      <c r="BM222" t="s">
        <v>102</v>
      </c>
      <c r="BN222" t="s">
        <v>103</v>
      </c>
      <c r="BQ222">
        <v>0</v>
      </c>
      <c r="BR222" t="s">
        <v>94</v>
      </c>
      <c r="BS222">
        <v>88</v>
      </c>
      <c r="BT222">
        <v>68.152000000000001</v>
      </c>
      <c r="BU222">
        <v>59.862000000000002</v>
      </c>
      <c r="BV222" t="s">
        <v>107</v>
      </c>
      <c r="BZ222" s="1">
        <v>42059.480879629627</v>
      </c>
      <c r="CB222">
        <v>2010</v>
      </c>
      <c r="CC222">
        <v>15</v>
      </c>
      <c r="CI222" t="str">
        <f t="shared" si="12"/>
        <v>High</v>
      </c>
      <c r="CJ222" t="str">
        <f t="shared" si="13"/>
        <v>3.01-3.5</v>
      </c>
      <c r="CK222" t="str">
        <f t="shared" si="14"/>
        <v>Good</v>
      </c>
      <c r="CL222" t="str">
        <f t="shared" si="15"/>
        <v>0.3 or less</v>
      </c>
    </row>
    <row r="223" spans="1:90" x14ac:dyDescent="0.25">
      <c r="A223" t="s">
        <v>366</v>
      </c>
      <c r="B223" t="s">
        <v>82</v>
      </c>
      <c r="C223" t="s">
        <v>83</v>
      </c>
      <c r="D223">
        <v>163.11500000000001</v>
      </c>
      <c r="E223">
        <v>163.66999999999999</v>
      </c>
      <c r="G223">
        <v>0.55500000000000005</v>
      </c>
      <c r="H223">
        <v>26</v>
      </c>
      <c r="I223">
        <v>26</v>
      </c>
      <c r="J223">
        <v>26</v>
      </c>
      <c r="K223">
        <v>2</v>
      </c>
      <c r="L223" t="s">
        <v>84</v>
      </c>
      <c r="M223" t="s">
        <v>85</v>
      </c>
      <c r="N223" t="s">
        <v>124</v>
      </c>
      <c r="O223" t="s">
        <v>87</v>
      </c>
      <c r="P223" t="s">
        <v>88</v>
      </c>
      <c r="Q223" t="s">
        <v>89</v>
      </c>
      <c r="R223" t="s">
        <v>90</v>
      </c>
      <c r="S223" t="s">
        <v>91</v>
      </c>
      <c r="T223">
        <v>50</v>
      </c>
      <c r="U223" t="s">
        <v>92</v>
      </c>
      <c r="V223" t="s">
        <v>402</v>
      </c>
      <c r="W223">
        <v>1</v>
      </c>
      <c r="X223">
        <v>1</v>
      </c>
      <c r="Y223" t="s">
        <v>94</v>
      </c>
      <c r="Z223" t="s">
        <v>95</v>
      </c>
      <c r="AA223">
        <v>125.60850000000001</v>
      </c>
      <c r="AB223">
        <v>846.30399999999997</v>
      </c>
      <c r="AC223">
        <v>218.6123</v>
      </c>
      <c r="AD223">
        <v>91</v>
      </c>
      <c r="AE223">
        <v>2.5215999999999998</v>
      </c>
      <c r="AF223">
        <v>2.1943999999999999</v>
      </c>
      <c r="AG223">
        <v>150.9778</v>
      </c>
      <c r="AH223">
        <v>129.6892</v>
      </c>
      <c r="AI223">
        <v>49.674100000000003</v>
      </c>
      <c r="AJ223">
        <v>0.1196</v>
      </c>
      <c r="AL223">
        <v>82.06</v>
      </c>
      <c r="AM223">
        <v>3.6600000000000001E-2</v>
      </c>
      <c r="AN223">
        <v>0.1109</v>
      </c>
      <c r="AO223">
        <v>0</v>
      </c>
      <c r="AP223">
        <v>4</v>
      </c>
      <c r="AQ223">
        <v>0</v>
      </c>
      <c r="AR223">
        <v>51.7</v>
      </c>
      <c r="AS223" t="s">
        <v>130</v>
      </c>
      <c r="AT223">
        <v>2010</v>
      </c>
      <c r="AU223">
        <v>15.5</v>
      </c>
      <c r="AV223">
        <v>4.3</v>
      </c>
      <c r="AW223" t="s">
        <v>97</v>
      </c>
      <c r="AY223" t="s">
        <v>132</v>
      </c>
      <c r="BA223">
        <v>34203</v>
      </c>
      <c r="BB223">
        <v>2</v>
      </c>
      <c r="BC223">
        <v>1</v>
      </c>
      <c r="BD223" t="s">
        <v>99</v>
      </c>
      <c r="BE223">
        <v>2010</v>
      </c>
      <c r="BG223" t="s">
        <v>100</v>
      </c>
      <c r="BH223" t="s">
        <v>100</v>
      </c>
      <c r="BI223" t="s">
        <v>101</v>
      </c>
      <c r="BJ223" t="s">
        <v>100</v>
      </c>
      <c r="BK223" t="s">
        <v>100</v>
      </c>
      <c r="BL223" t="s">
        <v>100</v>
      </c>
      <c r="BM223" t="s">
        <v>102</v>
      </c>
      <c r="BN223" t="s">
        <v>103</v>
      </c>
      <c r="BQ223">
        <v>0</v>
      </c>
      <c r="BR223" t="s">
        <v>94</v>
      </c>
      <c r="BS223">
        <v>91</v>
      </c>
      <c r="BT223">
        <v>50.432000000000002</v>
      </c>
      <c r="BU223">
        <v>43.887999999999998</v>
      </c>
      <c r="BY223">
        <v>1</v>
      </c>
      <c r="CB223">
        <v>2014</v>
      </c>
      <c r="CC223">
        <v>5</v>
      </c>
      <c r="CI223" t="str">
        <f t="shared" si="12"/>
        <v>High</v>
      </c>
      <c r="CJ223" t="str">
        <f t="shared" si="13"/>
        <v>2.51-3.0</v>
      </c>
      <c r="CK223" t="str">
        <f t="shared" si="14"/>
        <v>Poor</v>
      </c>
      <c r="CL223" t="str">
        <f t="shared" si="15"/>
        <v>0.3 or less</v>
      </c>
    </row>
    <row r="224" spans="1:90" x14ac:dyDescent="0.25">
      <c r="A224" t="s">
        <v>403</v>
      </c>
      <c r="B224" t="s">
        <v>82</v>
      </c>
      <c r="C224" t="s">
        <v>83</v>
      </c>
      <c r="D224">
        <v>2.0099999999999998</v>
      </c>
      <c r="E224">
        <v>2.528</v>
      </c>
      <c r="G224">
        <v>0.51800000000000002</v>
      </c>
      <c r="H224">
        <v>28</v>
      </c>
      <c r="J224">
        <v>28</v>
      </c>
      <c r="K224">
        <v>2</v>
      </c>
      <c r="L224" t="s">
        <v>84</v>
      </c>
      <c r="M224" t="s">
        <v>199</v>
      </c>
      <c r="N224" t="s">
        <v>404</v>
      </c>
      <c r="O224" t="s">
        <v>149</v>
      </c>
      <c r="P224" t="s">
        <v>88</v>
      </c>
      <c r="Q224" t="s">
        <v>150</v>
      </c>
      <c r="R224" t="s">
        <v>151</v>
      </c>
      <c r="S224" t="s">
        <v>152</v>
      </c>
      <c r="T224">
        <v>40</v>
      </c>
      <c r="U224" t="s">
        <v>110</v>
      </c>
      <c r="V224" t="s">
        <v>405</v>
      </c>
      <c r="Y224" t="s">
        <v>94</v>
      </c>
      <c r="Z224" t="s">
        <v>202</v>
      </c>
      <c r="AA224">
        <v>133.5</v>
      </c>
      <c r="AB224">
        <v>1253.6624999999999</v>
      </c>
      <c r="AC224">
        <v>154.37200000000001</v>
      </c>
      <c r="AD224">
        <v>100</v>
      </c>
      <c r="AE224">
        <v>3.2957000000000001</v>
      </c>
      <c r="AF224">
        <v>2.5752999999999999</v>
      </c>
      <c r="AG224">
        <v>101.7861</v>
      </c>
      <c r="AH224">
        <v>83.529600000000002</v>
      </c>
      <c r="AI224">
        <v>66.071299999999994</v>
      </c>
      <c r="AJ224">
        <v>0.19389999999999999</v>
      </c>
      <c r="AK224">
        <v>0.1052</v>
      </c>
      <c r="AL224">
        <v>70.915000000000006</v>
      </c>
      <c r="AM224">
        <v>2.6800000000000001E-2</v>
      </c>
      <c r="AN224">
        <v>8.7900000000000006E-2</v>
      </c>
      <c r="AO224">
        <v>0</v>
      </c>
      <c r="AP224">
        <v>0</v>
      </c>
      <c r="AQ224">
        <v>0</v>
      </c>
      <c r="AR224">
        <v>53.933300000000003</v>
      </c>
      <c r="AS224" t="s">
        <v>96</v>
      </c>
      <c r="AT224">
        <v>1960</v>
      </c>
      <c r="AU224">
        <v>13</v>
      </c>
      <c r="AV224">
        <v>2</v>
      </c>
      <c r="AW224" t="s">
        <v>97</v>
      </c>
      <c r="AY224" t="s">
        <v>112</v>
      </c>
      <c r="BA224">
        <v>40737</v>
      </c>
      <c r="BB224">
        <v>2</v>
      </c>
      <c r="BC224">
        <v>1</v>
      </c>
      <c r="BD224" t="s">
        <v>99</v>
      </c>
      <c r="BE224">
        <v>1960</v>
      </c>
      <c r="BG224" t="s">
        <v>101</v>
      </c>
      <c r="BH224" t="s">
        <v>100</v>
      </c>
      <c r="BI224" t="s">
        <v>101</v>
      </c>
      <c r="BJ224" t="s">
        <v>101</v>
      </c>
      <c r="BK224" t="s">
        <v>101</v>
      </c>
      <c r="BL224" t="s">
        <v>101</v>
      </c>
      <c r="BM224" t="s">
        <v>204</v>
      </c>
      <c r="BN224" t="s">
        <v>103</v>
      </c>
      <c r="BQ224">
        <v>0</v>
      </c>
      <c r="BR224" t="s">
        <v>94</v>
      </c>
      <c r="BS224">
        <v>81</v>
      </c>
      <c r="BT224">
        <v>65.914000000000001</v>
      </c>
      <c r="BU224">
        <v>51.506</v>
      </c>
      <c r="BV224" t="s">
        <v>107</v>
      </c>
      <c r="BZ224" s="1">
        <v>42059.352256944447</v>
      </c>
      <c r="CB224">
        <v>2003</v>
      </c>
      <c r="CC224">
        <v>55</v>
      </c>
      <c r="CI224" t="str">
        <f t="shared" si="12"/>
        <v>High</v>
      </c>
      <c r="CJ224" t="str">
        <f t="shared" si="13"/>
        <v>3.01-3.5</v>
      </c>
      <c r="CK224" t="str">
        <f t="shared" si="14"/>
        <v>Fair</v>
      </c>
      <c r="CL224" t="str">
        <f t="shared" si="15"/>
        <v>0.3 or less</v>
      </c>
    </row>
    <row r="225" spans="1:90" x14ac:dyDescent="0.25">
      <c r="A225" t="s">
        <v>403</v>
      </c>
      <c r="B225" t="s">
        <v>82</v>
      </c>
      <c r="C225" t="s">
        <v>83</v>
      </c>
      <c r="D225">
        <v>2.528</v>
      </c>
      <c r="E225">
        <v>4.07</v>
      </c>
      <c r="G225">
        <v>1.542</v>
      </c>
      <c r="H225">
        <v>28</v>
      </c>
      <c r="I225">
        <v>28</v>
      </c>
      <c r="J225">
        <v>28</v>
      </c>
      <c r="K225">
        <v>2</v>
      </c>
      <c r="L225" t="s">
        <v>84</v>
      </c>
      <c r="M225" t="s">
        <v>237</v>
      </c>
      <c r="N225" t="s">
        <v>404</v>
      </c>
      <c r="O225" t="s">
        <v>149</v>
      </c>
      <c r="P225" t="s">
        <v>88</v>
      </c>
      <c r="Q225" t="s">
        <v>150</v>
      </c>
      <c r="R225" t="s">
        <v>151</v>
      </c>
      <c r="S225" t="s">
        <v>152</v>
      </c>
      <c r="T225">
        <v>40</v>
      </c>
      <c r="U225" t="s">
        <v>92</v>
      </c>
      <c r="V225" t="s">
        <v>406</v>
      </c>
      <c r="W225">
        <v>2</v>
      </c>
      <c r="X225">
        <v>3.3332999999999999</v>
      </c>
      <c r="Y225" t="s">
        <v>94</v>
      </c>
      <c r="Z225" t="s">
        <v>202</v>
      </c>
      <c r="AA225">
        <v>157.5</v>
      </c>
      <c r="AB225">
        <v>2458.1421</v>
      </c>
      <c r="AC225">
        <v>187.99889999999999</v>
      </c>
      <c r="AD225">
        <v>93</v>
      </c>
      <c r="AE225">
        <v>3.0979999999999999</v>
      </c>
      <c r="AF225">
        <v>2.5440999999999998</v>
      </c>
      <c r="AG225">
        <v>120.62220000000001</v>
      </c>
      <c r="AH225">
        <v>94.196799999999996</v>
      </c>
      <c r="AI225">
        <v>59.7926</v>
      </c>
      <c r="AJ225">
        <v>0.2366</v>
      </c>
      <c r="AK225">
        <v>0.13700000000000001</v>
      </c>
      <c r="AL225">
        <v>64.510000000000005</v>
      </c>
      <c r="AM225">
        <v>3.2000000000000001E-2</v>
      </c>
      <c r="AN225">
        <v>0.18440000000000001</v>
      </c>
      <c r="AO225">
        <v>0</v>
      </c>
      <c r="AP225">
        <v>3</v>
      </c>
      <c r="AQ225">
        <v>0</v>
      </c>
      <c r="AR225">
        <v>54.542900000000003</v>
      </c>
      <c r="AS225" t="s">
        <v>96</v>
      </c>
      <c r="AT225">
        <v>1981</v>
      </c>
      <c r="AU225">
        <v>12</v>
      </c>
      <c r="AV225">
        <v>2</v>
      </c>
      <c r="AW225" t="s">
        <v>97</v>
      </c>
      <c r="AY225" t="s">
        <v>112</v>
      </c>
      <c r="BA225">
        <v>33443</v>
      </c>
      <c r="BB225">
        <v>2</v>
      </c>
      <c r="BC225">
        <v>1</v>
      </c>
      <c r="BD225" t="s">
        <v>99</v>
      </c>
      <c r="BE225">
        <v>1981</v>
      </c>
      <c r="BG225" t="s">
        <v>101</v>
      </c>
      <c r="BH225" t="s">
        <v>100</v>
      </c>
      <c r="BI225" t="s">
        <v>101</v>
      </c>
      <c r="BJ225" t="s">
        <v>101</v>
      </c>
      <c r="BK225" t="s">
        <v>101</v>
      </c>
      <c r="BL225" t="s">
        <v>101</v>
      </c>
      <c r="BM225" t="s">
        <v>204</v>
      </c>
      <c r="BN225" t="s">
        <v>103</v>
      </c>
      <c r="BQ225">
        <v>0</v>
      </c>
      <c r="BR225" t="s">
        <v>94</v>
      </c>
      <c r="BS225">
        <v>89</v>
      </c>
      <c r="BT225">
        <v>61.96</v>
      </c>
      <c r="BU225">
        <v>50.881999999999998</v>
      </c>
      <c r="BV225" t="s">
        <v>107</v>
      </c>
      <c r="BY225">
        <v>2</v>
      </c>
      <c r="BZ225" s="1">
        <v>42053.613541666666</v>
      </c>
      <c r="CB225">
        <v>2002</v>
      </c>
      <c r="CC225">
        <v>34</v>
      </c>
      <c r="CI225" t="str">
        <f t="shared" si="12"/>
        <v>High</v>
      </c>
      <c r="CJ225" t="str">
        <f t="shared" si="13"/>
        <v>3.01-3.5</v>
      </c>
      <c r="CK225" t="str">
        <f t="shared" si="14"/>
        <v>Fair</v>
      </c>
      <c r="CL225" t="str">
        <f t="shared" si="15"/>
        <v>0.3 or less</v>
      </c>
    </row>
    <row r="226" spans="1:90" x14ac:dyDescent="0.25">
      <c r="A226" t="s">
        <v>403</v>
      </c>
      <c r="B226" t="s">
        <v>82</v>
      </c>
      <c r="C226" t="s">
        <v>83</v>
      </c>
      <c r="D226">
        <v>4.07</v>
      </c>
      <c r="E226">
        <v>5.9329999999999998</v>
      </c>
      <c r="G226">
        <v>1.863</v>
      </c>
      <c r="H226">
        <v>28</v>
      </c>
      <c r="I226">
        <v>28</v>
      </c>
      <c r="J226">
        <v>28</v>
      </c>
      <c r="K226">
        <v>2</v>
      </c>
      <c r="L226" t="s">
        <v>84</v>
      </c>
      <c r="M226" t="s">
        <v>147</v>
      </c>
      <c r="N226" t="s">
        <v>404</v>
      </c>
      <c r="O226" t="s">
        <v>149</v>
      </c>
      <c r="P226" t="s">
        <v>88</v>
      </c>
      <c r="Q226" t="s">
        <v>150</v>
      </c>
      <c r="R226" t="s">
        <v>151</v>
      </c>
      <c r="S226" t="s">
        <v>152</v>
      </c>
      <c r="T226">
        <v>50</v>
      </c>
      <c r="U226" t="s">
        <v>92</v>
      </c>
      <c r="V226" t="s">
        <v>407</v>
      </c>
      <c r="W226">
        <v>2</v>
      </c>
      <c r="X226">
        <v>2</v>
      </c>
      <c r="Y226" t="s">
        <v>94</v>
      </c>
      <c r="Z226" t="s">
        <v>154</v>
      </c>
      <c r="AA226">
        <v>99.5</v>
      </c>
      <c r="AB226">
        <v>712.47749999999996</v>
      </c>
      <c r="AC226">
        <v>113.72490000000001</v>
      </c>
      <c r="AD226">
        <v>89</v>
      </c>
      <c r="AE226">
        <v>3.2048000000000001</v>
      </c>
      <c r="AF226">
        <v>2.4045999999999998</v>
      </c>
      <c r="AG226">
        <v>114.1906</v>
      </c>
      <c r="AH226">
        <v>88.351900000000001</v>
      </c>
      <c r="AI226">
        <v>61.936500000000002</v>
      </c>
      <c r="AJ226">
        <v>0.20630000000000001</v>
      </c>
      <c r="AK226">
        <v>9.4899999999999998E-2</v>
      </c>
      <c r="AL226">
        <v>69.055000000000007</v>
      </c>
      <c r="AM226">
        <v>3.0800000000000001E-2</v>
      </c>
      <c r="AN226">
        <v>8.4500000000000006E-2</v>
      </c>
      <c r="AO226">
        <v>0</v>
      </c>
      <c r="AP226">
        <v>5</v>
      </c>
      <c r="AQ226">
        <v>0</v>
      </c>
      <c r="AR226">
        <v>61.128599999999999</v>
      </c>
      <c r="AS226" t="s">
        <v>96</v>
      </c>
      <c r="AT226">
        <v>1962</v>
      </c>
      <c r="AU226">
        <v>11.5</v>
      </c>
      <c r="AV226">
        <v>2</v>
      </c>
      <c r="AW226" t="s">
        <v>97</v>
      </c>
      <c r="AY226" t="s">
        <v>112</v>
      </c>
      <c r="BA226">
        <v>40737</v>
      </c>
      <c r="BB226">
        <v>2</v>
      </c>
      <c r="BC226">
        <v>1</v>
      </c>
      <c r="BD226" t="s">
        <v>99</v>
      </c>
      <c r="BE226">
        <v>1962</v>
      </c>
      <c r="BG226" t="s">
        <v>101</v>
      </c>
      <c r="BH226" t="s">
        <v>100</v>
      </c>
      <c r="BI226" t="s">
        <v>101</v>
      </c>
      <c r="BJ226" t="s">
        <v>101</v>
      </c>
      <c r="BK226" t="s">
        <v>101</v>
      </c>
      <c r="BL226" t="s">
        <v>101</v>
      </c>
      <c r="BM226" t="s">
        <v>102</v>
      </c>
      <c r="BN226" t="s">
        <v>103</v>
      </c>
      <c r="BQ226">
        <v>0</v>
      </c>
      <c r="BR226" t="s">
        <v>94</v>
      </c>
      <c r="BS226">
        <v>79</v>
      </c>
      <c r="BT226">
        <v>64.096000000000004</v>
      </c>
      <c r="BU226">
        <v>48.091999999999999</v>
      </c>
      <c r="BY226">
        <v>2</v>
      </c>
      <c r="CB226">
        <v>2007</v>
      </c>
      <c r="CC226">
        <v>53</v>
      </c>
      <c r="CI226" t="str">
        <f t="shared" si="12"/>
        <v>High</v>
      </c>
      <c r="CJ226" t="str">
        <f t="shared" si="13"/>
        <v>3.01-3.5</v>
      </c>
      <c r="CK226" t="str">
        <f t="shared" si="14"/>
        <v>Fair</v>
      </c>
      <c r="CL226" t="str">
        <f t="shared" si="15"/>
        <v>0.3 or less</v>
      </c>
    </row>
    <row r="227" spans="1:90" x14ac:dyDescent="0.25">
      <c r="A227" t="s">
        <v>403</v>
      </c>
      <c r="B227" t="s">
        <v>82</v>
      </c>
      <c r="C227" t="s">
        <v>83</v>
      </c>
      <c r="D227">
        <v>5.9329999999999998</v>
      </c>
      <c r="E227">
        <v>7.484</v>
      </c>
      <c r="G227">
        <v>1.5509999999999999</v>
      </c>
      <c r="H227">
        <v>26</v>
      </c>
      <c r="I227">
        <v>26</v>
      </c>
      <c r="J227">
        <v>26</v>
      </c>
      <c r="K227">
        <v>2</v>
      </c>
      <c r="L227" t="s">
        <v>84</v>
      </c>
      <c r="M227" t="s">
        <v>147</v>
      </c>
      <c r="N227" t="s">
        <v>404</v>
      </c>
      <c r="O227" t="s">
        <v>149</v>
      </c>
      <c r="P227" t="s">
        <v>88</v>
      </c>
      <c r="Q227" t="s">
        <v>150</v>
      </c>
      <c r="R227" t="s">
        <v>151</v>
      </c>
      <c r="S227" t="s">
        <v>152</v>
      </c>
      <c r="T227">
        <v>30</v>
      </c>
      <c r="U227" t="s">
        <v>92</v>
      </c>
      <c r="V227" t="s">
        <v>408</v>
      </c>
      <c r="W227">
        <v>1</v>
      </c>
      <c r="X227">
        <v>1</v>
      </c>
      <c r="Y227" t="s">
        <v>94</v>
      </c>
      <c r="Z227" t="s">
        <v>154</v>
      </c>
      <c r="AA227">
        <v>80.176000000000002</v>
      </c>
      <c r="AB227">
        <v>526.75199999999995</v>
      </c>
      <c r="AC227">
        <v>91.354100000000003</v>
      </c>
      <c r="AD227">
        <v>93</v>
      </c>
      <c r="AE227">
        <v>3.5</v>
      </c>
      <c r="AF227">
        <v>2.9636</v>
      </c>
      <c r="AG227">
        <v>147.82380000000001</v>
      </c>
      <c r="AH227">
        <v>119.8635</v>
      </c>
      <c r="AI227">
        <v>50.7254</v>
      </c>
      <c r="AJ227">
        <v>0.1913</v>
      </c>
      <c r="AK227">
        <v>9.3100000000000002E-2</v>
      </c>
      <c r="AL227">
        <v>71.305000000000007</v>
      </c>
      <c r="AM227">
        <v>3.85E-2</v>
      </c>
      <c r="AN227">
        <v>8.48E-2</v>
      </c>
      <c r="AO227">
        <v>0</v>
      </c>
      <c r="AP227">
        <v>3.5</v>
      </c>
      <c r="AQ227">
        <v>0</v>
      </c>
      <c r="AR227">
        <v>53.98</v>
      </c>
      <c r="AS227" t="s">
        <v>130</v>
      </c>
      <c r="AT227">
        <v>1970</v>
      </c>
      <c r="AU227">
        <v>10</v>
      </c>
      <c r="AV227">
        <v>2</v>
      </c>
      <c r="AW227" t="s">
        <v>97</v>
      </c>
      <c r="AY227" t="s">
        <v>132</v>
      </c>
      <c r="BA227">
        <v>33279</v>
      </c>
      <c r="BB227">
        <v>2</v>
      </c>
      <c r="BC227">
        <v>1</v>
      </c>
      <c r="BD227" t="s">
        <v>99</v>
      </c>
      <c r="BE227">
        <v>1970</v>
      </c>
      <c r="BG227" t="s">
        <v>101</v>
      </c>
      <c r="BH227" t="s">
        <v>100</v>
      </c>
      <c r="BI227" t="s">
        <v>101</v>
      </c>
      <c r="BJ227" t="s">
        <v>101</v>
      </c>
      <c r="BK227" t="s">
        <v>101</v>
      </c>
      <c r="BL227" t="s">
        <v>101</v>
      </c>
      <c r="BM227" t="s">
        <v>102</v>
      </c>
      <c r="BN227" t="s">
        <v>103</v>
      </c>
      <c r="BQ227">
        <v>0</v>
      </c>
      <c r="BR227" t="s">
        <v>94</v>
      </c>
      <c r="BS227">
        <v>87</v>
      </c>
      <c r="BT227">
        <v>70</v>
      </c>
      <c r="BU227">
        <v>59.271999999999998</v>
      </c>
      <c r="BY227">
        <v>1</v>
      </c>
      <c r="CB227">
        <v>2009</v>
      </c>
      <c r="CC227">
        <v>45</v>
      </c>
      <c r="CI227" t="str">
        <f t="shared" si="12"/>
        <v>High</v>
      </c>
      <c r="CJ227" t="str">
        <f t="shared" si="13"/>
        <v>3.01-3.5</v>
      </c>
      <c r="CK227" t="str">
        <f t="shared" si="14"/>
        <v>Poor</v>
      </c>
      <c r="CL227" t="str">
        <f t="shared" si="15"/>
        <v>0.3 or less</v>
      </c>
    </row>
    <row r="228" spans="1:90" x14ac:dyDescent="0.25">
      <c r="A228" t="s">
        <v>403</v>
      </c>
      <c r="B228" t="s">
        <v>82</v>
      </c>
      <c r="C228" t="s">
        <v>83</v>
      </c>
      <c r="D228">
        <v>7.484</v>
      </c>
      <c r="E228">
        <v>8.9090000000000007</v>
      </c>
      <c r="G228">
        <v>1.413</v>
      </c>
      <c r="H228">
        <v>26</v>
      </c>
      <c r="J228">
        <v>26</v>
      </c>
      <c r="K228">
        <v>2</v>
      </c>
      <c r="L228" t="s">
        <v>84</v>
      </c>
      <c r="M228" t="s">
        <v>147</v>
      </c>
      <c r="N228" t="s">
        <v>404</v>
      </c>
      <c r="O228" t="s">
        <v>149</v>
      </c>
      <c r="P228" t="s">
        <v>88</v>
      </c>
      <c r="Q228" t="s">
        <v>150</v>
      </c>
      <c r="R228" t="s">
        <v>151</v>
      </c>
      <c r="S228" t="s">
        <v>152</v>
      </c>
      <c r="T228">
        <v>30</v>
      </c>
      <c r="U228" t="s">
        <v>92</v>
      </c>
      <c r="V228" t="s">
        <v>408</v>
      </c>
      <c r="W228">
        <v>1</v>
      </c>
      <c r="Y228" t="s">
        <v>94</v>
      </c>
      <c r="Z228" t="s">
        <v>154</v>
      </c>
      <c r="AA228">
        <v>57.247</v>
      </c>
      <c r="AB228">
        <v>375.96800000000002</v>
      </c>
      <c r="AC228">
        <v>65.227500000000006</v>
      </c>
      <c r="AD228">
        <v>84</v>
      </c>
      <c r="AE228">
        <v>3.5</v>
      </c>
      <c r="AF228">
        <v>2.9072</v>
      </c>
      <c r="AG228">
        <v>153.5009</v>
      </c>
      <c r="AH228">
        <v>125.2383</v>
      </c>
      <c r="AI228">
        <v>48.832999999999998</v>
      </c>
      <c r="AJ228">
        <v>0.16789999999999999</v>
      </c>
      <c r="AK228">
        <v>8.5199999999999998E-2</v>
      </c>
      <c r="AL228">
        <v>74.814999999999998</v>
      </c>
      <c r="AM228">
        <v>4.0099999999999997E-2</v>
      </c>
      <c r="AN228">
        <v>9.1800000000000007E-2</v>
      </c>
      <c r="AO228">
        <v>0</v>
      </c>
      <c r="AP228">
        <v>7</v>
      </c>
      <c r="AQ228">
        <v>0</v>
      </c>
      <c r="AR228">
        <v>59.922199999999997</v>
      </c>
      <c r="AS228" t="s">
        <v>130</v>
      </c>
      <c r="AT228">
        <v>1962</v>
      </c>
      <c r="AU228">
        <v>10</v>
      </c>
      <c r="AV228">
        <v>2</v>
      </c>
      <c r="AW228" t="s">
        <v>97</v>
      </c>
      <c r="AY228" t="s">
        <v>132</v>
      </c>
      <c r="BA228">
        <v>40748</v>
      </c>
      <c r="BB228">
        <v>2</v>
      </c>
      <c r="BC228">
        <v>1</v>
      </c>
      <c r="BD228" t="s">
        <v>99</v>
      </c>
      <c r="BE228">
        <v>1962</v>
      </c>
      <c r="BG228" t="s">
        <v>101</v>
      </c>
      <c r="BH228" t="s">
        <v>100</v>
      </c>
      <c r="BI228" t="s">
        <v>101</v>
      </c>
      <c r="BJ228" t="s">
        <v>101</v>
      </c>
      <c r="BK228" t="s">
        <v>101</v>
      </c>
      <c r="BL228" t="s">
        <v>101</v>
      </c>
      <c r="BM228" t="s">
        <v>102</v>
      </c>
      <c r="BN228" t="s">
        <v>103</v>
      </c>
      <c r="BQ228">
        <v>0</v>
      </c>
      <c r="BR228" t="s">
        <v>94</v>
      </c>
      <c r="BS228">
        <v>84</v>
      </c>
      <c r="BT228">
        <v>70</v>
      </c>
      <c r="BU228">
        <v>58.143999999999998</v>
      </c>
      <c r="BV228" t="s">
        <v>107</v>
      </c>
      <c r="BZ228" s="1">
        <v>42059.48101851852</v>
      </c>
      <c r="CB228">
        <v>2013</v>
      </c>
      <c r="CC228">
        <v>53</v>
      </c>
      <c r="CI228" t="str">
        <f t="shared" si="12"/>
        <v>Medium</v>
      </c>
      <c r="CJ228" t="str">
        <f t="shared" si="13"/>
        <v>3.01-3.5</v>
      </c>
      <c r="CK228" t="str">
        <f t="shared" si="14"/>
        <v>Poor</v>
      </c>
      <c r="CL228" t="str">
        <f t="shared" si="15"/>
        <v>0.3 or less</v>
      </c>
    </row>
    <row r="229" spans="1:90" x14ac:dyDescent="0.25">
      <c r="A229" t="s">
        <v>409</v>
      </c>
      <c r="B229" t="s">
        <v>82</v>
      </c>
      <c r="C229" t="s">
        <v>83</v>
      </c>
      <c r="D229">
        <v>0</v>
      </c>
      <c r="E229">
        <v>1.9930000000000001</v>
      </c>
      <c r="G229">
        <v>1.9930000000000001</v>
      </c>
      <c r="H229">
        <v>26</v>
      </c>
      <c r="I229">
        <v>26</v>
      </c>
      <c r="J229">
        <v>26</v>
      </c>
      <c r="K229">
        <v>2</v>
      </c>
      <c r="L229" t="s">
        <v>84</v>
      </c>
      <c r="M229" t="s">
        <v>147</v>
      </c>
      <c r="N229" t="s">
        <v>404</v>
      </c>
      <c r="O229" t="s">
        <v>149</v>
      </c>
      <c r="P229" t="s">
        <v>88</v>
      </c>
      <c r="Q229" t="s">
        <v>150</v>
      </c>
      <c r="R229" t="s">
        <v>151</v>
      </c>
      <c r="S229" t="s">
        <v>152</v>
      </c>
      <c r="T229">
        <v>40</v>
      </c>
      <c r="U229" t="s">
        <v>92</v>
      </c>
      <c r="V229" t="s">
        <v>410</v>
      </c>
      <c r="W229">
        <v>1</v>
      </c>
      <c r="X229">
        <v>1</v>
      </c>
      <c r="Y229" t="s">
        <v>94</v>
      </c>
      <c r="Z229" t="s">
        <v>154</v>
      </c>
      <c r="AA229">
        <v>28.359500000000001</v>
      </c>
      <c r="AB229">
        <v>186.49600000000001</v>
      </c>
      <c r="AC229">
        <v>32.314399999999999</v>
      </c>
      <c r="AD229">
        <v>84</v>
      </c>
      <c r="AE229">
        <v>2.7298</v>
      </c>
      <c r="AF229">
        <v>2.1208999999999998</v>
      </c>
      <c r="AG229">
        <v>140.34479999999999</v>
      </c>
      <c r="AH229">
        <v>116.0121</v>
      </c>
      <c r="AI229">
        <v>53.218400000000003</v>
      </c>
      <c r="AJ229">
        <v>0.17949999999999999</v>
      </c>
      <c r="AK229">
        <v>7.2700000000000001E-2</v>
      </c>
      <c r="AL229">
        <v>73.075000000000003</v>
      </c>
      <c r="AM229">
        <v>3.5700000000000003E-2</v>
      </c>
      <c r="AN229">
        <v>0.25180000000000002</v>
      </c>
      <c r="AO229">
        <v>0</v>
      </c>
      <c r="AP229">
        <v>5</v>
      </c>
      <c r="AQ229">
        <v>0</v>
      </c>
      <c r="AR229">
        <v>61.35</v>
      </c>
      <c r="AS229" t="s">
        <v>130</v>
      </c>
      <c r="AT229">
        <v>1973</v>
      </c>
      <c r="AU229">
        <v>18.5</v>
      </c>
      <c r="AV229">
        <v>2</v>
      </c>
      <c r="AW229" t="s">
        <v>97</v>
      </c>
      <c r="AY229" t="s">
        <v>132</v>
      </c>
      <c r="BA229">
        <v>32976</v>
      </c>
      <c r="BB229">
        <v>2</v>
      </c>
      <c r="BC229">
        <v>1</v>
      </c>
      <c r="BD229" t="s">
        <v>99</v>
      </c>
      <c r="BE229">
        <v>1973</v>
      </c>
      <c r="BG229" t="s">
        <v>101</v>
      </c>
      <c r="BH229" t="s">
        <v>100</v>
      </c>
      <c r="BI229" t="s">
        <v>101</v>
      </c>
      <c r="BJ229" t="s">
        <v>101</v>
      </c>
      <c r="BK229" t="s">
        <v>101</v>
      </c>
      <c r="BL229" t="s">
        <v>101</v>
      </c>
      <c r="BM229" t="s">
        <v>102</v>
      </c>
      <c r="BN229" t="s">
        <v>103</v>
      </c>
      <c r="BQ229">
        <v>0</v>
      </c>
      <c r="BR229" t="s">
        <v>94</v>
      </c>
      <c r="BS229">
        <v>84</v>
      </c>
      <c r="BT229">
        <v>54.595999999999997</v>
      </c>
      <c r="BU229">
        <v>42.417999999999999</v>
      </c>
      <c r="BY229">
        <v>1</v>
      </c>
      <c r="CB229">
        <v>2013</v>
      </c>
      <c r="CC229">
        <v>42</v>
      </c>
      <c r="CI229" t="str">
        <f t="shared" si="12"/>
        <v>Medium</v>
      </c>
      <c r="CJ229" t="str">
        <f t="shared" si="13"/>
        <v>2.51-3.0</v>
      </c>
      <c r="CK229" t="str">
        <f t="shared" si="14"/>
        <v>Poor</v>
      </c>
      <c r="CL229" t="str">
        <f t="shared" si="15"/>
        <v>0.3 or less</v>
      </c>
    </row>
    <row r="230" spans="1:90" x14ac:dyDescent="0.25">
      <c r="A230" t="s">
        <v>409</v>
      </c>
      <c r="B230" t="s">
        <v>82</v>
      </c>
      <c r="C230" t="s">
        <v>83</v>
      </c>
      <c r="D230">
        <v>1.9930000000000001</v>
      </c>
      <c r="E230">
        <v>3.36</v>
      </c>
      <c r="G230">
        <v>1.367</v>
      </c>
      <c r="H230">
        <v>37</v>
      </c>
      <c r="I230">
        <v>37</v>
      </c>
      <c r="J230">
        <v>37</v>
      </c>
      <c r="K230">
        <v>2</v>
      </c>
      <c r="L230" t="s">
        <v>84</v>
      </c>
      <c r="M230" t="s">
        <v>147</v>
      </c>
      <c r="N230" t="s">
        <v>404</v>
      </c>
      <c r="O230" t="s">
        <v>149</v>
      </c>
      <c r="P230" t="s">
        <v>88</v>
      </c>
      <c r="Q230" t="s">
        <v>150</v>
      </c>
      <c r="R230" t="s">
        <v>151</v>
      </c>
      <c r="S230" t="s">
        <v>152</v>
      </c>
      <c r="T230">
        <v>40</v>
      </c>
      <c r="U230" t="s">
        <v>92</v>
      </c>
      <c r="V230" t="s">
        <v>411</v>
      </c>
      <c r="W230">
        <v>6</v>
      </c>
      <c r="X230">
        <v>7</v>
      </c>
      <c r="Y230" t="s">
        <v>94</v>
      </c>
      <c r="Z230" t="s">
        <v>154</v>
      </c>
      <c r="AA230">
        <v>27.8065</v>
      </c>
      <c r="AB230">
        <v>186.49600000000001</v>
      </c>
      <c r="AC230">
        <v>31.706099999999999</v>
      </c>
      <c r="AD230">
        <v>100</v>
      </c>
      <c r="AE230">
        <v>3.1038000000000001</v>
      </c>
      <c r="AF230">
        <v>2.4864999999999999</v>
      </c>
      <c r="AG230">
        <v>116.5172</v>
      </c>
      <c r="AH230">
        <v>93.8767</v>
      </c>
      <c r="AI230">
        <v>61.160899999999998</v>
      </c>
      <c r="AJ230">
        <v>0.2384</v>
      </c>
      <c r="AK230">
        <v>0.14299999999999999</v>
      </c>
      <c r="AL230">
        <v>64.239999999999995</v>
      </c>
      <c r="AM230">
        <v>2.8299999999999999E-2</v>
      </c>
      <c r="AN230">
        <v>5.3400000000000003E-2</v>
      </c>
      <c r="AO230">
        <v>0</v>
      </c>
      <c r="AP230">
        <v>0</v>
      </c>
      <c r="AQ230">
        <v>0</v>
      </c>
      <c r="AR230">
        <v>59.2667</v>
      </c>
      <c r="AS230" t="s">
        <v>130</v>
      </c>
      <c r="AT230">
        <v>1973</v>
      </c>
      <c r="AU230">
        <v>19.5</v>
      </c>
      <c r="AV230">
        <v>2</v>
      </c>
      <c r="AW230" t="s">
        <v>97</v>
      </c>
      <c r="AY230" t="s">
        <v>132</v>
      </c>
      <c r="BA230">
        <v>33331</v>
      </c>
      <c r="BB230">
        <v>2</v>
      </c>
      <c r="BC230">
        <v>1</v>
      </c>
      <c r="BD230" t="s">
        <v>99</v>
      </c>
      <c r="BE230">
        <v>1973</v>
      </c>
      <c r="BG230" t="s">
        <v>101</v>
      </c>
      <c r="BH230" t="s">
        <v>100</v>
      </c>
      <c r="BI230" t="s">
        <v>101</v>
      </c>
      <c r="BJ230" t="s">
        <v>101</v>
      </c>
      <c r="BK230" t="s">
        <v>101</v>
      </c>
      <c r="BL230" t="s">
        <v>101</v>
      </c>
      <c r="BM230" t="s">
        <v>102</v>
      </c>
      <c r="BN230" t="s">
        <v>103</v>
      </c>
      <c r="BQ230">
        <v>0</v>
      </c>
      <c r="BR230" t="s">
        <v>94</v>
      </c>
      <c r="BS230">
        <v>87</v>
      </c>
      <c r="BT230">
        <v>62.076000000000001</v>
      </c>
      <c r="BU230">
        <v>49.73</v>
      </c>
      <c r="BY230">
        <v>6</v>
      </c>
      <c r="CB230">
        <v>2007</v>
      </c>
      <c r="CC230">
        <v>42</v>
      </c>
      <c r="CI230" t="str">
        <f t="shared" si="12"/>
        <v>High</v>
      </c>
      <c r="CJ230" t="str">
        <f t="shared" si="13"/>
        <v>3.01-3.5</v>
      </c>
      <c r="CK230" t="str">
        <f t="shared" si="14"/>
        <v>Fair</v>
      </c>
      <c r="CL230" t="str">
        <f t="shared" si="15"/>
        <v>0.3 or less</v>
      </c>
    </row>
    <row r="231" spans="1:90" x14ac:dyDescent="0.25">
      <c r="A231" t="s">
        <v>409</v>
      </c>
      <c r="B231" t="s">
        <v>82</v>
      </c>
      <c r="C231" t="s">
        <v>83</v>
      </c>
      <c r="D231">
        <v>3.36</v>
      </c>
      <c r="E231">
        <v>4.3650000000000002</v>
      </c>
      <c r="G231">
        <v>1.0049999999999999</v>
      </c>
      <c r="H231">
        <v>37</v>
      </c>
      <c r="I231">
        <v>43</v>
      </c>
      <c r="J231">
        <v>37</v>
      </c>
      <c r="K231">
        <v>2</v>
      </c>
      <c r="L231" t="s">
        <v>84</v>
      </c>
      <c r="M231" t="s">
        <v>199</v>
      </c>
      <c r="N231" t="s">
        <v>404</v>
      </c>
      <c r="O231" t="s">
        <v>149</v>
      </c>
      <c r="P231" t="s">
        <v>88</v>
      </c>
      <c r="Q231" t="s">
        <v>200</v>
      </c>
      <c r="R231" t="s">
        <v>151</v>
      </c>
      <c r="S231" t="s">
        <v>152</v>
      </c>
      <c r="T231">
        <v>50</v>
      </c>
      <c r="U231" t="s">
        <v>92</v>
      </c>
      <c r="V231" t="s">
        <v>412</v>
      </c>
      <c r="W231">
        <v>6</v>
      </c>
      <c r="X231">
        <v>3.5</v>
      </c>
      <c r="Y231" t="s">
        <v>94</v>
      </c>
      <c r="Z231" t="s">
        <v>202</v>
      </c>
      <c r="AA231">
        <v>120.8008</v>
      </c>
      <c r="AB231">
        <v>1217.6691000000001</v>
      </c>
      <c r="AC231">
        <v>140.18690000000001</v>
      </c>
      <c r="AD231">
        <v>98</v>
      </c>
      <c r="AE231">
        <v>3.2826</v>
      </c>
      <c r="AF231">
        <v>2.5611000000000002</v>
      </c>
      <c r="AG231">
        <v>101.1262</v>
      </c>
      <c r="AH231">
        <v>84.22</v>
      </c>
      <c r="AI231">
        <v>66.291300000000007</v>
      </c>
      <c r="AJ231">
        <v>0.17430000000000001</v>
      </c>
      <c r="AK231">
        <v>7.6200000000000004E-2</v>
      </c>
      <c r="AL231">
        <v>73.855000000000004</v>
      </c>
      <c r="AM231">
        <v>2.6800000000000001E-2</v>
      </c>
      <c r="AN231">
        <v>0.1206</v>
      </c>
      <c r="AO231">
        <v>0</v>
      </c>
      <c r="AP231">
        <v>1</v>
      </c>
      <c r="AQ231">
        <v>0</v>
      </c>
      <c r="AR231">
        <v>60.16</v>
      </c>
      <c r="AS231" t="s">
        <v>130</v>
      </c>
      <c r="AT231">
        <v>1981</v>
      </c>
      <c r="AU231">
        <v>15.5</v>
      </c>
      <c r="AV231">
        <v>2</v>
      </c>
      <c r="AW231" t="s">
        <v>97</v>
      </c>
      <c r="AY231" t="s">
        <v>132</v>
      </c>
      <c r="BA231">
        <v>33332</v>
      </c>
      <c r="BB231">
        <v>2</v>
      </c>
      <c r="BC231">
        <v>1</v>
      </c>
      <c r="BD231" t="s">
        <v>99</v>
      </c>
      <c r="BE231">
        <v>1981</v>
      </c>
      <c r="BG231" t="s">
        <v>101</v>
      </c>
      <c r="BH231" t="s">
        <v>100</v>
      </c>
      <c r="BI231" t="s">
        <v>101</v>
      </c>
      <c r="BJ231" t="s">
        <v>101</v>
      </c>
      <c r="BK231" t="s">
        <v>101</v>
      </c>
      <c r="BL231" t="s">
        <v>101</v>
      </c>
      <c r="BM231" t="s">
        <v>204</v>
      </c>
      <c r="BN231" t="s">
        <v>103</v>
      </c>
      <c r="BQ231">
        <v>0</v>
      </c>
      <c r="BR231" t="s">
        <v>94</v>
      </c>
      <c r="BS231">
        <v>80</v>
      </c>
      <c r="BT231">
        <v>65.652000000000001</v>
      </c>
      <c r="BU231">
        <v>51.222000000000001</v>
      </c>
      <c r="BY231">
        <v>3.5</v>
      </c>
      <c r="CB231">
        <v>2007</v>
      </c>
      <c r="CC231">
        <v>34</v>
      </c>
      <c r="CI231" t="str">
        <f t="shared" si="12"/>
        <v>High</v>
      </c>
      <c r="CJ231" t="str">
        <f t="shared" si="13"/>
        <v>3.01-3.5</v>
      </c>
      <c r="CK231" t="str">
        <f t="shared" si="14"/>
        <v>Fair</v>
      </c>
      <c r="CL231" t="str">
        <f t="shared" si="15"/>
        <v>0.3 or less</v>
      </c>
    </row>
    <row r="232" spans="1:90" x14ac:dyDescent="0.25">
      <c r="A232" t="s">
        <v>413</v>
      </c>
      <c r="B232" t="s">
        <v>82</v>
      </c>
      <c r="C232" t="s">
        <v>83</v>
      </c>
      <c r="D232">
        <v>0</v>
      </c>
      <c r="E232">
        <v>4</v>
      </c>
      <c r="G232">
        <v>4</v>
      </c>
      <c r="H232">
        <v>32</v>
      </c>
      <c r="I232">
        <v>26</v>
      </c>
      <c r="J232">
        <v>32</v>
      </c>
      <c r="K232">
        <v>2</v>
      </c>
      <c r="L232" t="s">
        <v>84</v>
      </c>
      <c r="M232" t="s">
        <v>237</v>
      </c>
      <c r="N232" t="s">
        <v>375</v>
      </c>
      <c r="O232" t="s">
        <v>87</v>
      </c>
      <c r="P232" t="s">
        <v>88</v>
      </c>
      <c r="Q232" t="s">
        <v>150</v>
      </c>
      <c r="R232" t="s">
        <v>90</v>
      </c>
      <c r="S232" t="s">
        <v>152</v>
      </c>
      <c r="T232">
        <v>60</v>
      </c>
      <c r="U232" t="s">
        <v>92</v>
      </c>
      <c r="V232" t="s">
        <v>414</v>
      </c>
      <c r="W232">
        <v>4</v>
      </c>
      <c r="X232">
        <v>4.875</v>
      </c>
      <c r="Y232" t="s">
        <v>94</v>
      </c>
      <c r="Z232" t="s">
        <v>95</v>
      </c>
      <c r="AA232">
        <v>90.438500000000005</v>
      </c>
      <c r="AB232">
        <v>746.72799999999995</v>
      </c>
      <c r="AC232">
        <v>103.9627</v>
      </c>
      <c r="AD232">
        <v>95.5</v>
      </c>
      <c r="AE232">
        <v>3.6859000000000002</v>
      </c>
      <c r="AF232">
        <v>3.3837000000000002</v>
      </c>
      <c r="AG232">
        <v>79.1434</v>
      </c>
      <c r="AH232">
        <v>64.2393</v>
      </c>
      <c r="AI232">
        <v>73.618899999999996</v>
      </c>
      <c r="AJ232">
        <v>0.15179999999999999</v>
      </c>
      <c r="AK232">
        <v>4.5600000000000002E-2</v>
      </c>
      <c r="AL232">
        <v>77.23</v>
      </c>
      <c r="AM232">
        <v>2.76E-2</v>
      </c>
      <c r="AN232">
        <v>0.17749999999999999</v>
      </c>
      <c r="AO232">
        <v>0</v>
      </c>
      <c r="AP232">
        <v>2</v>
      </c>
      <c r="AQ232">
        <v>0</v>
      </c>
      <c r="AR232">
        <v>53.8</v>
      </c>
      <c r="AS232" t="s">
        <v>96</v>
      </c>
      <c r="AT232">
        <v>2001</v>
      </c>
      <c r="AU232">
        <v>16.714300000000001</v>
      </c>
      <c r="AV232">
        <v>9.1428999999999991</v>
      </c>
      <c r="AW232" t="s">
        <v>97</v>
      </c>
      <c r="AX232" t="s">
        <v>122</v>
      </c>
      <c r="AY232" t="s">
        <v>112</v>
      </c>
      <c r="BA232">
        <v>36271</v>
      </c>
      <c r="BB232">
        <v>3</v>
      </c>
      <c r="BC232">
        <v>1</v>
      </c>
      <c r="BD232" t="s">
        <v>99</v>
      </c>
      <c r="BE232">
        <v>2005</v>
      </c>
      <c r="BG232" t="s">
        <v>101</v>
      </c>
      <c r="BH232" t="s">
        <v>100</v>
      </c>
      <c r="BI232" t="s">
        <v>101</v>
      </c>
      <c r="BJ232" t="s">
        <v>101</v>
      </c>
      <c r="BK232" t="s">
        <v>101</v>
      </c>
      <c r="BL232" t="s">
        <v>100</v>
      </c>
      <c r="BM232" t="s">
        <v>102</v>
      </c>
      <c r="BN232" t="s">
        <v>103</v>
      </c>
      <c r="BQ232">
        <v>0</v>
      </c>
      <c r="BR232" t="s">
        <v>94</v>
      </c>
      <c r="BS232">
        <v>93</v>
      </c>
      <c r="BT232">
        <v>73.718000000000004</v>
      </c>
      <c r="BU232">
        <v>67.674000000000007</v>
      </c>
      <c r="BY232">
        <v>4</v>
      </c>
      <c r="CB232">
        <v>2009</v>
      </c>
      <c r="CC232">
        <v>10</v>
      </c>
      <c r="CI232" t="str">
        <f t="shared" si="12"/>
        <v>High</v>
      </c>
      <c r="CJ232" t="str">
        <f t="shared" si="13"/>
        <v>Greater than 3.5</v>
      </c>
      <c r="CK232" t="str">
        <f t="shared" si="14"/>
        <v>Good</v>
      </c>
      <c r="CL232" t="str">
        <f t="shared" si="15"/>
        <v>0.3 or less</v>
      </c>
    </row>
    <row r="233" spans="1:90" x14ac:dyDescent="0.25">
      <c r="A233" t="s">
        <v>413</v>
      </c>
      <c r="B233" t="s">
        <v>82</v>
      </c>
      <c r="C233" t="s">
        <v>83</v>
      </c>
      <c r="D233">
        <v>4</v>
      </c>
      <c r="E233">
        <v>14.1</v>
      </c>
      <c r="G233">
        <v>10.1</v>
      </c>
      <c r="H233">
        <v>32</v>
      </c>
      <c r="I233">
        <v>32</v>
      </c>
      <c r="J233">
        <v>32</v>
      </c>
      <c r="K233">
        <v>2</v>
      </c>
      <c r="L233" t="s">
        <v>84</v>
      </c>
      <c r="M233" t="s">
        <v>237</v>
      </c>
      <c r="N233" t="s">
        <v>375</v>
      </c>
      <c r="O233" t="s">
        <v>87</v>
      </c>
      <c r="P233" t="s">
        <v>88</v>
      </c>
      <c r="Q233" t="s">
        <v>150</v>
      </c>
      <c r="R233" t="s">
        <v>90</v>
      </c>
      <c r="S233" t="s">
        <v>152</v>
      </c>
      <c r="T233">
        <v>60</v>
      </c>
      <c r="U233" t="s">
        <v>92</v>
      </c>
      <c r="V233" t="s">
        <v>415</v>
      </c>
      <c r="W233">
        <v>4</v>
      </c>
      <c r="X233">
        <v>4</v>
      </c>
      <c r="Y233" t="s">
        <v>94</v>
      </c>
      <c r="Z233" t="s">
        <v>95</v>
      </c>
      <c r="AA233">
        <v>65.983999999999995</v>
      </c>
      <c r="AB233">
        <v>681</v>
      </c>
      <c r="AC233">
        <v>76.668400000000005</v>
      </c>
      <c r="AD233">
        <v>90.266000000000005</v>
      </c>
      <c r="AE233">
        <v>4.0800999999999998</v>
      </c>
      <c r="AF233">
        <v>3.7139000000000002</v>
      </c>
      <c r="AG233">
        <v>58.993600000000001</v>
      </c>
      <c r="AH233">
        <v>46.717799999999997</v>
      </c>
      <c r="AI233">
        <v>80.335499999999996</v>
      </c>
      <c r="AJ233">
        <v>0.13619999999999999</v>
      </c>
      <c r="AK233">
        <v>3.27E-2</v>
      </c>
      <c r="AL233">
        <v>79.569999999999993</v>
      </c>
      <c r="AM233">
        <v>2.2100000000000002E-2</v>
      </c>
      <c r="AN233">
        <v>4.19E-2</v>
      </c>
      <c r="AO233">
        <v>0</v>
      </c>
      <c r="AP233">
        <v>4.2766000000000002</v>
      </c>
      <c r="AQ233">
        <v>0</v>
      </c>
      <c r="AR233">
        <v>63.238100000000003</v>
      </c>
      <c r="AS233" t="s">
        <v>96</v>
      </c>
      <c r="AT233">
        <v>2009</v>
      </c>
      <c r="AU233">
        <v>16.4237</v>
      </c>
      <c r="AV233">
        <v>8.2034000000000002</v>
      </c>
      <c r="AW233" t="s">
        <v>97</v>
      </c>
      <c r="AX233" t="s">
        <v>122</v>
      </c>
      <c r="AY233" t="s">
        <v>112</v>
      </c>
      <c r="BA233">
        <v>43419</v>
      </c>
      <c r="BB233">
        <v>3</v>
      </c>
      <c r="BC233">
        <v>1</v>
      </c>
      <c r="BD233" t="s">
        <v>99</v>
      </c>
      <c r="BE233">
        <v>2009</v>
      </c>
      <c r="BG233" t="s">
        <v>101</v>
      </c>
      <c r="BH233" t="s">
        <v>100</v>
      </c>
      <c r="BI233" t="s">
        <v>101</v>
      </c>
      <c r="BJ233" t="s">
        <v>101</v>
      </c>
      <c r="BK233" t="s">
        <v>101</v>
      </c>
      <c r="BL233" t="s">
        <v>100</v>
      </c>
      <c r="BM233" t="s">
        <v>102</v>
      </c>
      <c r="BN233" t="s">
        <v>103</v>
      </c>
      <c r="BQ233">
        <v>0</v>
      </c>
      <c r="BR233" t="s">
        <v>94</v>
      </c>
      <c r="BS233">
        <v>90.266000000000005</v>
      </c>
      <c r="BT233">
        <v>81.602000000000004</v>
      </c>
      <c r="BU233">
        <v>74.278000000000006</v>
      </c>
      <c r="BY233">
        <v>4</v>
      </c>
      <c r="CB233">
        <v>2013</v>
      </c>
      <c r="CC233">
        <v>6</v>
      </c>
      <c r="CI233" t="str">
        <f t="shared" si="12"/>
        <v>High</v>
      </c>
      <c r="CJ233" t="str">
        <f t="shared" si="13"/>
        <v>Greater than 3.5</v>
      </c>
      <c r="CK233" t="str">
        <f t="shared" si="14"/>
        <v>Excellent</v>
      </c>
      <c r="CL233" t="str">
        <f t="shared" si="15"/>
        <v>0.3 or less</v>
      </c>
    </row>
    <row r="234" spans="1:90" x14ac:dyDescent="0.25">
      <c r="A234" t="s">
        <v>413</v>
      </c>
      <c r="B234" t="s">
        <v>82</v>
      </c>
      <c r="C234" t="s">
        <v>83</v>
      </c>
      <c r="D234">
        <v>14.1</v>
      </c>
      <c r="E234">
        <v>24.408000000000001</v>
      </c>
      <c r="G234">
        <v>10.308</v>
      </c>
      <c r="H234">
        <v>32</v>
      </c>
      <c r="I234">
        <v>32</v>
      </c>
      <c r="J234">
        <v>32</v>
      </c>
      <c r="K234">
        <v>2</v>
      </c>
      <c r="L234" t="s">
        <v>84</v>
      </c>
      <c r="M234" t="s">
        <v>237</v>
      </c>
      <c r="N234" t="s">
        <v>375</v>
      </c>
      <c r="O234" t="s">
        <v>87</v>
      </c>
      <c r="P234" t="s">
        <v>88</v>
      </c>
      <c r="Q234" t="s">
        <v>150</v>
      </c>
      <c r="R234" t="s">
        <v>90</v>
      </c>
      <c r="S234" t="s">
        <v>152</v>
      </c>
      <c r="T234">
        <v>60</v>
      </c>
      <c r="U234" t="s">
        <v>92</v>
      </c>
      <c r="V234" t="s">
        <v>416</v>
      </c>
      <c r="W234">
        <v>4</v>
      </c>
      <c r="X234">
        <v>4</v>
      </c>
      <c r="Y234" t="s">
        <v>94</v>
      </c>
      <c r="Z234" t="s">
        <v>95</v>
      </c>
      <c r="AA234">
        <v>81.566999999999993</v>
      </c>
      <c r="AB234">
        <v>673.56799999999998</v>
      </c>
      <c r="AC234">
        <v>93.765100000000004</v>
      </c>
      <c r="AD234">
        <v>91</v>
      </c>
      <c r="AE234">
        <v>2.0950000000000002</v>
      </c>
      <c r="AF234">
        <v>1.6422000000000001</v>
      </c>
      <c r="AG234">
        <v>189.24359999999999</v>
      </c>
      <c r="AH234">
        <v>161.64519999999999</v>
      </c>
      <c r="AI234">
        <v>36.918799999999997</v>
      </c>
      <c r="AJ234">
        <v>0.21379999999999999</v>
      </c>
      <c r="AK234">
        <v>8.2900000000000001E-2</v>
      </c>
      <c r="AL234">
        <v>67.930000000000007</v>
      </c>
      <c r="AM234">
        <v>5.5500000000000001E-2</v>
      </c>
      <c r="AN234">
        <v>0.3574</v>
      </c>
      <c r="AO234">
        <v>0.18279999999999999</v>
      </c>
      <c r="AP234">
        <v>5.1828000000000003</v>
      </c>
      <c r="AQ234">
        <v>0</v>
      </c>
      <c r="AR234">
        <v>58.359099999999998</v>
      </c>
      <c r="AS234" t="s">
        <v>96</v>
      </c>
      <c r="AT234">
        <v>1963</v>
      </c>
      <c r="AU234">
        <v>20.214300000000001</v>
      </c>
      <c r="AV234">
        <v>6.0713999999999997</v>
      </c>
      <c r="AW234" t="s">
        <v>97</v>
      </c>
      <c r="AX234" t="s">
        <v>105</v>
      </c>
      <c r="AY234" t="s">
        <v>112</v>
      </c>
      <c r="BA234">
        <v>35815</v>
      </c>
      <c r="BB234">
        <v>2</v>
      </c>
      <c r="BC234">
        <v>1</v>
      </c>
      <c r="BD234" t="s">
        <v>99</v>
      </c>
      <c r="BE234">
        <v>2013</v>
      </c>
      <c r="BG234" t="s">
        <v>101</v>
      </c>
      <c r="BH234" t="s">
        <v>100</v>
      </c>
      <c r="BI234" t="s">
        <v>101</v>
      </c>
      <c r="BJ234" t="s">
        <v>101</v>
      </c>
      <c r="BK234" t="s">
        <v>101</v>
      </c>
      <c r="BL234" t="s">
        <v>100</v>
      </c>
      <c r="BM234" t="s">
        <v>102</v>
      </c>
      <c r="BN234" t="s">
        <v>103</v>
      </c>
      <c r="BQ234">
        <v>0</v>
      </c>
      <c r="BR234" t="s">
        <v>94</v>
      </c>
      <c r="BS234">
        <v>91</v>
      </c>
      <c r="BT234">
        <v>41.9</v>
      </c>
      <c r="BU234">
        <v>32.844000000000001</v>
      </c>
      <c r="BV234" t="s">
        <v>107</v>
      </c>
      <c r="BY234">
        <v>4</v>
      </c>
      <c r="BZ234" s="1">
        <v>42065.444513888891</v>
      </c>
      <c r="CB234">
        <v>2014</v>
      </c>
      <c r="CC234">
        <v>2</v>
      </c>
      <c r="CI234" t="str">
        <f t="shared" si="12"/>
        <v>High</v>
      </c>
      <c r="CJ234" t="str">
        <f t="shared" si="13"/>
        <v>2.0-2.5</v>
      </c>
      <c r="CK234" t="str">
        <f t="shared" si="14"/>
        <v>Very Poor</v>
      </c>
      <c r="CL234" t="str">
        <f t="shared" si="15"/>
        <v>0.3 or less</v>
      </c>
    </row>
    <row r="235" spans="1:90" x14ac:dyDescent="0.25">
      <c r="A235" t="s">
        <v>413</v>
      </c>
      <c r="B235" t="s">
        <v>82</v>
      </c>
      <c r="C235" t="s">
        <v>83</v>
      </c>
      <c r="D235">
        <v>24.408000000000001</v>
      </c>
      <c r="E235">
        <v>34.116999999999997</v>
      </c>
      <c r="G235">
        <v>9.7089999999999996</v>
      </c>
      <c r="H235">
        <v>32</v>
      </c>
      <c r="I235">
        <v>32</v>
      </c>
      <c r="J235">
        <v>32</v>
      </c>
      <c r="K235">
        <v>2</v>
      </c>
      <c r="L235" t="s">
        <v>84</v>
      </c>
      <c r="M235" t="s">
        <v>237</v>
      </c>
      <c r="N235" t="s">
        <v>417</v>
      </c>
      <c r="O235" t="s">
        <v>418</v>
      </c>
      <c r="P235" t="s">
        <v>88</v>
      </c>
      <c r="Q235" t="s">
        <v>150</v>
      </c>
      <c r="R235" t="s">
        <v>419</v>
      </c>
      <c r="S235" t="s">
        <v>152</v>
      </c>
      <c r="T235">
        <v>60</v>
      </c>
      <c r="U235" t="s">
        <v>92</v>
      </c>
      <c r="V235" t="s">
        <v>420</v>
      </c>
      <c r="W235">
        <v>4</v>
      </c>
      <c r="X235">
        <v>4</v>
      </c>
      <c r="Y235" t="s">
        <v>94</v>
      </c>
      <c r="Z235" t="s">
        <v>95</v>
      </c>
      <c r="AA235">
        <v>62.3005</v>
      </c>
      <c r="AB235">
        <v>514.35199999999998</v>
      </c>
      <c r="AC235">
        <v>71.616699999999994</v>
      </c>
      <c r="AD235">
        <v>91.8</v>
      </c>
      <c r="AE235">
        <v>2.7502</v>
      </c>
      <c r="AF235">
        <v>2.3552</v>
      </c>
      <c r="AG235">
        <v>137.965</v>
      </c>
      <c r="AH235">
        <v>114.7253</v>
      </c>
      <c r="AI235">
        <v>54.011699999999998</v>
      </c>
      <c r="AJ235">
        <v>0.193</v>
      </c>
      <c r="AK235">
        <v>6.13E-2</v>
      </c>
      <c r="AL235">
        <v>71.05</v>
      </c>
      <c r="AM235">
        <v>3.9899999999999998E-2</v>
      </c>
      <c r="AN235">
        <v>0.34189999999999998</v>
      </c>
      <c r="AO235">
        <v>0</v>
      </c>
      <c r="AP235">
        <v>4.4000000000000004</v>
      </c>
      <c r="AQ235">
        <v>0</v>
      </c>
      <c r="AR235">
        <v>56.280999999999999</v>
      </c>
      <c r="AS235" t="s">
        <v>96</v>
      </c>
      <c r="AT235">
        <v>1990</v>
      </c>
      <c r="AU235">
        <v>17.230799999999999</v>
      </c>
      <c r="AV235">
        <v>7.2308000000000003</v>
      </c>
      <c r="AW235" t="s">
        <v>97</v>
      </c>
      <c r="AY235" t="s">
        <v>106</v>
      </c>
      <c r="BA235">
        <v>35818</v>
      </c>
      <c r="BB235">
        <v>1</v>
      </c>
      <c r="BC235">
        <v>1</v>
      </c>
      <c r="BD235" t="s">
        <v>99</v>
      </c>
      <c r="BE235">
        <v>2013</v>
      </c>
      <c r="BG235" t="s">
        <v>101</v>
      </c>
      <c r="BH235" t="s">
        <v>100</v>
      </c>
      <c r="BI235" t="s">
        <v>101</v>
      </c>
      <c r="BJ235" t="s">
        <v>101</v>
      </c>
      <c r="BK235" t="s">
        <v>101</v>
      </c>
      <c r="BL235" t="s">
        <v>101</v>
      </c>
      <c r="BM235" t="s">
        <v>102</v>
      </c>
      <c r="BN235" t="s">
        <v>103</v>
      </c>
      <c r="BQ235">
        <v>0</v>
      </c>
      <c r="BR235" t="s">
        <v>94</v>
      </c>
      <c r="BS235">
        <v>91.8</v>
      </c>
      <c r="BT235">
        <v>55.003999999999998</v>
      </c>
      <c r="BU235">
        <v>47.103999999999999</v>
      </c>
      <c r="BV235" t="s">
        <v>107</v>
      </c>
      <c r="BY235">
        <v>4</v>
      </c>
      <c r="BZ235" s="1">
        <v>42065.444525462961</v>
      </c>
      <c r="CB235">
        <v>2014</v>
      </c>
      <c r="CC235">
        <v>2</v>
      </c>
      <c r="CI235" t="str">
        <f t="shared" si="12"/>
        <v>High</v>
      </c>
      <c r="CJ235" t="str">
        <f t="shared" si="13"/>
        <v>2.51-3.0</v>
      </c>
      <c r="CK235" t="str">
        <f t="shared" si="14"/>
        <v>Poor</v>
      </c>
      <c r="CL235" t="str">
        <f t="shared" si="15"/>
        <v>0.3 or less</v>
      </c>
    </row>
    <row r="236" spans="1:90" x14ac:dyDescent="0.25">
      <c r="A236" t="s">
        <v>413</v>
      </c>
      <c r="B236" t="s">
        <v>82</v>
      </c>
      <c r="C236" t="s">
        <v>83</v>
      </c>
      <c r="D236">
        <v>34.116999999999997</v>
      </c>
      <c r="E236">
        <v>46.718000000000004</v>
      </c>
      <c r="G236">
        <v>12.601000000000001</v>
      </c>
      <c r="H236">
        <v>32</v>
      </c>
      <c r="I236">
        <v>32</v>
      </c>
      <c r="J236">
        <v>32</v>
      </c>
      <c r="K236">
        <v>2</v>
      </c>
      <c r="L236" t="s">
        <v>84</v>
      </c>
      <c r="M236" t="s">
        <v>237</v>
      </c>
      <c r="N236" t="s">
        <v>417</v>
      </c>
      <c r="O236" t="s">
        <v>418</v>
      </c>
      <c r="P236" t="s">
        <v>88</v>
      </c>
      <c r="Q236" t="s">
        <v>150</v>
      </c>
      <c r="R236" t="s">
        <v>419</v>
      </c>
      <c r="S236" t="s">
        <v>152</v>
      </c>
      <c r="T236">
        <v>60</v>
      </c>
      <c r="U236" t="s">
        <v>92</v>
      </c>
      <c r="V236" t="s">
        <v>421</v>
      </c>
      <c r="W236">
        <v>4</v>
      </c>
      <c r="X236">
        <v>4.2</v>
      </c>
      <c r="Y236" t="s">
        <v>94</v>
      </c>
      <c r="Z236" t="s">
        <v>95</v>
      </c>
      <c r="AA236">
        <v>80.180400000000006</v>
      </c>
      <c r="AB236">
        <v>662.1087</v>
      </c>
      <c r="AC236">
        <v>92.171099999999996</v>
      </c>
      <c r="AD236">
        <v>92</v>
      </c>
      <c r="AE236">
        <v>3.7837000000000001</v>
      </c>
      <c r="AF236">
        <v>3.4558</v>
      </c>
      <c r="AG236">
        <v>78.923299999999998</v>
      </c>
      <c r="AH236">
        <v>59.724699999999999</v>
      </c>
      <c r="AI236">
        <v>73.6922</v>
      </c>
      <c r="AJ236">
        <v>0.1482</v>
      </c>
      <c r="AK236">
        <v>3.7900000000000003E-2</v>
      </c>
      <c r="AL236">
        <v>77.77</v>
      </c>
      <c r="AM236">
        <v>2.2599999999999999E-2</v>
      </c>
      <c r="AN236">
        <v>9.2899999999999996E-2</v>
      </c>
      <c r="AO236">
        <v>0</v>
      </c>
      <c r="AP236">
        <v>3.6667000000000001</v>
      </c>
      <c r="AQ236">
        <v>0</v>
      </c>
      <c r="AR236">
        <v>66.552000000000007</v>
      </c>
      <c r="AS236" t="s">
        <v>96</v>
      </c>
      <c r="AT236">
        <v>2005</v>
      </c>
      <c r="AU236">
        <v>17.619</v>
      </c>
      <c r="AV236">
        <v>9.3810000000000002</v>
      </c>
      <c r="AW236" t="s">
        <v>97</v>
      </c>
      <c r="AY236" t="s">
        <v>106</v>
      </c>
      <c r="BA236">
        <v>36344</v>
      </c>
      <c r="BB236">
        <v>0.75</v>
      </c>
      <c r="BC236">
        <v>1</v>
      </c>
      <c r="BD236" t="s">
        <v>99</v>
      </c>
      <c r="BE236">
        <v>2013</v>
      </c>
      <c r="BG236" t="s">
        <v>101</v>
      </c>
      <c r="BH236" t="s">
        <v>100</v>
      </c>
      <c r="BI236" t="s">
        <v>101</v>
      </c>
      <c r="BJ236" t="s">
        <v>101</v>
      </c>
      <c r="BK236" t="s">
        <v>101</v>
      </c>
      <c r="BL236" t="s">
        <v>101</v>
      </c>
      <c r="BM236" t="s">
        <v>102</v>
      </c>
      <c r="BN236" t="s">
        <v>103</v>
      </c>
      <c r="BQ236">
        <v>0</v>
      </c>
      <c r="BR236" t="s">
        <v>94</v>
      </c>
      <c r="BS236">
        <v>92</v>
      </c>
      <c r="BT236">
        <v>75.674000000000007</v>
      </c>
      <c r="BU236">
        <v>69.116</v>
      </c>
      <c r="BV236" t="s">
        <v>107</v>
      </c>
      <c r="BY236">
        <v>4</v>
      </c>
      <c r="BZ236" s="1">
        <v>42065.444525462961</v>
      </c>
      <c r="CB236">
        <v>2014</v>
      </c>
      <c r="CC236">
        <v>2</v>
      </c>
      <c r="CI236" t="str">
        <f t="shared" si="12"/>
        <v>High</v>
      </c>
      <c r="CJ236" t="str">
        <f t="shared" si="13"/>
        <v>Greater than 3.5</v>
      </c>
      <c r="CK236" t="str">
        <f t="shared" si="14"/>
        <v>Good</v>
      </c>
      <c r="CL236" t="str">
        <f t="shared" si="15"/>
        <v>0.3 or less</v>
      </c>
    </row>
    <row r="237" spans="1:90" x14ac:dyDescent="0.25">
      <c r="A237" t="s">
        <v>413</v>
      </c>
      <c r="B237" t="s">
        <v>82</v>
      </c>
      <c r="C237" t="s">
        <v>83</v>
      </c>
      <c r="D237">
        <v>46.718000000000004</v>
      </c>
      <c r="E237">
        <v>49.337000000000003</v>
      </c>
      <c r="G237">
        <v>2.6190000000000002</v>
      </c>
      <c r="H237">
        <v>36</v>
      </c>
      <c r="I237">
        <v>24</v>
      </c>
      <c r="J237">
        <v>36</v>
      </c>
      <c r="K237">
        <v>3</v>
      </c>
      <c r="L237" t="s">
        <v>84</v>
      </c>
      <c r="M237" t="s">
        <v>237</v>
      </c>
      <c r="N237" t="s">
        <v>417</v>
      </c>
      <c r="O237" t="s">
        <v>418</v>
      </c>
      <c r="P237" t="s">
        <v>88</v>
      </c>
      <c r="Q237" t="s">
        <v>150</v>
      </c>
      <c r="R237" t="s">
        <v>419</v>
      </c>
      <c r="S237" t="s">
        <v>152</v>
      </c>
      <c r="T237">
        <v>50</v>
      </c>
      <c r="U237" t="s">
        <v>92</v>
      </c>
      <c r="V237" t="s">
        <v>422</v>
      </c>
      <c r="W237">
        <v>6</v>
      </c>
      <c r="X237">
        <v>6.4443999999999999</v>
      </c>
      <c r="Y237" t="s">
        <v>94</v>
      </c>
      <c r="Z237" t="s">
        <v>95</v>
      </c>
      <c r="AA237">
        <v>67.162499999999994</v>
      </c>
      <c r="AB237">
        <v>554.52800000000002</v>
      </c>
      <c r="AC237">
        <v>77.2059</v>
      </c>
      <c r="AD237">
        <v>100</v>
      </c>
      <c r="AE237">
        <v>3.5903</v>
      </c>
      <c r="AF237">
        <v>3.4746000000000001</v>
      </c>
      <c r="AG237">
        <v>84.447199999999995</v>
      </c>
      <c r="AH237">
        <v>68.770899999999997</v>
      </c>
      <c r="AI237">
        <v>71.850899999999996</v>
      </c>
      <c r="AJ237">
        <v>0.1701</v>
      </c>
      <c r="AK237">
        <v>0.11840000000000001</v>
      </c>
      <c r="AL237">
        <v>74.484999999999999</v>
      </c>
      <c r="AM237">
        <v>2.2200000000000001E-2</v>
      </c>
      <c r="AN237">
        <v>4.7899999999999998E-2</v>
      </c>
      <c r="AO237">
        <v>0</v>
      </c>
      <c r="AP237">
        <v>0</v>
      </c>
      <c r="AQ237">
        <v>0</v>
      </c>
      <c r="AR237">
        <v>56.814300000000003</v>
      </c>
      <c r="AS237" t="s">
        <v>96</v>
      </c>
      <c r="AT237">
        <v>2005</v>
      </c>
      <c r="AU237">
        <v>38.75</v>
      </c>
      <c r="AV237">
        <v>4.75</v>
      </c>
      <c r="AW237" t="s">
        <v>97</v>
      </c>
      <c r="AY237" t="s">
        <v>106</v>
      </c>
      <c r="BA237">
        <v>45778</v>
      </c>
      <c r="BB237">
        <v>0.75</v>
      </c>
      <c r="BC237">
        <v>1</v>
      </c>
      <c r="BD237" t="s">
        <v>99</v>
      </c>
      <c r="BE237">
        <v>2013</v>
      </c>
      <c r="BG237" t="s">
        <v>101</v>
      </c>
      <c r="BH237" t="s">
        <v>100</v>
      </c>
      <c r="BI237" t="s">
        <v>101</v>
      </c>
      <c r="BJ237" t="s">
        <v>101</v>
      </c>
      <c r="BK237" t="s">
        <v>101</v>
      </c>
      <c r="BL237" t="s">
        <v>101</v>
      </c>
      <c r="BM237" t="s">
        <v>102</v>
      </c>
      <c r="BN237" t="s">
        <v>103</v>
      </c>
      <c r="BQ237">
        <v>0</v>
      </c>
      <c r="BR237" t="s">
        <v>94</v>
      </c>
      <c r="BS237">
        <v>100</v>
      </c>
      <c r="BT237">
        <v>71.805999999999997</v>
      </c>
      <c r="BU237">
        <v>69.492000000000004</v>
      </c>
      <c r="BV237" t="s">
        <v>107</v>
      </c>
      <c r="BY237">
        <v>6</v>
      </c>
      <c r="BZ237" s="1">
        <v>42053.45412037037</v>
      </c>
      <c r="CB237">
        <v>2014</v>
      </c>
      <c r="CC237">
        <v>2</v>
      </c>
      <c r="CI237" t="str">
        <f t="shared" si="12"/>
        <v>High</v>
      </c>
      <c r="CJ237" t="str">
        <f t="shared" si="13"/>
        <v>Greater than 3.5</v>
      </c>
      <c r="CK237" t="str">
        <f t="shared" si="14"/>
        <v>Good</v>
      </c>
      <c r="CL237" t="str">
        <f t="shared" si="15"/>
        <v>0.3 or less</v>
      </c>
    </row>
    <row r="238" spans="1:90" x14ac:dyDescent="0.25">
      <c r="A238" t="s">
        <v>413</v>
      </c>
      <c r="B238" t="s">
        <v>82</v>
      </c>
      <c r="C238" t="s">
        <v>83</v>
      </c>
      <c r="D238">
        <v>49.337000000000003</v>
      </c>
      <c r="E238">
        <v>57.034999999999997</v>
      </c>
      <c r="G238">
        <v>5.8949999999999996</v>
      </c>
      <c r="H238">
        <v>28</v>
      </c>
      <c r="I238">
        <v>28</v>
      </c>
      <c r="J238">
        <v>28</v>
      </c>
      <c r="K238">
        <v>2</v>
      </c>
      <c r="L238" t="s">
        <v>84</v>
      </c>
      <c r="M238" t="s">
        <v>237</v>
      </c>
      <c r="N238" t="s">
        <v>417</v>
      </c>
      <c r="O238" t="s">
        <v>418</v>
      </c>
      <c r="P238" t="s">
        <v>88</v>
      </c>
      <c r="Q238" t="s">
        <v>150</v>
      </c>
      <c r="R238" t="s">
        <v>419</v>
      </c>
      <c r="S238" t="s">
        <v>152</v>
      </c>
      <c r="T238">
        <v>50</v>
      </c>
      <c r="U238" t="s">
        <v>92</v>
      </c>
      <c r="V238" t="s">
        <v>423</v>
      </c>
      <c r="W238">
        <v>2</v>
      </c>
      <c r="X238">
        <v>4.5</v>
      </c>
      <c r="Y238" t="s">
        <v>94</v>
      </c>
      <c r="Z238" t="s">
        <v>95</v>
      </c>
      <c r="AA238">
        <v>116.32599999999999</v>
      </c>
      <c r="AB238">
        <v>878</v>
      </c>
      <c r="AC238">
        <v>133.22659999999999</v>
      </c>
      <c r="AD238">
        <v>88.636399999999995</v>
      </c>
      <c r="AE238">
        <v>3.1128</v>
      </c>
      <c r="AF238">
        <v>2.5707</v>
      </c>
      <c r="AG238">
        <v>114.97239999999999</v>
      </c>
      <c r="AH238">
        <v>93.377200000000002</v>
      </c>
      <c r="AI238">
        <v>61.675899999999999</v>
      </c>
      <c r="AJ238">
        <v>0.19500000000000001</v>
      </c>
      <c r="AK238">
        <v>0.1033</v>
      </c>
      <c r="AL238">
        <v>70.75</v>
      </c>
      <c r="AM238">
        <v>3.0099999999999998E-2</v>
      </c>
      <c r="AN238">
        <v>0.2555</v>
      </c>
      <c r="AO238">
        <v>0</v>
      </c>
      <c r="AP238">
        <v>5.9545000000000003</v>
      </c>
      <c r="AQ238">
        <v>0</v>
      </c>
      <c r="AR238">
        <v>56.764299999999999</v>
      </c>
      <c r="AS238" t="s">
        <v>96</v>
      </c>
      <c r="AT238">
        <v>2008</v>
      </c>
      <c r="AU238">
        <v>42.7273</v>
      </c>
      <c r="AV238">
        <v>5.9090999999999996</v>
      </c>
      <c r="AW238" t="s">
        <v>97</v>
      </c>
      <c r="AX238" t="s">
        <v>105</v>
      </c>
      <c r="AY238" t="s">
        <v>112</v>
      </c>
      <c r="BA238">
        <v>35304</v>
      </c>
      <c r="BB238">
        <v>3</v>
      </c>
      <c r="BC238">
        <v>1</v>
      </c>
      <c r="BD238" t="s">
        <v>99</v>
      </c>
      <c r="BE238">
        <v>2008</v>
      </c>
      <c r="BG238" t="s">
        <v>101</v>
      </c>
      <c r="BH238" t="s">
        <v>100</v>
      </c>
      <c r="BI238" t="s">
        <v>101</v>
      </c>
      <c r="BJ238" t="s">
        <v>101</v>
      </c>
      <c r="BK238" t="s">
        <v>101</v>
      </c>
      <c r="BL238" t="s">
        <v>101</v>
      </c>
      <c r="BM238" t="s">
        <v>102</v>
      </c>
      <c r="BN238" t="s">
        <v>103</v>
      </c>
      <c r="BQ238">
        <v>0</v>
      </c>
      <c r="BR238" t="s">
        <v>94</v>
      </c>
      <c r="BS238">
        <v>87</v>
      </c>
      <c r="BT238">
        <v>62.256</v>
      </c>
      <c r="BU238">
        <v>51.414000000000001</v>
      </c>
      <c r="BV238" t="s">
        <v>107</v>
      </c>
      <c r="BY238">
        <v>2</v>
      </c>
      <c r="BZ238" s="1">
        <v>42059.481261574074</v>
      </c>
      <c r="CB238">
        <v>2009</v>
      </c>
      <c r="CC238">
        <v>7</v>
      </c>
      <c r="CI238" t="str">
        <f t="shared" si="12"/>
        <v>High</v>
      </c>
      <c r="CJ238" t="str">
        <f t="shared" si="13"/>
        <v>3.01-3.5</v>
      </c>
      <c r="CK238" t="str">
        <f t="shared" si="14"/>
        <v>Fair</v>
      </c>
      <c r="CL238" t="str">
        <f t="shared" si="15"/>
        <v>0.3 or less</v>
      </c>
    </row>
    <row r="239" spans="1:90" x14ac:dyDescent="0.25">
      <c r="A239" t="s">
        <v>413</v>
      </c>
      <c r="B239" t="s">
        <v>82</v>
      </c>
      <c r="C239" t="s">
        <v>83</v>
      </c>
      <c r="D239">
        <v>57.034999999999997</v>
      </c>
      <c r="E239">
        <v>62.698999999999998</v>
      </c>
      <c r="G239">
        <v>5.6639999999999997</v>
      </c>
      <c r="H239">
        <v>40</v>
      </c>
      <c r="I239">
        <v>40</v>
      </c>
      <c r="J239">
        <v>40</v>
      </c>
      <c r="K239">
        <v>2</v>
      </c>
      <c r="L239" t="s">
        <v>84</v>
      </c>
      <c r="M239" t="s">
        <v>237</v>
      </c>
      <c r="N239" t="s">
        <v>417</v>
      </c>
      <c r="O239" t="s">
        <v>418</v>
      </c>
      <c r="P239" t="s">
        <v>88</v>
      </c>
      <c r="Q239" t="s">
        <v>150</v>
      </c>
      <c r="R239" t="s">
        <v>419</v>
      </c>
      <c r="S239" t="s">
        <v>152</v>
      </c>
      <c r="T239">
        <v>50</v>
      </c>
      <c r="U239" t="s">
        <v>110</v>
      </c>
      <c r="V239" t="s">
        <v>424</v>
      </c>
      <c r="W239">
        <v>8</v>
      </c>
      <c r="X239">
        <v>8</v>
      </c>
      <c r="Y239" t="s">
        <v>94</v>
      </c>
      <c r="Z239" t="s">
        <v>95</v>
      </c>
      <c r="AA239">
        <v>109.8365</v>
      </c>
      <c r="AB239">
        <v>878</v>
      </c>
      <c r="AC239">
        <v>126.0882</v>
      </c>
      <c r="AD239">
        <v>88.378600000000006</v>
      </c>
      <c r="AE239">
        <v>3.6004999999999998</v>
      </c>
      <c r="AF239">
        <v>3.0495000000000001</v>
      </c>
      <c r="AG239">
        <v>85.684200000000004</v>
      </c>
      <c r="AH239">
        <v>68.281800000000004</v>
      </c>
      <c r="AI239">
        <v>71.438599999999994</v>
      </c>
      <c r="AJ239">
        <v>0.22489999999999999</v>
      </c>
      <c r="AK239">
        <v>0.1187</v>
      </c>
      <c r="AL239">
        <v>66.265000000000001</v>
      </c>
      <c r="AM239">
        <v>2.3599999999999999E-2</v>
      </c>
      <c r="AN239">
        <v>0.12640000000000001</v>
      </c>
      <c r="AO239">
        <v>0</v>
      </c>
      <c r="AP239">
        <v>6.0971000000000002</v>
      </c>
      <c r="AQ239">
        <v>0</v>
      </c>
      <c r="AR239">
        <v>51.561500000000002</v>
      </c>
      <c r="AS239" t="s">
        <v>96</v>
      </c>
      <c r="AT239">
        <v>2012</v>
      </c>
      <c r="AU239">
        <v>24.75</v>
      </c>
      <c r="AV239">
        <v>7.875</v>
      </c>
      <c r="AW239" t="s">
        <v>97</v>
      </c>
      <c r="AY239" t="s">
        <v>112</v>
      </c>
      <c r="BA239">
        <v>35819</v>
      </c>
      <c r="BB239">
        <v>4</v>
      </c>
      <c r="BC239">
        <v>1</v>
      </c>
      <c r="BD239" t="s">
        <v>99</v>
      </c>
      <c r="BE239">
        <v>2012</v>
      </c>
      <c r="BG239" t="s">
        <v>101</v>
      </c>
      <c r="BH239" t="s">
        <v>100</v>
      </c>
      <c r="BI239" t="s">
        <v>101</v>
      </c>
      <c r="BJ239" t="s">
        <v>101</v>
      </c>
      <c r="BK239" t="s">
        <v>101</v>
      </c>
      <c r="BL239" t="s">
        <v>101</v>
      </c>
      <c r="BM239" t="s">
        <v>102</v>
      </c>
      <c r="BN239" t="s">
        <v>103</v>
      </c>
      <c r="BQ239">
        <v>0</v>
      </c>
      <c r="BR239" t="s">
        <v>94</v>
      </c>
      <c r="BS239">
        <v>88.378600000000006</v>
      </c>
      <c r="BT239">
        <v>72.010000000000005</v>
      </c>
      <c r="BU239">
        <v>60.99</v>
      </c>
      <c r="BY239">
        <v>8</v>
      </c>
      <c r="CB239">
        <v>2013</v>
      </c>
      <c r="CC239">
        <v>3</v>
      </c>
      <c r="CI239" t="str">
        <f t="shared" si="12"/>
        <v>High</v>
      </c>
      <c r="CJ239" t="str">
        <f t="shared" si="13"/>
        <v>Greater than 3.5</v>
      </c>
      <c r="CK239" t="str">
        <f t="shared" si="14"/>
        <v>Good</v>
      </c>
      <c r="CL239" t="str">
        <f t="shared" si="15"/>
        <v>0.3 or less</v>
      </c>
    </row>
    <row r="240" spans="1:90" x14ac:dyDescent="0.25">
      <c r="A240" t="s">
        <v>413</v>
      </c>
      <c r="B240" t="s">
        <v>82</v>
      </c>
      <c r="C240" t="s">
        <v>83</v>
      </c>
      <c r="D240">
        <v>62.698999999999998</v>
      </c>
      <c r="E240">
        <v>63.62</v>
      </c>
      <c r="G240">
        <v>0.92100000000000004</v>
      </c>
      <c r="H240">
        <v>34</v>
      </c>
      <c r="I240">
        <v>34</v>
      </c>
      <c r="J240">
        <v>34</v>
      </c>
      <c r="K240">
        <v>2</v>
      </c>
      <c r="L240" t="s">
        <v>84</v>
      </c>
      <c r="M240" t="s">
        <v>237</v>
      </c>
      <c r="N240" t="s">
        <v>417</v>
      </c>
      <c r="O240" t="s">
        <v>418</v>
      </c>
      <c r="P240" t="s">
        <v>88</v>
      </c>
      <c r="Q240" t="s">
        <v>150</v>
      </c>
      <c r="R240" t="s">
        <v>419</v>
      </c>
      <c r="S240" t="s">
        <v>152</v>
      </c>
      <c r="T240">
        <v>60</v>
      </c>
      <c r="U240" t="s">
        <v>92</v>
      </c>
      <c r="V240" t="s">
        <v>425</v>
      </c>
      <c r="W240">
        <v>5</v>
      </c>
      <c r="X240">
        <v>5</v>
      </c>
      <c r="Y240" t="s">
        <v>94</v>
      </c>
      <c r="Z240" t="s">
        <v>95</v>
      </c>
      <c r="AA240">
        <v>116.32599999999999</v>
      </c>
      <c r="AB240">
        <v>878</v>
      </c>
      <c r="AC240">
        <v>133.22659999999999</v>
      </c>
      <c r="AD240">
        <v>90</v>
      </c>
      <c r="AE240">
        <v>3.6951999999999998</v>
      </c>
      <c r="AF240">
        <v>3.1061000000000001</v>
      </c>
      <c r="AG240">
        <v>78.942700000000002</v>
      </c>
      <c r="AH240">
        <v>63.802399999999999</v>
      </c>
      <c r="AI240">
        <v>73.6858</v>
      </c>
      <c r="AJ240">
        <v>0.1406</v>
      </c>
      <c r="AK240">
        <v>6.2600000000000003E-2</v>
      </c>
      <c r="AL240">
        <v>78.91</v>
      </c>
      <c r="AM240">
        <v>2.18E-2</v>
      </c>
      <c r="AN240">
        <v>6.4500000000000002E-2</v>
      </c>
      <c r="AO240">
        <v>0</v>
      </c>
      <c r="AP240">
        <v>4</v>
      </c>
      <c r="AQ240">
        <v>0</v>
      </c>
      <c r="AR240">
        <v>59.7</v>
      </c>
      <c r="AS240" t="s">
        <v>96</v>
      </c>
      <c r="AT240">
        <v>1985</v>
      </c>
      <c r="AU240">
        <v>21.6</v>
      </c>
      <c r="AV240">
        <v>6.4</v>
      </c>
      <c r="AW240" t="s">
        <v>97</v>
      </c>
      <c r="AY240" t="s">
        <v>112</v>
      </c>
      <c r="BA240">
        <v>35194</v>
      </c>
      <c r="BB240">
        <v>2</v>
      </c>
      <c r="BC240">
        <v>1</v>
      </c>
      <c r="BD240" t="s">
        <v>99</v>
      </c>
      <c r="BE240">
        <v>1993</v>
      </c>
      <c r="BG240" t="s">
        <v>101</v>
      </c>
      <c r="BH240" t="s">
        <v>100</v>
      </c>
      <c r="BI240" t="s">
        <v>101</v>
      </c>
      <c r="BJ240" t="s">
        <v>101</v>
      </c>
      <c r="BK240" t="s">
        <v>101</v>
      </c>
      <c r="BL240" t="s">
        <v>101</v>
      </c>
      <c r="BM240" t="s">
        <v>102</v>
      </c>
      <c r="BN240" t="s">
        <v>103</v>
      </c>
      <c r="BQ240">
        <v>0</v>
      </c>
      <c r="BR240" t="s">
        <v>94</v>
      </c>
      <c r="BS240">
        <v>83</v>
      </c>
      <c r="BT240">
        <v>73.903999999999996</v>
      </c>
      <c r="BU240">
        <v>62.122</v>
      </c>
      <c r="BY240">
        <v>5</v>
      </c>
      <c r="CB240">
        <v>1999</v>
      </c>
      <c r="CC240">
        <v>22</v>
      </c>
      <c r="CI240" t="str">
        <f t="shared" si="12"/>
        <v>High</v>
      </c>
      <c r="CJ240" t="str">
        <f t="shared" si="13"/>
        <v>Greater than 3.5</v>
      </c>
      <c r="CK240" t="str">
        <f t="shared" si="14"/>
        <v>Good</v>
      </c>
      <c r="CL240" t="str">
        <f t="shared" si="15"/>
        <v>0.3 or less</v>
      </c>
    </row>
    <row r="241" spans="1:90" x14ac:dyDescent="0.25">
      <c r="A241" t="s">
        <v>413</v>
      </c>
      <c r="B241" t="s">
        <v>82</v>
      </c>
      <c r="C241" t="s">
        <v>83</v>
      </c>
      <c r="D241">
        <v>63.62</v>
      </c>
      <c r="E241">
        <v>67.513999999999996</v>
      </c>
      <c r="G241">
        <v>3.8940000000000001</v>
      </c>
      <c r="H241">
        <v>34</v>
      </c>
      <c r="I241">
        <v>32</v>
      </c>
      <c r="J241">
        <v>34</v>
      </c>
      <c r="K241">
        <v>2</v>
      </c>
      <c r="L241" t="s">
        <v>84</v>
      </c>
      <c r="M241" t="s">
        <v>237</v>
      </c>
      <c r="N241" t="s">
        <v>417</v>
      </c>
      <c r="O241" t="s">
        <v>418</v>
      </c>
      <c r="P241" t="s">
        <v>88</v>
      </c>
      <c r="Q241" t="s">
        <v>150</v>
      </c>
      <c r="R241" t="s">
        <v>419</v>
      </c>
      <c r="S241" t="s">
        <v>152</v>
      </c>
      <c r="T241">
        <v>60</v>
      </c>
      <c r="U241" t="s">
        <v>92</v>
      </c>
      <c r="V241" t="s">
        <v>426</v>
      </c>
      <c r="W241">
        <v>5</v>
      </c>
      <c r="X241">
        <v>5</v>
      </c>
      <c r="Y241" t="s">
        <v>94</v>
      </c>
      <c r="Z241" t="s">
        <v>95</v>
      </c>
      <c r="AA241">
        <v>106.35550000000001</v>
      </c>
      <c r="AB241">
        <v>853</v>
      </c>
      <c r="AC241">
        <v>122.1091</v>
      </c>
      <c r="AD241">
        <v>96.5</v>
      </c>
      <c r="AE241">
        <v>3.9016000000000002</v>
      </c>
      <c r="AF241">
        <v>3.6072000000000002</v>
      </c>
      <c r="AG241">
        <v>67.773799999999994</v>
      </c>
      <c r="AH241">
        <v>54.430599999999998</v>
      </c>
      <c r="AI241">
        <v>77.408699999999996</v>
      </c>
      <c r="AJ241">
        <v>0.14530000000000001</v>
      </c>
      <c r="AK241">
        <v>5.2299999999999999E-2</v>
      </c>
      <c r="AL241">
        <v>78.204999999999998</v>
      </c>
      <c r="AM241">
        <v>2.07E-2</v>
      </c>
      <c r="AN241">
        <v>7.46E-2</v>
      </c>
      <c r="AO241">
        <v>0</v>
      </c>
      <c r="AP241">
        <v>1.5</v>
      </c>
      <c r="AQ241">
        <v>0</v>
      </c>
      <c r="AR241">
        <v>62.366700000000002</v>
      </c>
      <c r="AS241" t="s">
        <v>96</v>
      </c>
      <c r="AT241">
        <v>1969</v>
      </c>
      <c r="AU241">
        <v>15.529400000000001</v>
      </c>
      <c r="AV241">
        <v>7.0587999999999997</v>
      </c>
      <c r="AW241" t="s">
        <v>97</v>
      </c>
      <c r="AY241" t="s">
        <v>112</v>
      </c>
      <c r="BA241">
        <v>41685</v>
      </c>
      <c r="BB241">
        <v>3</v>
      </c>
      <c r="BC241">
        <v>1</v>
      </c>
      <c r="BD241" t="s">
        <v>99</v>
      </c>
      <c r="BE241">
        <v>2005</v>
      </c>
      <c r="BG241" t="s">
        <v>101</v>
      </c>
      <c r="BH241" t="s">
        <v>100</v>
      </c>
      <c r="BI241" t="s">
        <v>101</v>
      </c>
      <c r="BJ241" t="s">
        <v>101</v>
      </c>
      <c r="BK241" t="s">
        <v>101</v>
      </c>
      <c r="BL241" t="s">
        <v>101</v>
      </c>
      <c r="BM241" t="s">
        <v>102</v>
      </c>
      <c r="BN241" t="s">
        <v>103</v>
      </c>
      <c r="BQ241">
        <v>0</v>
      </c>
      <c r="BR241" t="s">
        <v>94</v>
      </c>
      <c r="BS241">
        <v>93</v>
      </c>
      <c r="BT241">
        <v>78.031999999999996</v>
      </c>
      <c r="BU241">
        <v>72.144000000000005</v>
      </c>
      <c r="BY241">
        <v>5</v>
      </c>
      <c r="CB241">
        <v>2009</v>
      </c>
      <c r="CC241">
        <v>10</v>
      </c>
      <c r="CI241" t="str">
        <f t="shared" si="12"/>
        <v>High</v>
      </c>
      <c r="CJ241" t="str">
        <f t="shared" si="13"/>
        <v>Greater than 3.5</v>
      </c>
      <c r="CK241" t="str">
        <f t="shared" si="14"/>
        <v>Excellent</v>
      </c>
      <c r="CL241" t="str">
        <f t="shared" si="15"/>
        <v>0.3 or less</v>
      </c>
    </row>
    <row r="242" spans="1:90" x14ac:dyDescent="0.25">
      <c r="A242" t="s">
        <v>413</v>
      </c>
      <c r="B242" t="s">
        <v>82</v>
      </c>
      <c r="C242" t="s">
        <v>83</v>
      </c>
      <c r="D242">
        <v>67.513999999999996</v>
      </c>
      <c r="E242">
        <v>68.198999999999998</v>
      </c>
      <c r="G242">
        <v>0.68500000000000005</v>
      </c>
      <c r="H242">
        <v>32</v>
      </c>
      <c r="I242">
        <v>32</v>
      </c>
      <c r="J242">
        <v>32</v>
      </c>
      <c r="K242">
        <v>3</v>
      </c>
      <c r="L242" t="s">
        <v>84</v>
      </c>
      <c r="M242" t="s">
        <v>237</v>
      </c>
      <c r="N242" t="s">
        <v>417</v>
      </c>
      <c r="O242" t="s">
        <v>418</v>
      </c>
      <c r="P242" t="s">
        <v>88</v>
      </c>
      <c r="Q242" t="s">
        <v>150</v>
      </c>
      <c r="R242" t="s">
        <v>419</v>
      </c>
      <c r="S242" t="s">
        <v>152</v>
      </c>
      <c r="T242">
        <v>60</v>
      </c>
      <c r="U242" t="s">
        <v>92</v>
      </c>
      <c r="V242" t="s">
        <v>427</v>
      </c>
      <c r="W242">
        <v>4</v>
      </c>
      <c r="X242">
        <v>5.5</v>
      </c>
      <c r="Y242" t="s">
        <v>94</v>
      </c>
      <c r="Z242" t="s">
        <v>95</v>
      </c>
      <c r="AA242">
        <v>120.818</v>
      </c>
      <c r="AB242">
        <v>816.83699999999999</v>
      </c>
      <c r="AC242">
        <v>137.80080000000001</v>
      </c>
      <c r="AD242">
        <v>80</v>
      </c>
      <c r="AE242">
        <v>3.7881999999999998</v>
      </c>
      <c r="AF242">
        <v>3.0733999999999999</v>
      </c>
      <c r="AG242">
        <v>74.444500000000005</v>
      </c>
      <c r="AH242">
        <v>59.52</v>
      </c>
      <c r="AI242">
        <v>75.185199999999995</v>
      </c>
      <c r="AJ242">
        <v>0.1694</v>
      </c>
      <c r="AK242">
        <v>4.99E-2</v>
      </c>
      <c r="AL242">
        <v>74.59</v>
      </c>
      <c r="AM242">
        <v>2.0799999999999999E-2</v>
      </c>
      <c r="AN242">
        <v>8.14E-2</v>
      </c>
      <c r="AO242">
        <v>0</v>
      </c>
      <c r="AP242">
        <v>13</v>
      </c>
      <c r="AQ242">
        <v>0</v>
      </c>
      <c r="AR242">
        <v>56.1</v>
      </c>
      <c r="AS242" t="s">
        <v>96</v>
      </c>
      <c r="AT242">
        <v>1969</v>
      </c>
      <c r="AU242">
        <v>24.25</v>
      </c>
      <c r="AV242">
        <v>8.25</v>
      </c>
      <c r="AW242" t="s">
        <v>97</v>
      </c>
      <c r="AY242" t="s">
        <v>112</v>
      </c>
      <c r="BA242">
        <v>40954</v>
      </c>
      <c r="BB242">
        <v>3</v>
      </c>
      <c r="BC242">
        <v>1</v>
      </c>
      <c r="BD242" t="s">
        <v>99</v>
      </c>
      <c r="BE242">
        <v>2005</v>
      </c>
      <c r="BG242" t="s">
        <v>101</v>
      </c>
      <c r="BH242" t="s">
        <v>100</v>
      </c>
      <c r="BI242" t="s">
        <v>101</v>
      </c>
      <c r="BJ242" t="s">
        <v>101</v>
      </c>
      <c r="BK242" t="s">
        <v>101</v>
      </c>
      <c r="BL242" t="s">
        <v>101</v>
      </c>
      <c r="BM242" t="s">
        <v>102</v>
      </c>
      <c r="BN242" t="s">
        <v>103</v>
      </c>
      <c r="BQ242">
        <v>0</v>
      </c>
      <c r="BR242" t="s">
        <v>94</v>
      </c>
      <c r="BS242">
        <v>80</v>
      </c>
      <c r="BT242">
        <v>75.763999999999996</v>
      </c>
      <c r="BU242">
        <v>61.468000000000004</v>
      </c>
      <c r="BY242">
        <v>4</v>
      </c>
      <c r="CB242">
        <v>2013</v>
      </c>
      <c r="CC242">
        <v>10</v>
      </c>
      <c r="CI242" t="str">
        <f t="shared" si="12"/>
        <v>Medium</v>
      </c>
      <c r="CJ242" t="str">
        <f t="shared" si="13"/>
        <v>Greater than 3.5</v>
      </c>
      <c r="CK242" t="str">
        <f t="shared" si="14"/>
        <v>Good</v>
      </c>
      <c r="CL242" t="str">
        <f t="shared" si="15"/>
        <v>0.3 or less</v>
      </c>
    </row>
    <row r="243" spans="1:90" x14ac:dyDescent="0.25">
      <c r="A243" t="s">
        <v>428</v>
      </c>
      <c r="B243" t="s">
        <v>82</v>
      </c>
      <c r="C243" t="s">
        <v>83</v>
      </c>
      <c r="D243">
        <v>495.47300000000001</v>
      </c>
      <c r="E243">
        <v>496.31099999999998</v>
      </c>
      <c r="G243">
        <v>0.83799999999999997</v>
      </c>
      <c r="H243">
        <v>24</v>
      </c>
      <c r="J243">
        <v>24</v>
      </c>
      <c r="K243">
        <v>2</v>
      </c>
      <c r="L243" t="s">
        <v>84</v>
      </c>
      <c r="M243" t="s">
        <v>147</v>
      </c>
      <c r="N243" t="s">
        <v>243</v>
      </c>
      <c r="O243" t="s">
        <v>149</v>
      </c>
      <c r="P243" t="s">
        <v>88</v>
      </c>
      <c r="Q243" t="s">
        <v>150</v>
      </c>
      <c r="R243" t="s">
        <v>151</v>
      </c>
      <c r="S243" t="s">
        <v>152</v>
      </c>
      <c r="T243">
        <v>60</v>
      </c>
      <c r="U243" t="s">
        <v>92</v>
      </c>
      <c r="V243" t="s">
        <v>429</v>
      </c>
      <c r="W243">
        <v>1</v>
      </c>
      <c r="Y243" t="s">
        <v>94</v>
      </c>
      <c r="Z243" t="s">
        <v>154</v>
      </c>
      <c r="AA243">
        <v>42.802999999999997</v>
      </c>
      <c r="AB243">
        <v>345.04700000000003</v>
      </c>
      <c r="AC243">
        <v>49.153599999999997</v>
      </c>
      <c r="AD243">
        <v>100</v>
      </c>
      <c r="AE243">
        <v>3.3527999999999998</v>
      </c>
      <c r="AF243">
        <v>2.87</v>
      </c>
      <c r="AG243">
        <v>95.920599999999993</v>
      </c>
      <c r="AH243">
        <v>80.571600000000004</v>
      </c>
      <c r="AI243">
        <v>68.026499999999999</v>
      </c>
      <c r="AJ243">
        <v>0.15229999999999999</v>
      </c>
      <c r="AK243">
        <v>5.2999999999999999E-2</v>
      </c>
      <c r="AL243">
        <v>77.155000000000001</v>
      </c>
      <c r="AM243">
        <v>2.24E-2</v>
      </c>
      <c r="AN243">
        <v>4.9500000000000002E-2</v>
      </c>
      <c r="AO243">
        <v>0</v>
      </c>
      <c r="AP243">
        <v>0</v>
      </c>
      <c r="AQ243">
        <v>0</v>
      </c>
      <c r="AR243">
        <v>51.55</v>
      </c>
      <c r="AS243" t="s">
        <v>130</v>
      </c>
      <c r="AT243">
        <v>1962</v>
      </c>
      <c r="AU243">
        <v>8.3332999999999995</v>
      </c>
      <c r="AV243">
        <v>2</v>
      </c>
      <c r="AW243" t="s">
        <v>97</v>
      </c>
      <c r="AY243" t="s">
        <v>132</v>
      </c>
      <c r="BA243">
        <v>33056</v>
      </c>
      <c r="BB243">
        <v>2</v>
      </c>
      <c r="BC243">
        <v>1</v>
      </c>
      <c r="BD243" t="s">
        <v>99</v>
      </c>
      <c r="BE243">
        <v>1962</v>
      </c>
      <c r="BG243" t="s">
        <v>101</v>
      </c>
      <c r="BH243" t="s">
        <v>100</v>
      </c>
      <c r="BI243" t="s">
        <v>101</v>
      </c>
      <c r="BJ243" t="s">
        <v>101</v>
      </c>
      <c r="BK243" t="s">
        <v>101</v>
      </c>
      <c r="BL243" t="s">
        <v>100</v>
      </c>
      <c r="BM243" t="s">
        <v>102</v>
      </c>
      <c r="BN243" t="s">
        <v>103</v>
      </c>
      <c r="BQ243">
        <v>0</v>
      </c>
      <c r="BR243" t="s">
        <v>94</v>
      </c>
      <c r="BS243">
        <v>87</v>
      </c>
      <c r="BT243">
        <v>67.055999999999997</v>
      </c>
      <c r="BU243">
        <v>57.4</v>
      </c>
      <c r="CB243">
        <v>2009</v>
      </c>
      <c r="CC243">
        <v>53</v>
      </c>
      <c r="CI243" t="str">
        <f t="shared" si="12"/>
        <v>High</v>
      </c>
      <c r="CJ243" t="str">
        <f t="shared" si="13"/>
        <v>3.01-3.5</v>
      </c>
      <c r="CK243" t="str">
        <f t="shared" si="14"/>
        <v>Good</v>
      </c>
      <c r="CL243" t="str">
        <f t="shared" si="15"/>
        <v>0.3 or less</v>
      </c>
    </row>
    <row r="244" spans="1:90" x14ac:dyDescent="0.25">
      <c r="A244" t="s">
        <v>428</v>
      </c>
      <c r="B244" t="s">
        <v>82</v>
      </c>
      <c r="C244" t="s">
        <v>83</v>
      </c>
      <c r="D244">
        <v>496.31099999999998</v>
      </c>
      <c r="E244">
        <v>500</v>
      </c>
      <c r="G244">
        <v>3.6890000000000001</v>
      </c>
      <c r="H244">
        <v>24</v>
      </c>
      <c r="J244">
        <v>24</v>
      </c>
      <c r="K244">
        <v>2</v>
      </c>
      <c r="L244" t="s">
        <v>84</v>
      </c>
      <c r="M244" t="s">
        <v>147</v>
      </c>
      <c r="N244" t="s">
        <v>243</v>
      </c>
      <c r="O244" t="s">
        <v>149</v>
      </c>
      <c r="P244" t="s">
        <v>88</v>
      </c>
      <c r="Q244" t="s">
        <v>150</v>
      </c>
      <c r="R244" t="s">
        <v>151</v>
      </c>
      <c r="S244" t="s">
        <v>152</v>
      </c>
      <c r="T244">
        <v>60</v>
      </c>
      <c r="U244" t="s">
        <v>92</v>
      </c>
      <c r="V244" t="s">
        <v>430</v>
      </c>
      <c r="W244">
        <v>1</v>
      </c>
      <c r="Y244" t="s">
        <v>94</v>
      </c>
      <c r="Z244" t="s">
        <v>154</v>
      </c>
      <c r="AA244">
        <v>39.928400000000003</v>
      </c>
      <c r="AB244">
        <v>344.6891</v>
      </c>
      <c r="AC244">
        <v>45.989400000000003</v>
      </c>
      <c r="AD244">
        <v>85</v>
      </c>
      <c r="AE244">
        <v>2.9451999999999998</v>
      </c>
      <c r="AF244">
        <v>2.0567000000000002</v>
      </c>
      <c r="AG244">
        <v>133.69460000000001</v>
      </c>
      <c r="AH244">
        <v>102.9153</v>
      </c>
      <c r="AI244">
        <v>55.435099999999998</v>
      </c>
      <c r="AJ244">
        <v>0.33110000000000001</v>
      </c>
      <c r="AK244">
        <v>0.20930000000000001</v>
      </c>
      <c r="AL244">
        <v>50.335000000000001</v>
      </c>
      <c r="AM244">
        <v>3.2000000000000001E-2</v>
      </c>
      <c r="AN244">
        <v>0.1241</v>
      </c>
      <c r="AO244">
        <v>0.5</v>
      </c>
      <c r="AP244">
        <v>4.5</v>
      </c>
      <c r="AQ244">
        <v>0</v>
      </c>
      <c r="AR244">
        <v>59.571399999999997</v>
      </c>
      <c r="AS244" t="s">
        <v>130</v>
      </c>
      <c r="AT244">
        <v>1959</v>
      </c>
      <c r="AU244">
        <v>8.5</v>
      </c>
      <c r="AV244">
        <v>2</v>
      </c>
      <c r="AW244" t="s">
        <v>97</v>
      </c>
      <c r="AY244" t="s">
        <v>132</v>
      </c>
      <c r="BA244">
        <v>33056</v>
      </c>
      <c r="BB244">
        <v>2</v>
      </c>
      <c r="BC244">
        <v>1</v>
      </c>
      <c r="BD244" t="s">
        <v>99</v>
      </c>
      <c r="BE244">
        <v>1959</v>
      </c>
      <c r="BG244" t="s">
        <v>101</v>
      </c>
      <c r="BH244" t="s">
        <v>100</v>
      </c>
      <c r="BI244" t="s">
        <v>101</v>
      </c>
      <c r="BJ244" t="s">
        <v>101</v>
      </c>
      <c r="BK244" t="s">
        <v>101</v>
      </c>
      <c r="BL244" t="s">
        <v>100</v>
      </c>
      <c r="BM244" t="s">
        <v>102</v>
      </c>
      <c r="BN244" t="s">
        <v>103</v>
      </c>
      <c r="BQ244">
        <v>0</v>
      </c>
      <c r="BR244" t="s">
        <v>94</v>
      </c>
      <c r="BS244">
        <v>85</v>
      </c>
      <c r="BT244">
        <v>58.904000000000003</v>
      </c>
      <c r="BU244">
        <v>41.134</v>
      </c>
      <c r="CB244">
        <v>2013</v>
      </c>
      <c r="CC244">
        <v>56</v>
      </c>
      <c r="CI244" t="str">
        <f t="shared" si="12"/>
        <v>Medium</v>
      </c>
      <c r="CJ244" t="str">
        <f t="shared" si="13"/>
        <v>2.51-3.0</v>
      </c>
      <c r="CK244" t="str">
        <f t="shared" si="14"/>
        <v>Poor</v>
      </c>
      <c r="CL244" t="str">
        <f t="shared" si="15"/>
        <v>More than 0.3</v>
      </c>
    </row>
    <row r="245" spans="1:90" x14ac:dyDescent="0.25">
      <c r="A245" t="s">
        <v>428</v>
      </c>
      <c r="B245" t="s">
        <v>82</v>
      </c>
      <c r="C245" t="s">
        <v>83</v>
      </c>
      <c r="D245">
        <v>500</v>
      </c>
      <c r="E245">
        <v>505</v>
      </c>
      <c r="G245">
        <v>5</v>
      </c>
      <c r="H245">
        <v>24</v>
      </c>
      <c r="I245">
        <v>24</v>
      </c>
      <c r="J245">
        <v>24</v>
      </c>
      <c r="K245">
        <v>2</v>
      </c>
      <c r="L245" t="s">
        <v>84</v>
      </c>
      <c r="M245" t="s">
        <v>147</v>
      </c>
      <c r="N245" t="s">
        <v>243</v>
      </c>
      <c r="O245" t="s">
        <v>149</v>
      </c>
      <c r="P245" t="s">
        <v>88</v>
      </c>
      <c r="Q245" t="s">
        <v>150</v>
      </c>
      <c r="R245" t="s">
        <v>151</v>
      </c>
      <c r="S245" t="s">
        <v>152</v>
      </c>
      <c r="T245">
        <v>60</v>
      </c>
      <c r="U245" t="s">
        <v>92</v>
      </c>
      <c r="V245" t="s">
        <v>431</v>
      </c>
      <c r="W245">
        <v>1</v>
      </c>
      <c r="X245">
        <v>1</v>
      </c>
      <c r="Y245" t="s">
        <v>94</v>
      </c>
      <c r="Z245" t="s">
        <v>154</v>
      </c>
      <c r="AA245">
        <v>30.471499999999999</v>
      </c>
      <c r="AB245">
        <v>200.38399999999999</v>
      </c>
      <c r="AC245">
        <v>34.720999999999997</v>
      </c>
      <c r="AD245">
        <v>89.666700000000006</v>
      </c>
      <c r="AE245">
        <v>2.8616000000000001</v>
      </c>
      <c r="AF245">
        <v>2.153</v>
      </c>
      <c r="AG245">
        <v>136.44890000000001</v>
      </c>
      <c r="AH245">
        <v>107.88379999999999</v>
      </c>
      <c r="AI245">
        <v>54.517000000000003</v>
      </c>
      <c r="AJ245">
        <v>0.26860000000000001</v>
      </c>
      <c r="AK245">
        <v>0.14460000000000001</v>
      </c>
      <c r="AL245">
        <v>59.71</v>
      </c>
      <c r="AM245">
        <v>3.1300000000000001E-2</v>
      </c>
      <c r="AN245">
        <v>0.20930000000000001</v>
      </c>
      <c r="AO245">
        <v>0</v>
      </c>
      <c r="AP245">
        <v>5.3333000000000004</v>
      </c>
      <c r="AQ245">
        <v>0</v>
      </c>
      <c r="AR245">
        <v>56.74</v>
      </c>
      <c r="AS245" t="s">
        <v>96</v>
      </c>
      <c r="AT245">
        <v>1965</v>
      </c>
      <c r="AU245">
        <v>11</v>
      </c>
      <c r="AV245">
        <v>2.375</v>
      </c>
      <c r="AW245" t="s">
        <v>97</v>
      </c>
      <c r="AY245" t="s">
        <v>112</v>
      </c>
      <c r="BA245">
        <v>33425</v>
      </c>
      <c r="BB245">
        <v>2</v>
      </c>
      <c r="BC245">
        <v>1</v>
      </c>
      <c r="BD245" t="s">
        <v>99</v>
      </c>
      <c r="BE245">
        <v>1998</v>
      </c>
      <c r="BG245" t="s">
        <v>101</v>
      </c>
      <c r="BH245" t="s">
        <v>100</v>
      </c>
      <c r="BI245" t="s">
        <v>101</v>
      </c>
      <c r="BJ245" t="s">
        <v>101</v>
      </c>
      <c r="BK245" t="s">
        <v>101</v>
      </c>
      <c r="BL245" t="s">
        <v>100</v>
      </c>
      <c r="BM245" t="s">
        <v>102</v>
      </c>
      <c r="BN245" t="s">
        <v>103</v>
      </c>
      <c r="BQ245">
        <v>0</v>
      </c>
      <c r="BR245" t="s">
        <v>94</v>
      </c>
      <c r="BS245">
        <v>86</v>
      </c>
      <c r="BT245">
        <v>57.231999999999999</v>
      </c>
      <c r="BU245">
        <v>43.06</v>
      </c>
      <c r="BY245">
        <v>1</v>
      </c>
      <c r="CB245">
        <v>2011</v>
      </c>
      <c r="CC245">
        <v>17</v>
      </c>
      <c r="CI245" t="str">
        <f t="shared" si="12"/>
        <v>High</v>
      </c>
      <c r="CJ245" t="str">
        <f t="shared" si="13"/>
        <v>2.51-3.0</v>
      </c>
      <c r="CK245" t="str">
        <f t="shared" si="14"/>
        <v>Poor</v>
      </c>
      <c r="CL245" t="str">
        <f t="shared" si="15"/>
        <v>0.3 or less</v>
      </c>
    </row>
    <row r="246" spans="1:90" x14ac:dyDescent="0.25">
      <c r="A246" t="s">
        <v>428</v>
      </c>
      <c r="B246" t="s">
        <v>82</v>
      </c>
      <c r="C246" t="s">
        <v>83</v>
      </c>
      <c r="D246">
        <v>505</v>
      </c>
      <c r="E246">
        <v>511.46499999999997</v>
      </c>
      <c r="G246">
        <v>6.4649999999999999</v>
      </c>
      <c r="H246">
        <v>26</v>
      </c>
      <c r="J246">
        <v>26</v>
      </c>
      <c r="K246">
        <v>2</v>
      </c>
      <c r="L246" t="s">
        <v>84</v>
      </c>
      <c r="M246" t="s">
        <v>147</v>
      </c>
      <c r="N246" t="s">
        <v>243</v>
      </c>
      <c r="O246" t="s">
        <v>149</v>
      </c>
      <c r="P246" t="s">
        <v>88</v>
      </c>
      <c r="Q246" t="s">
        <v>150</v>
      </c>
      <c r="R246" t="s">
        <v>151</v>
      </c>
      <c r="S246" t="s">
        <v>152</v>
      </c>
      <c r="T246">
        <v>60</v>
      </c>
      <c r="U246" t="s">
        <v>92</v>
      </c>
      <c r="V246" t="s">
        <v>432</v>
      </c>
      <c r="W246">
        <v>1</v>
      </c>
      <c r="Y246" t="s">
        <v>94</v>
      </c>
      <c r="Z246" t="s">
        <v>154</v>
      </c>
      <c r="AA246">
        <v>36.869500000000002</v>
      </c>
      <c r="AB246">
        <v>247.28049999999999</v>
      </c>
      <c r="AC246">
        <v>42.040100000000002</v>
      </c>
      <c r="AD246">
        <v>85.25</v>
      </c>
      <c r="AE246">
        <v>2.9994000000000001</v>
      </c>
      <c r="AF246">
        <v>2.4325000000000001</v>
      </c>
      <c r="AG246">
        <v>119.64919999999999</v>
      </c>
      <c r="AH246">
        <v>99.774199999999993</v>
      </c>
      <c r="AI246">
        <v>60.116900000000001</v>
      </c>
      <c r="AJ246">
        <v>0.15959999999999999</v>
      </c>
      <c r="AK246">
        <v>4.9200000000000001E-2</v>
      </c>
      <c r="AL246">
        <v>76.06</v>
      </c>
      <c r="AM246">
        <v>0.04</v>
      </c>
      <c r="AN246">
        <v>0.4073</v>
      </c>
      <c r="AO246">
        <v>0</v>
      </c>
      <c r="AP246">
        <v>9.25</v>
      </c>
      <c r="AQ246">
        <v>0</v>
      </c>
      <c r="AR246">
        <v>64</v>
      </c>
      <c r="AS246" t="s">
        <v>96</v>
      </c>
      <c r="AT246">
        <v>1969</v>
      </c>
      <c r="AU246">
        <v>14.4</v>
      </c>
      <c r="AV246">
        <v>5</v>
      </c>
      <c r="AW246" t="s">
        <v>97</v>
      </c>
      <c r="AY246" t="s">
        <v>112</v>
      </c>
      <c r="BA246">
        <v>33850</v>
      </c>
      <c r="BB246">
        <v>3</v>
      </c>
      <c r="BC246">
        <v>1</v>
      </c>
      <c r="BD246" t="s">
        <v>99</v>
      </c>
      <c r="BE246">
        <v>1998</v>
      </c>
      <c r="BG246" t="s">
        <v>101</v>
      </c>
      <c r="BH246" t="s">
        <v>100</v>
      </c>
      <c r="BI246" t="s">
        <v>101</v>
      </c>
      <c r="BJ246" t="s">
        <v>101</v>
      </c>
      <c r="BK246" t="s">
        <v>101</v>
      </c>
      <c r="BL246" t="s">
        <v>100</v>
      </c>
      <c r="BM246" t="s">
        <v>102</v>
      </c>
      <c r="BN246" t="s">
        <v>103</v>
      </c>
      <c r="BQ246">
        <v>0</v>
      </c>
      <c r="BR246" t="s">
        <v>94</v>
      </c>
      <c r="BS246">
        <v>84.5</v>
      </c>
      <c r="BT246">
        <v>59.988</v>
      </c>
      <c r="BU246">
        <v>48.65</v>
      </c>
      <c r="CB246">
        <v>2011</v>
      </c>
      <c r="CC246">
        <v>17</v>
      </c>
      <c r="CI246" t="str">
        <f t="shared" si="12"/>
        <v>High</v>
      </c>
      <c r="CJ246" t="str">
        <f t="shared" si="13"/>
        <v>2.51-3.0</v>
      </c>
      <c r="CK246" t="str">
        <f t="shared" si="14"/>
        <v>Fair</v>
      </c>
      <c r="CL246" t="str">
        <f t="shared" si="15"/>
        <v>0.3 or less</v>
      </c>
    </row>
    <row r="247" spans="1:90" x14ac:dyDescent="0.25">
      <c r="A247" t="s">
        <v>428</v>
      </c>
      <c r="B247" t="s">
        <v>82</v>
      </c>
      <c r="C247" t="s">
        <v>83</v>
      </c>
      <c r="D247">
        <v>511.46499999999997</v>
      </c>
      <c r="E247">
        <v>517.298</v>
      </c>
      <c r="G247">
        <v>5.8330000000000002</v>
      </c>
      <c r="H247">
        <v>26</v>
      </c>
      <c r="I247">
        <v>26</v>
      </c>
      <c r="J247">
        <v>26</v>
      </c>
      <c r="K247">
        <v>2</v>
      </c>
      <c r="L247" t="s">
        <v>84</v>
      </c>
      <c r="M247" t="s">
        <v>147</v>
      </c>
      <c r="N247" t="s">
        <v>243</v>
      </c>
      <c r="O247" t="s">
        <v>149</v>
      </c>
      <c r="P247" t="s">
        <v>88</v>
      </c>
      <c r="Q247" t="s">
        <v>150</v>
      </c>
      <c r="R247" t="s">
        <v>151</v>
      </c>
      <c r="S247" t="s">
        <v>152</v>
      </c>
      <c r="T247">
        <v>60</v>
      </c>
      <c r="U247" t="s">
        <v>92</v>
      </c>
      <c r="V247" t="s">
        <v>432</v>
      </c>
      <c r="W247">
        <v>1</v>
      </c>
      <c r="X247">
        <v>1</v>
      </c>
      <c r="Y247" t="s">
        <v>94</v>
      </c>
      <c r="Z247" t="s">
        <v>154</v>
      </c>
      <c r="AA247">
        <v>38.3155</v>
      </c>
      <c r="AB247">
        <v>247.28049999999999</v>
      </c>
      <c r="AC247">
        <v>43.630699999999997</v>
      </c>
      <c r="AD247">
        <v>88.333299999999994</v>
      </c>
      <c r="AE247">
        <v>2.7663000000000002</v>
      </c>
      <c r="AF247">
        <v>2.2989000000000002</v>
      </c>
      <c r="AG247">
        <v>134.22659999999999</v>
      </c>
      <c r="AH247">
        <v>113.723</v>
      </c>
      <c r="AI247">
        <v>55.257800000000003</v>
      </c>
      <c r="AJ247">
        <v>0.17130000000000001</v>
      </c>
      <c r="AK247">
        <v>5.8599999999999999E-2</v>
      </c>
      <c r="AL247">
        <v>74.305000000000007</v>
      </c>
      <c r="AM247">
        <v>3.56E-2</v>
      </c>
      <c r="AN247">
        <v>0.3755</v>
      </c>
      <c r="AO247">
        <v>0</v>
      </c>
      <c r="AP247">
        <v>5.6666999999999996</v>
      </c>
      <c r="AQ247">
        <v>0</v>
      </c>
      <c r="AR247">
        <v>60.8917</v>
      </c>
      <c r="AS247" t="s">
        <v>96</v>
      </c>
      <c r="AT247">
        <v>1981</v>
      </c>
      <c r="AU247">
        <v>11.5</v>
      </c>
      <c r="AV247">
        <v>5</v>
      </c>
      <c r="AW247" t="s">
        <v>97</v>
      </c>
      <c r="AY247" t="s">
        <v>112</v>
      </c>
      <c r="BA247">
        <v>33810</v>
      </c>
      <c r="BB247">
        <v>3</v>
      </c>
      <c r="BC247">
        <v>1</v>
      </c>
      <c r="BD247" t="s">
        <v>99</v>
      </c>
      <c r="BE247">
        <v>1998</v>
      </c>
      <c r="BG247" t="s">
        <v>101</v>
      </c>
      <c r="BH247" t="s">
        <v>100</v>
      </c>
      <c r="BI247" t="s">
        <v>101</v>
      </c>
      <c r="BJ247" t="s">
        <v>101</v>
      </c>
      <c r="BK247" t="s">
        <v>101</v>
      </c>
      <c r="BL247" t="s">
        <v>100</v>
      </c>
      <c r="BM247" t="s">
        <v>102</v>
      </c>
      <c r="BN247" t="s">
        <v>103</v>
      </c>
      <c r="BQ247">
        <v>0</v>
      </c>
      <c r="BR247" t="s">
        <v>94</v>
      </c>
      <c r="BS247">
        <v>88.333299999999994</v>
      </c>
      <c r="BT247">
        <v>55.326000000000001</v>
      </c>
      <c r="BU247">
        <v>45.978000000000002</v>
      </c>
      <c r="BY247">
        <v>1</v>
      </c>
      <c r="CB247">
        <v>2013</v>
      </c>
      <c r="CC247">
        <v>17</v>
      </c>
      <c r="CI247" t="str">
        <f t="shared" si="12"/>
        <v>High</v>
      </c>
      <c r="CJ247" t="str">
        <f t="shared" si="13"/>
        <v>2.51-3.0</v>
      </c>
      <c r="CK247" t="str">
        <f t="shared" si="14"/>
        <v>Poor</v>
      </c>
      <c r="CL247" t="str">
        <f t="shared" si="15"/>
        <v>0.3 or less</v>
      </c>
    </row>
    <row r="248" spans="1:90" x14ac:dyDescent="0.25">
      <c r="A248" t="s">
        <v>428</v>
      </c>
      <c r="B248" t="s">
        <v>82</v>
      </c>
      <c r="C248" t="s">
        <v>83</v>
      </c>
      <c r="D248">
        <v>517.298</v>
      </c>
      <c r="E248">
        <v>522.28899999999999</v>
      </c>
      <c r="G248">
        <v>4.9909999999999997</v>
      </c>
      <c r="H248">
        <v>26</v>
      </c>
      <c r="J248">
        <v>26</v>
      </c>
      <c r="K248">
        <v>2</v>
      </c>
      <c r="L248" t="s">
        <v>84</v>
      </c>
      <c r="M248" t="s">
        <v>147</v>
      </c>
      <c r="N248" t="s">
        <v>243</v>
      </c>
      <c r="O248" t="s">
        <v>149</v>
      </c>
      <c r="P248" t="s">
        <v>88</v>
      </c>
      <c r="Q248" t="s">
        <v>150</v>
      </c>
      <c r="R248" t="s">
        <v>151</v>
      </c>
      <c r="S248" t="s">
        <v>152</v>
      </c>
      <c r="T248">
        <v>60</v>
      </c>
      <c r="U248" t="s">
        <v>92</v>
      </c>
      <c r="V248" t="s">
        <v>433</v>
      </c>
      <c r="W248">
        <v>1</v>
      </c>
      <c r="Y248" t="s">
        <v>94</v>
      </c>
      <c r="Z248" t="s">
        <v>154</v>
      </c>
      <c r="AA248">
        <v>36.869500000000002</v>
      </c>
      <c r="AB248">
        <v>247.28049999999999</v>
      </c>
      <c r="AC248">
        <v>42.040100000000002</v>
      </c>
      <c r="AD248">
        <v>87</v>
      </c>
      <c r="AE248">
        <v>2.3250999999999999</v>
      </c>
      <c r="AF248">
        <v>1.8429</v>
      </c>
      <c r="AG248">
        <v>166.93700000000001</v>
      </c>
      <c r="AH248">
        <v>143.6815</v>
      </c>
      <c r="AI248">
        <v>44.354300000000002</v>
      </c>
      <c r="AJ248">
        <v>0.15179999999999999</v>
      </c>
      <c r="AK248">
        <v>5.7500000000000002E-2</v>
      </c>
      <c r="AL248">
        <v>77.23</v>
      </c>
      <c r="AM248">
        <v>4.6399999999999997E-2</v>
      </c>
      <c r="AN248">
        <v>0.47020000000000001</v>
      </c>
      <c r="AO248">
        <v>0</v>
      </c>
      <c r="AP248">
        <v>7</v>
      </c>
      <c r="AQ248">
        <v>0</v>
      </c>
      <c r="AR248">
        <v>64.400000000000006</v>
      </c>
      <c r="AS248" t="s">
        <v>96</v>
      </c>
      <c r="AT248">
        <v>1982</v>
      </c>
      <c r="AU248">
        <v>11</v>
      </c>
      <c r="AV248">
        <v>5</v>
      </c>
      <c r="AW248" t="s">
        <v>97</v>
      </c>
      <c r="AY248" t="s">
        <v>112</v>
      </c>
      <c r="BA248">
        <v>33810</v>
      </c>
      <c r="BB248">
        <v>3</v>
      </c>
      <c r="BC248">
        <v>1</v>
      </c>
      <c r="BD248" t="s">
        <v>99</v>
      </c>
      <c r="BE248">
        <v>1996</v>
      </c>
      <c r="BG248" t="s">
        <v>101</v>
      </c>
      <c r="BH248" t="s">
        <v>100</v>
      </c>
      <c r="BI248" t="s">
        <v>101</v>
      </c>
      <c r="BJ248" t="s">
        <v>101</v>
      </c>
      <c r="BK248" t="s">
        <v>101</v>
      </c>
      <c r="BL248" t="s">
        <v>100</v>
      </c>
      <c r="BM248" t="s">
        <v>102</v>
      </c>
      <c r="BN248" t="s">
        <v>103</v>
      </c>
      <c r="BQ248">
        <v>0</v>
      </c>
      <c r="BR248" t="s">
        <v>94</v>
      </c>
      <c r="BS248">
        <v>87</v>
      </c>
      <c r="BT248">
        <v>46.502000000000002</v>
      </c>
      <c r="BU248">
        <v>36.857999999999997</v>
      </c>
      <c r="CB248">
        <v>2013</v>
      </c>
      <c r="CC248">
        <v>19</v>
      </c>
      <c r="CI248" t="str">
        <f t="shared" si="12"/>
        <v>High</v>
      </c>
      <c r="CJ248" t="str">
        <f t="shared" si="13"/>
        <v>2.0-2.5</v>
      </c>
      <c r="CK248" t="str">
        <f t="shared" si="14"/>
        <v>Poor</v>
      </c>
      <c r="CL248" t="str">
        <f t="shared" si="15"/>
        <v>0.3 or less</v>
      </c>
    </row>
    <row r="249" spans="1:90" x14ac:dyDescent="0.25">
      <c r="A249" t="s">
        <v>428</v>
      </c>
      <c r="B249" t="s">
        <v>82</v>
      </c>
      <c r="C249" t="s">
        <v>83</v>
      </c>
      <c r="D249">
        <v>522.28899999999999</v>
      </c>
      <c r="E249">
        <v>535.87</v>
      </c>
      <c r="G249">
        <v>12.634</v>
      </c>
      <c r="H249">
        <v>24</v>
      </c>
      <c r="I249">
        <v>24</v>
      </c>
      <c r="J249">
        <v>24</v>
      </c>
      <c r="K249">
        <v>2</v>
      </c>
      <c r="L249" t="s">
        <v>84</v>
      </c>
      <c r="M249" t="s">
        <v>147</v>
      </c>
      <c r="N249" t="s">
        <v>434</v>
      </c>
      <c r="O249" t="s">
        <v>149</v>
      </c>
      <c r="P249" t="s">
        <v>88</v>
      </c>
      <c r="Q249" t="s">
        <v>150</v>
      </c>
      <c r="R249" t="s">
        <v>151</v>
      </c>
      <c r="S249" t="s">
        <v>152</v>
      </c>
      <c r="T249">
        <v>60</v>
      </c>
      <c r="U249" t="s">
        <v>92</v>
      </c>
      <c r="V249" t="s">
        <v>435</v>
      </c>
      <c r="W249">
        <v>1</v>
      </c>
      <c r="X249">
        <v>2.6667000000000001</v>
      </c>
      <c r="Y249" t="s">
        <v>94</v>
      </c>
      <c r="Z249" t="s">
        <v>154</v>
      </c>
      <c r="AA249">
        <v>21.692799999999998</v>
      </c>
      <c r="AB249">
        <v>143.02940000000001</v>
      </c>
      <c r="AC249">
        <v>24.720300000000002</v>
      </c>
      <c r="AD249">
        <v>90.333299999999994</v>
      </c>
      <c r="AE249">
        <v>2.8249</v>
      </c>
      <c r="AF249">
        <v>2.4426000000000001</v>
      </c>
      <c r="AG249">
        <v>138.07640000000001</v>
      </c>
      <c r="AH249">
        <v>110.10760000000001</v>
      </c>
      <c r="AI249">
        <v>53.974499999999999</v>
      </c>
      <c r="AJ249">
        <v>0.1434</v>
      </c>
      <c r="AK249">
        <v>8.1600000000000006E-2</v>
      </c>
      <c r="AL249">
        <v>78.489999999999995</v>
      </c>
      <c r="AM249">
        <v>3.9E-2</v>
      </c>
      <c r="AN249">
        <v>0.27389999999999998</v>
      </c>
      <c r="AO249">
        <v>0</v>
      </c>
      <c r="AP249">
        <v>4.3333000000000004</v>
      </c>
      <c r="AQ249">
        <v>0</v>
      </c>
      <c r="AR249">
        <v>68.088899999999995</v>
      </c>
      <c r="AS249" t="s">
        <v>96</v>
      </c>
      <c r="AT249">
        <v>2002</v>
      </c>
      <c r="AU249">
        <v>9.1175999999999995</v>
      </c>
      <c r="AV249">
        <v>2.5293999999999999</v>
      </c>
      <c r="AW249" t="s">
        <v>97</v>
      </c>
      <c r="AY249" t="s">
        <v>112</v>
      </c>
      <c r="BA249">
        <v>33810</v>
      </c>
      <c r="BB249">
        <v>2</v>
      </c>
      <c r="BC249">
        <v>1</v>
      </c>
      <c r="BD249" t="s">
        <v>99</v>
      </c>
      <c r="BE249">
        <v>2002</v>
      </c>
      <c r="BG249" t="s">
        <v>101</v>
      </c>
      <c r="BH249" t="s">
        <v>100</v>
      </c>
      <c r="BI249" t="s">
        <v>101</v>
      </c>
      <c r="BJ249" t="s">
        <v>101</v>
      </c>
      <c r="BK249" t="s">
        <v>101</v>
      </c>
      <c r="BL249" t="s">
        <v>100</v>
      </c>
      <c r="BM249" t="s">
        <v>102</v>
      </c>
      <c r="BN249" t="s">
        <v>103</v>
      </c>
      <c r="BQ249">
        <v>0</v>
      </c>
      <c r="BR249" t="s">
        <v>94</v>
      </c>
      <c r="BS249">
        <v>90</v>
      </c>
      <c r="BT249">
        <v>56.497999999999998</v>
      </c>
      <c r="BU249">
        <v>48.851999999999997</v>
      </c>
      <c r="BV249" t="s">
        <v>107</v>
      </c>
      <c r="BY249">
        <v>1</v>
      </c>
      <c r="BZ249" s="1">
        <v>42059.481412037036</v>
      </c>
      <c r="CB249">
        <v>2009</v>
      </c>
      <c r="CC249">
        <v>13</v>
      </c>
      <c r="CI249" t="str">
        <f t="shared" si="12"/>
        <v>High</v>
      </c>
      <c r="CJ249" t="str">
        <f t="shared" si="13"/>
        <v>2.51-3.0</v>
      </c>
      <c r="CK249" t="str">
        <f t="shared" si="14"/>
        <v>Poor</v>
      </c>
      <c r="CL249" t="str">
        <f t="shared" si="15"/>
        <v>0.3 or less</v>
      </c>
    </row>
    <row r="250" spans="1:90" x14ac:dyDescent="0.25">
      <c r="A250" t="s">
        <v>436</v>
      </c>
      <c r="B250" t="s">
        <v>82</v>
      </c>
      <c r="C250" t="s">
        <v>83</v>
      </c>
      <c r="D250">
        <v>99.78</v>
      </c>
      <c r="E250">
        <v>100</v>
      </c>
      <c r="G250">
        <v>0.22</v>
      </c>
      <c r="H250">
        <v>36</v>
      </c>
      <c r="J250">
        <v>36</v>
      </c>
      <c r="K250">
        <v>2</v>
      </c>
      <c r="L250" t="s">
        <v>84</v>
      </c>
      <c r="M250" t="s">
        <v>147</v>
      </c>
      <c r="N250" t="s">
        <v>434</v>
      </c>
      <c r="O250" t="s">
        <v>149</v>
      </c>
      <c r="P250" t="s">
        <v>88</v>
      </c>
      <c r="Q250" t="s">
        <v>150</v>
      </c>
      <c r="R250" t="s">
        <v>151</v>
      </c>
      <c r="S250" t="s">
        <v>152</v>
      </c>
      <c r="T250">
        <v>30</v>
      </c>
      <c r="U250" t="s">
        <v>92</v>
      </c>
      <c r="V250" t="s">
        <v>437</v>
      </c>
      <c r="W250">
        <v>6</v>
      </c>
      <c r="Y250" t="s">
        <v>94</v>
      </c>
      <c r="Z250" t="s">
        <v>154</v>
      </c>
      <c r="AA250">
        <v>33.865499999999997</v>
      </c>
      <c r="AB250">
        <v>222.70400000000001</v>
      </c>
      <c r="AC250">
        <v>38.588299999999997</v>
      </c>
      <c r="AD250">
        <v>94</v>
      </c>
      <c r="AE250">
        <v>3.5</v>
      </c>
      <c r="AF250">
        <v>3.2450000000000001</v>
      </c>
      <c r="AG250">
        <v>90.974999999999994</v>
      </c>
      <c r="AH250">
        <v>71.652299999999997</v>
      </c>
      <c r="AI250">
        <v>69.674999999999997</v>
      </c>
      <c r="AJ250">
        <v>0.13689999999999999</v>
      </c>
      <c r="AK250">
        <v>4.9000000000000002E-2</v>
      </c>
      <c r="AL250">
        <v>79.465000000000003</v>
      </c>
      <c r="AM250">
        <v>2.4899999999999999E-2</v>
      </c>
      <c r="AN250">
        <v>0.16370000000000001</v>
      </c>
      <c r="AO250">
        <v>0</v>
      </c>
      <c r="AP250">
        <v>3</v>
      </c>
      <c r="AQ250">
        <v>0</v>
      </c>
      <c r="AR250">
        <v>49.25</v>
      </c>
      <c r="AS250" t="s">
        <v>130</v>
      </c>
      <c r="AT250">
        <v>2002</v>
      </c>
      <c r="AU250">
        <v>12</v>
      </c>
      <c r="AV250">
        <v>4</v>
      </c>
      <c r="AW250" t="s">
        <v>97</v>
      </c>
      <c r="AY250" t="s">
        <v>132</v>
      </c>
      <c r="BA250">
        <v>34025</v>
      </c>
      <c r="BB250">
        <v>4</v>
      </c>
      <c r="BC250">
        <v>1</v>
      </c>
      <c r="BD250" t="s">
        <v>99</v>
      </c>
      <c r="BE250">
        <v>2002</v>
      </c>
      <c r="BG250" t="s">
        <v>101</v>
      </c>
      <c r="BH250" t="s">
        <v>100</v>
      </c>
      <c r="BI250" t="s">
        <v>101</v>
      </c>
      <c r="BJ250" t="s">
        <v>101</v>
      </c>
      <c r="BK250" t="s">
        <v>101</v>
      </c>
      <c r="BL250" t="s">
        <v>100</v>
      </c>
      <c r="BM250" t="s">
        <v>102</v>
      </c>
      <c r="BN250" t="s">
        <v>103</v>
      </c>
      <c r="BQ250">
        <v>0</v>
      </c>
      <c r="BR250" t="s">
        <v>94</v>
      </c>
      <c r="BS250">
        <v>94</v>
      </c>
      <c r="BT250">
        <v>70</v>
      </c>
      <c r="BU250">
        <v>64.900000000000006</v>
      </c>
      <c r="CB250">
        <v>2013</v>
      </c>
      <c r="CC250">
        <v>13</v>
      </c>
      <c r="CI250" t="str">
        <f t="shared" si="12"/>
        <v>High</v>
      </c>
      <c r="CJ250" t="str">
        <f t="shared" si="13"/>
        <v>3.01-3.5</v>
      </c>
      <c r="CK250" t="str">
        <f t="shared" si="14"/>
        <v>Good</v>
      </c>
      <c r="CL250" t="str">
        <f t="shared" si="15"/>
        <v>0.3 or less</v>
      </c>
    </row>
    <row r="251" spans="1:90" x14ac:dyDescent="0.25">
      <c r="A251" t="s">
        <v>436</v>
      </c>
      <c r="B251" t="s">
        <v>82</v>
      </c>
      <c r="C251" t="s">
        <v>83</v>
      </c>
      <c r="D251">
        <v>100</v>
      </c>
      <c r="E251">
        <v>104.34</v>
      </c>
      <c r="G251">
        <v>4.34</v>
      </c>
      <c r="H251">
        <v>32</v>
      </c>
      <c r="I251">
        <v>32</v>
      </c>
      <c r="J251">
        <v>32</v>
      </c>
      <c r="K251">
        <v>2</v>
      </c>
      <c r="L251" t="s">
        <v>84</v>
      </c>
      <c r="M251" t="s">
        <v>147</v>
      </c>
      <c r="N251" t="s">
        <v>434</v>
      </c>
      <c r="O251" t="s">
        <v>149</v>
      </c>
      <c r="P251" t="s">
        <v>88</v>
      </c>
      <c r="Q251" t="s">
        <v>150</v>
      </c>
      <c r="R251" t="s">
        <v>151</v>
      </c>
      <c r="S251" t="s">
        <v>152</v>
      </c>
      <c r="T251">
        <v>40</v>
      </c>
      <c r="U251" t="s">
        <v>92</v>
      </c>
      <c r="V251" t="s">
        <v>438</v>
      </c>
      <c r="W251">
        <v>4</v>
      </c>
      <c r="X251">
        <v>4.6666999999999996</v>
      </c>
      <c r="Y251" t="s">
        <v>94</v>
      </c>
      <c r="Z251" t="s">
        <v>154</v>
      </c>
      <c r="AA251">
        <v>34.167499999999997</v>
      </c>
      <c r="AB251">
        <v>224.68799999999999</v>
      </c>
      <c r="AC251">
        <v>38.932400000000001</v>
      </c>
      <c r="AD251">
        <v>96</v>
      </c>
      <c r="AE251">
        <v>3.8837999999999999</v>
      </c>
      <c r="AF251">
        <v>3.6859999999999999</v>
      </c>
      <c r="AG251">
        <v>68.850200000000001</v>
      </c>
      <c r="AH251">
        <v>55.219900000000003</v>
      </c>
      <c r="AI251">
        <v>77.049899999999994</v>
      </c>
      <c r="AJ251">
        <v>0.13950000000000001</v>
      </c>
      <c r="AK251">
        <v>7.4499999999999997E-2</v>
      </c>
      <c r="AL251">
        <v>79.075000000000003</v>
      </c>
      <c r="AM251">
        <v>2.07E-2</v>
      </c>
      <c r="AN251">
        <v>5.2499999999999998E-2</v>
      </c>
      <c r="AO251">
        <v>0</v>
      </c>
      <c r="AP251">
        <v>2</v>
      </c>
      <c r="AQ251">
        <v>0</v>
      </c>
      <c r="AR251">
        <v>55.236400000000003</v>
      </c>
      <c r="AS251" t="s">
        <v>130</v>
      </c>
      <c r="AT251">
        <v>2002</v>
      </c>
      <c r="AU251">
        <v>29.333300000000001</v>
      </c>
      <c r="AV251">
        <v>4</v>
      </c>
      <c r="AW251" t="s">
        <v>97</v>
      </c>
      <c r="AY251" t="s">
        <v>132</v>
      </c>
      <c r="BA251">
        <v>34025</v>
      </c>
      <c r="BB251">
        <v>4</v>
      </c>
      <c r="BC251">
        <v>1</v>
      </c>
      <c r="BD251" t="s">
        <v>99</v>
      </c>
      <c r="BE251">
        <v>2002</v>
      </c>
      <c r="BG251" t="s">
        <v>101</v>
      </c>
      <c r="BH251" t="s">
        <v>100</v>
      </c>
      <c r="BI251" t="s">
        <v>101</v>
      </c>
      <c r="BJ251" t="s">
        <v>101</v>
      </c>
      <c r="BK251" t="s">
        <v>101</v>
      </c>
      <c r="BL251" t="s">
        <v>100</v>
      </c>
      <c r="BM251" t="s">
        <v>102</v>
      </c>
      <c r="BN251" t="s">
        <v>103</v>
      </c>
      <c r="BQ251">
        <v>0</v>
      </c>
      <c r="BR251" t="s">
        <v>94</v>
      </c>
      <c r="BS251">
        <v>96</v>
      </c>
      <c r="BT251">
        <v>77.676000000000002</v>
      </c>
      <c r="BU251">
        <v>73.72</v>
      </c>
      <c r="BY251">
        <v>4</v>
      </c>
      <c r="CB251">
        <v>2013</v>
      </c>
      <c r="CC251">
        <v>13</v>
      </c>
      <c r="CI251" t="str">
        <f t="shared" si="12"/>
        <v>High</v>
      </c>
      <c r="CJ251" t="str">
        <f t="shared" si="13"/>
        <v>Greater than 3.5</v>
      </c>
      <c r="CK251" t="str">
        <f t="shared" si="14"/>
        <v>Excellent</v>
      </c>
      <c r="CL251" t="str">
        <f t="shared" si="15"/>
        <v>0.3 or less</v>
      </c>
    </row>
    <row r="252" spans="1:90" x14ac:dyDescent="0.25">
      <c r="A252" t="s">
        <v>436</v>
      </c>
      <c r="B252" t="s">
        <v>82</v>
      </c>
      <c r="C252" t="s">
        <v>83</v>
      </c>
      <c r="D252">
        <v>104.34</v>
      </c>
      <c r="E252">
        <v>107.9</v>
      </c>
      <c r="G252">
        <v>3.56</v>
      </c>
      <c r="H252">
        <v>32</v>
      </c>
      <c r="I252">
        <v>32</v>
      </c>
      <c r="J252">
        <v>32</v>
      </c>
      <c r="K252">
        <v>2</v>
      </c>
      <c r="L252" t="s">
        <v>84</v>
      </c>
      <c r="M252" t="s">
        <v>147</v>
      </c>
      <c r="N252" t="s">
        <v>434</v>
      </c>
      <c r="O252" t="s">
        <v>149</v>
      </c>
      <c r="P252" t="s">
        <v>88</v>
      </c>
      <c r="Q252" t="s">
        <v>150</v>
      </c>
      <c r="R252" t="s">
        <v>151</v>
      </c>
      <c r="S252" t="s">
        <v>152</v>
      </c>
      <c r="T252">
        <v>60</v>
      </c>
      <c r="U252" t="s">
        <v>92</v>
      </c>
      <c r="V252" t="s">
        <v>439</v>
      </c>
      <c r="W252">
        <v>4</v>
      </c>
      <c r="X252">
        <v>4</v>
      </c>
      <c r="Y252" t="s">
        <v>94</v>
      </c>
      <c r="Z252" t="s">
        <v>154</v>
      </c>
      <c r="AA252">
        <v>8.7825000000000006</v>
      </c>
      <c r="AB252">
        <v>58.902999999999999</v>
      </c>
      <c r="AC252">
        <v>10.014200000000001</v>
      </c>
      <c r="AD252">
        <v>90</v>
      </c>
      <c r="AE252">
        <v>1.5645</v>
      </c>
      <c r="AF252">
        <v>0.47120000000000001</v>
      </c>
      <c r="AG252">
        <v>65</v>
      </c>
      <c r="AH252">
        <v>211.98920000000001</v>
      </c>
      <c r="AI252">
        <v>78.333299999999994</v>
      </c>
      <c r="AJ252">
        <v>0.52280000000000004</v>
      </c>
      <c r="AK252">
        <v>0.2311</v>
      </c>
      <c r="AL252">
        <v>21.58</v>
      </c>
      <c r="AM252">
        <v>8.0299999999999996E-2</v>
      </c>
      <c r="AN252">
        <v>0.1037</v>
      </c>
      <c r="AO252">
        <v>1</v>
      </c>
      <c r="AP252">
        <v>12</v>
      </c>
      <c r="AQ252">
        <v>0</v>
      </c>
      <c r="AR252">
        <v>61.183300000000003</v>
      </c>
      <c r="AS252" t="s">
        <v>130</v>
      </c>
      <c r="AT252">
        <v>2012</v>
      </c>
      <c r="AU252">
        <v>11.875</v>
      </c>
      <c r="AV252">
        <v>4</v>
      </c>
      <c r="AW252" t="s">
        <v>97</v>
      </c>
      <c r="AY252" t="s">
        <v>132</v>
      </c>
      <c r="BA252">
        <v>34029</v>
      </c>
      <c r="BB252">
        <v>4</v>
      </c>
      <c r="BC252">
        <v>1</v>
      </c>
      <c r="BD252" t="s">
        <v>99</v>
      </c>
      <c r="BE252">
        <v>2012</v>
      </c>
      <c r="BG252" t="s">
        <v>203</v>
      </c>
      <c r="BH252" t="s">
        <v>100</v>
      </c>
      <c r="BI252" t="s">
        <v>101</v>
      </c>
      <c r="BJ252" t="s">
        <v>101</v>
      </c>
      <c r="BK252" t="s">
        <v>101</v>
      </c>
      <c r="BL252" t="s">
        <v>100</v>
      </c>
      <c r="BM252" t="s">
        <v>102</v>
      </c>
      <c r="BN252" t="s">
        <v>103</v>
      </c>
      <c r="BQ252">
        <v>0</v>
      </c>
      <c r="BR252" t="s">
        <v>94</v>
      </c>
      <c r="BS252">
        <v>100</v>
      </c>
      <c r="BT252">
        <v>31.29</v>
      </c>
      <c r="BU252">
        <v>9.4239999999999995</v>
      </c>
      <c r="BY252">
        <v>4</v>
      </c>
      <c r="CB252">
        <v>2013</v>
      </c>
      <c r="CC252">
        <v>3</v>
      </c>
      <c r="CI252" t="str">
        <f t="shared" si="12"/>
        <v>High</v>
      </c>
      <c r="CJ252" t="str">
        <f t="shared" si="13"/>
        <v>Less than 2.0</v>
      </c>
      <c r="CK252" t="str">
        <f t="shared" si="14"/>
        <v>Excellent</v>
      </c>
      <c r="CL252" t="str">
        <f t="shared" si="15"/>
        <v>More than 0.3</v>
      </c>
    </row>
    <row r="253" spans="1:90" x14ac:dyDescent="0.25">
      <c r="A253" t="s">
        <v>436</v>
      </c>
      <c r="B253" t="s">
        <v>82</v>
      </c>
      <c r="C253" t="s">
        <v>83</v>
      </c>
      <c r="D253">
        <v>107.9</v>
      </c>
      <c r="E253">
        <v>116.9</v>
      </c>
      <c r="G253">
        <v>9</v>
      </c>
      <c r="H253">
        <v>32</v>
      </c>
      <c r="I253">
        <v>32</v>
      </c>
      <c r="J253">
        <v>32</v>
      </c>
      <c r="K253">
        <v>2</v>
      </c>
      <c r="L253" t="s">
        <v>84</v>
      </c>
      <c r="M253" t="s">
        <v>147</v>
      </c>
      <c r="N253" t="s">
        <v>434</v>
      </c>
      <c r="O253" t="s">
        <v>149</v>
      </c>
      <c r="P253" t="s">
        <v>88</v>
      </c>
      <c r="Q253" t="s">
        <v>150</v>
      </c>
      <c r="R253" t="s">
        <v>151</v>
      </c>
      <c r="S253" t="s">
        <v>152</v>
      </c>
      <c r="T253">
        <v>50</v>
      </c>
      <c r="U253" t="s">
        <v>92</v>
      </c>
      <c r="V253" t="s">
        <v>440</v>
      </c>
      <c r="W253">
        <v>4</v>
      </c>
      <c r="X253">
        <v>4.6666999999999996</v>
      </c>
      <c r="Y253" t="s">
        <v>94</v>
      </c>
      <c r="Z253" t="s">
        <v>154</v>
      </c>
      <c r="AA253">
        <v>15.311</v>
      </c>
      <c r="AB253">
        <v>58.902999999999999</v>
      </c>
      <c r="AC253">
        <v>17.195499999999999</v>
      </c>
      <c r="AD253">
        <v>100</v>
      </c>
      <c r="AE253">
        <v>4.0536000000000003</v>
      </c>
      <c r="AF253">
        <v>3.9192999999999998</v>
      </c>
      <c r="AG253">
        <v>62.390999999999998</v>
      </c>
      <c r="AH253">
        <v>47.845100000000002</v>
      </c>
      <c r="AI253">
        <v>79.203000000000003</v>
      </c>
      <c r="AJ253">
        <v>0.14460000000000001</v>
      </c>
      <c r="AK253">
        <v>4.5199999999999997E-2</v>
      </c>
      <c r="AL253">
        <v>78.31</v>
      </c>
      <c r="AM253">
        <v>2.6800000000000001E-2</v>
      </c>
      <c r="AN253">
        <v>3.6799999999999999E-2</v>
      </c>
      <c r="AO253">
        <v>0</v>
      </c>
      <c r="AP253">
        <v>0</v>
      </c>
      <c r="AQ253">
        <v>0</v>
      </c>
      <c r="AR253">
        <v>58.244399999999999</v>
      </c>
      <c r="AS253" t="s">
        <v>130</v>
      </c>
      <c r="AT253">
        <v>2010</v>
      </c>
      <c r="AU253">
        <v>15.4</v>
      </c>
      <c r="AV253">
        <v>3.8666999999999998</v>
      </c>
      <c r="AW253" t="s">
        <v>97</v>
      </c>
      <c r="AY253" t="s">
        <v>132</v>
      </c>
      <c r="BA253">
        <v>32514</v>
      </c>
      <c r="BB253">
        <v>2</v>
      </c>
      <c r="BC253">
        <v>1</v>
      </c>
      <c r="BD253" t="s">
        <v>99</v>
      </c>
      <c r="BE253">
        <v>2010</v>
      </c>
      <c r="BG253" t="s">
        <v>101</v>
      </c>
      <c r="BH253" t="s">
        <v>100</v>
      </c>
      <c r="BI253" t="s">
        <v>101</v>
      </c>
      <c r="BJ253" t="s">
        <v>101</v>
      </c>
      <c r="BK253" t="s">
        <v>101</v>
      </c>
      <c r="BL253" t="s">
        <v>100</v>
      </c>
      <c r="BM253" t="s">
        <v>102</v>
      </c>
      <c r="BN253" t="s">
        <v>103</v>
      </c>
      <c r="BQ253">
        <v>0</v>
      </c>
      <c r="BR253" t="s">
        <v>94</v>
      </c>
      <c r="BS253">
        <v>98.312200000000004</v>
      </c>
      <c r="BT253">
        <v>81.072000000000003</v>
      </c>
      <c r="BU253">
        <v>78.385999999999996</v>
      </c>
      <c r="BY253">
        <v>4</v>
      </c>
      <c r="CB253">
        <v>2011</v>
      </c>
      <c r="CC253">
        <v>5</v>
      </c>
      <c r="CI253" t="str">
        <f t="shared" si="12"/>
        <v>High</v>
      </c>
      <c r="CJ253" t="str">
        <f t="shared" si="13"/>
        <v>Greater than 3.5</v>
      </c>
      <c r="CK253" t="str">
        <f t="shared" si="14"/>
        <v>Excellent</v>
      </c>
      <c r="CL253" t="str">
        <f t="shared" si="15"/>
        <v>0.3 or less</v>
      </c>
    </row>
    <row r="254" spans="1:90" x14ac:dyDescent="0.25">
      <c r="A254" t="s">
        <v>436</v>
      </c>
      <c r="B254" t="s">
        <v>82</v>
      </c>
      <c r="C254" t="s">
        <v>83</v>
      </c>
      <c r="D254">
        <v>116.9</v>
      </c>
      <c r="E254">
        <v>124.878</v>
      </c>
      <c r="G254">
        <v>7.9779999999999998</v>
      </c>
      <c r="H254">
        <v>32</v>
      </c>
      <c r="I254">
        <v>32</v>
      </c>
      <c r="J254">
        <v>32</v>
      </c>
      <c r="K254">
        <v>2</v>
      </c>
      <c r="L254" t="s">
        <v>84</v>
      </c>
      <c r="M254" t="s">
        <v>147</v>
      </c>
      <c r="N254" t="s">
        <v>434</v>
      </c>
      <c r="O254" t="s">
        <v>149</v>
      </c>
      <c r="P254" t="s">
        <v>88</v>
      </c>
      <c r="Q254" t="s">
        <v>150</v>
      </c>
      <c r="R254" t="s">
        <v>151</v>
      </c>
      <c r="S254" t="s">
        <v>152</v>
      </c>
      <c r="T254">
        <v>60</v>
      </c>
      <c r="U254" t="s">
        <v>92</v>
      </c>
      <c r="V254" t="s">
        <v>441</v>
      </c>
      <c r="W254">
        <v>4</v>
      </c>
      <c r="X254">
        <v>4</v>
      </c>
      <c r="Y254" t="s">
        <v>94</v>
      </c>
      <c r="Z254" t="s">
        <v>154</v>
      </c>
      <c r="AA254">
        <v>11.615500000000001</v>
      </c>
      <c r="AB254">
        <v>50.085999999999999</v>
      </c>
      <c r="AC254">
        <v>13.0776</v>
      </c>
      <c r="AD254">
        <v>98.75</v>
      </c>
      <c r="AE254">
        <v>3.4782999999999999</v>
      </c>
      <c r="AF254">
        <v>3.2473000000000001</v>
      </c>
      <c r="AG254">
        <v>88.214299999999994</v>
      </c>
      <c r="AH254">
        <v>74.234099999999998</v>
      </c>
      <c r="AI254">
        <v>70.595200000000006</v>
      </c>
      <c r="AJ254">
        <v>0.2114</v>
      </c>
      <c r="AK254">
        <v>0.1472</v>
      </c>
      <c r="AL254">
        <v>68.290000000000006</v>
      </c>
      <c r="AM254">
        <v>0.02</v>
      </c>
      <c r="AN254">
        <v>7.1599999999999997E-2</v>
      </c>
      <c r="AO254">
        <v>0</v>
      </c>
      <c r="AP254">
        <v>0</v>
      </c>
      <c r="AQ254">
        <v>0</v>
      </c>
      <c r="AR254">
        <v>60.818800000000003</v>
      </c>
      <c r="AS254" t="s">
        <v>96</v>
      </c>
      <c r="AT254">
        <v>1948</v>
      </c>
      <c r="AU254">
        <v>16.571400000000001</v>
      </c>
      <c r="AV254">
        <v>6</v>
      </c>
      <c r="AW254" t="s">
        <v>97</v>
      </c>
      <c r="AX254" t="s">
        <v>126</v>
      </c>
      <c r="AY254" t="s">
        <v>98</v>
      </c>
      <c r="BA254">
        <v>42006</v>
      </c>
      <c r="BB254">
        <v>4</v>
      </c>
      <c r="BC254">
        <v>1</v>
      </c>
      <c r="BD254" t="s">
        <v>99</v>
      </c>
      <c r="BE254">
        <v>2003</v>
      </c>
      <c r="BG254" t="s">
        <v>101</v>
      </c>
      <c r="BH254" t="s">
        <v>100</v>
      </c>
      <c r="BI254" t="s">
        <v>101</v>
      </c>
      <c r="BJ254" t="s">
        <v>101</v>
      </c>
      <c r="BK254" t="s">
        <v>101</v>
      </c>
      <c r="BL254" t="s">
        <v>100</v>
      </c>
      <c r="BM254" t="s">
        <v>102</v>
      </c>
      <c r="BN254" t="s">
        <v>103</v>
      </c>
      <c r="BQ254">
        <v>0</v>
      </c>
      <c r="BR254" t="s">
        <v>94</v>
      </c>
      <c r="BS254">
        <v>98.259399999999999</v>
      </c>
      <c r="BT254">
        <v>69.566000000000003</v>
      </c>
      <c r="BU254">
        <v>64.945999999999998</v>
      </c>
      <c r="BY254">
        <v>4</v>
      </c>
      <c r="CB254">
        <v>2011</v>
      </c>
      <c r="CC254">
        <v>12</v>
      </c>
      <c r="CI254" t="str">
        <f t="shared" si="12"/>
        <v>High</v>
      </c>
      <c r="CJ254" t="str">
        <f t="shared" si="13"/>
        <v>3.01-3.5</v>
      </c>
      <c r="CK254" t="str">
        <f t="shared" si="14"/>
        <v>Good</v>
      </c>
      <c r="CL254" t="str">
        <f t="shared" si="15"/>
        <v>0.3 or less</v>
      </c>
    </row>
    <row r="255" spans="1:90" x14ac:dyDescent="0.25">
      <c r="A255" t="s">
        <v>436</v>
      </c>
      <c r="B255" t="s">
        <v>82</v>
      </c>
      <c r="C255" t="s">
        <v>83</v>
      </c>
      <c r="D255">
        <v>124.878</v>
      </c>
      <c r="E255">
        <v>133.33600000000001</v>
      </c>
      <c r="G255">
        <v>8.4580000000000002</v>
      </c>
      <c r="H255">
        <v>32</v>
      </c>
      <c r="I255">
        <v>32</v>
      </c>
      <c r="J255">
        <v>32</v>
      </c>
      <c r="K255">
        <v>2</v>
      </c>
      <c r="L255" t="s">
        <v>84</v>
      </c>
      <c r="M255" t="s">
        <v>147</v>
      </c>
      <c r="N255" t="s">
        <v>434</v>
      </c>
      <c r="O255" t="s">
        <v>149</v>
      </c>
      <c r="P255" t="s">
        <v>88</v>
      </c>
      <c r="Q255" t="s">
        <v>150</v>
      </c>
      <c r="R255" t="s">
        <v>151</v>
      </c>
      <c r="S255" t="s">
        <v>152</v>
      </c>
      <c r="T255">
        <v>60</v>
      </c>
      <c r="U255" t="s">
        <v>92</v>
      </c>
      <c r="V255" t="s">
        <v>442</v>
      </c>
      <c r="W255">
        <v>4</v>
      </c>
      <c r="X255">
        <v>4</v>
      </c>
      <c r="Y255" t="s">
        <v>94</v>
      </c>
      <c r="Z255" t="s">
        <v>154</v>
      </c>
      <c r="AA255">
        <v>9.5</v>
      </c>
      <c r="AB255">
        <v>46</v>
      </c>
      <c r="AC255">
        <v>10.726000000000001</v>
      </c>
      <c r="AD255">
        <v>99</v>
      </c>
      <c r="AE255">
        <v>3.8025000000000002</v>
      </c>
      <c r="AF255">
        <v>3.6503000000000001</v>
      </c>
      <c r="AG255">
        <v>73.079700000000003</v>
      </c>
      <c r="AH255">
        <v>58.869300000000003</v>
      </c>
      <c r="AI255">
        <v>75.640100000000004</v>
      </c>
      <c r="AJ255">
        <v>0.17480000000000001</v>
      </c>
      <c r="AK255">
        <v>8.6900000000000005E-2</v>
      </c>
      <c r="AL255">
        <v>73.78</v>
      </c>
      <c r="AM255">
        <v>1.89E-2</v>
      </c>
      <c r="AN255">
        <v>4.3799999999999999E-2</v>
      </c>
      <c r="AO255">
        <v>0</v>
      </c>
      <c r="AP255">
        <v>0</v>
      </c>
      <c r="AQ255">
        <v>0</v>
      </c>
      <c r="AR255">
        <v>52.857900000000001</v>
      </c>
      <c r="AS255" t="s">
        <v>96</v>
      </c>
      <c r="AT255">
        <v>2007</v>
      </c>
      <c r="AU255">
        <v>14.5349</v>
      </c>
      <c r="AV255">
        <v>4</v>
      </c>
      <c r="AW255" t="s">
        <v>97</v>
      </c>
      <c r="AX255" t="s">
        <v>126</v>
      </c>
      <c r="AY255" t="s">
        <v>98</v>
      </c>
      <c r="BA255">
        <v>40694</v>
      </c>
      <c r="BB255">
        <v>2</v>
      </c>
      <c r="BC255">
        <v>1</v>
      </c>
      <c r="BD255" t="s">
        <v>99</v>
      </c>
      <c r="BE255">
        <v>2007</v>
      </c>
      <c r="BG255" t="s">
        <v>101</v>
      </c>
      <c r="BH255" t="s">
        <v>100</v>
      </c>
      <c r="BI255" t="s">
        <v>101</v>
      </c>
      <c r="BJ255" t="s">
        <v>101</v>
      </c>
      <c r="BK255" t="s">
        <v>101</v>
      </c>
      <c r="BL255" t="s">
        <v>100</v>
      </c>
      <c r="BM255" t="s">
        <v>102</v>
      </c>
      <c r="BN255" t="s">
        <v>103</v>
      </c>
      <c r="BQ255">
        <v>0</v>
      </c>
      <c r="BR255" t="s">
        <v>94</v>
      </c>
      <c r="BS255">
        <v>99</v>
      </c>
      <c r="BT255">
        <v>76.05</v>
      </c>
      <c r="BU255">
        <v>73.006</v>
      </c>
      <c r="BY255">
        <v>4</v>
      </c>
      <c r="CB255">
        <v>2013</v>
      </c>
      <c r="CC255">
        <v>8</v>
      </c>
      <c r="CI255" t="str">
        <f t="shared" si="12"/>
        <v>High</v>
      </c>
      <c r="CJ255" t="str">
        <f t="shared" si="13"/>
        <v>Greater than 3.5</v>
      </c>
      <c r="CK255" t="str">
        <f t="shared" si="14"/>
        <v>Good</v>
      </c>
      <c r="CL255" t="str">
        <f t="shared" si="15"/>
        <v>0.3 or less</v>
      </c>
    </row>
    <row r="256" spans="1:90" x14ac:dyDescent="0.25">
      <c r="A256" t="s">
        <v>443</v>
      </c>
      <c r="B256" t="s">
        <v>82</v>
      </c>
      <c r="C256" t="s">
        <v>83</v>
      </c>
      <c r="D256">
        <v>0</v>
      </c>
      <c r="E256">
        <v>2.8000000000000001E-2</v>
      </c>
      <c r="G256">
        <v>2.8000000000000001E-2</v>
      </c>
      <c r="H256">
        <v>78</v>
      </c>
      <c r="I256">
        <v>78</v>
      </c>
      <c r="J256">
        <v>78</v>
      </c>
      <c r="K256">
        <v>4</v>
      </c>
      <c r="L256" t="s">
        <v>139</v>
      </c>
      <c r="M256" t="s">
        <v>301</v>
      </c>
      <c r="N256" t="s">
        <v>444</v>
      </c>
      <c r="O256" t="s">
        <v>418</v>
      </c>
      <c r="P256" t="s">
        <v>88</v>
      </c>
      <c r="Q256" t="s">
        <v>200</v>
      </c>
      <c r="R256" t="s">
        <v>419</v>
      </c>
      <c r="S256" t="s">
        <v>91</v>
      </c>
      <c r="T256">
        <v>30</v>
      </c>
      <c r="U256" t="s">
        <v>140</v>
      </c>
      <c r="V256" t="s">
        <v>445</v>
      </c>
      <c r="W256">
        <v>4</v>
      </c>
      <c r="X256">
        <v>2</v>
      </c>
      <c r="Y256" t="s">
        <v>94</v>
      </c>
      <c r="Z256" t="s">
        <v>202</v>
      </c>
      <c r="AA256">
        <v>654.13850000000002</v>
      </c>
      <c r="AB256">
        <v>9122</v>
      </c>
      <c r="AC256">
        <v>1166.7674999999999</v>
      </c>
      <c r="AD256">
        <v>72</v>
      </c>
      <c r="AE256">
        <v>3.5</v>
      </c>
      <c r="AF256">
        <v>2.1</v>
      </c>
      <c r="AG256">
        <v>305.3922</v>
      </c>
      <c r="AH256">
        <v>284.58819999999997</v>
      </c>
      <c r="AI256">
        <v>-1.7974000000000001</v>
      </c>
      <c r="AJ256">
        <v>7.6399999999999996E-2</v>
      </c>
      <c r="AL256">
        <v>88.54</v>
      </c>
      <c r="AM256">
        <v>6.6199999999999995E-2</v>
      </c>
      <c r="AN256">
        <v>0.18720000000000001</v>
      </c>
      <c r="AO256">
        <v>0</v>
      </c>
      <c r="AP256">
        <v>0</v>
      </c>
      <c r="AQ256">
        <v>35</v>
      </c>
      <c r="AR256">
        <v>42.7</v>
      </c>
      <c r="AS256" t="s">
        <v>130</v>
      </c>
      <c r="AT256">
        <v>1980</v>
      </c>
      <c r="AU256">
        <v>12</v>
      </c>
      <c r="AV256">
        <v>8</v>
      </c>
      <c r="AW256" t="s">
        <v>97</v>
      </c>
      <c r="AY256" t="s">
        <v>142</v>
      </c>
      <c r="BA256">
        <v>35113</v>
      </c>
      <c r="BB256">
        <v>8</v>
      </c>
      <c r="BC256">
        <v>1</v>
      </c>
      <c r="BD256" t="s">
        <v>144</v>
      </c>
      <c r="BE256">
        <v>1980</v>
      </c>
      <c r="BG256" t="s">
        <v>100</v>
      </c>
      <c r="BH256" t="s">
        <v>100</v>
      </c>
      <c r="BI256" t="s">
        <v>101</v>
      </c>
      <c r="BJ256" t="s">
        <v>100</v>
      </c>
      <c r="BK256" t="s">
        <v>100</v>
      </c>
      <c r="BM256" t="s">
        <v>102</v>
      </c>
      <c r="BN256" t="s">
        <v>103</v>
      </c>
      <c r="BQ256">
        <v>0</v>
      </c>
      <c r="BR256" t="s">
        <v>94</v>
      </c>
      <c r="BS256">
        <v>72</v>
      </c>
      <c r="BT256">
        <v>70</v>
      </c>
      <c r="BU256">
        <v>42</v>
      </c>
      <c r="BV256" t="s">
        <v>107</v>
      </c>
      <c r="BY256">
        <v>2</v>
      </c>
      <c r="BZ256" s="1">
        <v>42088.368171296293</v>
      </c>
      <c r="CB256">
        <v>2014</v>
      </c>
      <c r="CC256">
        <v>35</v>
      </c>
      <c r="CI256" t="str">
        <f t="shared" si="12"/>
        <v>Medium</v>
      </c>
      <c r="CJ256" t="str">
        <f t="shared" si="13"/>
        <v>3.01-3.5</v>
      </c>
      <c r="CK256" t="str">
        <f t="shared" si="14"/>
        <v>Very Poor</v>
      </c>
      <c r="CL256" t="str">
        <f t="shared" si="15"/>
        <v>0.3 or less</v>
      </c>
    </row>
    <row r="257" spans="1:90" x14ac:dyDescent="0.25">
      <c r="A257" t="s">
        <v>443</v>
      </c>
      <c r="B257" t="s">
        <v>82</v>
      </c>
      <c r="C257" t="s">
        <v>83</v>
      </c>
      <c r="D257">
        <v>2.8000000000000001E-2</v>
      </c>
      <c r="E257">
        <v>0.11600000000000001</v>
      </c>
      <c r="G257">
        <v>8.7999999999999995E-2</v>
      </c>
      <c r="H257">
        <v>67</v>
      </c>
      <c r="I257">
        <v>67</v>
      </c>
      <c r="J257">
        <v>67</v>
      </c>
      <c r="K257">
        <v>4</v>
      </c>
      <c r="L257" t="s">
        <v>84</v>
      </c>
      <c r="M257" t="s">
        <v>301</v>
      </c>
      <c r="N257" t="s">
        <v>444</v>
      </c>
      <c r="O257" t="s">
        <v>418</v>
      </c>
      <c r="P257" t="s">
        <v>88</v>
      </c>
      <c r="Q257" t="s">
        <v>200</v>
      </c>
      <c r="R257" t="s">
        <v>419</v>
      </c>
      <c r="S257" t="s">
        <v>91</v>
      </c>
      <c r="T257">
        <v>30</v>
      </c>
      <c r="U257" t="s">
        <v>92</v>
      </c>
      <c r="V257" t="s">
        <v>446</v>
      </c>
      <c r="W257">
        <v>4</v>
      </c>
      <c r="Y257" t="s">
        <v>94</v>
      </c>
      <c r="Z257" t="s">
        <v>202</v>
      </c>
      <c r="AA257">
        <v>654.13850000000002</v>
      </c>
      <c r="AB257">
        <v>9122</v>
      </c>
      <c r="AC257">
        <v>1166.7674999999999</v>
      </c>
      <c r="AD257">
        <v>72</v>
      </c>
      <c r="AE257">
        <v>3.5</v>
      </c>
      <c r="AF257">
        <v>2.6152000000000002</v>
      </c>
      <c r="AG257">
        <v>149.81819999999999</v>
      </c>
      <c r="AH257">
        <v>134.625</v>
      </c>
      <c r="AI257">
        <v>50.060600000000001</v>
      </c>
      <c r="AJ257">
        <v>0.10580000000000001</v>
      </c>
      <c r="AL257">
        <v>84.13</v>
      </c>
      <c r="AM257">
        <v>4.2700000000000002E-2</v>
      </c>
      <c r="AN257">
        <v>0.3579</v>
      </c>
      <c r="AO257">
        <v>0</v>
      </c>
      <c r="AP257">
        <v>0</v>
      </c>
      <c r="AQ257">
        <v>35</v>
      </c>
      <c r="AR257">
        <v>44.6</v>
      </c>
      <c r="AS257" t="s">
        <v>96</v>
      </c>
      <c r="AT257">
        <v>1980</v>
      </c>
      <c r="AU257">
        <v>18</v>
      </c>
      <c r="AV257">
        <v>7</v>
      </c>
      <c r="AW257" t="s">
        <v>97</v>
      </c>
      <c r="AX257" t="s">
        <v>120</v>
      </c>
      <c r="AY257" t="s">
        <v>112</v>
      </c>
      <c r="BA257">
        <v>36063</v>
      </c>
      <c r="BB257">
        <v>3</v>
      </c>
      <c r="BC257">
        <v>1</v>
      </c>
      <c r="BD257" t="s">
        <v>99</v>
      </c>
      <c r="BE257">
        <v>1998</v>
      </c>
      <c r="BG257" t="s">
        <v>100</v>
      </c>
      <c r="BH257" t="s">
        <v>100</v>
      </c>
      <c r="BI257" t="s">
        <v>101</v>
      </c>
      <c r="BJ257" t="s">
        <v>100</v>
      </c>
      <c r="BK257" t="s">
        <v>100</v>
      </c>
      <c r="BL257" t="s">
        <v>101</v>
      </c>
      <c r="BM257" t="s">
        <v>102</v>
      </c>
      <c r="BN257" t="s">
        <v>103</v>
      </c>
      <c r="BQ257">
        <v>0</v>
      </c>
      <c r="BR257" t="s">
        <v>94</v>
      </c>
      <c r="BS257">
        <v>72</v>
      </c>
      <c r="BT257">
        <v>70</v>
      </c>
      <c r="BU257">
        <v>52.304000000000002</v>
      </c>
      <c r="BV257" t="s">
        <v>107</v>
      </c>
      <c r="BY257">
        <v>4</v>
      </c>
      <c r="BZ257" s="1">
        <v>42088.368217592593</v>
      </c>
      <c r="CB257">
        <v>2014</v>
      </c>
      <c r="CC257">
        <v>17</v>
      </c>
      <c r="CI257" t="str">
        <f t="shared" si="12"/>
        <v>Medium</v>
      </c>
      <c r="CJ257" t="str">
        <f t="shared" si="13"/>
        <v>3.01-3.5</v>
      </c>
      <c r="CK257" t="str">
        <f t="shared" si="14"/>
        <v>Poor</v>
      </c>
      <c r="CL257" t="str">
        <f t="shared" si="15"/>
        <v>0.3 or less</v>
      </c>
    </row>
    <row r="258" spans="1:90" x14ac:dyDescent="0.25">
      <c r="A258" t="s">
        <v>443</v>
      </c>
      <c r="B258" t="s">
        <v>82</v>
      </c>
      <c r="C258" t="s">
        <v>83</v>
      </c>
      <c r="D258">
        <v>0.11600000000000001</v>
      </c>
      <c r="E258">
        <v>0.152</v>
      </c>
      <c r="G258">
        <v>0.05</v>
      </c>
      <c r="H258">
        <v>70</v>
      </c>
      <c r="I258">
        <v>70</v>
      </c>
      <c r="J258">
        <v>70</v>
      </c>
      <c r="K258">
        <v>4</v>
      </c>
      <c r="L258" t="s">
        <v>139</v>
      </c>
      <c r="M258" t="s">
        <v>301</v>
      </c>
      <c r="N258" t="s">
        <v>444</v>
      </c>
      <c r="O258" t="s">
        <v>418</v>
      </c>
      <c r="P258" t="s">
        <v>88</v>
      </c>
      <c r="Q258" t="s">
        <v>200</v>
      </c>
      <c r="R258" t="s">
        <v>419</v>
      </c>
      <c r="S258" t="s">
        <v>91</v>
      </c>
      <c r="T258">
        <v>50</v>
      </c>
      <c r="U258" t="s">
        <v>140</v>
      </c>
      <c r="V258" t="s">
        <v>446</v>
      </c>
      <c r="W258">
        <v>4</v>
      </c>
      <c r="X258">
        <v>4</v>
      </c>
      <c r="Y258" t="s">
        <v>94</v>
      </c>
      <c r="Z258" t="s">
        <v>202</v>
      </c>
      <c r="AA258">
        <v>567.61680000000001</v>
      </c>
      <c r="AB258">
        <v>7916.6293999999998</v>
      </c>
      <c r="AC258">
        <v>1012.4483</v>
      </c>
      <c r="AD258">
        <v>72</v>
      </c>
      <c r="AE258">
        <v>3.0971000000000002</v>
      </c>
      <c r="AF258">
        <v>1.8971</v>
      </c>
      <c r="AG258">
        <v>141.58619999999999</v>
      </c>
      <c r="AH258">
        <v>126.04600000000001</v>
      </c>
      <c r="AI258">
        <v>52.804600000000001</v>
      </c>
      <c r="AJ258">
        <v>0.13739999999999999</v>
      </c>
      <c r="AL258">
        <v>79.39</v>
      </c>
      <c r="AM258">
        <v>3.44E-2</v>
      </c>
      <c r="AN258">
        <v>0.29389999999999999</v>
      </c>
      <c r="AO258">
        <v>0</v>
      </c>
      <c r="AP258">
        <v>0</v>
      </c>
      <c r="AQ258">
        <v>35</v>
      </c>
      <c r="AR258">
        <v>48.2</v>
      </c>
      <c r="AS258" t="s">
        <v>96</v>
      </c>
      <c r="AT258">
        <v>1994</v>
      </c>
      <c r="AU258">
        <v>12</v>
      </c>
      <c r="AV258">
        <v>6.3333000000000004</v>
      </c>
      <c r="AW258" t="s">
        <v>97</v>
      </c>
      <c r="AX258" t="s">
        <v>120</v>
      </c>
      <c r="AY258" t="s">
        <v>112</v>
      </c>
      <c r="BA258">
        <v>35857</v>
      </c>
      <c r="BB258">
        <v>3</v>
      </c>
      <c r="BC258">
        <v>1</v>
      </c>
      <c r="BD258" t="s">
        <v>144</v>
      </c>
      <c r="BG258" t="s">
        <v>100</v>
      </c>
      <c r="BH258" t="s">
        <v>100</v>
      </c>
      <c r="BI258" t="s">
        <v>101</v>
      </c>
      <c r="BJ258" t="s">
        <v>100</v>
      </c>
      <c r="BK258" t="s">
        <v>100</v>
      </c>
      <c r="BL258" t="s">
        <v>369</v>
      </c>
      <c r="BM258" t="s">
        <v>102</v>
      </c>
      <c r="BN258" t="s">
        <v>103</v>
      </c>
      <c r="BQ258">
        <v>0</v>
      </c>
      <c r="BR258" t="s">
        <v>94</v>
      </c>
      <c r="BS258">
        <v>76</v>
      </c>
      <c r="BT258">
        <v>61.942</v>
      </c>
      <c r="BU258">
        <v>37.942</v>
      </c>
      <c r="BV258" t="s">
        <v>107</v>
      </c>
      <c r="BY258">
        <v>7</v>
      </c>
      <c r="BZ258" s="1">
        <v>42088.369629629633</v>
      </c>
      <c r="CB258">
        <v>2012</v>
      </c>
      <c r="CI258" t="str">
        <f t="shared" si="12"/>
        <v>Medium</v>
      </c>
      <c r="CJ258" t="str">
        <f t="shared" si="13"/>
        <v>3.01-3.5</v>
      </c>
      <c r="CK258" t="str">
        <f t="shared" si="14"/>
        <v>Poor</v>
      </c>
      <c r="CL258" t="str">
        <f t="shared" si="15"/>
        <v>0.3 or less</v>
      </c>
    </row>
    <row r="259" spans="1:90" x14ac:dyDescent="0.25">
      <c r="A259" t="s">
        <v>443</v>
      </c>
      <c r="B259" t="s">
        <v>82</v>
      </c>
      <c r="C259" t="s">
        <v>83</v>
      </c>
      <c r="D259">
        <v>0.152</v>
      </c>
      <c r="E259">
        <v>1.01</v>
      </c>
      <c r="G259">
        <v>0.85799999999999998</v>
      </c>
      <c r="H259">
        <v>70</v>
      </c>
      <c r="I259">
        <v>70</v>
      </c>
      <c r="J259">
        <v>70</v>
      </c>
      <c r="K259">
        <v>4</v>
      </c>
      <c r="L259" t="s">
        <v>139</v>
      </c>
      <c r="M259" t="s">
        <v>301</v>
      </c>
      <c r="N259" t="s">
        <v>444</v>
      </c>
      <c r="O259" t="s">
        <v>418</v>
      </c>
      <c r="P259" t="s">
        <v>88</v>
      </c>
      <c r="Q259" t="s">
        <v>200</v>
      </c>
      <c r="R259" t="s">
        <v>419</v>
      </c>
      <c r="S259" t="s">
        <v>91</v>
      </c>
      <c r="T259">
        <v>50</v>
      </c>
      <c r="U259" t="s">
        <v>140</v>
      </c>
      <c r="V259" t="s">
        <v>446</v>
      </c>
      <c r="W259">
        <v>7</v>
      </c>
      <c r="X259">
        <v>7</v>
      </c>
      <c r="Y259" t="s">
        <v>94</v>
      </c>
      <c r="Z259" t="s">
        <v>202</v>
      </c>
      <c r="AA259">
        <v>567.61680000000001</v>
      </c>
      <c r="AB259">
        <v>7916.6293999999998</v>
      </c>
      <c r="AC259">
        <v>1012.4483</v>
      </c>
      <c r="AD259">
        <v>72</v>
      </c>
      <c r="AE259">
        <v>2.8243999999999998</v>
      </c>
      <c r="AF259">
        <v>1.4244000000000001</v>
      </c>
      <c r="AG259">
        <v>165.73060000000001</v>
      </c>
      <c r="AH259">
        <v>150.29859999999999</v>
      </c>
      <c r="AI259">
        <v>44.756500000000003</v>
      </c>
      <c r="AJ259">
        <v>5.8099999999999999E-2</v>
      </c>
      <c r="AL259">
        <v>91.284999999999997</v>
      </c>
      <c r="AM259">
        <v>3.44E-2</v>
      </c>
      <c r="AN259">
        <v>0.26619999999999999</v>
      </c>
      <c r="AO259">
        <v>0</v>
      </c>
      <c r="AP259">
        <v>0</v>
      </c>
      <c r="AQ259">
        <v>35</v>
      </c>
      <c r="AR259">
        <v>31.65</v>
      </c>
      <c r="AS259" t="s">
        <v>96</v>
      </c>
      <c r="AT259">
        <v>1994</v>
      </c>
      <c r="AU259">
        <v>12</v>
      </c>
      <c r="AV259">
        <v>6.3333000000000004</v>
      </c>
      <c r="AW259" t="s">
        <v>97</v>
      </c>
      <c r="AX259" t="s">
        <v>120</v>
      </c>
      <c r="AY259" t="s">
        <v>112</v>
      </c>
      <c r="BA259">
        <v>35857</v>
      </c>
      <c r="BB259">
        <v>3</v>
      </c>
      <c r="BC259">
        <v>1</v>
      </c>
      <c r="BD259" t="s">
        <v>144</v>
      </c>
      <c r="BE259">
        <v>1998</v>
      </c>
      <c r="BG259" t="s">
        <v>100</v>
      </c>
      <c r="BH259" t="s">
        <v>100</v>
      </c>
      <c r="BI259" t="s">
        <v>101</v>
      </c>
      <c r="BJ259" t="s">
        <v>100</v>
      </c>
      <c r="BK259" t="s">
        <v>100</v>
      </c>
      <c r="BL259" t="s">
        <v>101</v>
      </c>
      <c r="BM259" t="s">
        <v>102</v>
      </c>
      <c r="BN259" t="s">
        <v>103</v>
      </c>
      <c r="BQ259">
        <v>0</v>
      </c>
      <c r="BR259" t="s">
        <v>94</v>
      </c>
      <c r="BS259">
        <v>72</v>
      </c>
      <c r="BT259">
        <v>56.488</v>
      </c>
      <c r="BU259">
        <v>28.488</v>
      </c>
      <c r="BV259" t="s">
        <v>107</v>
      </c>
      <c r="BY259">
        <v>7</v>
      </c>
      <c r="BZ259" s="1">
        <v>42088.369652777779</v>
      </c>
      <c r="CB259">
        <v>2014</v>
      </c>
      <c r="CC259">
        <v>17</v>
      </c>
      <c r="CI259" t="str">
        <f t="shared" ref="CI259:CI322" si="16">IF(AD259&gt;85,"High",IF(AD259&lt;70,"Low","Medium"))</f>
        <v>Medium</v>
      </c>
      <c r="CJ259" t="str">
        <f t="shared" ref="CJ259:CJ322" si="17">IF(AE259&gt;3.5,"Greater than 3.5",IF(AND(AE259&gt;3,AE259&lt;=3.5),"3.01-3.5",IF(AND(AE259&gt;2.5,AE259&lt;=3),"2.51-3.0",IF(AND(AE259&gt;2,AE259&lt;=2.5),"2.0-2.5","Less than 2.0"))))</f>
        <v>2.51-3.0</v>
      </c>
      <c r="CK259" t="str">
        <f t="shared" ref="CK259:CK322" si="18">IF(AG259&lt;70,"Excellent",IF(AG259&lt;100,"Good",IF(AG259&lt;130,"Fair",IF(AG259&gt;170,"Very Poor","Poor"))))</f>
        <v>Poor</v>
      </c>
      <c r="CL259" t="str">
        <f t="shared" ref="CL259:CL322" si="19">IF(AJ259&gt;0.3,"More than 0.3","0.3 or less")</f>
        <v>0.3 or less</v>
      </c>
    </row>
    <row r="260" spans="1:90" x14ac:dyDescent="0.25">
      <c r="A260" t="s">
        <v>443</v>
      </c>
      <c r="B260" t="s">
        <v>82</v>
      </c>
      <c r="C260" t="s">
        <v>83</v>
      </c>
      <c r="D260">
        <v>1.01</v>
      </c>
      <c r="E260">
        <v>2</v>
      </c>
      <c r="G260">
        <v>0.99</v>
      </c>
      <c r="H260">
        <v>69</v>
      </c>
      <c r="I260">
        <v>63</v>
      </c>
      <c r="J260">
        <v>69</v>
      </c>
      <c r="K260">
        <v>4</v>
      </c>
      <c r="L260" t="s">
        <v>84</v>
      </c>
      <c r="M260" t="s">
        <v>301</v>
      </c>
      <c r="N260" t="s">
        <v>444</v>
      </c>
      <c r="O260" t="s">
        <v>418</v>
      </c>
      <c r="P260" t="s">
        <v>88</v>
      </c>
      <c r="Q260" t="s">
        <v>200</v>
      </c>
      <c r="R260" t="s">
        <v>419</v>
      </c>
      <c r="S260" t="s">
        <v>91</v>
      </c>
      <c r="T260">
        <v>60</v>
      </c>
      <c r="U260" t="s">
        <v>92</v>
      </c>
      <c r="V260" t="s">
        <v>447</v>
      </c>
      <c r="W260">
        <v>5</v>
      </c>
      <c r="X260">
        <v>6.5</v>
      </c>
      <c r="Y260" t="s">
        <v>94</v>
      </c>
      <c r="Z260" t="s">
        <v>95</v>
      </c>
      <c r="AA260">
        <v>265.06569999999999</v>
      </c>
      <c r="AB260">
        <v>3989.6783999999998</v>
      </c>
      <c r="AC260">
        <v>474.5498</v>
      </c>
      <c r="AD260">
        <v>86</v>
      </c>
      <c r="AE260">
        <v>3.1156000000000001</v>
      </c>
      <c r="AF260">
        <v>2.6196000000000002</v>
      </c>
      <c r="AG260">
        <v>113.3781</v>
      </c>
      <c r="AH260">
        <v>93.221900000000005</v>
      </c>
      <c r="AI260">
        <v>62.207299999999996</v>
      </c>
      <c r="AJ260">
        <v>0.13780000000000001</v>
      </c>
      <c r="AL260">
        <v>79.33</v>
      </c>
      <c r="AM260">
        <v>2.8500000000000001E-2</v>
      </c>
      <c r="AN260">
        <v>0.18360000000000001</v>
      </c>
      <c r="AO260">
        <v>0</v>
      </c>
      <c r="AP260">
        <v>8</v>
      </c>
      <c r="AQ260">
        <v>0</v>
      </c>
      <c r="AR260">
        <v>43.774999999999999</v>
      </c>
      <c r="AS260" t="s">
        <v>96</v>
      </c>
      <c r="AT260">
        <v>1998</v>
      </c>
      <c r="AU260">
        <v>20.3</v>
      </c>
      <c r="AV260">
        <v>5.2</v>
      </c>
      <c r="AW260" t="s">
        <v>97</v>
      </c>
      <c r="AX260" t="s">
        <v>120</v>
      </c>
      <c r="AY260" t="s">
        <v>112</v>
      </c>
      <c r="BA260">
        <v>35274</v>
      </c>
      <c r="BB260">
        <v>2</v>
      </c>
      <c r="BC260">
        <v>1</v>
      </c>
      <c r="BD260" t="s">
        <v>99</v>
      </c>
      <c r="BE260">
        <v>1998</v>
      </c>
      <c r="BG260" t="s">
        <v>100</v>
      </c>
      <c r="BH260" t="s">
        <v>100</v>
      </c>
      <c r="BI260" t="s">
        <v>101</v>
      </c>
      <c r="BJ260" t="s">
        <v>100</v>
      </c>
      <c r="BK260" t="s">
        <v>100</v>
      </c>
      <c r="BL260" t="s">
        <v>101</v>
      </c>
      <c r="BM260" t="s">
        <v>102</v>
      </c>
      <c r="BN260" t="s">
        <v>103</v>
      </c>
      <c r="BQ260">
        <v>0</v>
      </c>
      <c r="BR260" t="s">
        <v>94</v>
      </c>
      <c r="BS260">
        <v>86</v>
      </c>
      <c r="BT260">
        <v>62.311999999999998</v>
      </c>
      <c r="BU260">
        <v>52.392000000000003</v>
      </c>
      <c r="BY260">
        <v>5</v>
      </c>
      <c r="CB260">
        <v>2014</v>
      </c>
      <c r="CC260">
        <v>17</v>
      </c>
      <c r="CI260" t="str">
        <f t="shared" si="16"/>
        <v>High</v>
      </c>
      <c r="CJ260" t="str">
        <f t="shared" si="17"/>
        <v>3.01-3.5</v>
      </c>
      <c r="CK260" t="str">
        <f t="shared" si="18"/>
        <v>Fair</v>
      </c>
      <c r="CL260" t="str">
        <f t="shared" si="19"/>
        <v>0.3 or less</v>
      </c>
    </row>
    <row r="261" spans="1:90" x14ac:dyDescent="0.25">
      <c r="A261" t="s">
        <v>443</v>
      </c>
      <c r="B261" t="s">
        <v>82</v>
      </c>
      <c r="C261" t="s">
        <v>83</v>
      </c>
      <c r="D261">
        <v>2</v>
      </c>
      <c r="E261">
        <v>10</v>
      </c>
      <c r="G261">
        <v>8</v>
      </c>
      <c r="H261">
        <v>39</v>
      </c>
      <c r="I261">
        <v>39</v>
      </c>
      <c r="J261">
        <v>39</v>
      </c>
      <c r="K261">
        <v>2</v>
      </c>
      <c r="L261" t="s">
        <v>84</v>
      </c>
      <c r="M261" t="s">
        <v>85</v>
      </c>
      <c r="N261" t="s">
        <v>444</v>
      </c>
      <c r="O261" t="s">
        <v>418</v>
      </c>
      <c r="P261" t="s">
        <v>88</v>
      </c>
      <c r="Q261" t="s">
        <v>89</v>
      </c>
      <c r="R261" t="s">
        <v>419</v>
      </c>
      <c r="S261" t="s">
        <v>91</v>
      </c>
      <c r="T261">
        <v>60</v>
      </c>
      <c r="U261" t="s">
        <v>92</v>
      </c>
      <c r="V261" t="s">
        <v>448</v>
      </c>
      <c r="W261">
        <v>7</v>
      </c>
      <c r="X261">
        <v>7</v>
      </c>
      <c r="Y261" t="s">
        <v>94</v>
      </c>
      <c r="Z261" t="s">
        <v>95</v>
      </c>
      <c r="AA261">
        <v>221.43020000000001</v>
      </c>
      <c r="AB261">
        <v>1879.4512</v>
      </c>
      <c r="AC261">
        <v>387.70800000000003</v>
      </c>
      <c r="AD261">
        <v>97</v>
      </c>
      <c r="AE261">
        <v>4.2241</v>
      </c>
      <c r="AF261">
        <v>4.1060999999999996</v>
      </c>
      <c r="AG261">
        <v>52.1798</v>
      </c>
      <c r="AH261">
        <v>40.741500000000002</v>
      </c>
      <c r="AI261">
        <v>82.606700000000004</v>
      </c>
      <c r="AJ261">
        <v>8.3699999999999997E-2</v>
      </c>
      <c r="AL261">
        <v>87.444999999999993</v>
      </c>
      <c r="AM261">
        <v>1.4500000000000001E-2</v>
      </c>
      <c r="AN261">
        <v>4.0800000000000003E-2</v>
      </c>
      <c r="AO261">
        <v>0</v>
      </c>
      <c r="AP261">
        <v>1.5</v>
      </c>
      <c r="AQ261">
        <v>0</v>
      </c>
      <c r="AR261">
        <v>57.137500000000003</v>
      </c>
      <c r="AS261" t="s">
        <v>96</v>
      </c>
      <c r="AT261">
        <v>1966</v>
      </c>
      <c r="AU261">
        <v>22.931799999999999</v>
      </c>
      <c r="AV261">
        <v>7.8864000000000001</v>
      </c>
      <c r="AW261" t="s">
        <v>97</v>
      </c>
      <c r="AY261" t="s">
        <v>112</v>
      </c>
      <c r="BA261">
        <v>45352</v>
      </c>
      <c r="BB261">
        <v>0.5</v>
      </c>
      <c r="BC261">
        <v>1</v>
      </c>
      <c r="BD261" t="s">
        <v>99</v>
      </c>
      <c r="BE261">
        <v>2011</v>
      </c>
      <c r="BG261" t="s">
        <v>100</v>
      </c>
      <c r="BH261" t="s">
        <v>100</v>
      </c>
      <c r="BI261" t="s">
        <v>101</v>
      </c>
      <c r="BJ261" t="s">
        <v>100</v>
      </c>
      <c r="BK261" t="s">
        <v>100</v>
      </c>
      <c r="BL261" t="s">
        <v>101</v>
      </c>
      <c r="BM261" t="s">
        <v>102</v>
      </c>
      <c r="BN261" t="s">
        <v>103</v>
      </c>
      <c r="BQ261">
        <v>0</v>
      </c>
      <c r="BR261" t="s">
        <v>94</v>
      </c>
      <c r="BS261">
        <v>97</v>
      </c>
      <c r="BT261">
        <v>84.481999999999999</v>
      </c>
      <c r="BU261">
        <v>82.122</v>
      </c>
      <c r="BY261">
        <v>7</v>
      </c>
      <c r="CB261">
        <v>2014</v>
      </c>
      <c r="CC261">
        <v>4</v>
      </c>
      <c r="CI261" t="str">
        <f t="shared" si="16"/>
        <v>High</v>
      </c>
      <c r="CJ261" t="str">
        <f t="shared" si="17"/>
        <v>Greater than 3.5</v>
      </c>
      <c r="CK261" t="str">
        <f t="shared" si="18"/>
        <v>Excellent</v>
      </c>
      <c r="CL261" t="str">
        <f t="shared" si="19"/>
        <v>0.3 or less</v>
      </c>
    </row>
    <row r="262" spans="1:90" x14ac:dyDescent="0.25">
      <c r="A262" t="s">
        <v>443</v>
      </c>
      <c r="B262" t="s">
        <v>82</v>
      </c>
      <c r="C262" t="s">
        <v>83</v>
      </c>
      <c r="D262">
        <v>10</v>
      </c>
      <c r="E262">
        <v>15.317</v>
      </c>
      <c r="G262">
        <v>5.3170000000000002</v>
      </c>
      <c r="H262">
        <v>35</v>
      </c>
      <c r="I262">
        <v>35</v>
      </c>
      <c r="J262">
        <v>35</v>
      </c>
      <c r="K262">
        <v>2</v>
      </c>
      <c r="L262" t="s">
        <v>84</v>
      </c>
      <c r="M262" t="s">
        <v>85</v>
      </c>
      <c r="N262" t="s">
        <v>444</v>
      </c>
      <c r="O262" t="s">
        <v>418</v>
      </c>
      <c r="P262" t="s">
        <v>88</v>
      </c>
      <c r="Q262" t="s">
        <v>89</v>
      </c>
      <c r="R262" t="s">
        <v>419</v>
      </c>
      <c r="S262" t="s">
        <v>91</v>
      </c>
      <c r="T262">
        <v>60</v>
      </c>
      <c r="U262" t="s">
        <v>92</v>
      </c>
      <c r="V262" t="s">
        <v>449</v>
      </c>
      <c r="W262">
        <v>5</v>
      </c>
      <c r="X262">
        <v>5</v>
      </c>
      <c r="Y262" t="s">
        <v>94</v>
      </c>
      <c r="Z262" t="s">
        <v>95</v>
      </c>
      <c r="AA262">
        <v>168.2655</v>
      </c>
      <c r="AB262">
        <v>1171.326</v>
      </c>
      <c r="AC262">
        <v>293.07929999999999</v>
      </c>
      <c r="AD262">
        <v>90.333299999999994</v>
      </c>
      <c r="AE262">
        <v>3.4832999999999998</v>
      </c>
      <c r="AF262">
        <v>2.9961000000000002</v>
      </c>
      <c r="AG262">
        <v>101.4926</v>
      </c>
      <c r="AH262">
        <v>73.9833</v>
      </c>
      <c r="AI262">
        <v>66.1691</v>
      </c>
      <c r="AJ262">
        <v>0.17829999999999999</v>
      </c>
      <c r="AL262">
        <v>73.254999999999995</v>
      </c>
      <c r="AM262">
        <v>2.7400000000000001E-2</v>
      </c>
      <c r="AN262">
        <v>0.2077</v>
      </c>
      <c r="AO262">
        <v>0</v>
      </c>
      <c r="AP262">
        <v>4.3333000000000004</v>
      </c>
      <c r="AQ262">
        <v>0</v>
      </c>
      <c r="AR262">
        <v>53.428600000000003</v>
      </c>
      <c r="AS262" t="s">
        <v>96</v>
      </c>
      <c r="AT262">
        <v>1962</v>
      </c>
      <c r="AU262">
        <v>24.125</v>
      </c>
      <c r="AV262">
        <v>6</v>
      </c>
      <c r="AW262" t="s">
        <v>97</v>
      </c>
      <c r="AY262" t="s">
        <v>112</v>
      </c>
      <c r="BA262">
        <v>35305</v>
      </c>
      <c r="BB262">
        <v>3</v>
      </c>
      <c r="BC262">
        <v>1</v>
      </c>
      <c r="BD262" t="s">
        <v>99</v>
      </c>
      <c r="BE262">
        <v>1985</v>
      </c>
      <c r="BG262" t="s">
        <v>100</v>
      </c>
      <c r="BH262" t="s">
        <v>100</v>
      </c>
      <c r="BI262" t="s">
        <v>101</v>
      </c>
      <c r="BJ262" t="s">
        <v>100</v>
      </c>
      <c r="BK262" t="s">
        <v>100</v>
      </c>
      <c r="BL262" t="s">
        <v>101</v>
      </c>
      <c r="BM262" t="s">
        <v>102</v>
      </c>
      <c r="BN262" t="s">
        <v>103</v>
      </c>
      <c r="BQ262">
        <v>0</v>
      </c>
      <c r="BR262" t="s">
        <v>94</v>
      </c>
      <c r="BS262">
        <v>88</v>
      </c>
      <c r="BT262">
        <v>69.665999999999997</v>
      </c>
      <c r="BU262">
        <v>59.921999999999997</v>
      </c>
      <c r="BY262">
        <v>5</v>
      </c>
      <c r="CB262">
        <v>2010</v>
      </c>
      <c r="CC262">
        <v>30</v>
      </c>
      <c r="CI262" t="str">
        <f t="shared" si="16"/>
        <v>High</v>
      </c>
      <c r="CJ262" t="str">
        <f t="shared" si="17"/>
        <v>3.01-3.5</v>
      </c>
      <c r="CK262" t="str">
        <f t="shared" si="18"/>
        <v>Fair</v>
      </c>
      <c r="CL262" t="str">
        <f t="shared" si="19"/>
        <v>0.3 or less</v>
      </c>
    </row>
    <row r="263" spans="1:90" x14ac:dyDescent="0.25">
      <c r="A263" t="s">
        <v>443</v>
      </c>
      <c r="B263" t="s">
        <v>82</v>
      </c>
      <c r="C263" t="s">
        <v>83</v>
      </c>
      <c r="D263">
        <v>15.317</v>
      </c>
      <c r="E263">
        <v>24.170999999999999</v>
      </c>
      <c r="G263">
        <v>8.8539999999999992</v>
      </c>
      <c r="H263">
        <v>35</v>
      </c>
      <c r="I263">
        <v>35</v>
      </c>
      <c r="J263">
        <v>35</v>
      </c>
      <c r="K263">
        <v>2</v>
      </c>
      <c r="L263" t="s">
        <v>84</v>
      </c>
      <c r="M263" t="s">
        <v>85</v>
      </c>
      <c r="N263" t="s">
        <v>444</v>
      </c>
      <c r="O263" t="s">
        <v>418</v>
      </c>
      <c r="P263" t="s">
        <v>88</v>
      </c>
      <c r="Q263" t="s">
        <v>89</v>
      </c>
      <c r="R263" t="s">
        <v>419</v>
      </c>
      <c r="S263" t="s">
        <v>91</v>
      </c>
      <c r="T263">
        <v>60</v>
      </c>
      <c r="U263" t="s">
        <v>92</v>
      </c>
      <c r="V263" t="s">
        <v>450</v>
      </c>
      <c r="W263">
        <v>5</v>
      </c>
      <c r="X263">
        <v>6.25</v>
      </c>
      <c r="Y263" t="s">
        <v>94</v>
      </c>
      <c r="Z263" t="s">
        <v>95</v>
      </c>
      <c r="AA263">
        <v>63.4086</v>
      </c>
      <c r="AB263">
        <v>441.41269999999997</v>
      </c>
      <c r="AC263">
        <v>110.4431</v>
      </c>
      <c r="AD263">
        <v>88.25</v>
      </c>
      <c r="AE263">
        <v>3.1581999999999999</v>
      </c>
      <c r="AF263">
        <v>2.7126000000000001</v>
      </c>
      <c r="AG263">
        <v>111.84869999999999</v>
      </c>
      <c r="AH263">
        <v>90.876499999999993</v>
      </c>
      <c r="AI263">
        <v>62.717100000000002</v>
      </c>
      <c r="AJ263">
        <v>0.15260000000000001</v>
      </c>
      <c r="AL263">
        <v>77.11</v>
      </c>
      <c r="AM263">
        <v>2.7400000000000001E-2</v>
      </c>
      <c r="AN263">
        <v>0.2293</v>
      </c>
      <c r="AO263">
        <v>0</v>
      </c>
      <c r="AP263">
        <v>5.5</v>
      </c>
      <c r="AQ263">
        <v>0</v>
      </c>
      <c r="AR263">
        <v>55.6053</v>
      </c>
      <c r="AS263" t="s">
        <v>96</v>
      </c>
      <c r="AT263">
        <v>1963</v>
      </c>
      <c r="AU263">
        <v>19.307700000000001</v>
      </c>
      <c r="AV263">
        <v>6.3461999999999996</v>
      </c>
      <c r="AW263" t="s">
        <v>97</v>
      </c>
      <c r="AY263" t="s">
        <v>112</v>
      </c>
      <c r="BA263">
        <v>34349</v>
      </c>
      <c r="BB263">
        <v>3</v>
      </c>
      <c r="BC263">
        <v>1</v>
      </c>
      <c r="BD263" t="s">
        <v>99</v>
      </c>
      <c r="BE263">
        <v>1986</v>
      </c>
      <c r="BG263" t="s">
        <v>100</v>
      </c>
      <c r="BH263" t="s">
        <v>100</v>
      </c>
      <c r="BI263" t="s">
        <v>101</v>
      </c>
      <c r="BJ263" t="s">
        <v>100</v>
      </c>
      <c r="BK263" t="s">
        <v>100</v>
      </c>
      <c r="BL263" t="s">
        <v>101</v>
      </c>
      <c r="BM263" t="s">
        <v>102</v>
      </c>
      <c r="BN263" t="s">
        <v>103</v>
      </c>
      <c r="BQ263">
        <v>0</v>
      </c>
      <c r="BR263" t="s">
        <v>94</v>
      </c>
      <c r="BS263">
        <v>88.25</v>
      </c>
      <c r="BT263">
        <v>63.164000000000001</v>
      </c>
      <c r="BU263">
        <v>54.252000000000002</v>
      </c>
      <c r="BY263">
        <v>5</v>
      </c>
      <c r="CB263">
        <v>2014</v>
      </c>
      <c r="CC263">
        <v>29</v>
      </c>
      <c r="CI263" t="str">
        <f t="shared" si="16"/>
        <v>High</v>
      </c>
      <c r="CJ263" t="str">
        <f t="shared" si="17"/>
        <v>3.01-3.5</v>
      </c>
      <c r="CK263" t="str">
        <f t="shared" si="18"/>
        <v>Fair</v>
      </c>
      <c r="CL263" t="str">
        <f t="shared" si="19"/>
        <v>0.3 or less</v>
      </c>
    </row>
    <row r="264" spans="1:90" x14ac:dyDescent="0.25">
      <c r="A264" t="s">
        <v>443</v>
      </c>
      <c r="B264" t="s">
        <v>82</v>
      </c>
      <c r="C264" t="s">
        <v>83</v>
      </c>
      <c r="D264">
        <v>24.170999999999999</v>
      </c>
      <c r="E264">
        <v>31.596</v>
      </c>
      <c r="G264">
        <v>7.4249999999999998</v>
      </c>
      <c r="H264">
        <v>31</v>
      </c>
      <c r="I264">
        <v>31</v>
      </c>
      <c r="J264">
        <v>31</v>
      </c>
      <c r="K264">
        <v>2</v>
      </c>
      <c r="L264" t="s">
        <v>84</v>
      </c>
      <c r="M264" t="s">
        <v>85</v>
      </c>
      <c r="N264" t="s">
        <v>444</v>
      </c>
      <c r="O264" t="s">
        <v>418</v>
      </c>
      <c r="P264" t="s">
        <v>88</v>
      </c>
      <c r="Q264" t="s">
        <v>89</v>
      </c>
      <c r="R264" t="s">
        <v>419</v>
      </c>
      <c r="S264" t="s">
        <v>91</v>
      </c>
      <c r="T264">
        <v>60</v>
      </c>
      <c r="U264" t="s">
        <v>92</v>
      </c>
      <c r="V264" t="s">
        <v>451</v>
      </c>
      <c r="W264">
        <v>3</v>
      </c>
      <c r="X264">
        <v>3</v>
      </c>
      <c r="Y264" t="s">
        <v>94</v>
      </c>
      <c r="Z264" t="s">
        <v>95</v>
      </c>
      <c r="AA264">
        <v>34.679000000000002</v>
      </c>
      <c r="AB264">
        <v>241.51599999999999</v>
      </c>
      <c r="AC264">
        <v>60.403399999999998</v>
      </c>
      <c r="AD264">
        <v>90.5</v>
      </c>
      <c r="AE264">
        <v>3.5175999999999998</v>
      </c>
      <c r="AF264">
        <v>3.153</v>
      </c>
      <c r="AG264">
        <v>90.049199999999999</v>
      </c>
      <c r="AH264">
        <v>72.296000000000006</v>
      </c>
      <c r="AI264">
        <v>69.983599999999996</v>
      </c>
      <c r="AJ264">
        <v>0.12709999999999999</v>
      </c>
      <c r="AL264">
        <v>80.935000000000002</v>
      </c>
      <c r="AM264">
        <v>2.3800000000000002E-2</v>
      </c>
      <c r="AN264">
        <v>0.18379999999999999</v>
      </c>
      <c r="AO264">
        <v>0</v>
      </c>
      <c r="AP264">
        <v>4.25</v>
      </c>
      <c r="AQ264">
        <v>0</v>
      </c>
      <c r="AR264">
        <v>61.235300000000002</v>
      </c>
      <c r="AS264" t="s">
        <v>96</v>
      </c>
      <c r="AT264">
        <v>1961</v>
      </c>
      <c r="AU264">
        <v>14.125</v>
      </c>
      <c r="AV264">
        <v>5.375</v>
      </c>
      <c r="AW264" t="s">
        <v>97</v>
      </c>
      <c r="AY264" t="s">
        <v>112</v>
      </c>
      <c r="BA264">
        <v>34349</v>
      </c>
      <c r="BB264">
        <v>3</v>
      </c>
      <c r="BC264">
        <v>1</v>
      </c>
      <c r="BD264" t="s">
        <v>99</v>
      </c>
      <c r="BE264">
        <v>1996</v>
      </c>
      <c r="BG264" t="s">
        <v>100</v>
      </c>
      <c r="BH264" t="s">
        <v>100</v>
      </c>
      <c r="BI264" t="s">
        <v>101</v>
      </c>
      <c r="BJ264" t="s">
        <v>100</v>
      </c>
      <c r="BK264" t="s">
        <v>100</v>
      </c>
      <c r="BL264" t="s">
        <v>101</v>
      </c>
      <c r="BM264" t="s">
        <v>102</v>
      </c>
      <c r="BN264" t="s">
        <v>103</v>
      </c>
      <c r="BQ264">
        <v>0</v>
      </c>
      <c r="BR264" t="s">
        <v>94</v>
      </c>
      <c r="BS264">
        <v>90</v>
      </c>
      <c r="BT264">
        <v>70.352000000000004</v>
      </c>
      <c r="BU264">
        <v>63.06</v>
      </c>
      <c r="BY264">
        <v>3</v>
      </c>
      <c r="CB264">
        <v>2010</v>
      </c>
      <c r="CC264">
        <v>19</v>
      </c>
      <c r="CI264" t="str">
        <f t="shared" si="16"/>
        <v>High</v>
      </c>
      <c r="CJ264" t="str">
        <f t="shared" si="17"/>
        <v>Greater than 3.5</v>
      </c>
      <c r="CK264" t="str">
        <f t="shared" si="18"/>
        <v>Good</v>
      </c>
      <c r="CL264" t="str">
        <f t="shared" si="19"/>
        <v>0.3 or less</v>
      </c>
    </row>
    <row r="265" spans="1:90" x14ac:dyDescent="0.25">
      <c r="A265" t="s">
        <v>452</v>
      </c>
      <c r="B265" t="s">
        <v>82</v>
      </c>
      <c r="C265" t="s">
        <v>83</v>
      </c>
      <c r="D265">
        <v>0</v>
      </c>
      <c r="E265">
        <v>0.45600000000000002</v>
      </c>
      <c r="G265">
        <v>0.45600000000000002</v>
      </c>
      <c r="H265">
        <v>46</v>
      </c>
      <c r="I265">
        <v>46</v>
      </c>
      <c r="J265">
        <v>46</v>
      </c>
      <c r="K265">
        <v>2</v>
      </c>
      <c r="L265" t="s">
        <v>84</v>
      </c>
      <c r="M265" t="s">
        <v>147</v>
      </c>
      <c r="N265" t="s">
        <v>453</v>
      </c>
      <c r="O265" t="s">
        <v>418</v>
      </c>
      <c r="P265" t="s">
        <v>88</v>
      </c>
      <c r="Q265" t="s">
        <v>150</v>
      </c>
      <c r="R265" t="s">
        <v>419</v>
      </c>
      <c r="S265" t="s">
        <v>152</v>
      </c>
      <c r="T265">
        <v>30</v>
      </c>
      <c r="U265" t="s">
        <v>92</v>
      </c>
      <c r="V265" t="s">
        <v>454</v>
      </c>
      <c r="W265">
        <v>11</v>
      </c>
      <c r="X265">
        <v>11</v>
      </c>
      <c r="Y265" t="s">
        <v>94</v>
      </c>
      <c r="Z265" t="s">
        <v>154</v>
      </c>
      <c r="AA265">
        <v>74.293000000000006</v>
      </c>
      <c r="AB265">
        <v>488.06400000000002</v>
      </c>
      <c r="AC265">
        <v>84.650700000000001</v>
      </c>
      <c r="AD265">
        <v>92</v>
      </c>
      <c r="AE265">
        <v>3.5</v>
      </c>
      <c r="AF265">
        <v>3.2023999999999999</v>
      </c>
      <c r="AG265">
        <v>92.370400000000004</v>
      </c>
      <c r="AH265">
        <v>79.352000000000004</v>
      </c>
      <c r="AI265">
        <v>69.209900000000005</v>
      </c>
      <c r="AJ265">
        <v>0.12</v>
      </c>
      <c r="AK265">
        <v>4.4400000000000002E-2</v>
      </c>
      <c r="AL265">
        <v>82</v>
      </c>
      <c r="AM265">
        <v>2.5899999999999999E-2</v>
      </c>
      <c r="AN265">
        <v>0.1472</v>
      </c>
      <c r="AO265">
        <v>0</v>
      </c>
      <c r="AP265">
        <v>4</v>
      </c>
      <c r="AQ265">
        <v>0</v>
      </c>
      <c r="AR265">
        <v>58.05</v>
      </c>
      <c r="AS265" t="s">
        <v>96</v>
      </c>
      <c r="AT265">
        <v>1970</v>
      </c>
      <c r="AU265">
        <v>21</v>
      </c>
      <c r="AV265">
        <v>5</v>
      </c>
      <c r="AW265" t="s">
        <v>97</v>
      </c>
      <c r="AX265" t="s">
        <v>126</v>
      </c>
      <c r="AY265" t="s">
        <v>112</v>
      </c>
      <c r="BA265">
        <v>43544</v>
      </c>
      <c r="BC265">
        <v>1</v>
      </c>
      <c r="BD265" t="s">
        <v>99</v>
      </c>
      <c r="BE265">
        <v>2009</v>
      </c>
      <c r="BG265" t="s">
        <v>101</v>
      </c>
      <c r="BH265" t="s">
        <v>100</v>
      </c>
      <c r="BI265" t="s">
        <v>101</v>
      </c>
      <c r="BJ265" t="s">
        <v>101</v>
      </c>
      <c r="BK265" t="s">
        <v>101</v>
      </c>
      <c r="BL265" t="s">
        <v>101</v>
      </c>
      <c r="BM265" t="s">
        <v>102</v>
      </c>
      <c r="BN265" t="s">
        <v>103</v>
      </c>
      <c r="BQ265">
        <v>0</v>
      </c>
      <c r="BR265" t="s">
        <v>94</v>
      </c>
      <c r="BS265">
        <v>92</v>
      </c>
      <c r="BT265">
        <v>70</v>
      </c>
      <c r="BU265">
        <v>64.048000000000002</v>
      </c>
      <c r="BY265">
        <v>11</v>
      </c>
      <c r="CB265">
        <v>2013</v>
      </c>
      <c r="CC265">
        <v>6</v>
      </c>
      <c r="CI265" t="str">
        <f t="shared" si="16"/>
        <v>High</v>
      </c>
      <c r="CJ265" t="str">
        <f t="shared" si="17"/>
        <v>3.01-3.5</v>
      </c>
      <c r="CK265" t="str">
        <f t="shared" si="18"/>
        <v>Good</v>
      </c>
      <c r="CL265" t="str">
        <f t="shared" si="19"/>
        <v>0.3 or less</v>
      </c>
    </row>
    <row r="266" spans="1:90" x14ac:dyDescent="0.25">
      <c r="A266" t="s">
        <v>452</v>
      </c>
      <c r="B266" t="s">
        <v>82</v>
      </c>
      <c r="C266" t="s">
        <v>83</v>
      </c>
      <c r="D266">
        <v>0.45600000000000002</v>
      </c>
      <c r="E266">
        <v>6.5350000000000001</v>
      </c>
      <c r="G266">
        <v>6.0789999999999997</v>
      </c>
      <c r="H266">
        <v>32</v>
      </c>
      <c r="I266">
        <v>32</v>
      </c>
      <c r="J266">
        <v>32</v>
      </c>
      <c r="K266">
        <v>2</v>
      </c>
      <c r="L266" t="s">
        <v>84</v>
      </c>
      <c r="M266" t="s">
        <v>147</v>
      </c>
      <c r="N266" t="s">
        <v>453</v>
      </c>
      <c r="O266" t="s">
        <v>418</v>
      </c>
      <c r="P266" t="s">
        <v>88</v>
      </c>
      <c r="Q266" t="s">
        <v>150</v>
      </c>
      <c r="R266" t="s">
        <v>419</v>
      </c>
      <c r="S266" t="s">
        <v>152</v>
      </c>
      <c r="T266">
        <v>60</v>
      </c>
      <c r="U266" t="s">
        <v>92</v>
      </c>
      <c r="V266" t="s">
        <v>455</v>
      </c>
      <c r="W266">
        <v>4</v>
      </c>
      <c r="X266">
        <v>4</v>
      </c>
      <c r="Y266" t="s">
        <v>94</v>
      </c>
      <c r="Z266" t="s">
        <v>154</v>
      </c>
      <c r="AA266">
        <v>39.899500000000003</v>
      </c>
      <c r="AB266">
        <v>261.88799999999998</v>
      </c>
      <c r="AC266">
        <v>45.460799999999999</v>
      </c>
      <c r="AD266">
        <v>97.333299999999994</v>
      </c>
      <c r="AE266">
        <v>3.9319999999999999</v>
      </c>
      <c r="AF266">
        <v>3.7923</v>
      </c>
      <c r="AG266">
        <v>64.568700000000007</v>
      </c>
      <c r="AH266">
        <v>53.094499999999996</v>
      </c>
      <c r="AI266">
        <v>78.477099999999993</v>
      </c>
      <c r="AJ266">
        <v>0.1222</v>
      </c>
      <c r="AK266">
        <v>4.0899999999999999E-2</v>
      </c>
      <c r="AL266">
        <v>81.67</v>
      </c>
      <c r="AM266">
        <v>1.8599999999999998E-2</v>
      </c>
      <c r="AN266">
        <v>7.6300000000000007E-2</v>
      </c>
      <c r="AO266">
        <v>0</v>
      </c>
      <c r="AP266">
        <v>1.3332999999999999</v>
      </c>
      <c r="AQ266">
        <v>0</v>
      </c>
      <c r="AR266">
        <v>59.721400000000003</v>
      </c>
      <c r="AS266" t="s">
        <v>96</v>
      </c>
      <c r="AT266">
        <v>1994</v>
      </c>
      <c r="AU266">
        <v>11.4</v>
      </c>
      <c r="AV266">
        <v>5.75</v>
      </c>
      <c r="AW266" t="s">
        <v>97</v>
      </c>
      <c r="AX266" t="s">
        <v>126</v>
      </c>
      <c r="AY266" t="s">
        <v>112</v>
      </c>
      <c r="BA266">
        <v>32912</v>
      </c>
      <c r="BB266">
        <v>2</v>
      </c>
      <c r="BC266">
        <v>1</v>
      </c>
      <c r="BD266" t="s">
        <v>99</v>
      </c>
      <c r="BE266">
        <v>2009</v>
      </c>
      <c r="BG266" t="s">
        <v>101</v>
      </c>
      <c r="BH266" t="s">
        <v>100</v>
      </c>
      <c r="BI266" t="s">
        <v>101</v>
      </c>
      <c r="BJ266" t="s">
        <v>101</v>
      </c>
      <c r="BK266" t="s">
        <v>101</v>
      </c>
      <c r="BL266" t="s">
        <v>101</v>
      </c>
      <c r="BM266" t="s">
        <v>102</v>
      </c>
      <c r="BN266" t="s">
        <v>103</v>
      </c>
      <c r="BQ266">
        <v>0</v>
      </c>
      <c r="BR266" t="s">
        <v>94</v>
      </c>
      <c r="BS266">
        <v>97.333299999999994</v>
      </c>
      <c r="BT266">
        <v>78.64</v>
      </c>
      <c r="BU266">
        <v>75.846000000000004</v>
      </c>
      <c r="BY266">
        <v>4</v>
      </c>
      <c r="CB266">
        <v>2013</v>
      </c>
      <c r="CC266">
        <v>6</v>
      </c>
      <c r="CI266" t="str">
        <f t="shared" si="16"/>
        <v>High</v>
      </c>
      <c r="CJ266" t="str">
        <f t="shared" si="17"/>
        <v>Greater than 3.5</v>
      </c>
      <c r="CK266" t="str">
        <f t="shared" si="18"/>
        <v>Excellent</v>
      </c>
      <c r="CL266" t="str">
        <f t="shared" si="19"/>
        <v>0.3 or less</v>
      </c>
    </row>
    <row r="267" spans="1:90" x14ac:dyDescent="0.25">
      <c r="A267" t="s">
        <v>452</v>
      </c>
      <c r="B267" t="s">
        <v>82</v>
      </c>
      <c r="C267" t="s">
        <v>83</v>
      </c>
      <c r="D267">
        <v>6.5350000000000001</v>
      </c>
      <c r="E267">
        <v>9.0090000000000003</v>
      </c>
      <c r="G267">
        <v>2.4740000000000002</v>
      </c>
      <c r="H267">
        <v>30</v>
      </c>
      <c r="I267">
        <v>30</v>
      </c>
      <c r="J267">
        <v>30</v>
      </c>
      <c r="K267">
        <v>2</v>
      </c>
      <c r="L267" t="s">
        <v>84</v>
      </c>
      <c r="M267" t="s">
        <v>147</v>
      </c>
      <c r="N267" t="s">
        <v>453</v>
      </c>
      <c r="O267" t="s">
        <v>418</v>
      </c>
      <c r="P267" t="s">
        <v>88</v>
      </c>
      <c r="Q267" t="s">
        <v>150</v>
      </c>
      <c r="R267" t="s">
        <v>419</v>
      </c>
      <c r="S267" t="s">
        <v>152</v>
      </c>
      <c r="T267">
        <v>50</v>
      </c>
      <c r="U267" t="s">
        <v>92</v>
      </c>
      <c r="V267" t="s">
        <v>456</v>
      </c>
      <c r="W267">
        <v>3</v>
      </c>
      <c r="X267">
        <v>3.3332999999999999</v>
      </c>
      <c r="Y267" t="s">
        <v>94</v>
      </c>
      <c r="Z267" t="s">
        <v>154</v>
      </c>
      <c r="AA267">
        <v>26.0215</v>
      </c>
      <c r="AB267">
        <v>171.12</v>
      </c>
      <c r="AC267">
        <v>29.650400000000001</v>
      </c>
      <c r="AD267">
        <v>85</v>
      </c>
      <c r="AE267">
        <v>3.0246</v>
      </c>
      <c r="AF267">
        <v>2.5215000000000001</v>
      </c>
      <c r="AG267">
        <v>118.6904</v>
      </c>
      <c r="AH267">
        <v>98.3292</v>
      </c>
      <c r="AI267">
        <v>60.436500000000002</v>
      </c>
      <c r="AJ267">
        <v>0.1152</v>
      </c>
      <c r="AK267">
        <v>5.2699999999999997E-2</v>
      </c>
      <c r="AL267">
        <v>82.72</v>
      </c>
      <c r="AM267">
        <v>2.7699999999999999E-2</v>
      </c>
      <c r="AN267">
        <v>0.22589999999999999</v>
      </c>
      <c r="AO267">
        <v>0</v>
      </c>
      <c r="AP267">
        <v>7</v>
      </c>
      <c r="AQ267">
        <v>0</v>
      </c>
      <c r="AR267">
        <v>60.6</v>
      </c>
      <c r="AS267" t="s">
        <v>96</v>
      </c>
      <c r="AT267">
        <v>1972</v>
      </c>
      <c r="AU267">
        <v>11.5</v>
      </c>
      <c r="AV267">
        <v>3.5</v>
      </c>
      <c r="AW267" t="s">
        <v>97</v>
      </c>
      <c r="AY267" t="s">
        <v>112</v>
      </c>
      <c r="BA267">
        <v>33835</v>
      </c>
      <c r="BB267">
        <v>2</v>
      </c>
      <c r="BC267">
        <v>1</v>
      </c>
      <c r="BD267" t="s">
        <v>99</v>
      </c>
      <c r="BE267">
        <v>1997</v>
      </c>
      <c r="BG267" t="s">
        <v>101</v>
      </c>
      <c r="BH267" t="s">
        <v>100</v>
      </c>
      <c r="BI267" t="s">
        <v>101</v>
      </c>
      <c r="BJ267" t="s">
        <v>101</v>
      </c>
      <c r="BK267" t="s">
        <v>101</v>
      </c>
      <c r="BL267" t="s">
        <v>101</v>
      </c>
      <c r="BM267" t="s">
        <v>102</v>
      </c>
      <c r="BN267" t="s">
        <v>103</v>
      </c>
      <c r="BQ267">
        <v>0</v>
      </c>
      <c r="BR267" t="s">
        <v>94</v>
      </c>
      <c r="BS267">
        <v>85</v>
      </c>
      <c r="BT267">
        <v>60.491999999999997</v>
      </c>
      <c r="BU267">
        <v>50.43</v>
      </c>
      <c r="BY267">
        <v>3</v>
      </c>
      <c r="CB267">
        <v>2013</v>
      </c>
      <c r="CC267">
        <v>18</v>
      </c>
      <c r="CI267" t="str">
        <f t="shared" si="16"/>
        <v>Medium</v>
      </c>
      <c r="CJ267" t="str">
        <f t="shared" si="17"/>
        <v>3.01-3.5</v>
      </c>
      <c r="CK267" t="str">
        <f t="shared" si="18"/>
        <v>Fair</v>
      </c>
      <c r="CL267" t="str">
        <f t="shared" si="19"/>
        <v>0.3 or less</v>
      </c>
    </row>
    <row r="268" spans="1:90" x14ac:dyDescent="0.25">
      <c r="A268" t="s">
        <v>452</v>
      </c>
      <c r="B268" t="s">
        <v>82</v>
      </c>
      <c r="C268" t="s">
        <v>83</v>
      </c>
      <c r="D268">
        <v>9.0090000000000003</v>
      </c>
      <c r="E268">
        <v>11.39</v>
      </c>
      <c r="G268">
        <v>2.2170000000000001</v>
      </c>
      <c r="H268">
        <v>32</v>
      </c>
      <c r="I268">
        <v>32</v>
      </c>
      <c r="J268">
        <v>32</v>
      </c>
      <c r="K268">
        <v>2</v>
      </c>
      <c r="L268" t="s">
        <v>84</v>
      </c>
      <c r="M268" t="s">
        <v>147</v>
      </c>
      <c r="N268" t="s">
        <v>453</v>
      </c>
      <c r="O268" t="s">
        <v>418</v>
      </c>
      <c r="P268" t="s">
        <v>88</v>
      </c>
      <c r="Q268" t="s">
        <v>150</v>
      </c>
      <c r="R268" t="s">
        <v>419</v>
      </c>
      <c r="S268" t="s">
        <v>152</v>
      </c>
      <c r="T268">
        <v>60</v>
      </c>
      <c r="U268" t="s">
        <v>92</v>
      </c>
      <c r="V268" t="s">
        <v>456</v>
      </c>
      <c r="W268">
        <v>4</v>
      </c>
      <c r="X268">
        <v>4</v>
      </c>
      <c r="Y268" t="s">
        <v>94</v>
      </c>
      <c r="Z268" t="s">
        <v>154</v>
      </c>
      <c r="AA268">
        <v>25.513999999999999</v>
      </c>
      <c r="AB268">
        <v>171.12</v>
      </c>
      <c r="AC268">
        <v>29.092099999999999</v>
      </c>
      <c r="AD268">
        <v>91</v>
      </c>
      <c r="AE268">
        <v>2.5876999999999999</v>
      </c>
      <c r="AF268">
        <v>2.0916000000000001</v>
      </c>
      <c r="AG268">
        <v>153.98410000000001</v>
      </c>
      <c r="AH268">
        <v>125.23139999999999</v>
      </c>
      <c r="AI268">
        <v>48.671999999999997</v>
      </c>
      <c r="AJ268">
        <v>0.20380000000000001</v>
      </c>
      <c r="AK268">
        <v>0.1308</v>
      </c>
      <c r="AL268">
        <v>69.430000000000007</v>
      </c>
      <c r="AM268">
        <v>3.56E-2</v>
      </c>
      <c r="AN268">
        <v>0.19109999999999999</v>
      </c>
      <c r="AO268">
        <v>0</v>
      </c>
      <c r="AP268">
        <v>386</v>
      </c>
      <c r="AQ268">
        <v>0</v>
      </c>
      <c r="AR268">
        <v>62.033299999999997</v>
      </c>
      <c r="AS268" t="s">
        <v>96</v>
      </c>
      <c r="AT268">
        <v>1946</v>
      </c>
      <c r="AU268">
        <v>8</v>
      </c>
      <c r="AV268">
        <v>4</v>
      </c>
      <c r="AW268" t="s">
        <v>97</v>
      </c>
      <c r="AY268" t="s">
        <v>112</v>
      </c>
      <c r="BA268">
        <v>33835</v>
      </c>
      <c r="BB268">
        <v>2</v>
      </c>
      <c r="BC268">
        <v>1</v>
      </c>
      <c r="BD268" t="s">
        <v>99</v>
      </c>
      <c r="BE268">
        <v>1997</v>
      </c>
      <c r="BG268" t="s">
        <v>101</v>
      </c>
      <c r="BH268" t="s">
        <v>100</v>
      </c>
      <c r="BI268" t="s">
        <v>101</v>
      </c>
      <c r="BJ268" t="s">
        <v>101</v>
      </c>
      <c r="BK268" t="s">
        <v>101</v>
      </c>
      <c r="BL268" t="s">
        <v>101</v>
      </c>
      <c r="BM268" t="s">
        <v>102</v>
      </c>
      <c r="BN268" t="s">
        <v>103</v>
      </c>
      <c r="BQ268">
        <v>0</v>
      </c>
      <c r="BR268" t="s">
        <v>94</v>
      </c>
      <c r="BS268">
        <v>89</v>
      </c>
      <c r="BT268">
        <v>51.753999999999998</v>
      </c>
      <c r="BU268">
        <v>41.832000000000001</v>
      </c>
      <c r="BV268" t="s">
        <v>107</v>
      </c>
      <c r="BY268">
        <v>4</v>
      </c>
      <c r="BZ268" s="1">
        <v>42059.481793981482</v>
      </c>
      <c r="CB268">
        <v>2011</v>
      </c>
      <c r="CC268">
        <v>18</v>
      </c>
      <c r="CI268" t="str">
        <f t="shared" si="16"/>
        <v>High</v>
      </c>
      <c r="CJ268" t="str">
        <f t="shared" si="17"/>
        <v>2.51-3.0</v>
      </c>
      <c r="CK268" t="str">
        <f t="shared" si="18"/>
        <v>Poor</v>
      </c>
      <c r="CL268" t="str">
        <f t="shared" si="19"/>
        <v>0.3 or less</v>
      </c>
    </row>
    <row r="269" spans="1:90" x14ac:dyDescent="0.25">
      <c r="A269" t="s">
        <v>457</v>
      </c>
      <c r="B269" t="s">
        <v>82</v>
      </c>
      <c r="C269" t="s">
        <v>83</v>
      </c>
      <c r="D269">
        <v>0</v>
      </c>
      <c r="E269">
        <v>1.66</v>
      </c>
      <c r="G269">
        <v>1.66</v>
      </c>
      <c r="H269">
        <v>40</v>
      </c>
      <c r="I269">
        <v>48</v>
      </c>
      <c r="J269">
        <v>40</v>
      </c>
      <c r="K269">
        <v>2</v>
      </c>
      <c r="L269" t="s">
        <v>84</v>
      </c>
      <c r="M269" t="s">
        <v>199</v>
      </c>
      <c r="N269" t="s">
        <v>458</v>
      </c>
      <c r="O269" t="s">
        <v>418</v>
      </c>
      <c r="P269" t="s">
        <v>88</v>
      </c>
      <c r="Q269" t="s">
        <v>200</v>
      </c>
      <c r="R269" t="s">
        <v>419</v>
      </c>
      <c r="S269" t="s">
        <v>152</v>
      </c>
      <c r="T269">
        <v>50</v>
      </c>
      <c r="U269" t="s">
        <v>92</v>
      </c>
      <c r="V269" t="s">
        <v>459</v>
      </c>
      <c r="W269">
        <v>8</v>
      </c>
      <c r="X269">
        <v>7</v>
      </c>
      <c r="Y269" t="s">
        <v>94</v>
      </c>
      <c r="Z269" t="s">
        <v>202</v>
      </c>
      <c r="AA269">
        <v>157.5</v>
      </c>
      <c r="AB269">
        <v>2228.4639000000002</v>
      </c>
      <c r="AC269">
        <v>186.6208</v>
      </c>
      <c r="AD269">
        <v>87</v>
      </c>
      <c r="AE269">
        <v>2.7275</v>
      </c>
      <c r="AF269">
        <v>2.1073</v>
      </c>
      <c r="AG269">
        <v>140.31880000000001</v>
      </c>
      <c r="AH269">
        <v>116.1559</v>
      </c>
      <c r="AI269">
        <v>53.2271</v>
      </c>
      <c r="AJ269">
        <v>0.2399</v>
      </c>
      <c r="AK269">
        <v>0.16070000000000001</v>
      </c>
      <c r="AL269">
        <v>64.015000000000001</v>
      </c>
      <c r="AM269">
        <v>3.5900000000000001E-2</v>
      </c>
      <c r="AN269">
        <v>0.21879999999999999</v>
      </c>
      <c r="AO269">
        <v>0</v>
      </c>
      <c r="AP269">
        <v>6</v>
      </c>
      <c r="AQ269">
        <v>0</v>
      </c>
      <c r="AR269">
        <v>51.62</v>
      </c>
      <c r="AS269" t="s">
        <v>130</v>
      </c>
      <c r="AT269">
        <v>2001</v>
      </c>
      <c r="AU269">
        <v>10.75</v>
      </c>
      <c r="AV269">
        <v>3.25</v>
      </c>
      <c r="AW269" t="s">
        <v>97</v>
      </c>
      <c r="AX269" t="s">
        <v>122</v>
      </c>
      <c r="AY269" t="s">
        <v>132</v>
      </c>
      <c r="BA269">
        <v>33408</v>
      </c>
      <c r="BB269">
        <v>2</v>
      </c>
      <c r="BC269">
        <v>1</v>
      </c>
      <c r="BD269" t="s">
        <v>99</v>
      </c>
      <c r="BE269">
        <v>2001</v>
      </c>
      <c r="BG269" t="s">
        <v>101</v>
      </c>
      <c r="BH269" t="s">
        <v>100</v>
      </c>
      <c r="BI269" t="s">
        <v>101</v>
      </c>
      <c r="BJ269" t="s">
        <v>101</v>
      </c>
      <c r="BK269" t="s">
        <v>101</v>
      </c>
      <c r="BL269" t="s">
        <v>101</v>
      </c>
      <c r="BM269" t="s">
        <v>204</v>
      </c>
      <c r="BN269" t="s">
        <v>103</v>
      </c>
      <c r="BQ269">
        <v>0</v>
      </c>
      <c r="BR269" t="s">
        <v>94</v>
      </c>
      <c r="BS269">
        <v>87</v>
      </c>
      <c r="BT269">
        <v>54.55</v>
      </c>
      <c r="BU269">
        <v>42.146000000000001</v>
      </c>
      <c r="BY269">
        <v>7</v>
      </c>
      <c r="CB269">
        <v>2013</v>
      </c>
      <c r="CC269">
        <v>14</v>
      </c>
      <c r="CI269" t="str">
        <f t="shared" si="16"/>
        <v>High</v>
      </c>
      <c r="CJ269" t="str">
        <f t="shared" si="17"/>
        <v>2.51-3.0</v>
      </c>
      <c r="CK269" t="str">
        <f t="shared" si="18"/>
        <v>Poor</v>
      </c>
      <c r="CL269" t="str">
        <f t="shared" si="19"/>
        <v>0.3 or less</v>
      </c>
    </row>
    <row r="270" spans="1:90" x14ac:dyDescent="0.25">
      <c r="A270" t="s">
        <v>457</v>
      </c>
      <c r="B270" t="s">
        <v>82</v>
      </c>
      <c r="C270" t="s">
        <v>83</v>
      </c>
      <c r="D270">
        <v>1.66</v>
      </c>
      <c r="E270">
        <v>2.76</v>
      </c>
      <c r="G270">
        <v>1.1000000000000001</v>
      </c>
      <c r="H270">
        <v>40</v>
      </c>
      <c r="J270">
        <v>40</v>
      </c>
      <c r="K270">
        <v>2</v>
      </c>
      <c r="L270" t="s">
        <v>84</v>
      </c>
      <c r="M270" t="s">
        <v>147</v>
      </c>
      <c r="N270" t="s">
        <v>458</v>
      </c>
      <c r="O270" t="s">
        <v>418</v>
      </c>
      <c r="P270" t="s">
        <v>88</v>
      </c>
      <c r="Q270" t="s">
        <v>150</v>
      </c>
      <c r="R270" t="s">
        <v>419</v>
      </c>
      <c r="S270" t="s">
        <v>152</v>
      </c>
      <c r="T270">
        <v>50</v>
      </c>
      <c r="U270" t="s">
        <v>110</v>
      </c>
      <c r="V270" t="s">
        <v>460</v>
      </c>
      <c r="W270">
        <v>8</v>
      </c>
      <c r="Y270" t="s">
        <v>94</v>
      </c>
      <c r="Z270" t="s">
        <v>154</v>
      </c>
      <c r="AA270">
        <v>133.5</v>
      </c>
      <c r="AB270">
        <v>1669.2329999999999</v>
      </c>
      <c r="AC270">
        <v>156.86539999999999</v>
      </c>
      <c r="AD270">
        <v>94</v>
      </c>
      <c r="AE270">
        <v>3.3677999999999999</v>
      </c>
      <c r="AF270">
        <v>2.6528</v>
      </c>
      <c r="AG270">
        <v>98.888599999999997</v>
      </c>
      <c r="AH270">
        <v>79.801400000000001</v>
      </c>
      <c r="AI270">
        <v>67.037099999999995</v>
      </c>
      <c r="AJ270">
        <v>0.2424</v>
      </c>
      <c r="AK270">
        <v>0.1356</v>
      </c>
      <c r="AL270">
        <v>63.64</v>
      </c>
      <c r="AM270">
        <v>2.3800000000000002E-2</v>
      </c>
      <c r="AN270">
        <v>0.11</v>
      </c>
      <c r="AO270">
        <v>0</v>
      </c>
      <c r="AP270">
        <v>6</v>
      </c>
      <c r="AQ270">
        <v>0</v>
      </c>
      <c r="AR270">
        <v>48.85</v>
      </c>
      <c r="AS270" t="s">
        <v>96</v>
      </c>
      <c r="AT270">
        <v>1997</v>
      </c>
      <c r="AU270">
        <v>15</v>
      </c>
      <c r="AV270">
        <v>4.2</v>
      </c>
      <c r="AW270" t="s">
        <v>97</v>
      </c>
      <c r="AY270" t="s">
        <v>98</v>
      </c>
      <c r="BA270">
        <v>33408</v>
      </c>
      <c r="BB270">
        <v>2</v>
      </c>
      <c r="BC270">
        <v>1</v>
      </c>
      <c r="BD270" t="s">
        <v>99</v>
      </c>
      <c r="BE270">
        <v>2009</v>
      </c>
      <c r="BG270" t="s">
        <v>101</v>
      </c>
      <c r="BH270" t="s">
        <v>100</v>
      </c>
      <c r="BI270" t="s">
        <v>101</v>
      </c>
      <c r="BJ270" t="s">
        <v>101</v>
      </c>
      <c r="BK270" t="s">
        <v>101</v>
      </c>
      <c r="BL270" t="s">
        <v>101</v>
      </c>
      <c r="BM270" t="s">
        <v>102</v>
      </c>
      <c r="BN270" t="s">
        <v>103</v>
      </c>
      <c r="BQ270">
        <v>0</v>
      </c>
      <c r="BR270" t="s">
        <v>94</v>
      </c>
      <c r="BS270">
        <v>84</v>
      </c>
      <c r="BT270">
        <v>67.355999999999995</v>
      </c>
      <c r="BU270">
        <v>53.055999999999997</v>
      </c>
      <c r="CB270">
        <v>2011</v>
      </c>
      <c r="CC270">
        <v>6</v>
      </c>
      <c r="CI270" t="str">
        <f t="shared" si="16"/>
        <v>High</v>
      </c>
      <c r="CJ270" t="str">
        <f t="shared" si="17"/>
        <v>3.01-3.5</v>
      </c>
      <c r="CK270" t="str">
        <f t="shared" si="18"/>
        <v>Good</v>
      </c>
      <c r="CL270" t="str">
        <f t="shared" si="19"/>
        <v>0.3 or less</v>
      </c>
    </row>
    <row r="271" spans="1:90" x14ac:dyDescent="0.25">
      <c r="A271" t="s">
        <v>457</v>
      </c>
      <c r="B271" t="s">
        <v>82</v>
      </c>
      <c r="C271" t="s">
        <v>83</v>
      </c>
      <c r="D271">
        <v>2.76</v>
      </c>
      <c r="E271">
        <v>6.5209999999999999</v>
      </c>
      <c r="G271">
        <v>3.7610000000000001</v>
      </c>
      <c r="H271">
        <v>40</v>
      </c>
      <c r="I271">
        <v>40</v>
      </c>
      <c r="J271">
        <v>40</v>
      </c>
      <c r="K271">
        <v>2</v>
      </c>
      <c r="L271" t="s">
        <v>84</v>
      </c>
      <c r="M271" t="s">
        <v>147</v>
      </c>
      <c r="N271" t="s">
        <v>458</v>
      </c>
      <c r="O271" t="s">
        <v>418</v>
      </c>
      <c r="P271" t="s">
        <v>88</v>
      </c>
      <c r="Q271" t="s">
        <v>150</v>
      </c>
      <c r="R271" t="s">
        <v>419</v>
      </c>
      <c r="S271" t="s">
        <v>152</v>
      </c>
      <c r="T271">
        <v>50</v>
      </c>
      <c r="U271" t="s">
        <v>110</v>
      </c>
      <c r="V271" t="s">
        <v>460</v>
      </c>
      <c r="W271">
        <v>8</v>
      </c>
      <c r="X271">
        <v>8</v>
      </c>
      <c r="Y271" t="s">
        <v>94</v>
      </c>
      <c r="Z271" t="s">
        <v>154</v>
      </c>
      <c r="AA271">
        <v>133.5</v>
      </c>
      <c r="AB271">
        <v>1669.2329999999999</v>
      </c>
      <c r="AC271">
        <v>156.86539999999999</v>
      </c>
      <c r="AD271">
        <v>100</v>
      </c>
      <c r="AE271">
        <v>4.0792999999999999</v>
      </c>
      <c r="AF271">
        <v>4.0167999999999999</v>
      </c>
      <c r="AG271">
        <v>57.001300000000001</v>
      </c>
      <c r="AH271">
        <v>46.752400000000002</v>
      </c>
      <c r="AI271">
        <v>80.999600000000001</v>
      </c>
      <c r="AJ271">
        <v>0.125</v>
      </c>
      <c r="AK271">
        <v>4.5199999999999997E-2</v>
      </c>
      <c r="AL271">
        <v>81.25</v>
      </c>
      <c r="AM271">
        <v>1.7899999999999999E-2</v>
      </c>
      <c r="AN271">
        <v>2.1100000000000001E-2</v>
      </c>
      <c r="AO271">
        <v>0</v>
      </c>
      <c r="AP271">
        <v>0</v>
      </c>
      <c r="AQ271">
        <v>0</v>
      </c>
      <c r="AR271">
        <v>59.087499999999999</v>
      </c>
      <c r="AS271" t="s">
        <v>96</v>
      </c>
      <c r="AT271">
        <v>1997</v>
      </c>
      <c r="AU271">
        <v>37</v>
      </c>
      <c r="AV271">
        <v>7</v>
      </c>
      <c r="AW271" t="s">
        <v>97</v>
      </c>
      <c r="AY271" t="s">
        <v>98</v>
      </c>
      <c r="BA271">
        <v>44273</v>
      </c>
      <c r="BC271">
        <v>1</v>
      </c>
      <c r="BD271" t="s">
        <v>99</v>
      </c>
      <c r="BE271">
        <v>2009</v>
      </c>
      <c r="BG271" t="s">
        <v>101</v>
      </c>
      <c r="BH271" t="s">
        <v>100</v>
      </c>
      <c r="BI271" t="s">
        <v>101</v>
      </c>
      <c r="BJ271" t="s">
        <v>101</v>
      </c>
      <c r="BK271" t="s">
        <v>101</v>
      </c>
      <c r="BL271" t="s">
        <v>101</v>
      </c>
      <c r="BM271" t="s">
        <v>102</v>
      </c>
      <c r="BN271" t="s">
        <v>103</v>
      </c>
      <c r="BQ271">
        <v>0</v>
      </c>
      <c r="BR271" t="s">
        <v>94</v>
      </c>
      <c r="BS271">
        <v>100</v>
      </c>
      <c r="BT271">
        <v>81.585999999999999</v>
      </c>
      <c r="BU271">
        <v>80.335999999999999</v>
      </c>
      <c r="BY271">
        <v>8</v>
      </c>
      <c r="CB271">
        <v>2013</v>
      </c>
      <c r="CC271">
        <v>6</v>
      </c>
      <c r="CI271" t="str">
        <f t="shared" si="16"/>
        <v>High</v>
      </c>
      <c r="CJ271" t="str">
        <f t="shared" si="17"/>
        <v>Greater than 3.5</v>
      </c>
      <c r="CK271" t="str">
        <f t="shared" si="18"/>
        <v>Excellent</v>
      </c>
      <c r="CL271" t="str">
        <f t="shared" si="19"/>
        <v>0.3 or less</v>
      </c>
    </row>
    <row r="272" spans="1:90" x14ac:dyDescent="0.25">
      <c r="A272" t="s">
        <v>457</v>
      </c>
      <c r="B272" t="s">
        <v>82</v>
      </c>
      <c r="C272" t="s">
        <v>83</v>
      </c>
      <c r="D272">
        <v>6.5209999999999999</v>
      </c>
      <c r="E272">
        <v>9.4580000000000002</v>
      </c>
      <c r="G272">
        <v>2.9369999999999998</v>
      </c>
      <c r="H272">
        <v>40</v>
      </c>
      <c r="I272">
        <v>40</v>
      </c>
      <c r="J272">
        <v>40</v>
      </c>
      <c r="K272">
        <v>2</v>
      </c>
      <c r="L272" t="s">
        <v>84</v>
      </c>
      <c r="M272" t="s">
        <v>147</v>
      </c>
      <c r="N272" t="s">
        <v>458</v>
      </c>
      <c r="O272" t="s">
        <v>418</v>
      </c>
      <c r="P272" t="s">
        <v>88</v>
      </c>
      <c r="Q272" t="s">
        <v>150</v>
      </c>
      <c r="R272" t="s">
        <v>419</v>
      </c>
      <c r="S272" t="s">
        <v>152</v>
      </c>
      <c r="T272">
        <v>40</v>
      </c>
      <c r="U272" t="s">
        <v>110</v>
      </c>
      <c r="V272" t="s">
        <v>460</v>
      </c>
      <c r="W272">
        <v>8</v>
      </c>
      <c r="X272">
        <v>6.5</v>
      </c>
      <c r="Y272" t="s">
        <v>94</v>
      </c>
      <c r="Z272" t="s">
        <v>154</v>
      </c>
      <c r="AA272">
        <v>163.97300000000001</v>
      </c>
      <c r="AB272">
        <v>1077.3119999999999</v>
      </c>
      <c r="AC272">
        <v>186.83420000000001</v>
      </c>
      <c r="AD272">
        <v>99</v>
      </c>
      <c r="AE272">
        <v>4.1516000000000002</v>
      </c>
      <c r="AF272">
        <v>4.0635000000000003</v>
      </c>
      <c r="AG272">
        <v>53.891199999999998</v>
      </c>
      <c r="AH272">
        <v>43.724899999999998</v>
      </c>
      <c r="AI272">
        <v>82.036299999999997</v>
      </c>
      <c r="AJ272">
        <v>0.1205</v>
      </c>
      <c r="AK272">
        <v>3.6400000000000002E-2</v>
      </c>
      <c r="AL272">
        <v>81.924999999999997</v>
      </c>
      <c r="AM272">
        <v>1.78E-2</v>
      </c>
      <c r="AN272">
        <v>2.35E-2</v>
      </c>
      <c r="AO272">
        <v>0</v>
      </c>
      <c r="AP272">
        <v>0.5</v>
      </c>
      <c r="AQ272">
        <v>0</v>
      </c>
      <c r="AR272">
        <v>60.962499999999999</v>
      </c>
      <c r="AS272" t="s">
        <v>96</v>
      </c>
      <c r="AT272">
        <v>2009</v>
      </c>
      <c r="AU272">
        <v>30.2</v>
      </c>
      <c r="AV272">
        <v>6.2</v>
      </c>
      <c r="AW272" t="s">
        <v>97</v>
      </c>
      <c r="AY272" t="s">
        <v>98</v>
      </c>
      <c r="BA272">
        <v>44273</v>
      </c>
      <c r="BC272">
        <v>1</v>
      </c>
      <c r="BD272" t="s">
        <v>99</v>
      </c>
      <c r="BE272">
        <v>2009</v>
      </c>
      <c r="BG272" t="s">
        <v>101</v>
      </c>
      <c r="BH272" t="s">
        <v>100</v>
      </c>
      <c r="BI272" t="s">
        <v>101</v>
      </c>
      <c r="BJ272" t="s">
        <v>101</v>
      </c>
      <c r="BK272" t="s">
        <v>101</v>
      </c>
      <c r="BL272" t="s">
        <v>101</v>
      </c>
      <c r="BM272" t="s">
        <v>102</v>
      </c>
      <c r="BN272" t="s">
        <v>103</v>
      </c>
      <c r="BQ272">
        <v>0</v>
      </c>
      <c r="BR272" t="s">
        <v>94</v>
      </c>
      <c r="BS272">
        <v>99</v>
      </c>
      <c r="BT272">
        <v>83.031999999999996</v>
      </c>
      <c r="BU272">
        <v>81.27</v>
      </c>
      <c r="BY272">
        <v>6.5</v>
      </c>
      <c r="CB272">
        <v>2013</v>
      </c>
      <c r="CC272">
        <v>6</v>
      </c>
      <c r="CI272" t="str">
        <f t="shared" si="16"/>
        <v>High</v>
      </c>
      <c r="CJ272" t="str">
        <f t="shared" si="17"/>
        <v>Greater than 3.5</v>
      </c>
      <c r="CK272" t="str">
        <f t="shared" si="18"/>
        <v>Excellent</v>
      </c>
      <c r="CL272" t="str">
        <f t="shared" si="19"/>
        <v>0.3 or less</v>
      </c>
    </row>
    <row r="273" spans="1:90" x14ac:dyDescent="0.25">
      <c r="A273" t="s">
        <v>461</v>
      </c>
      <c r="B273" t="s">
        <v>82</v>
      </c>
      <c r="C273" t="s">
        <v>83</v>
      </c>
      <c r="D273">
        <v>100</v>
      </c>
      <c r="E273">
        <v>101.46</v>
      </c>
      <c r="G273">
        <v>1.46</v>
      </c>
      <c r="H273">
        <v>52</v>
      </c>
      <c r="I273">
        <v>52</v>
      </c>
      <c r="J273">
        <v>52</v>
      </c>
      <c r="K273">
        <v>3</v>
      </c>
      <c r="L273" t="s">
        <v>139</v>
      </c>
      <c r="M273" t="s">
        <v>301</v>
      </c>
      <c r="N273" t="s">
        <v>458</v>
      </c>
      <c r="O273" t="s">
        <v>418</v>
      </c>
      <c r="P273" t="s">
        <v>88</v>
      </c>
      <c r="Q273" t="s">
        <v>200</v>
      </c>
      <c r="R273" t="s">
        <v>419</v>
      </c>
      <c r="S273" t="s">
        <v>91</v>
      </c>
      <c r="T273">
        <v>30</v>
      </c>
      <c r="U273" t="s">
        <v>140</v>
      </c>
      <c r="V273" t="s">
        <v>462</v>
      </c>
      <c r="W273">
        <v>8</v>
      </c>
      <c r="X273">
        <v>10</v>
      </c>
      <c r="Y273" t="s">
        <v>94</v>
      </c>
      <c r="Z273" t="s">
        <v>202</v>
      </c>
      <c r="AA273">
        <v>156.9169</v>
      </c>
      <c r="AB273">
        <v>1798.8638000000001</v>
      </c>
      <c r="AC273">
        <v>277.55189999999999</v>
      </c>
      <c r="AD273">
        <v>82</v>
      </c>
      <c r="AE273">
        <v>3.5</v>
      </c>
      <c r="AF273">
        <v>2.0499999999999998</v>
      </c>
      <c r="AG273">
        <v>181.19630000000001</v>
      </c>
      <c r="AH273">
        <v>161.32849999999999</v>
      </c>
      <c r="AI273">
        <v>39.601199999999999</v>
      </c>
      <c r="AJ273">
        <v>0.1709</v>
      </c>
      <c r="AK273">
        <v>5.1200000000000002E-2</v>
      </c>
      <c r="AL273">
        <v>74.364999999999995</v>
      </c>
      <c r="AM273">
        <v>4.4900000000000002E-2</v>
      </c>
      <c r="AN273">
        <v>0.2447</v>
      </c>
      <c r="AO273">
        <v>0</v>
      </c>
      <c r="AP273">
        <v>0</v>
      </c>
      <c r="AQ273">
        <v>22</v>
      </c>
      <c r="AR273">
        <v>38.700000000000003</v>
      </c>
      <c r="AS273" t="s">
        <v>130</v>
      </c>
      <c r="AT273">
        <v>1993</v>
      </c>
      <c r="AU273">
        <v>18.666699999999999</v>
      </c>
      <c r="AV273">
        <v>10.666700000000001</v>
      </c>
      <c r="AW273" t="s">
        <v>97</v>
      </c>
      <c r="AY273" t="s">
        <v>142</v>
      </c>
      <c r="BA273">
        <v>38351</v>
      </c>
      <c r="BB273">
        <v>8</v>
      </c>
      <c r="BC273">
        <v>1</v>
      </c>
      <c r="BD273" t="s">
        <v>144</v>
      </c>
      <c r="BE273">
        <v>1993</v>
      </c>
      <c r="BG273" t="s">
        <v>101</v>
      </c>
      <c r="BH273" t="s">
        <v>100</v>
      </c>
      <c r="BI273" t="s">
        <v>101</v>
      </c>
      <c r="BJ273" t="s">
        <v>101</v>
      </c>
      <c r="BK273" t="s">
        <v>101</v>
      </c>
      <c r="BL273" t="s">
        <v>101</v>
      </c>
      <c r="BM273" t="s">
        <v>102</v>
      </c>
      <c r="BN273" t="s">
        <v>103</v>
      </c>
      <c r="BQ273">
        <v>0</v>
      </c>
      <c r="BR273" t="s">
        <v>94</v>
      </c>
      <c r="BS273">
        <v>71</v>
      </c>
      <c r="BT273">
        <v>70</v>
      </c>
      <c r="BU273">
        <v>41</v>
      </c>
      <c r="BY273">
        <v>8</v>
      </c>
      <c r="CB273">
        <v>2009</v>
      </c>
      <c r="CC273">
        <v>22</v>
      </c>
      <c r="CI273" t="str">
        <f t="shared" si="16"/>
        <v>Medium</v>
      </c>
      <c r="CJ273" t="str">
        <f t="shared" si="17"/>
        <v>3.01-3.5</v>
      </c>
      <c r="CK273" t="str">
        <f t="shared" si="18"/>
        <v>Very Poor</v>
      </c>
      <c r="CL273" t="str">
        <f t="shared" si="19"/>
        <v>0.3 or less</v>
      </c>
    </row>
    <row r="274" spans="1:90" x14ac:dyDescent="0.25">
      <c r="A274" t="s">
        <v>461</v>
      </c>
      <c r="B274" t="s">
        <v>82</v>
      </c>
      <c r="C274" t="s">
        <v>83</v>
      </c>
      <c r="D274">
        <v>101.46</v>
      </c>
      <c r="E274">
        <v>109.1</v>
      </c>
      <c r="G274">
        <v>7.64</v>
      </c>
      <c r="H274">
        <v>40</v>
      </c>
      <c r="I274">
        <v>40</v>
      </c>
      <c r="J274">
        <v>40</v>
      </c>
      <c r="K274">
        <v>2</v>
      </c>
      <c r="L274" t="s">
        <v>84</v>
      </c>
      <c r="M274" t="s">
        <v>237</v>
      </c>
      <c r="N274" t="s">
        <v>458</v>
      </c>
      <c r="O274" t="s">
        <v>418</v>
      </c>
      <c r="P274" t="s">
        <v>88</v>
      </c>
      <c r="Q274" t="s">
        <v>150</v>
      </c>
      <c r="R274" t="s">
        <v>419</v>
      </c>
      <c r="S274" t="s">
        <v>152</v>
      </c>
      <c r="T274">
        <v>70</v>
      </c>
      <c r="U274" t="s">
        <v>92</v>
      </c>
      <c r="V274" t="s">
        <v>463</v>
      </c>
      <c r="W274">
        <v>8</v>
      </c>
      <c r="X274">
        <v>8</v>
      </c>
      <c r="Y274" t="s">
        <v>94</v>
      </c>
      <c r="Z274" t="s">
        <v>95</v>
      </c>
      <c r="AA274">
        <v>62.878</v>
      </c>
      <c r="AB274">
        <v>787</v>
      </c>
      <c r="AC274">
        <v>73.887799999999999</v>
      </c>
      <c r="AD274">
        <v>91.299899999999994</v>
      </c>
      <c r="AE274">
        <v>2.7353999999999998</v>
      </c>
      <c r="AF274">
        <v>2.2515999999999998</v>
      </c>
      <c r="AG274">
        <v>138.88509999999999</v>
      </c>
      <c r="AH274">
        <v>115.657</v>
      </c>
      <c r="AI274">
        <v>53.704999999999998</v>
      </c>
      <c r="AJ274">
        <v>0.19889999999999999</v>
      </c>
      <c r="AK274">
        <v>9.1499999999999998E-2</v>
      </c>
      <c r="AL274">
        <v>70.165000000000006</v>
      </c>
      <c r="AM274">
        <v>3.5900000000000001E-2</v>
      </c>
      <c r="AN274">
        <v>0.27500000000000002</v>
      </c>
      <c r="AO274">
        <v>0</v>
      </c>
      <c r="AP274">
        <v>3.8500999999999999</v>
      </c>
      <c r="AQ274">
        <v>0</v>
      </c>
      <c r="AR274">
        <v>47.846699999999998</v>
      </c>
      <c r="AS274" t="s">
        <v>130</v>
      </c>
      <c r="AT274">
        <v>1993</v>
      </c>
      <c r="AU274">
        <v>18.75</v>
      </c>
      <c r="AV274">
        <v>4.75</v>
      </c>
      <c r="AW274" t="s">
        <v>97</v>
      </c>
      <c r="AY274" t="s">
        <v>132</v>
      </c>
      <c r="BA274">
        <v>38231</v>
      </c>
      <c r="BB274">
        <v>3</v>
      </c>
      <c r="BC274">
        <v>1</v>
      </c>
      <c r="BD274" t="s">
        <v>99</v>
      </c>
      <c r="BE274">
        <v>1993</v>
      </c>
      <c r="BG274" t="s">
        <v>101</v>
      </c>
      <c r="BH274" t="s">
        <v>100</v>
      </c>
      <c r="BI274" t="s">
        <v>101</v>
      </c>
      <c r="BJ274" t="s">
        <v>101</v>
      </c>
      <c r="BK274" t="s">
        <v>101</v>
      </c>
      <c r="BL274" t="s">
        <v>101</v>
      </c>
      <c r="BM274" t="s">
        <v>102</v>
      </c>
      <c r="BN274" t="s">
        <v>103</v>
      </c>
      <c r="BQ274">
        <v>0</v>
      </c>
      <c r="BR274" t="s">
        <v>94</v>
      </c>
      <c r="BS274">
        <v>89.149699999999996</v>
      </c>
      <c r="BT274">
        <v>54.707999999999998</v>
      </c>
      <c r="BU274">
        <v>45.031999999999996</v>
      </c>
      <c r="BY274">
        <v>8</v>
      </c>
      <c r="CB274">
        <v>2011</v>
      </c>
      <c r="CC274">
        <v>22</v>
      </c>
      <c r="CI274" t="str">
        <f t="shared" si="16"/>
        <v>High</v>
      </c>
      <c r="CJ274" t="str">
        <f t="shared" si="17"/>
        <v>2.51-3.0</v>
      </c>
      <c r="CK274" t="str">
        <f t="shared" si="18"/>
        <v>Poor</v>
      </c>
      <c r="CL274" t="str">
        <f t="shared" si="19"/>
        <v>0.3 or less</v>
      </c>
    </row>
    <row r="275" spans="1:90" x14ac:dyDescent="0.25">
      <c r="A275" t="s">
        <v>461</v>
      </c>
      <c r="B275" t="s">
        <v>82</v>
      </c>
      <c r="C275" t="s">
        <v>83</v>
      </c>
      <c r="D275">
        <v>109.1</v>
      </c>
      <c r="E275">
        <v>115.12</v>
      </c>
      <c r="G275">
        <v>6.02</v>
      </c>
      <c r="H275">
        <v>48</v>
      </c>
      <c r="I275">
        <v>40</v>
      </c>
      <c r="J275">
        <v>48</v>
      </c>
      <c r="K275">
        <v>3</v>
      </c>
      <c r="L275" t="s">
        <v>84</v>
      </c>
      <c r="M275" t="s">
        <v>237</v>
      </c>
      <c r="N275" t="s">
        <v>458</v>
      </c>
      <c r="O275" t="s">
        <v>418</v>
      </c>
      <c r="P275" t="s">
        <v>88</v>
      </c>
      <c r="Q275" t="s">
        <v>150</v>
      </c>
      <c r="R275" t="s">
        <v>419</v>
      </c>
      <c r="S275" t="s">
        <v>152</v>
      </c>
      <c r="T275">
        <v>70</v>
      </c>
      <c r="U275" t="s">
        <v>92</v>
      </c>
      <c r="V275" t="s">
        <v>464</v>
      </c>
      <c r="W275">
        <v>8</v>
      </c>
      <c r="X275">
        <v>6</v>
      </c>
      <c r="Y275" t="s">
        <v>94</v>
      </c>
      <c r="Z275" t="s">
        <v>95</v>
      </c>
      <c r="AA275">
        <v>82.438000000000002</v>
      </c>
      <c r="AB275">
        <v>764</v>
      </c>
      <c r="AC275">
        <v>95.265799999999999</v>
      </c>
      <c r="AD275">
        <v>98.474100000000007</v>
      </c>
      <c r="AE275">
        <v>4.1695000000000002</v>
      </c>
      <c r="AF275">
        <v>3.9820000000000002</v>
      </c>
      <c r="AG275">
        <v>53.991799999999998</v>
      </c>
      <c r="AH275">
        <v>42.9833</v>
      </c>
      <c r="AI275">
        <v>82.002700000000004</v>
      </c>
      <c r="AJ275">
        <v>0.1198</v>
      </c>
      <c r="AK275">
        <v>4.1099999999999998E-2</v>
      </c>
      <c r="AL275">
        <v>82.03</v>
      </c>
      <c r="AM275">
        <v>1.72E-2</v>
      </c>
      <c r="AN275">
        <v>4.0099999999999997E-2</v>
      </c>
      <c r="AO275">
        <v>0</v>
      </c>
      <c r="AP275">
        <v>0.69510000000000005</v>
      </c>
      <c r="AQ275">
        <v>0</v>
      </c>
      <c r="AR275">
        <v>54.991700000000002</v>
      </c>
      <c r="AS275" t="s">
        <v>96</v>
      </c>
      <c r="AT275">
        <v>1997</v>
      </c>
      <c r="AU275">
        <v>30.619</v>
      </c>
      <c r="AV275">
        <v>6.3810000000000002</v>
      </c>
      <c r="AW275" t="s">
        <v>97</v>
      </c>
      <c r="AY275" t="s">
        <v>112</v>
      </c>
      <c r="BA275">
        <v>44979</v>
      </c>
      <c r="BB275">
        <v>3</v>
      </c>
      <c r="BC275">
        <v>1</v>
      </c>
      <c r="BD275" t="s">
        <v>99</v>
      </c>
      <c r="BE275">
        <v>2010</v>
      </c>
      <c r="BG275" t="s">
        <v>101</v>
      </c>
      <c r="BH275" t="s">
        <v>100</v>
      </c>
      <c r="BI275" t="s">
        <v>101</v>
      </c>
      <c r="BJ275" t="s">
        <v>101</v>
      </c>
      <c r="BK275" t="s">
        <v>101</v>
      </c>
      <c r="BL275" t="s">
        <v>101</v>
      </c>
      <c r="BM275" t="s">
        <v>102</v>
      </c>
      <c r="BN275" t="s">
        <v>103</v>
      </c>
      <c r="BQ275">
        <v>0</v>
      </c>
      <c r="BR275" t="s">
        <v>94</v>
      </c>
      <c r="BS275">
        <v>95.663399999999996</v>
      </c>
      <c r="BT275">
        <v>83.39</v>
      </c>
      <c r="BU275">
        <v>79.64</v>
      </c>
      <c r="BY275">
        <v>6</v>
      </c>
      <c r="CB275">
        <v>2011</v>
      </c>
      <c r="CC275">
        <v>5</v>
      </c>
      <c r="CI275" t="str">
        <f t="shared" si="16"/>
        <v>High</v>
      </c>
      <c r="CJ275" t="str">
        <f t="shared" si="17"/>
        <v>Greater than 3.5</v>
      </c>
      <c r="CK275" t="str">
        <f t="shared" si="18"/>
        <v>Excellent</v>
      </c>
      <c r="CL275" t="str">
        <f t="shared" si="19"/>
        <v>0.3 or less</v>
      </c>
    </row>
    <row r="276" spans="1:90" x14ac:dyDescent="0.25">
      <c r="A276" t="s">
        <v>461</v>
      </c>
      <c r="B276" t="s">
        <v>82</v>
      </c>
      <c r="C276" t="s">
        <v>83</v>
      </c>
      <c r="D276">
        <v>115.12</v>
      </c>
      <c r="E276">
        <v>118.47199999999999</v>
      </c>
      <c r="G276">
        <v>3.3519999999999999</v>
      </c>
      <c r="H276">
        <v>40</v>
      </c>
      <c r="I276">
        <v>48</v>
      </c>
      <c r="J276">
        <v>40</v>
      </c>
      <c r="K276">
        <v>2</v>
      </c>
      <c r="L276" t="s">
        <v>84</v>
      </c>
      <c r="M276" t="s">
        <v>237</v>
      </c>
      <c r="N276" t="s">
        <v>458</v>
      </c>
      <c r="O276" t="s">
        <v>418</v>
      </c>
      <c r="P276" t="s">
        <v>88</v>
      </c>
      <c r="Q276" t="s">
        <v>150</v>
      </c>
      <c r="R276" t="s">
        <v>419</v>
      </c>
      <c r="S276" t="s">
        <v>152</v>
      </c>
      <c r="T276">
        <v>50</v>
      </c>
      <c r="U276" t="s">
        <v>92</v>
      </c>
      <c r="V276" t="s">
        <v>465</v>
      </c>
      <c r="W276">
        <v>8</v>
      </c>
      <c r="X276">
        <v>4</v>
      </c>
      <c r="Y276" t="s">
        <v>94</v>
      </c>
      <c r="Z276" t="s">
        <v>95</v>
      </c>
      <c r="AA276">
        <v>101</v>
      </c>
      <c r="AB276">
        <v>764</v>
      </c>
      <c r="AC276">
        <v>115.684</v>
      </c>
      <c r="AD276">
        <v>95</v>
      </c>
      <c r="AE276">
        <v>3.5221</v>
      </c>
      <c r="AF276">
        <v>3.2662</v>
      </c>
      <c r="AG276">
        <v>86.509299999999996</v>
      </c>
      <c r="AH276">
        <v>72.076899999999995</v>
      </c>
      <c r="AI276">
        <v>71.163600000000002</v>
      </c>
      <c r="AJ276">
        <v>0.16270000000000001</v>
      </c>
      <c r="AK276">
        <v>5.2699999999999997E-2</v>
      </c>
      <c r="AL276">
        <v>75.594999999999999</v>
      </c>
      <c r="AM276">
        <v>2.69E-2</v>
      </c>
      <c r="AN276">
        <v>6.0199999999999997E-2</v>
      </c>
      <c r="AO276">
        <v>0</v>
      </c>
      <c r="AP276">
        <v>2.5</v>
      </c>
      <c r="AQ276">
        <v>0</v>
      </c>
      <c r="AR276">
        <v>51.914299999999997</v>
      </c>
      <c r="AS276" t="s">
        <v>130</v>
      </c>
      <c r="AT276">
        <v>1997</v>
      </c>
      <c r="AU276">
        <v>25.375</v>
      </c>
      <c r="AV276">
        <v>4</v>
      </c>
      <c r="AW276" t="s">
        <v>97</v>
      </c>
      <c r="AY276" t="s">
        <v>132</v>
      </c>
      <c r="BA276">
        <v>38501</v>
      </c>
      <c r="BB276">
        <v>4</v>
      </c>
      <c r="BC276">
        <v>1</v>
      </c>
      <c r="BD276" t="s">
        <v>99</v>
      </c>
      <c r="BE276">
        <v>1997</v>
      </c>
      <c r="BG276" t="s">
        <v>101</v>
      </c>
      <c r="BH276" t="s">
        <v>100</v>
      </c>
      <c r="BI276" t="s">
        <v>101</v>
      </c>
      <c r="BJ276" t="s">
        <v>101</v>
      </c>
      <c r="BK276" t="s">
        <v>101</v>
      </c>
      <c r="BL276" t="s">
        <v>101</v>
      </c>
      <c r="BM276" t="s">
        <v>102</v>
      </c>
      <c r="BN276" t="s">
        <v>103</v>
      </c>
      <c r="BQ276">
        <v>0</v>
      </c>
      <c r="BR276" t="s">
        <v>94</v>
      </c>
      <c r="BS276">
        <v>95</v>
      </c>
      <c r="BT276">
        <v>70.441999999999993</v>
      </c>
      <c r="BU276">
        <v>65.323999999999998</v>
      </c>
      <c r="BY276">
        <v>4</v>
      </c>
      <c r="CB276">
        <v>2013</v>
      </c>
      <c r="CC276">
        <v>18</v>
      </c>
      <c r="CI276" t="str">
        <f t="shared" si="16"/>
        <v>High</v>
      </c>
      <c r="CJ276" t="str">
        <f t="shared" si="17"/>
        <v>Greater than 3.5</v>
      </c>
      <c r="CK276" t="str">
        <f t="shared" si="18"/>
        <v>Good</v>
      </c>
      <c r="CL276" t="str">
        <f t="shared" si="19"/>
        <v>0.3 or less</v>
      </c>
    </row>
    <row r="277" spans="1:90" x14ac:dyDescent="0.25">
      <c r="A277" t="s">
        <v>461</v>
      </c>
      <c r="B277" t="s">
        <v>82</v>
      </c>
      <c r="C277" t="s">
        <v>83</v>
      </c>
      <c r="D277">
        <v>118.47199999999999</v>
      </c>
      <c r="E277">
        <v>128</v>
      </c>
      <c r="G277">
        <v>9.5280000000000005</v>
      </c>
      <c r="H277">
        <v>40</v>
      </c>
      <c r="I277">
        <v>24</v>
      </c>
      <c r="J277">
        <v>40</v>
      </c>
      <c r="K277">
        <v>2</v>
      </c>
      <c r="L277" t="s">
        <v>84</v>
      </c>
      <c r="M277" t="s">
        <v>237</v>
      </c>
      <c r="N277" t="s">
        <v>458</v>
      </c>
      <c r="O277" t="s">
        <v>418</v>
      </c>
      <c r="P277" t="s">
        <v>88</v>
      </c>
      <c r="Q277" t="s">
        <v>150</v>
      </c>
      <c r="R277" t="s">
        <v>419</v>
      </c>
      <c r="S277" t="s">
        <v>152</v>
      </c>
      <c r="T277">
        <v>60</v>
      </c>
      <c r="U277" t="s">
        <v>92</v>
      </c>
      <c r="V277" t="s">
        <v>466</v>
      </c>
      <c r="W277">
        <v>8</v>
      </c>
      <c r="X277">
        <v>4.5</v>
      </c>
      <c r="Y277" t="s">
        <v>94</v>
      </c>
      <c r="Z277" t="s">
        <v>95</v>
      </c>
      <c r="AA277">
        <v>78</v>
      </c>
      <c r="AB277">
        <v>672</v>
      </c>
      <c r="AC277">
        <v>89.831999999999994</v>
      </c>
      <c r="AD277">
        <v>99.2</v>
      </c>
      <c r="AE277">
        <v>4.2122000000000002</v>
      </c>
      <c r="AF277">
        <v>4.1021000000000001</v>
      </c>
      <c r="AG277">
        <v>52.275199999999998</v>
      </c>
      <c r="AH277">
        <v>41.224499999999999</v>
      </c>
      <c r="AI277">
        <v>82.5749</v>
      </c>
      <c r="AJ277">
        <v>0.14149999999999999</v>
      </c>
      <c r="AK277">
        <v>3.5200000000000002E-2</v>
      </c>
      <c r="AL277">
        <v>78.775000000000006</v>
      </c>
      <c r="AM277">
        <v>1.46E-2</v>
      </c>
      <c r="AN277">
        <v>3.2099999999999997E-2</v>
      </c>
      <c r="AO277">
        <v>0</v>
      </c>
      <c r="AP277">
        <v>0.4</v>
      </c>
      <c r="AQ277">
        <v>0</v>
      </c>
      <c r="AR277">
        <v>61.422199999999997</v>
      </c>
      <c r="AS277" t="s">
        <v>96</v>
      </c>
      <c r="AT277">
        <v>1997</v>
      </c>
      <c r="AU277">
        <v>19</v>
      </c>
      <c r="AV277">
        <v>5.0999999999999996</v>
      </c>
      <c r="AW277" t="s">
        <v>97</v>
      </c>
      <c r="AY277" t="s">
        <v>98</v>
      </c>
      <c r="BA277">
        <v>38507</v>
      </c>
      <c r="BB277">
        <v>4</v>
      </c>
      <c r="BC277">
        <v>1</v>
      </c>
      <c r="BD277" t="s">
        <v>99</v>
      </c>
      <c r="BE277">
        <v>2007</v>
      </c>
      <c r="BG277" t="s">
        <v>101</v>
      </c>
      <c r="BH277" t="s">
        <v>100</v>
      </c>
      <c r="BI277" t="s">
        <v>101</v>
      </c>
      <c r="BJ277" t="s">
        <v>101</v>
      </c>
      <c r="BK277" t="s">
        <v>101</v>
      </c>
      <c r="BL277" t="s">
        <v>101</v>
      </c>
      <c r="BM277" t="s">
        <v>102</v>
      </c>
      <c r="BN277" t="s">
        <v>103</v>
      </c>
      <c r="BQ277">
        <v>0</v>
      </c>
      <c r="BR277" t="s">
        <v>94</v>
      </c>
      <c r="BS277">
        <v>99</v>
      </c>
      <c r="BT277">
        <v>84.244</v>
      </c>
      <c r="BU277">
        <v>82.042000000000002</v>
      </c>
      <c r="BY277">
        <v>4.5</v>
      </c>
      <c r="CB277">
        <v>2009</v>
      </c>
      <c r="CC277">
        <v>8</v>
      </c>
      <c r="CI277" t="str">
        <f t="shared" si="16"/>
        <v>High</v>
      </c>
      <c r="CJ277" t="str">
        <f t="shared" si="17"/>
        <v>Greater than 3.5</v>
      </c>
      <c r="CK277" t="str">
        <f t="shared" si="18"/>
        <v>Excellent</v>
      </c>
      <c r="CL277" t="str">
        <f t="shared" si="19"/>
        <v>0.3 or less</v>
      </c>
    </row>
    <row r="278" spans="1:90" x14ac:dyDescent="0.25">
      <c r="A278" t="s">
        <v>461</v>
      </c>
      <c r="B278" t="s">
        <v>82</v>
      </c>
      <c r="C278" t="s">
        <v>83</v>
      </c>
      <c r="D278">
        <v>128</v>
      </c>
      <c r="E278">
        <v>132.80000000000001</v>
      </c>
      <c r="G278">
        <v>4.8</v>
      </c>
      <c r="H278">
        <v>40</v>
      </c>
      <c r="I278">
        <v>40</v>
      </c>
      <c r="J278">
        <v>40</v>
      </c>
      <c r="K278">
        <v>2</v>
      </c>
      <c r="L278" t="s">
        <v>84</v>
      </c>
      <c r="M278" t="s">
        <v>237</v>
      </c>
      <c r="N278" t="s">
        <v>458</v>
      </c>
      <c r="O278" t="s">
        <v>418</v>
      </c>
      <c r="P278" t="s">
        <v>88</v>
      </c>
      <c r="Q278" t="s">
        <v>150</v>
      </c>
      <c r="R278" t="s">
        <v>419</v>
      </c>
      <c r="S278" t="s">
        <v>152</v>
      </c>
      <c r="T278">
        <v>60</v>
      </c>
      <c r="U278" t="s">
        <v>92</v>
      </c>
      <c r="V278" t="s">
        <v>467</v>
      </c>
      <c r="W278">
        <v>8</v>
      </c>
      <c r="X278">
        <v>8</v>
      </c>
      <c r="Y278" t="s">
        <v>94</v>
      </c>
      <c r="Z278" t="s">
        <v>95</v>
      </c>
      <c r="AA278">
        <v>97.578999999999994</v>
      </c>
      <c r="AB278">
        <v>736.5</v>
      </c>
      <c r="AC278">
        <v>111.7559</v>
      </c>
      <c r="AD278">
        <v>98</v>
      </c>
      <c r="AE278">
        <v>4.0195999999999996</v>
      </c>
      <c r="AF278">
        <v>3.8730000000000002</v>
      </c>
      <c r="AG278">
        <v>58.754899999999999</v>
      </c>
      <c r="AH278">
        <v>49.295999999999999</v>
      </c>
      <c r="AI278">
        <v>80.415000000000006</v>
      </c>
      <c r="AJ278">
        <v>0.129</v>
      </c>
      <c r="AK278">
        <v>4.8500000000000001E-2</v>
      </c>
      <c r="AL278">
        <v>80.650000000000006</v>
      </c>
      <c r="AM278">
        <v>1.89E-2</v>
      </c>
      <c r="AN278">
        <v>0.10340000000000001</v>
      </c>
      <c r="AO278">
        <v>0</v>
      </c>
      <c r="AP278">
        <v>1</v>
      </c>
      <c r="AQ278">
        <v>0</v>
      </c>
      <c r="AR278">
        <v>57.88</v>
      </c>
      <c r="AS278" t="s">
        <v>96</v>
      </c>
      <c r="AT278">
        <v>2007</v>
      </c>
      <c r="AU278">
        <v>12.583299999999999</v>
      </c>
      <c r="AV278">
        <v>4.25</v>
      </c>
      <c r="AW278" t="s">
        <v>97</v>
      </c>
      <c r="AY278" t="s">
        <v>98</v>
      </c>
      <c r="BA278">
        <v>43441</v>
      </c>
      <c r="BB278">
        <v>4</v>
      </c>
      <c r="BC278">
        <v>1</v>
      </c>
      <c r="BD278" t="s">
        <v>99</v>
      </c>
      <c r="BE278">
        <v>2007</v>
      </c>
      <c r="BG278" t="s">
        <v>101</v>
      </c>
      <c r="BH278" t="s">
        <v>100</v>
      </c>
      <c r="BI278" t="s">
        <v>101</v>
      </c>
      <c r="BJ278" t="s">
        <v>101</v>
      </c>
      <c r="BK278" t="s">
        <v>101</v>
      </c>
      <c r="BL278" t="s">
        <v>101</v>
      </c>
      <c r="BM278" t="s">
        <v>102</v>
      </c>
      <c r="BN278" t="s">
        <v>103</v>
      </c>
      <c r="BQ278">
        <v>0</v>
      </c>
      <c r="BR278" t="s">
        <v>94</v>
      </c>
      <c r="BS278">
        <v>97.333299999999994</v>
      </c>
      <c r="BT278">
        <v>80.391999999999996</v>
      </c>
      <c r="BU278">
        <v>77.459999999999994</v>
      </c>
      <c r="BY278">
        <v>8</v>
      </c>
      <c r="CB278">
        <v>2011</v>
      </c>
      <c r="CC278">
        <v>8</v>
      </c>
      <c r="CI278" t="str">
        <f t="shared" si="16"/>
        <v>High</v>
      </c>
      <c r="CJ278" t="str">
        <f t="shared" si="17"/>
        <v>Greater than 3.5</v>
      </c>
      <c r="CK278" t="str">
        <f t="shared" si="18"/>
        <v>Excellent</v>
      </c>
      <c r="CL278" t="str">
        <f t="shared" si="19"/>
        <v>0.3 or less</v>
      </c>
    </row>
    <row r="279" spans="1:90" x14ac:dyDescent="0.25">
      <c r="A279" t="s">
        <v>461</v>
      </c>
      <c r="B279" t="s">
        <v>82</v>
      </c>
      <c r="C279" t="s">
        <v>83</v>
      </c>
      <c r="D279">
        <v>132.80000000000001</v>
      </c>
      <c r="E279">
        <v>137.53</v>
      </c>
      <c r="G279">
        <v>4.7300000000000004</v>
      </c>
      <c r="H279">
        <v>40</v>
      </c>
      <c r="J279">
        <v>40</v>
      </c>
      <c r="K279">
        <v>2</v>
      </c>
      <c r="L279" t="s">
        <v>84</v>
      </c>
      <c r="M279" t="s">
        <v>237</v>
      </c>
      <c r="N279" t="s">
        <v>458</v>
      </c>
      <c r="O279" t="s">
        <v>418</v>
      </c>
      <c r="P279" t="s">
        <v>88</v>
      </c>
      <c r="Q279" t="s">
        <v>150</v>
      </c>
      <c r="R279" t="s">
        <v>419</v>
      </c>
      <c r="S279" t="s">
        <v>152</v>
      </c>
      <c r="T279">
        <v>60</v>
      </c>
      <c r="U279" t="s">
        <v>92</v>
      </c>
      <c r="V279" t="s">
        <v>468</v>
      </c>
      <c r="W279">
        <v>8</v>
      </c>
      <c r="Y279" t="s">
        <v>94</v>
      </c>
      <c r="Z279" t="s">
        <v>95</v>
      </c>
      <c r="AA279">
        <v>95.491500000000002</v>
      </c>
      <c r="AB279">
        <v>736.5</v>
      </c>
      <c r="AC279">
        <v>109.4597</v>
      </c>
      <c r="AD279">
        <v>98</v>
      </c>
      <c r="AE279">
        <v>3.6364999999999998</v>
      </c>
      <c r="AF279">
        <v>3.4154</v>
      </c>
      <c r="AG279">
        <v>81.006699999999995</v>
      </c>
      <c r="AH279">
        <v>66.564800000000005</v>
      </c>
      <c r="AI279">
        <v>72.997799999999998</v>
      </c>
      <c r="AJ279">
        <v>0.20069999999999999</v>
      </c>
      <c r="AK279">
        <v>0.1011</v>
      </c>
      <c r="AL279">
        <v>69.894999999999996</v>
      </c>
      <c r="AM279">
        <v>1.8800000000000001E-2</v>
      </c>
      <c r="AN279">
        <v>0.10780000000000001</v>
      </c>
      <c r="AO279">
        <v>0</v>
      </c>
      <c r="AP279">
        <v>1</v>
      </c>
      <c r="AQ279">
        <v>0</v>
      </c>
      <c r="AR279">
        <v>66.408299999999997</v>
      </c>
      <c r="AS279" t="s">
        <v>96</v>
      </c>
      <c r="AT279">
        <v>2002</v>
      </c>
      <c r="AU279">
        <v>17.857099999999999</v>
      </c>
      <c r="AV279">
        <v>5.4762000000000004</v>
      </c>
      <c r="AW279" t="s">
        <v>97</v>
      </c>
      <c r="AY279" t="s">
        <v>112</v>
      </c>
      <c r="BA279">
        <v>38664</v>
      </c>
      <c r="BB279">
        <v>3</v>
      </c>
      <c r="BC279">
        <v>1</v>
      </c>
      <c r="BD279" t="s">
        <v>99</v>
      </c>
      <c r="BE279">
        <v>2007</v>
      </c>
      <c r="BG279" t="s">
        <v>101</v>
      </c>
      <c r="BH279" t="s">
        <v>100</v>
      </c>
      <c r="BI279" t="s">
        <v>101</v>
      </c>
      <c r="BJ279" t="s">
        <v>101</v>
      </c>
      <c r="BK279" t="s">
        <v>101</v>
      </c>
      <c r="BL279" t="s">
        <v>101</v>
      </c>
      <c r="BM279" t="s">
        <v>102</v>
      </c>
      <c r="BN279" t="s">
        <v>103</v>
      </c>
      <c r="BQ279">
        <v>0</v>
      </c>
      <c r="BR279" t="s">
        <v>94</v>
      </c>
      <c r="BS279">
        <v>98</v>
      </c>
      <c r="BT279">
        <v>72.73</v>
      </c>
      <c r="BU279">
        <v>68.308000000000007</v>
      </c>
      <c r="CB279">
        <v>2013</v>
      </c>
      <c r="CC279">
        <v>8</v>
      </c>
      <c r="CI279" t="str">
        <f t="shared" si="16"/>
        <v>High</v>
      </c>
      <c r="CJ279" t="str">
        <f t="shared" si="17"/>
        <v>Greater than 3.5</v>
      </c>
      <c r="CK279" t="str">
        <f t="shared" si="18"/>
        <v>Good</v>
      </c>
      <c r="CL279" t="str">
        <f t="shared" si="19"/>
        <v>0.3 or less</v>
      </c>
    </row>
    <row r="280" spans="1:90" x14ac:dyDescent="0.25">
      <c r="A280" t="s">
        <v>469</v>
      </c>
      <c r="B280" t="s">
        <v>82</v>
      </c>
      <c r="C280" t="s">
        <v>83</v>
      </c>
      <c r="D280">
        <v>0</v>
      </c>
      <c r="E280">
        <v>3.726</v>
      </c>
      <c r="G280">
        <v>3.726</v>
      </c>
      <c r="H280">
        <v>33</v>
      </c>
      <c r="I280">
        <v>33</v>
      </c>
      <c r="J280">
        <v>33</v>
      </c>
      <c r="K280">
        <v>2</v>
      </c>
      <c r="L280" t="s">
        <v>84</v>
      </c>
      <c r="M280" t="s">
        <v>147</v>
      </c>
      <c r="N280" t="s">
        <v>470</v>
      </c>
      <c r="O280" t="s">
        <v>418</v>
      </c>
      <c r="P280" t="s">
        <v>88</v>
      </c>
      <c r="Q280" t="s">
        <v>150</v>
      </c>
      <c r="R280" t="s">
        <v>419</v>
      </c>
      <c r="S280" t="s">
        <v>152</v>
      </c>
      <c r="T280">
        <v>60</v>
      </c>
      <c r="U280" t="s">
        <v>92</v>
      </c>
      <c r="V280" t="s">
        <v>471</v>
      </c>
      <c r="W280">
        <v>4</v>
      </c>
      <c r="X280">
        <v>5</v>
      </c>
      <c r="Y280" t="s">
        <v>94</v>
      </c>
      <c r="Z280" t="s">
        <v>154</v>
      </c>
      <c r="AA280">
        <v>16.518000000000001</v>
      </c>
      <c r="AB280">
        <v>108.624</v>
      </c>
      <c r="AC280">
        <v>18.8215</v>
      </c>
      <c r="AD280">
        <v>96</v>
      </c>
      <c r="AE280">
        <v>3.694</v>
      </c>
      <c r="AF280">
        <v>3.3580000000000001</v>
      </c>
      <c r="AG280">
        <v>78.760900000000007</v>
      </c>
      <c r="AH280">
        <v>63.858699999999999</v>
      </c>
      <c r="AI280">
        <v>73.746399999999994</v>
      </c>
      <c r="AJ280">
        <v>0.2324</v>
      </c>
      <c r="AK280">
        <v>9.01E-2</v>
      </c>
      <c r="AL280">
        <v>65.14</v>
      </c>
      <c r="AM280">
        <v>1.7500000000000002E-2</v>
      </c>
      <c r="AN280">
        <v>6.3E-2</v>
      </c>
      <c r="AO280">
        <v>0</v>
      </c>
      <c r="AP280">
        <v>2</v>
      </c>
      <c r="AQ280">
        <v>0</v>
      </c>
      <c r="AR280">
        <v>67.712500000000006</v>
      </c>
      <c r="AS280" t="s">
        <v>96</v>
      </c>
      <c r="AT280">
        <v>1999</v>
      </c>
      <c r="AU280">
        <v>12.75</v>
      </c>
      <c r="AV280">
        <v>4.5</v>
      </c>
      <c r="AW280" t="s">
        <v>97</v>
      </c>
      <c r="AY280" t="s">
        <v>98</v>
      </c>
      <c r="BA280">
        <v>44615</v>
      </c>
      <c r="BC280">
        <v>1</v>
      </c>
      <c r="BD280" t="s">
        <v>99</v>
      </c>
      <c r="BE280">
        <v>1999</v>
      </c>
      <c r="BG280" t="s">
        <v>101</v>
      </c>
      <c r="BH280" t="s">
        <v>100</v>
      </c>
      <c r="BI280" t="s">
        <v>101</v>
      </c>
      <c r="BJ280" t="s">
        <v>101</v>
      </c>
      <c r="BK280" t="s">
        <v>101</v>
      </c>
      <c r="BL280" t="s">
        <v>101</v>
      </c>
      <c r="BM280" t="s">
        <v>102</v>
      </c>
      <c r="BN280" t="s">
        <v>103</v>
      </c>
      <c r="BQ280">
        <v>0</v>
      </c>
      <c r="BR280" t="s">
        <v>94</v>
      </c>
      <c r="BS280">
        <v>96</v>
      </c>
      <c r="BT280">
        <v>73.88</v>
      </c>
      <c r="BU280">
        <v>67.16</v>
      </c>
      <c r="BY280">
        <v>4</v>
      </c>
      <c r="CB280">
        <v>2013</v>
      </c>
      <c r="CC280">
        <v>16</v>
      </c>
      <c r="CI280" t="str">
        <f t="shared" si="16"/>
        <v>High</v>
      </c>
      <c r="CJ280" t="str">
        <f t="shared" si="17"/>
        <v>Greater than 3.5</v>
      </c>
      <c r="CK280" t="str">
        <f t="shared" si="18"/>
        <v>Good</v>
      </c>
      <c r="CL280" t="str">
        <f t="shared" si="19"/>
        <v>0.3 or less</v>
      </c>
    </row>
    <row r="281" spans="1:90" x14ac:dyDescent="0.25">
      <c r="A281" t="s">
        <v>469</v>
      </c>
      <c r="B281" t="s">
        <v>82</v>
      </c>
      <c r="C281" t="s">
        <v>83</v>
      </c>
      <c r="D281">
        <v>3.726</v>
      </c>
      <c r="E281">
        <v>7.7149999999999999</v>
      </c>
      <c r="G281">
        <v>3.9889999999999999</v>
      </c>
      <c r="H281">
        <v>33</v>
      </c>
      <c r="I281">
        <v>32</v>
      </c>
      <c r="J281">
        <v>33</v>
      </c>
      <c r="K281">
        <v>2</v>
      </c>
      <c r="L281" t="s">
        <v>84</v>
      </c>
      <c r="M281" t="s">
        <v>147</v>
      </c>
      <c r="N281" t="s">
        <v>470</v>
      </c>
      <c r="O281" t="s">
        <v>418</v>
      </c>
      <c r="P281" t="s">
        <v>88</v>
      </c>
      <c r="Q281" t="s">
        <v>150</v>
      </c>
      <c r="R281" t="s">
        <v>419</v>
      </c>
      <c r="S281" t="s">
        <v>152</v>
      </c>
      <c r="T281">
        <v>60</v>
      </c>
      <c r="U281" t="s">
        <v>92</v>
      </c>
      <c r="V281" t="s">
        <v>472</v>
      </c>
      <c r="W281">
        <v>4</v>
      </c>
      <c r="X281">
        <v>4</v>
      </c>
      <c r="Y281" t="s">
        <v>94</v>
      </c>
      <c r="Z281" t="s">
        <v>154</v>
      </c>
      <c r="AA281">
        <v>55.965000000000003</v>
      </c>
      <c r="AB281">
        <v>367.536</v>
      </c>
      <c r="AC281">
        <v>63.7667</v>
      </c>
      <c r="AD281">
        <v>97</v>
      </c>
      <c r="AE281">
        <v>3.7864</v>
      </c>
      <c r="AF281">
        <v>3.5019</v>
      </c>
      <c r="AG281">
        <v>75.976699999999994</v>
      </c>
      <c r="AH281">
        <v>59.6004</v>
      </c>
      <c r="AI281">
        <v>74.674400000000006</v>
      </c>
      <c r="AJ281">
        <v>0.2205</v>
      </c>
      <c r="AK281">
        <v>9.6600000000000005E-2</v>
      </c>
      <c r="AL281">
        <v>66.924999999999997</v>
      </c>
      <c r="AM281">
        <v>1.6799999999999999E-2</v>
      </c>
      <c r="AN281">
        <v>2.4400000000000002E-2</v>
      </c>
      <c r="AO281">
        <v>0</v>
      </c>
      <c r="AP281">
        <v>1.5</v>
      </c>
      <c r="AQ281">
        <v>0</v>
      </c>
      <c r="AR281">
        <v>66.637500000000003</v>
      </c>
      <c r="AS281" t="s">
        <v>96</v>
      </c>
      <c r="AT281">
        <v>1999</v>
      </c>
      <c r="AU281">
        <v>12.666700000000001</v>
      </c>
      <c r="AV281">
        <v>5.1333000000000002</v>
      </c>
      <c r="AW281" t="s">
        <v>97</v>
      </c>
      <c r="AY281" t="s">
        <v>98</v>
      </c>
      <c r="BA281">
        <v>33624</v>
      </c>
      <c r="BB281">
        <v>4</v>
      </c>
      <c r="BC281">
        <v>1</v>
      </c>
      <c r="BD281" t="s">
        <v>99</v>
      </c>
      <c r="BE281">
        <v>1999</v>
      </c>
      <c r="BG281" t="s">
        <v>101</v>
      </c>
      <c r="BH281" t="s">
        <v>100</v>
      </c>
      <c r="BI281" t="s">
        <v>101</v>
      </c>
      <c r="BJ281" t="s">
        <v>101</v>
      </c>
      <c r="BK281" t="s">
        <v>101</v>
      </c>
      <c r="BL281" t="s">
        <v>101</v>
      </c>
      <c r="BM281" t="s">
        <v>102</v>
      </c>
      <c r="BN281" t="s">
        <v>103</v>
      </c>
      <c r="BQ281">
        <v>0</v>
      </c>
      <c r="BR281" t="s">
        <v>94</v>
      </c>
      <c r="BS281">
        <v>97</v>
      </c>
      <c r="BT281">
        <v>75.727999999999994</v>
      </c>
      <c r="BU281">
        <v>70.037999999999997</v>
      </c>
      <c r="BY281">
        <v>4</v>
      </c>
      <c r="CB281">
        <v>2013</v>
      </c>
      <c r="CC281">
        <v>16</v>
      </c>
      <c r="CI281" t="str">
        <f t="shared" si="16"/>
        <v>High</v>
      </c>
      <c r="CJ281" t="str">
        <f t="shared" si="17"/>
        <v>Greater than 3.5</v>
      </c>
      <c r="CK281" t="str">
        <f t="shared" si="18"/>
        <v>Good</v>
      </c>
      <c r="CL281" t="str">
        <f t="shared" si="19"/>
        <v>0.3 or less</v>
      </c>
    </row>
    <row r="282" spans="1:90" x14ac:dyDescent="0.25">
      <c r="A282" t="s">
        <v>469</v>
      </c>
      <c r="B282" t="s">
        <v>82</v>
      </c>
      <c r="C282" t="s">
        <v>83</v>
      </c>
      <c r="D282">
        <v>7.7149999999999999</v>
      </c>
      <c r="E282">
        <v>11.86</v>
      </c>
      <c r="G282">
        <v>4.1959999999999997</v>
      </c>
      <c r="H282">
        <v>42</v>
      </c>
      <c r="I282">
        <v>36</v>
      </c>
      <c r="J282">
        <v>42</v>
      </c>
      <c r="K282">
        <v>2</v>
      </c>
      <c r="L282" t="s">
        <v>84</v>
      </c>
      <c r="M282" t="s">
        <v>147</v>
      </c>
      <c r="N282" t="s">
        <v>470</v>
      </c>
      <c r="O282" t="s">
        <v>418</v>
      </c>
      <c r="P282" t="s">
        <v>88</v>
      </c>
      <c r="Q282" t="s">
        <v>150</v>
      </c>
      <c r="R282" t="s">
        <v>419</v>
      </c>
      <c r="S282" t="s">
        <v>152</v>
      </c>
      <c r="T282">
        <v>50</v>
      </c>
      <c r="U282" t="s">
        <v>92</v>
      </c>
      <c r="V282" t="s">
        <v>473</v>
      </c>
      <c r="W282">
        <v>9</v>
      </c>
      <c r="X282">
        <v>5.2</v>
      </c>
      <c r="Y282" t="s">
        <v>94</v>
      </c>
      <c r="Z282" t="s">
        <v>154</v>
      </c>
      <c r="AA282">
        <v>99.334000000000003</v>
      </c>
      <c r="AB282">
        <v>1648</v>
      </c>
      <c r="AC282">
        <v>119.1554</v>
      </c>
      <c r="AD282">
        <v>84</v>
      </c>
      <c r="AE282">
        <v>3.6595</v>
      </c>
      <c r="AF282">
        <v>3.0468999999999999</v>
      </c>
      <c r="AG282">
        <v>84.559299999999993</v>
      </c>
      <c r="AH282">
        <v>65.479500000000002</v>
      </c>
      <c r="AI282">
        <v>71.813599999999994</v>
      </c>
      <c r="AJ282">
        <v>0.18210000000000001</v>
      </c>
      <c r="AK282">
        <v>0.1168</v>
      </c>
      <c r="AL282">
        <v>72.685000000000002</v>
      </c>
      <c r="AM282">
        <v>2.1999999999999999E-2</v>
      </c>
      <c r="AN282">
        <v>7.9899999999999999E-2</v>
      </c>
      <c r="AO282">
        <v>0</v>
      </c>
      <c r="AP282">
        <v>8</v>
      </c>
      <c r="AQ282">
        <v>0</v>
      </c>
      <c r="AR282">
        <v>47.109099999999998</v>
      </c>
      <c r="AS282" t="s">
        <v>96</v>
      </c>
      <c r="AT282">
        <v>1988</v>
      </c>
      <c r="AU282">
        <v>12</v>
      </c>
      <c r="AV282">
        <v>4.5</v>
      </c>
      <c r="AW282" t="s">
        <v>97</v>
      </c>
      <c r="AY282" t="s">
        <v>98</v>
      </c>
      <c r="BA282">
        <v>33624</v>
      </c>
      <c r="BB282">
        <v>4</v>
      </c>
      <c r="BC282">
        <v>1</v>
      </c>
      <c r="BD282" t="s">
        <v>99</v>
      </c>
      <c r="BE282">
        <v>1999</v>
      </c>
      <c r="BG282" t="s">
        <v>101</v>
      </c>
      <c r="BH282" t="s">
        <v>100</v>
      </c>
      <c r="BI282" t="s">
        <v>101</v>
      </c>
      <c r="BJ282" t="s">
        <v>101</v>
      </c>
      <c r="BK282" t="s">
        <v>101</v>
      </c>
      <c r="BL282" t="s">
        <v>101</v>
      </c>
      <c r="BM282" t="s">
        <v>102</v>
      </c>
      <c r="BN282" t="s">
        <v>103</v>
      </c>
      <c r="BQ282">
        <v>0</v>
      </c>
      <c r="BR282" t="s">
        <v>94</v>
      </c>
      <c r="BS282">
        <v>84</v>
      </c>
      <c r="BT282">
        <v>73.19</v>
      </c>
      <c r="BU282">
        <v>60.938000000000002</v>
      </c>
      <c r="BV282" t="s">
        <v>107</v>
      </c>
      <c r="BY282">
        <v>5.2</v>
      </c>
      <c r="BZ282" s="1">
        <v>42059.481944444444</v>
      </c>
      <c r="CB282">
        <v>2013</v>
      </c>
      <c r="CC282">
        <v>16</v>
      </c>
      <c r="CI282" t="str">
        <f t="shared" si="16"/>
        <v>Medium</v>
      </c>
      <c r="CJ282" t="str">
        <f t="shared" si="17"/>
        <v>Greater than 3.5</v>
      </c>
      <c r="CK282" t="str">
        <f t="shared" si="18"/>
        <v>Good</v>
      </c>
      <c r="CL282" t="str">
        <f t="shared" si="19"/>
        <v>0.3 or less</v>
      </c>
    </row>
    <row r="283" spans="1:90" x14ac:dyDescent="0.25">
      <c r="A283" t="s">
        <v>469</v>
      </c>
      <c r="B283" t="s">
        <v>82</v>
      </c>
      <c r="C283" t="s">
        <v>83</v>
      </c>
      <c r="D283">
        <v>11.86</v>
      </c>
      <c r="E283">
        <v>12.17</v>
      </c>
      <c r="G283">
        <v>0.31</v>
      </c>
      <c r="H283">
        <v>40</v>
      </c>
      <c r="J283">
        <v>40</v>
      </c>
      <c r="K283">
        <v>2</v>
      </c>
      <c r="L283" t="s">
        <v>84</v>
      </c>
      <c r="M283" t="s">
        <v>199</v>
      </c>
      <c r="N283" t="s">
        <v>470</v>
      </c>
      <c r="O283" t="s">
        <v>418</v>
      </c>
      <c r="P283" t="s">
        <v>88</v>
      </c>
      <c r="Q283" t="s">
        <v>200</v>
      </c>
      <c r="R283" t="s">
        <v>419</v>
      </c>
      <c r="S283" t="s">
        <v>152</v>
      </c>
      <c r="T283">
        <v>30</v>
      </c>
      <c r="U283" t="s">
        <v>92</v>
      </c>
      <c r="V283" t="s">
        <v>474</v>
      </c>
      <c r="W283">
        <v>8</v>
      </c>
      <c r="Y283" t="s">
        <v>94</v>
      </c>
      <c r="Z283" t="s">
        <v>202</v>
      </c>
      <c r="AA283">
        <v>133.5</v>
      </c>
      <c r="AB283">
        <v>1691.5</v>
      </c>
      <c r="AC283">
        <v>156.999</v>
      </c>
      <c r="AD283">
        <v>88</v>
      </c>
      <c r="AE283">
        <v>3.5</v>
      </c>
      <c r="AF283">
        <v>2.9544000000000001</v>
      </c>
      <c r="AG283">
        <v>111.5097</v>
      </c>
      <c r="AH283">
        <v>91.425799999999995</v>
      </c>
      <c r="AI283">
        <v>62.830100000000002</v>
      </c>
      <c r="AJ283">
        <v>0.21540000000000001</v>
      </c>
      <c r="AK283">
        <v>0.13700000000000001</v>
      </c>
      <c r="AL283">
        <v>67.69</v>
      </c>
      <c r="AM283">
        <v>2.7699999999999999E-2</v>
      </c>
      <c r="AN283">
        <v>3.6999999999999998E-2</v>
      </c>
      <c r="AO283">
        <v>0</v>
      </c>
      <c r="AP283">
        <v>7</v>
      </c>
      <c r="AQ283">
        <v>0</v>
      </c>
      <c r="AR283">
        <v>45.6</v>
      </c>
      <c r="AS283" t="s">
        <v>130</v>
      </c>
      <c r="AT283">
        <v>1988</v>
      </c>
      <c r="AU283">
        <v>12</v>
      </c>
      <c r="AV283">
        <v>4</v>
      </c>
      <c r="AW283" t="s">
        <v>97</v>
      </c>
      <c r="AY283" t="s">
        <v>132</v>
      </c>
      <c r="BA283">
        <v>33627</v>
      </c>
      <c r="BB283">
        <v>4</v>
      </c>
      <c r="BC283">
        <v>1</v>
      </c>
      <c r="BD283" t="s">
        <v>99</v>
      </c>
      <c r="BE283">
        <v>1988</v>
      </c>
      <c r="BG283" t="s">
        <v>101</v>
      </c>
      <c r="BH283" t="s">
        <v>100</v>
      </c>
      <c r="BI283" t="s">
        <v>101</v>
      </c>
      <c r="BJ283" t="s">
        <v>101</v>
      </c>
      <c r="BK283" t="s">
        <v>101</v>
      </c>
      <c r="BL283" t="s">
        <v>101</v>
      </c>
      <c r="BM283" t="s">
        <v>204</v>
      </c>
      <c r="BN283" t="s">
        <v>103</v>
      </c>
      <c r="BQ283">
        <v>0</v>
      </c>
      <c r="BR283" t="s">
        <v>94</v>
      </c>
      <c r="BS283">
        <v>88</v>
      </c>
      <c r="BT283">
        <v>70</v>
      </c>
      <c r="BU283">
        <v>59.088000000000001</v>
      </c>
      <c r="CB283">
        <v>2013</v>
      </c>
      <c r="CC283">
        <v>27</v>
      </c>
      <c r="CI283" t="str">
        <f t="shared" si="16"/>
        <v>High</v>
      </c>
      <c r="CJ283" t="str">
        <f t="shared" si="17"/>
        <v>3.01-3.5</v>
      </c>
      <c r="CK283" t="str">
        <f t="shared" si="18"/>
        <v>Fair</v>
      </c>
      <c r="CL283" t="str">
        <f t="shared" si="19"/>
        <v>0.3 or less</v>
      </c>
    </row>
    <row r="284" spans="1:90" x14ac:dyDescent="0.25">
      <c r="A284" t="s">
        <v>475</v>
      </c>
      <c r="B284" t="s">
        <v>82</v>
      </c>
      <c r="C284" t="s">
        <v>83</v>
      </c>
      <c r="D284">
        <v>13.31</v>
      </c>
      <c r="E284">
        <v>13.82</v>
      </c>
      <c r="G284">
        <v>0.51</v>
      </c>
      <c r="H284">
        <v>26</v>
      </c>
      <c r="I284">
        <v>32</v>
      </c>
      <c r="J284">
        <v>26</v>
      </c>
      <c r="K284">
        <v>2</v>
      </c>
      <c r="L284" t="s">
        <v>84</v>
      </c>
      <c r="M284" t="s">
        <v>147</v>
      </c>
      <c r="N284" t="s">
        <v>470</v>
      </c>
      <c r="O284" t="s">
        <v>418</v>
      </c>
      <c r="P284" t="s">
        <v>88</v>
      </c>
      <c r="Q284" t="s">
        <v>150</v>
      </c>
      <c r="R284" t="s">
        <v>419</v>
      </c>
      <c r="S284" t="s">
        <v>152</v>
      </c>
      <c r="T284">
        <v>35</v>
      </c>
      <c r="U284" t="s">
        <v>92</v>
      </c>
      <c r="V284" t="s">
        <v>476</v>
      </c>
      <c r="W284">
        <v>2</v>
      </c>
      <c r="X284">
        <v>4</v>
      </c>
      <c r="Y284" t="s">
        <v>94</v>
      </c>
      <c r="Z284" t="s">
        <v>202</v>
      </c>
      <c r="AA284">
        <v>133.5</v>
      </c>
      <c r="AB284">
        <v>1061.5170000000001</v>
      </c>
      <c r="AC284">
        <v>153.2191</v>
      </c>
      <c r="AD284">
        <v>100</v>
      </c>
      <c r="AE284">
        <v>3.5</v>
      </c>
      <c r="AF284">
        <v>3.4379</v>
      </c>
      <c r="AG284">
        <v>86.135499999999993</v>
      </c>
      <c r="AH284">
        <v>69.411600000000007</v>
      </c>
      <c r="AI284">
        <v>71.288200000000003</v>
      </c>
      <c r="AJ284">
        <v>0.1246</v>
      </c>
      <c r="AK284">
        <v>5.7299999999999997E-2</v>
      </c>
      <c r="AL284">
        <v>81.31</v>
      </c>
      <c r="AM284">
        <v>2.4899999999999999E-2</v>
      </c>
      <c r="AN284">
        <v>7.7700000000000005E-2</v>
      </c>
      <c r="AO284">
        <v>0</v>
      </c>
      <c r="AP284">
        <v>0</v>
      </c>
      <c r="AQ284">
        <v>0</v>
      </c>
      <c r="AR284">
        <v>46.45</v>
      </c>
      <c r="AS284" t="s">
        <v>96</v>
      </c>
      <c r="AT284">
        <v>1945</v>
      </c>
      <c r="AU284">
        <v>14</v>
      </c>
      <c r="AV284">
        <v>3</v>
      </c>
      <c r="AW284" t="s">
        <v>97</v>
      </c>
      <c r="AY284" t="s">
        <v>98</v>
      </c>
      <c r="BA284">
        <v>32582</v>
      </c>
      <c r="BB284">
        <v>2</v>
      </c>
      <c r="BC284">
        <v>1</v>
      </c>
      <c r="BD284" t="s">
        <v>99</v>
      </c>
      <c r="BE284">
        <v>2007</v>
      </c>
      <c r="BG284" t="s">
        <v>102</v>
      </c>
      <c r="BH284" t="s">
        <v>100</v>
      </c>
      <c r="BI284" t="s">
        <v>101</v>
      </c>
      <c r="BJ284" t="s">
        <v>101</v>
      </c>
      <c r="BK284" t="s">
        <v>101</v>
      </c>
      <c r="BL284" t="s">
        <v>101</v>
      </c>
      <c r="BM284" t="s">
        <v>204</v>
      </c>
      <c r="BN284" t="s">
        <v>103</v>
      </c>
      <c r="BQ284">
        <v>0</v>
      </c>
      <c r="BR284" t="s">
        <v>94</v>
      </c>
      <c r="BS284">
        <v>100</v>
      </c>
      <c r="BT284">
        <v>70</v>
      </c>
      <c r="BU284">
        <v>68.757999999999996</v>
      </c>
      <c r="BY284">
        <v>2</v>
      </c>
      <c r="CB284">
        <v>2009</v>
      </c>
      <c r="CC284">
        <v>8</v>
      </c>
      <c r="CI284" t="str">
        <f t="shared" si="16"/>
        <v>High</v>
      </c>
      <c r="CJ284" t="str">
        <f t="shared" si="17"/>
        <v>3.01-3.5</v>
      </c>
      <c r="CK284" t="str">
        <f t="shared" si="18"/>
        <v>Good</v>
      </c>
      <c r="CL284" t="str">
        <f t="shared" si="19"/>
        <v>0.3 or less</v>
      </c>
    </row>
    <row r="285" spans="1:90" x14ac:dyDescent="0.25">
      <c r="A285" t="s">
        <v>475</v>
      </c>
      <c r="B285" t="s">
        <v>82</v>
      </c>
      <c r="C285" t="s">
        <v>83</v>
      </c>
      <c r="D285">
        <v>13.82</v>
      </c>
      <c r="E285">
        <v>20.678000000000001</v>
      </c>
      <c r="G285">
        <v>6.8579999999999997</v>
      </c>
      <c r="H285">
        <v>26</v>
      </c>
      <c r="I285">
        <v>26</v>
      </c>
      <c r="J285">
        <v>26</v>
      </c>
      <c r="K285">
        <v>2</v>
      </c>
      <c r="L285" t="s">
        <v>84</v>
      </c>
      <c r="M285" t="s">
        <v>147</v>
      </c>
      <c r="N285" t="s">
        <v>470</v>
      </c>
      <c r="O285" t="s">
        <v>418</v>
      </c>
      <c r="P285" t="s">
        <v>88</v>
      </c>
      <c r="Q285" t="s">
        <v>150</v>
      </c>
      <c r="R285" t="s">
        <v>419</v>
      </c>
      <c r="S285" t="s">
        <v>152</v>
      </c>
      <c r="T285">
        <v>50</v>
      </c>
      <c r="U285" t="s">
        <v>92</v>
      </c>
      <c r="V285" t="s">
        <v>477</v>
      </c>
      <c r="W285">
        <v>2</v>
      </c>
      <c r="X285">
        <v>2</v>
      </c>
      <c r="Y285" t="s">
        <v>94</v>
      </c>
      <c r="Z285" t="s">
        <v>154</v>
      </c>
      <c r="AA285">
        <v>53.5</v>
      </c>
      <c r="AB285">
        <v>409.61250000000001</v>
      </c>
      <c r="AC285">
        <v>61.307699999999997</v>
      </c>
      <c r="AD285">
        <v>97.6</v>
      </c>
      <c r="AE285">
        <v>4.0209999999999999</v>
      </c>
      <c r="AF285">
        <v>3.8938000000000001</v>
      </c>
      <c r="AG285">
        <v>62.620199999999997</v>
      </c>
      <c r="AH285">
        <v>49.235700000000001</v>
      </c>
      <c r="AI285">
        <v>79.126599999999996</v>
      </c>
      <c r="AJ285">
        <v>0.11749999999999999</v>
      </c>
      <c r="AK285">
        <v>4.53E-2</v>
      </c>
      <c r="AL285">
        <v>82.375</v>
      </c>
      <c r="AM285">
        <v>2.0400000000000001E-2</v>
      </c>
      <c r="AN285">
        <v>2.86E-2</v>
      </c>
      <c r="AO285">
        <v>0</v>
      </c>
      <c r="AP285">
        <v>1.2</v>
      </c>
      <c r="AQ285">
        <v>0</v>
      </c>
      <c r="AR285">
        <v>52.321399999999997</v>
      </c>
      <c r="AS285" t="s">
        <v>96</v>
      </c>
      <c r="AT285">
        <v>1984</v>
      </c>
      <c r="AU285">
        <v>13.75</v>
      </c>
      <c r="AV285">
        <v>4</v>
      </c>
      <c r="AW285" t="s">
        <v>97</v>
      </c>
      <c r="AY285" t="s">
        <v>112</v>
      </c>
      <c r="BA285">
        <v>42932</v>
      </c>
      <c r="BB285">
        <v>2</v>
      </c>
      <c r="BC285">
        <v>1</v>
      </c>
      <c r="BD285" t="s">
        <v>99</v>
      </c>
      <c r="BE285">
        <v>2007</v>
      </c>
      <c r="BG285" t="s">
        <v>101</v>
      </c>
      <c r="BH285" t="s">
        <v>100</v>
      </c>
      <c r="BI285" t="s">
        <v>101</v>
      </c>
      <c r="BJ285" t="s">
        <v>101</v>
      </c>
      <c r="BK285" t="s">
        <v>101</v>
      </c>
      <c r="BL285" t="s">
        <v>101</v>
      </c>
      <c r="BM285" t="s">
        <v>102</v>
      </c>
      <c r="BN285" t="s">
        <v>103</v>
      </c>
      <c r="BQ285">
        <v>0</v>
      </c>
      <c r="BR285" t="s">
        <v>94</v>
      </c>
      <c r="BS285">
        <v>97.6</v>
      </c>
      <c r="BT285">
        <v>80.42</v>
      </c>
      <c r="BU285">
        <v>77.876000000000005</v>
      </c>
      <c r="BY285">
        <v>2</v>
      </c>
      <c r="CB285">
        <v>2013</v>
      </c>
      <c r="CC285">
        <v>8</v>
      </c>
      <c r="CI285" t="str">
        <f t="shared" si="16"/>
        <v>High</v>
      </c>
      <c r="CJ285" t="str">
        <f t="shared" si="17"/>
        <v>Greater than 3.5</v>
      </c>
      <c r="CK285" t="str">
        <f t="shared" si="18"/>
        <v>Excellent</v>
      </c>
      <c r="CL285" t="str">
        <f t="shared" si="19"/>
        <v>0.3 or less</v>
      </c>
    </row>
    <row r="286" spans="1:90" x14ac:dyDescent="0.25">
      <c r="A286" t="s">
        <v>475</v>
      </c>
      <c r="B286" t="s">
        <v>82</v>
      </c>
      <c r="C286" t="s">
        <v>83</v>
      </c>
      <c r="D286">
        <v>20.678000000000001</v>
      </c>
      <c r="E286">
        <v>29.35</v>
      </c>
      <c r="G286">
        <v>8.6720000000000006</v>
      </c>
      <c r="H286">
        <v>28</v>
      </c>
      <c r="J286">
        <v>28</v>
      </c>
      <c r="K286">
        <v>2</v>
      </c>
      <c r="L286" t="s">
        <v>84</v>
      </c>
      <c r="M286" t="s">
        <v>147</v>
      </c>
      <c r="N286" t="s">
        <v>470</v>
      </c>
      <c r="O286" t="s">
        <v>418</v>
      </c>
      <c r="P286" t="s">
        <v>88</v>
      </c>
      <c r="Q286" t="s">
        <v>150</v>
      </c>
      <c r="R286" t="s">
        <v>419</v>
      </c>
      <c r="S286" t="s">
        <v>152</v>
      </c>
      <c r="T286">
        <v>50</v>
      </c>
      <c r="U286" t="s">
        <v>92</v>
      </c>
      <c r="V286" t="s">
        <v>478</v>
      </c>
      <c r="Y286" t="s">
        <v>94</v>
      </c>
      <c r="Z286" t="s">
        <v>154</v>
      </c>
      <c r="AA286">
        <v>29.7925</v>
      </c>
      <c r="AB286">
        <v>195.92</v>
      </c>
      <c r="AC286">
        <v>33.947299999999998</v>
      </c>
      <c r="AD286">
        <v>94.8</v>
      </c>
      <c r="AE286">
        <v>3.9830999999999999</v>
      </c>
      <c r="AF286">
        <v>3.7742</v>
      </c>
      <c r="AG286">
        <v>63.785899999999998</v>
      </c>
      <c r="AH286">
        <v>50.866700000000002</v>
      </c>
      <c r="AI286">
        <v>78.738</v>
      </c>
      <c r="AJ286">
        <v>0.115</v>
      </c>
      <c r="AK286">
        <v>4.9099999999999998E-2</v>
      </c>
      <c r="AL286">
        <v>82.75</v>
      </c>
      <c r="AM286">
        <v>2.2200000000000001E-2</v>
      </c>
      <c r="AN286">
        <v>7.0800000000000002E-2</v>
      </c>
      <c r="AO286">
        <v>0</v>
      </c>
      <c r="AP286">
        <v>2.2000000000000002</v>
      </c>
      <c r="AQ286">
        <v>0</v>
      </c>
      <c r="AR286">
        <v>59.61</v>
      </c>
      <c r="AS286" t="s">
        <v>96</v>
      </c>
      <c r="AT286">
        <v>1984</v>
      </c>
      <c r="AU286">
        <v>16.714300000000001</v>
      </c>
      <c r="AV286">
        <v>4</v>
      </c>
      <c r="AW286" t="s">
        <v>97</v>
      </c>
      <c r="AY286" t="s">
        <v>112</v>
      </c>
      <c r="BA286">
        <v>42932</v>
      </c>
      <c r="BB286">
        <v>2</v>
      </c>
      <c r="BC286">
        <v>1</v>
      </c>
      <c r="BD286" t="s">
        <v>99</v>
      </c>
      <c r="BE286">
        <v>2007</v>
      </c>
      <c r="BG286" t="s">
        <v>101</v>
      </c>
      <c r="BH286" t="s">
        <v>100</v>
      </c>
      <c r="BI286" t="s">
        <v>101</v>
      </c>
      <c r="BJ286" t="s">
        <v>101</v>
      </c>
      <c r="BK286" t="s">
        <v>101</v>
      </c>
      <c r="BL286" t="s">
        <v>101</v>
      </c>
      <c r="BM286" t="s">
        <v>102</v>
      </c>
      <c r="BN286" t="s">
        <v>103</v>
      </c>
      <c r="BQ286">
        <v>0</v>
      </c>
      <c r="BR286" t="s">
        <v>94</v>
      </c>
      <c r="BS286">
        <v>94.8</v>
      </c>
      <c r="BT286">
        <v>79.662000000000006</v>
      </c>
      <c r="BU286">
        <v>75.483999999999995</v>
      </c>
      <c r="BV286" t="s">
        <v>107</v>
      </c>
      <c r="BZ286" s="1">
        <v>42059.352268518516</v>
      </c>
      <c r="CB286">
        <v>2013</v>
      </c>
      <c r="CC286">
        <v>8</v>
      </c>
      <c r="CI286" t="str">
        <f t="shared" si="16"/>
        <v>High</v>
      </c>
      <c r="CJ286" t="str">
        <f t="shared" si="17"/>
        <v>Greater than 3.5</v>
      </c>
      <c r="CK286" t="str">
        <f t="shared" si="18"/>
        <v>Excellent</v>
      </c>
      <c r="CL286" t="str">
        <f t="shared" si="19"/>
        <v>0.3 or less</v>
      </c>
    </row>
    <row r="287" spans="1:90" x14ac:dyDescent="0.25">
      <c r="A287" t="s">
        <v>479</v>
      </c>
      <c r="B287" t="s">
        <v>82</v>
      </c>
      <c r="C287" t="s">
        <v>83</v>
      </c>
      <c r="D287">
        <v>0</v>
      </c>
      <c r="E287">
        <v>8.3450000000000006</v>
      </c>
      <c r="G287">
        <v>8.3450000000000006</v>
      </c>
      <c r="H287">
        <v>35</v>
      </c>
      <c r="I287">
        <v>32</v>
      </c>
      <c r="J287">
        <v>35</v>
      </c>
      <c r="K287">
        <v>2</v>
      </c>
      <c r="L287" t="s">
        <v>84</v>
      </c>
      <c r="M287" t="s">
        <v>147</v>
      </c>
      <c r="N287" t="s">
        <v>458</v>
      </c>
      <c r="O287" t="s">
        <v>418</v>
      </c>
      <c r="P287" t="s">
        <v>88</v>
      </c>
      <c r="Q287" t="s">
        <v>150</v>
      </c>
      <c r="R287" t="s">
        <v>419</v>
      </c>
      <c r="S287" t="s">
        <v>152</v>
      </c>
      <c r="T287">
        <v>50</v>
      </c>
      <c r="U287" t="s">
        <v>92</v>
      </c>
      <c r="V287" t="s">
        <v>480</v>
      </c>
      <c r="W287">
        <v>5</v>
      </c>
      <c r="X287">
        <v>5</v>
      </c>
      <c r="Y287" t="s">
        <v>94</v>
      </c>
      <c r="Z287" t="s">
        <v>154</v>
      </c>
      <c r="AA287">
        <v>42.079500000000003</v>
      </c>
      <c r="AB287">
        <v>282.22399999999999</v>
      </c>
      <c r="AC287">
        <v>47.980800000000002</v>
      </c>
      <c r="AD287">
        <v>89.4</v>
      </c>
      <c r="AE287">
        <v>3.2376999999999998</v>
      </c>
      <c r="AF287">
        <v>2.8260999999999998</v>
      </c>
      <c r="AG287">
        <v>104.2987</v>
      </c>
      <c r="AH287">
        <v>86.591700000000003</v>
      </c>
      <c r="AI287">
        <v>65.233800000000002</v>
      </c>
      <c r="AJ287">
        <v>0.153</v>
      </c>
      <c r="AK287">
        <v>6.25E-2</v>
      </c>
      <c r="AL287">
        <v>77.05</v>
      </c>
      <c r="AM287">
        <v>2.64E-2</v>
      </c>
      <c r="AN287">
        <v>0.22309999999999999</v>
      </c>
      <c r="AO287">
        <v>0</v>
      </c>
      <c r="AP287">
        <v>5.2</v>
      </c>
      <c r="AQ287">
        <v>0</v>
      </c>
      <c r="AR287">
        <v>61.488900000000001</v>
      </c>
      <c r="AS287" t="s">
        <v>96</v>
      </c>
      <c r="AT287">
        <v>1977</v>
      </c>
      <c r="AU287">
        <v>10.421099999999999</v>
      </c>
      <c r="AV287">
        <v>4.0526</v>
      </c>
      <c r="AW287" t="s">
        <v>97</v>
      </c>
      <c r="AY287" t="s">
        <v>106</v>
      </c>
      <c r="BA287">
        <v>33378</v>
      </c>
      <c r="BB287">
        <v>1</v>
      </c>
      <c r="BC287">
        <v>1</v>
      </c>
      <c r="BD287" t="s">
        <v>99</v>
      </c>
      <c r="BE287">
        <v>1999</v>
      </c>
      <c r="BG287" t="s">
        <v>101</v>
      </c>
      <c r="BH287" t="s">
        <v>100</v>
      </c>
      <c r="BI287" t="s">
        <v>101</v>
      </c>
      <c r="BJ287" t="s">
        <v>101</v>
      </c>
      <c r="BK287" t="s">
        <v>101</v>
      </c>
      <c r="BL287" t="s">
        <v>101</v>
      </c>
      <c r="BM287" t="s">
        <v>102</v>
      </c>
      <c r="BN287" t="s">
        <v>103</v>
      </c>
      <c r="BQ287">
        <v>0</v>
      </c>
      <c r="BR287" t="s">
        <v>94</v>
      </c>
      <c r="BS287">
        <v>89.4</v>
      </c>
      <c r="BT287">
        <v>64.754000000000005</v>
      </c>
      <c r="BU287">
        <v>56.521999999999998</v>
      </c>
      <c r="BY287">
        <v>5</v>
      </c>
      <c r="CB287">
        <v>2013</v>
      </c>
      <c r="CC287">
        <v>16</v>
      </c>
      <c r="CI287" t="str">
        <f t="shared" si="16"/>
        <v>High</v>
      </c>
      <c r="CJ287" t="str">
        <f t="shared" si="17"/>
        <v>3.01-3.5</v>
      </c>
      <c r="CK287" t="str">
        <f t="shared" si="18"/>
        <v>Fair</v>
      </c>
      <c r="CL287" t="str">
        <f t="shared" si="19"/>
        <v>0.3 or less</v>
      </c>
    </row>
    <row r="288" spans="1:90" x14ac:dyDescent="0.25">
      <c r="A288" t="s">
        <v>479</v>
      </c>
      <c r="B288" t="s">
        <v>82</v>
      </c>
      <c r="C288" t="s">
        <v>83</v>
      </c>
      <c r="D288">
        <v>8.3450000000000006</v>
      </c>
      <c r="E288">
        <v>14.14</v>
      </c>
      <c r="G288">
        <v>5.7949999999999999</v>
      </c>
      <c r="H288">
        <v>28</v>
      </c>
      <c r="J288">
        <v>28</v>
      </c>
      <c r="K288">
        <v>2</v>
      </c>
      <c r="L288" t="s">
        <v>84</v>
      </c>
      <c r="M288" t="s">
        <v>147</v>
      </c>
      <c r="N288" t="s">
        <v>458</v>
      </c>
      <c r="O288" t="s">
        <v>418</v>
      </c>
      <c r="P288" t="s">
        <v>88</v>
      </c>
      <c r="Q288" t="s">
        <v>150</v>
      </c>
      <c r="R288" t="s">
        <v>419</v>
      </c>
      <c r="S288" t="s">
        <v>152</v>
      </c>
      <c r="T288">
        <v>50</v>
      </c>
      <c r="U288" t="s">
        <v>92</v>
      </c>
      <c r="V288" t="s">
        <v>481</v>
      </c>
      <c r="W288">
        <v>2</v>
      </c>
      <c r="Y288" t="s">
        <v>94</v>
      </c>
      <c r="Z288" t="s">
        <v>154</v>
      </c>
      <c r="AA288">
        <v>42.991999999999997</v>
      </c>
      <c r="AB288">
        <v>282.22399999999999</v>
      </c>
      <c r="AC288">
        <v>48.984499999999997</v>
      </c>
      <c r="AD288">
        <v>88.333299999999994</v>
      </c>
      <c r="AE288">
        <v>3.5019999999999998</v>
      </c>
      <c r="AF288">
        <v>3.0223</v>
      </c>
      <c r="AG288">
        <v>94.155199999999994</v>
      </c>
      <c r="AH288">
        <v>73.062600000000003</v>
      </c>
      <c r="AI288">
        <v>68.614900000000006</v>
      </c>
      <c r="AJ288">
        <v>0.17299999999999999</v>
      </c>
      <c r="AK288">
        <v>7.7799999999999994E-2</v>
      </c>
      <c r="AL288">
        <v>74.05</v>
      </c>
      <c r="AM288">
        <v>2.3800000000000002E-2</v>
      </c>
      <c r="AN288">
        <v>0.1396</v>
      </c>
      <c r="AO288">
        <v>0</v>
      </c>
      <c r="AP288">
        <v>5.3333000000000004</v>
      </c>
      <c r="AQ288">
        <v>0</v>
      </c>
      <c r="AR288">
        <v>56.881799999999998</v>
      </c>
      <c r="AS288" t="s">
        <v>96</v>
      </c>
      <c r="AT288">
        <v>1977</v>
      </c>
      <c r="AU288">
        <v>20.166699999999999</v>
      </c>
      <c r="AV288">
        <v>5.3333000000000004</v>
      </c>
      <c r="AW288" t="s">
        <v>97</v>
      </c>
      <c r="AY288" t="s">
        <v>106</v>
      </c>
      <c r="BA288">
        <v>33896</v>
      </c>
      <c r="BB288">
        <v>1</v>
      </c>
      <c r="BC288">
        <v>1</v>
      </c>
      <c r="BD288" t="s">
        <v>99</v>
      </c>
      <c r="BE288">
        <v>1999</v>
      </c>
      <c r="BG288" t="s">
        <v>101</v>
      </c>
      <c r="BH288" t="s">
        <v>100</v>
      </c>
      <c r="BI288" t="s">
        <v>101</v>
      </c>
      <c r="BJ288" t="s">
        <v>101</v>
      </c>
      <c r="BK288" t="s">
        <v>101</v>
      </c>
      <c r="BL288" t="s">
        <v>101</v>
      </c>
      <c r="BM288" t="s">
        <v>102</v>
      </c>
      <c r="BN288" t="s">
        <v>103</v>
      </c>
      <c r="BQ288">
        <v>0</v>
      </c>
      <c r="BR288" t="s">
        <v>94</v>
      </c>
      <c r="BS288">
        <v>88</v>
      </c>
      <c r="BT288">
        <v>70.040000000000006</v>
      </c>
      <c r="BU288">
        <v>60.445999999999998</v>
      </c>
      <c r="CB288">
        <v>2011</v>
      </c>
      <c r="CC288">
        <v>16</v>
      </c>
      <c r="CI288" t="str">
        <f t="shared" si="16"/>
        <v>High</v>
      </c>
      <c r="CJ288" t="str">
        <f t="shared" si="17"/>
        <v>Greater than 3.5</v>
      </c>
      <c r="CK288" t="str">
        <f t="shared" si="18"/>
        <v>Good</v>
      </c>
      <c r="CL288" t="str">
        <f t="shared" si="19"/>
        <v>0.3 or less</v>
      </c>
    </row>
    <row r="289" spans="1:90" x14ac:dyDescent="0.25">
      <c r="A289" t="s">
        <v>479</v>
      </c>
      <c r="B289" t="s">
        <v>82</v>
      </c>
      <c r="C289" t="s">
        <v>83</v>
      </c>
      <c r="D289">
        <v>14.14</v>
      </c>
      <c r="E289">
        <v>22.303999999999998</v>
      </c>
      <c r="G289">
        <v>8.1639999999999997</v>
      </c>
      <c r="H289">
        <v>28</v>
      </c>
      <c r="I289">
        <v>28</v>
      </c>
      <c r="J289">
        <v>28</v>
      </c>
      <c r="K289">
        <v>2</v>
      </c>
      <c r="L289" t="s">
        <v>84</v>
      </c>
      <c r="M289" t="s">
        <v>147</v>
      </c>
      <c r="N289" t="s">
        <v>458</v>
      </c>
      <c r="O289" t="s">
        <v>418</v>
      </c>
      <c r="P289" t="s">
        <v>88</v>
      </c>
      <c r="Q289" t="s">
        <v>150</v>
      </c>
      <c r="R289" t="s">
        <v>419</v>
      </c>
      <c r="S289" t="s">
        <v>152</v>
      </c>
      <c r="T289">
        <v>50</v>
      </c>
      <c r="U289" t="s">
        <v>92</v>
      </c>
      <c r="V289" t="s">
        <v>482</v>
      </c>
      <c r="W289">
        <v>2</v>
      </c>
      <c r="X289">
        <v>2</v>
      </c>
      <c r="Y289" t="s">
        <v>94</v>
      </c>
      <c r="Z289" t="s">
        <v>154</v>
      </c>
      <c r="AA289">
        <v>42.079500000000003</v>
      </c>
      <c r="AB289">
        <v>282.22399999999999</v>
      </c>
      <c r="AC289">
        <v>47.980800000000002</v>
      </c>
      <c r="AD289">
        <v>88.25</v>
      </c>
      <c r="AE289">
        <v>3.2448999999999999</v>
      </c>
      <c r="AF289">
        <v>2.7749999999999999</v>
      </c>
      <c r="AG289">
        <v>105.44459999999999</v>
      </c>
      <c r="AH289">
        <v>86.207999999999998</v>
      </c>
      <c r="AI289">
        <v>64.851799999999997</v>
      </c>
      <c r="AJ289">
        <v>0.17130000000000001</v>
      </c>
      <c r="AK289">
        <v>6.3500000000000001E-2</v>
      </c>
      <c r="AL289">
        <v>74.305000000000007</v>
      </c>
      <c r="AM289">
        <v>2.6599999999999999E-2</v>
      </c>
      <c r="AN289">
        <v>0.25259999999999999</v>
      </c>
      <c r="AO289">
        <v>0</v>
      </c>
      <c r="AP289">
        <v>5</v>
      </c>
      <c r="AQ289">
        <v>0</v>
      </c>
      <c r="AR289">
        <v>58.411799999999999</v>
      </c>
      <c r="AS289" t="s">
        <v>96</v>
      </c>
      <c r="AT289">
        <v>1985</v>
      </c>
      <c r="AU289">
        <v>9.9167000000000005</v>
      </c>
      <c r="AV289">
        <v>3.6667000000000001</v>
      </c>
      <c r="AW289" t="s">
        <v>97</v>
      </c>
      <c r="AY289" t="s">
        <v>106</v>
      </c>
      <c r="BA289">
        <v>33540</v>
      </c>
      <c r="BB289">
        <v>1</v>
      </c>
      <c r="BC289">
        <v>1</v>
      </c>
      <c r="BD289" t="s">
        <v>99</v>
      </c>
      <c r="BE289">
        <v>2010</v>
      </c>
      <c r="BG289" t="s">
        <v>101</v>
      </c>
      <c r="BH289" t="s">
        <v>100</v>
      </c>
      <c r="BI289" t="s">
        <v>101</v>
      </c>
      <c r="BJ289" t="s">
        <v>101</v>
      </c>
      <c r="BK289" t="s">
        <v>101</v>
      </c>
      <c r="BL289" t="s">
        <v>101</v>
      </c>
      <c r="BM289" t="s">
        <v>102</v>
      </c>
      <c r="BN289" t="s">
        <v>103</v>
      </c>
      <c r="BQ289">
        <v>0</v>
      </c>
      <c r="BR289" t="s">
        <v>94</v>
      </c>
      <c r="BS289">
        <v>88.25</v>
      </c>
      <c r="BT289">
        <v>64.897999999999996</v>
      </c>
      <c r="BU289">
        <v>55.5</v>
      </c>
      <c r="BY289">
        <v>2</v>
      </c>
      <c r="CB289">
        <v>2013</v>
      </c>
      <c r="CC289">
        <v>5</v>
      </c>
      <c r="CI289" t="str">
        <f t="shared" si="16"/>
        <v>High</v>
      </c>
      <c r="CJ289" t="str">
        <f t="shared" si="17"/>
        <v>3.01-3.5</v>
      </c>
      <c r="CK289" t="str">
        <f t="shared" si="18"/>
        <v>Fair</v>
      </c>
      <c r="CL289" t="str">
        <f t="shared" si="19"/>
        <v>0.3 or less</v>
      </c>
    </row>
    <row r="290" spans="1:90" x14ac:dyDescent="0.25">
      <c r="A290" t="s">
        <v>479</v>
      </c>
      <c r="B290" t="s">
        <v>82</v>
      </c>
      <c r="C290" t="s">
        <v>83</v>
      </c>
      <c r="D290">
        <v>22.303999999999998</v>
      </c>
      <c r="E290">
        <v>26.414000000000001</v>
      </c>
      <c r="G290">
        <v>4.1100000000000003</v>
      </c>
      <c r="H290">
        <v>28</v>
      </c>
      <c r="J290">
        <v>28</v>
      </c>
      <c r="K290">
        <v>2</v>
      </c>
      <c r="L290" t="s">
        <v>84</v>
      </c>
      <c r="M290" t="s">
        <v>147</v>
      </c>
      <c r="N290" t="s">
        <v>458</v>
      </c>
      <c r="O290" t="s">
        <v>418</v>
      </c>
      <c r="P290" t="s">
        <v>88</v>
      </c>
      <c r="Q290" t="s">
        <v>150</v>
      </c>
      <c r="R290" t="s">
        <v>419</v>
      </c>
      <c r="S290" t="s">
        <v>152</v>
      </c>
      <c r="T290">
        <v>50</v>
      </c>
      <c r="U290" t="s">
        <v>92</v>
      </c>
      <c r="V290" t="s">
        <v>483</v>
      </c>
      <c r="W290">
        <v>2</v>
      </c>
      <c r="Y290" t="s">
        <v>94</v>
      </c>
      <c r="Z290" t="s">
        <v>154</v>
      </c>
      <c r="AA290">
        <v>43</v>
      </c>
      <c r="AB290">
        <v>285</v>
      </c>
      <c r="AC290">
        <v>49.01</v>
      </c>
      <c r="AD290">
        <v>88</v>
      </c>
      <c r="AE290">
        <v>2.9615999999999998</v>
      </c>
      <c r="AF290">
        <v>2.4319000000000002</v>
      </c>
      <c r="AG290">
        <v>121.2847</v>
      </c>
      <c r="AH290">
        <v>101.9611</v>
      </c>
      <c r="AI290">
        <v>59.571800000000003</v>
      </c>
      <c r="AJ290">
        <v>0.20599999999999999</v>
      </c>
      <c r="AK290">
        <v>9.7900000000000001E-2</v>
      </c>
      <c r="AL290">
        <v>69.099999999999994</v>
      </c>
      <c r="AM290">
        <v>2.9600000000000001E-2</v>
      </c>
      <c r="AN290">
        <v>0.15440000000000001</v>
      </c>
      <c r="AO290">
        <v>0</v>
      </c>
      <c r="AP290">
        <v>5</v>
      </c>
      <c r="AQ290">
        <v>0</v>
      </c>
      <c r="AR290">
        <v>58.666699999999999</v>
      </c>
      <c r="AS290" t="s">
        <v>96</v>
      </c>
      <c r="AT290">
        <v>1996</v>
      </c>
      <c r="AU290">
        <v>15.625</v>
      </c>
      <c r="AV290">
        <v>4.125</v>
      </c>
      <c r="AW290" t="s">
        <v>97</v>
      </c>
      <c r="AX290" t="s">
        <v>126</v>
      </c>
      <c r="AY290" t="s">
        <v>106</v>
      </c>
      <c r="BA290">
        <v>33743</v>
      </c>
      <c r="BB290">
        <v>1</v>
      </c>
      <c r="BC290">
        <v>1</v>
      </c>
      <c r="BD290" t="s">
        <v>99</v>
      </c>
      <c r="BE290">
        <v>2014</v>
      </c>
      <c r="BG290" t="s">
        <v>101</v>
      </c>
      <c r="BH290" t="s">
        <v>100</v>
      </c>
      <c r="BI290" t="s">
        <v>101</v>
      </c>
      <c r="BJ290" t="s">
        <v>101</v>
      </c>
      <c r="BK290" t="s">
        <v>101</v>
      </c>
      <c r="BL290" t="s">
        <v>101</v>
      </c>
      <c r="BM290" t="s">
        <v>102</v>
      </c>
      <c r="BN290" t="s">
        <v>103</v>
      </c>
      <c r="BQ290">
        <v>0</v>
      </c>
      <c r="BR290" t="s">
        <v>94</v>
      </c>
      <c r="BS290">
        <v>88</v>
      </c>
      <c r="BT290">
        <v>59.231999999999999</v>
      </c>
      <c r="BU290">
        <v>48.637999999999998</v>
      </c>
      <c r="BV290" t="s">
        <v>107</v>
      </c>
      <c r="BZ290" s="1">
        <v>42053.455659722225</v>
      </c>
      <c r="CC290">
        <v>1</v>
      </c>
      <c r="CI290" t="str">
        <f t="shared" si="16"/>
        <v>High</v>
      </c>
      <c r="CJ290" t="str">
        <f t="shared" si="17"/>
        <v>2.51-3.0</v>
      </c>
      <c r="CK290" t="str">
        <f t="shared" si="18"/>
        <v>Fair</v>
      </c>
      <c r="CL290" t="str">
        <f t="shared" si="19"/>
        <v>0.3 or less</v>
      </c>
    </row>
    <row r="291" spans="1:90" x14ac:dyDescent="0.25">
      <c r="A291" t="s">
        <v>479</v>
      </c>
      <c r="B291" t="s">
        <v>82</v>
      </c>
      <c r="C291" t="s">
        <v>83</v>
      </c>
      <c r="D291">
        <v>26.414000000000001</v>
      </c>
      <c r="E291">
        <v>32.970999999999997</v>
      </c>
      <c r="G291">
        <v>6.5570000000000004</v>
      </c>
      <c r="H291">
        <v>32</v>
      </c>
      <c r="I291">
        <v>28</v>
      </c>
      <c r="J291">
        <v>32</v>
      </c>
      <c r="K291">
        <v>2</v>
      </c>
      <c r="L291" t="s">
        <v>84</v>
      </c>
      <c r="M291" t="s">
        <v>147</v>
      </c>
      <c r="N291" t="s">
        <v>458</v>
      </c>
      <c r="O291" t="s">
        <v>418</v>
      </c>
      <c r="P291" t="s">
        <v>88</v>
      </c>
      <c r="Q291" t="s">
        <v>150</v>
      </c>
      <c r="R291" t="s">
        <v>419</v>
      </c>
      <c r="S291" t="s">
        <v>152</v>
      </c>
      <c r="T291">
        <v>45</v>
      </c>
      <c r="U291" t="s">
        <v>92</v>
      </c>
      <c r="V291" t="s">
        <v>484</v>
      </c>
      <c r="W291">
        <v>4</v>
      </c>
      <c r="X291">
        <v>3.0909</v>
      </c>
      <c r="Y291" t="s">
        <v>94</v>
      </c>
      <c r="Z291" t="s">
        <v>154</v>
      </c>
      <c r="AA291">
        <v>43</v>
      </c>
      <c r="AB291">
        <v>285</v>
      </c>
      <c r="AC291">
        <v>49.01</v>
      </c>
      <c r="AD291">
        <v>90.333299999999994</v>
      </c>
      <c r="AE291">
        <v>2.7736999999999998</v>
      </c>
      <c r="AF291">
        <v>2.3508</v>
      </c>
      <c r="AG291">
        <v>138.99160000000001</v>
      </c>
      <c r="AH291">
        <v>113.2617</v>
      </c>
      <c r="AI291">
        <v>53.669499999999999</v>
      </c>
      <c r="AJ291">
        <v>0.18229999999999999</v>
      </c>
      <c r="AK291">
        <v>8.5800000000000001E-2</v>
      </c>
      <c r="AL291">
        <v>72.655000000000001</v>
      </c>
      <c r="AM291">
        <v>3.7600000000000001E-2</v>
      </c>
      <c r="AN291">
        <v>0.14099999999999999</v>
      </c>
      <c r="AO291">
        <v>0</v>
      </c>
      <c r="AP291">
        <v>4.6666999999999996</v>
      </c>
      <c r="AQ291">
        <v>0</v>
      </c>
      <c r="AR291">
        <v>46.830800000000004</v>
      </c>
      <c r="AS291" t="s">
        <v>96</v>
      </c>
      <c r="AT291">
        <v>1996</v>
      </c>
      <c r="AU291">
        <v>14.6</v>
      </c>
      <c r="AV291">
        <v>5.5</v>
      </c>
      <c r="AW291" t="s">
        <v>97</v>
      </c>
      <c r="AX291" t="s">
        <v>126</v>
      </c>
      <c r="AY291" t="s">
        <v>106</v>
      </c>
      <c r="BA291">
        <v>33814</v>
      </c>
      <c r="BB291">
        <v>1</v>
      </c>
      <c r="BC291">
        <v>1</v>
      </c>
      <c r="BD291" t="s">
        <v>99</v>
      </c>
      <c r="BE291">
        <v>2014</v>
      </c>
      <c r="BG291" t="s">
        <v>101</v>
      </c>
      <c r="BH291" t="s">
        <v>100</v>
      </c>
      <c r="BI291" t="s">
        <v>101</v>
      </c>
      <c r="BJ291" t="s">
        <v>101</v>
      </c>
      <c r="BK291" t="s">
        <v>101</v>
      </c>
      <c r="BL291" t="s">
        <v>101</v>
      </c>
      <c r="BM291" t="s">
        <v>102</v>
      </c>
      <c r="BN291" t="s">
        <v>103</v>
      </c>
      <c r="BQ291">
        <v>0</v>
      </c>
      <c r="BR291" t="s">
        <v>94</v>
      </c>
      <c r="BS291">
        <v>90.333299999999994</v>
      </c>
      <c r="BT291">
        <v>55.473999999999997</v>
      </c>
      <c r="BU291">
        <v>47.015999999999998</v>
      </c>
      <c r="BV291" t="s">
        <v>107</v>
      </c>
      <c r="BY291">
        <v>3.0909</v>
      </c>
      <c r="BZ291" s="1">
        <v>42058.593113425923</v>
      </c>
      <c r="CC291">
        <v>1</v>
      </c>
      <c r="CI291" t="str">
        <f t="shared" si="16"/>
        <v>High</v>
      </c>
      <c r="CJ291" t="str">
        <f t="shared" si="17"/>
        <v>2.51-3.0</v>
      </c>
      <c r="CK291" t="str">
        <f t="shared" si="18"/>
        <v>Poor</v>
      </c>
      <c r="CL291" t="str">
        <f t="shared" si="19"/>
        <v>0.3 or less</v>
      </c>
    </row>
    <row r="292" spans="1:90" x14ac:dyDescent="0.25">
      <c r="A292" t="s">
        <v>479</v>
      </c>
      <c r="B292" t="s">
        <v>82</v>
      </c>
      <c r="C292" t="s">
        <v>83</v>
      </c>
      <c r="D292">
        <v>32.970999999999997</v>
      </c>
      <c r="E292">
        <v>38.200000000000003</v>
      </c>
      <c r="G292">
        <v>5</v>
      </c>
      <c r="H292">
        <v>30</v>
      </c>
      <c r="I292">
        <v>28</v>
      </c>
      <c r="J292">
        <v>30</v>
      </c>
      <c r="K292">
        <v>2</v>
      </c>
      <c r="L292" t="s">
        <v>84</v>
      </c>
      <c r="M292" t="s">
        <v>147</v>
      </c>
      <c r="N292" t="s">
        <v>458</v>
      </c>
      <c r="O292" t="s">
        <v>418</v>
      </c>
      <c r="P292" t="s">
        <v>88</v>
      </c>
      <c r="Q292" t="s">
        <v>150</v>
      </c>
      <c r="R292" t="s">
        <v>419</v>
      </c>
      <c r="S292" t="s">
        <v>152</v>
      </c>
      <c r="T292">
        <v>40</v>
      </c>
      <c r="U292" t="s">
        <v>92</v>
      </c>
      <c r="V292" t="s">
        <v>485</v>
      </c>
      <c r="W292">
        <v>3</v>
      </c>
      <c r="X292">
        <v>3</v>
      </c>
      <c r="Y292" t="s">
        <v>94</v>
      </c>
      <c r="Z292" t="s">
        <v>154</v>
      </c>
      <c r="AA292">
        <v>43</v>
      </c>
      <c r="AB292">
        <v>285</v>
      </c>
      <c r="AC292">
        <v>49.01</v>
      </c>
      <c r="AD292">
        <v>95.666700000000006</v>
      </c>
      <c r="AE292">
        <v>3.6069</v>
      </c>
      <c r="AF292">
        <v>3.3351000000000002</v>
      </c>
      <c r="AG292">
        <v>86.276600000000002</v>
      </c>
      <c r="AH292">
        <v>67.972899999999996</v>
      </c>
      <c r="AI292">
        <v>71.241100000000003</v>
      </c>
      <c r="AJ292">
        <v>0.12429999999999999</v>
      </c>
      <c r="AK292">
        <v>6.8599999999999994E-2</v>
      </c>
      <c r="AL292">
        <v>81.355000000000004</v>
      </c>
      <c r="AM292">
        <v>2.3400000000000001E-2</v>
      </c>
      <c r="AN292">
        <v>6.6400000000000001E-2</v>
      </c>
      <c r="AO292">
        <v>0</v>
      </c>
      <c r="AP292">
        <v>2</v>
      </c>
      <c r="AQ292">
        <v>0</v>
      </c>
      <c r="AR292">
        <v>62.881799999999998</v>
      </c>
      <c r="AS292" t="s">
        <v>130</v>
      </c>
      <c r="AT292">
        <v>1995</v>
      </c>
      <c r="AU292">
        <v>14</v>
      </c>
      <c r="AV292">
        <v>3</v>
      </c>
      <c r="AW292" t="s">
        <v>97</v>
      </c>
      <c r="AY292" t="s">
        <v>132</v>
      </c>
      <c r="BA292">
        <v>33780</v>
      </c>
      <c r="BB292">
        <v>3</v>
      </c>
      <c r="BC292">
        <v>1</v>
      </c>
      <c r="BD292" t="s">
        <v>99</v>
      </c>
      <c r="BE292">
        <v>1995</v>
      </c>
      <c r="BG292" t="s">
        <v>101</v>
      </c>
      <c r="BH292" t="s">
        <v>100</v>
      </c>
      <c r="BI292" t="s">
        <v>101</v>
      </c>
      <c r="BJ292" t="s">
        <v>101</v>
      </c>
      <c r="BK292" t="s">
        <v>101</v>
      </c>
      <c r="BL292" t="s">
        <v>101</v>
      </c>
      <c r="BM292" t="s">
        <v>102</v>
      </c>
      <c r="BN292" t="s">
        <v>103</v>
      </c>
      <c r="BQ292">
        <v>0</v>
      </c>
      <c r="BR292" t="s">
        <v>94</v>
      </c>
      <c r="BS292">
        <v>93</v>
      </c>
      <c r="BT292">
        <v>72.138000000000005</v>
      </c>
      <c r="BU292">
        <v>66.701999999999998</v>
      </c>
      <c r="BV292" t="s">
        <v>107</v>
      </c>
      <c r="BY292">
        <v>3</v>
      </c>
      <c r="BZ292" s="1">
        <v>42059.482210648152</v>
      </c>
      <c r="CB292">
        <v>2011</v>
      </c>
      <c r="CC292">
        <v>20</v>
      </c>
      <c r="CI292" t="str">
        <f t="shared" si="16"/>
        <v>High</v>
      </c>
      <c r="CJ292" t="str">
        <f t="shared" si="17"/>
        <v>Greater than 3.5</v>
      </c>
      <c r="CK292" t="str">
        <f t="shared" si="18"/>
        <v>Good</v>
      </c>
      <c r="CL292" t="str">
        <f t="shared" si="19"/>
        <v>0.3 or less</v>
      </c>
    </row>
    <row r="293" spans="1:90" x14ac:dyDescent="0.25">
      <c r="A293" t="s">
        <v>479</v>
      </c>
      <c r="B293" t="s">
        <v>82</v>
      </c>
      <c r="C293" t="s">
        <v>83</v>
      </c>
      <c r="D293">
        <v>38.200000000000003</v>
      </c>
      <c r="E293">
        <v>46.195999999999998</v>
      </c>
      <c r="G293">
        <v>7.9960000000000004</v>
      </c>
      <c r="H293">
        <v>28</v>
      </c>
      <c r="I293">
        <v>28</v>
      </c>
      <c r="J293">
        <v>28</v>
      </c>
      <c r="K293">
        <v>2</v>
      </c>
      <c r="L293" t="s">
        <v>84</v>
      </c>
      <c r="M293" t="s">
        <v>147</v>
      </c>
      <c r="N293" t="s">
        <v>458</v>
      </c>
      <c r="O293" t="s">
        <v>418</v>
      </c>
      <c r="P293" t="s">
        <v>88</v>
      </c>
      <c r="Q293" t="s">
        <v>150</v>
      </c>
      <c r="R293" t="s">
        <v>419</v>
      </c>
      <c r="S293" t="s">
        <v>152</v>
      </c>
      <c r="T293">
        <v>40</v>
      </c>
      <c r="U293" t="s">
        <v>92</v>
      </c>
      <c r="V293" t="s">
        <v>486</v>
      </c>
      <c r="W293">
        <v>2</v>
      </c>
      <c r="X293">
        <v>2.8</v>
      </c>
      <c r="Y293" t="s">
        <v>94</v>
      </c>
      <c r="Z293" t="s">
        <v>154</v>
      </c>
      <c r="AA293">
        <v>43</v>
      </c>
      <c r="AB293">
        <v>285</v>
      </c>
      <c r="AC293">
        <v>49.01</v>
      </c>
      <c r="AD293">
        <v>88.5</v>
      </c>
      <c r="AE293">
        <v>2.6564999999999999</v>
      </c>
      <c r="AF293">
        <v>2.149</v>
      </c>
      <c r="AG293">
        <v>139.721</v>
      </c>
      <c r="AH293">
        <v>120.70529999999999</v>
      </c>
      <c r="AI293">
        <v>53.426299999999998</v>
      </c>
      <c r="AJ293">
        <v>0.1714</v>
      </c>
      <c r="AK293">
        <v>5.28E-2</v>
      </c>
      <c r="AL293">
        <v>74.290000000000006</v>
      </c>
      <c r="AM293">
        <v>3.1300000000000001E-2</v>
      </c>
      <c r="AN293">
        <v>0.17280000000000001</v>
      </c>
      <c r="AO293">
        <v>0</v>
      </c>
      <c r="AP293">
        <v>5.25</v>
      </c>
      <c r="AQ293">
        <v>0</v>
      </c>
      <c r="AR293">
        <v>59.0471</v>
      </c>
      <c r="AS293" t="s">
        <v>130</v>
      </c>
      <c r="AT293">
        <v>1994</v>
      </c>
      <c r="AU293">
        <v>33.333300000000001</v>
      </c>
      <c r="AV293">
        <v>3</v>
      </c>
      <c r="AW293" t="s">
        <v>97</v>
      </c>
      <c r="AY293" t="s">
        <v>132</v>
      </c>
      <c r="BA293">
        <v>33765</v>
      </c>
      <c r="BB293">
        <v>3</v>
      </c>
      <c r="BC293">
        <v>1</v>
      </c>
      <c r="BD293" t="s">
        <v>99</v>
      </c>
      <c r="BE293">
        <v>1994</v>
      </c>
      <c r="BG293" t="s">
        <v>101</v>
      </c>
      <c r="BH293" t="s">
        <v>100</v>
      </c>
      <c r="BI293" t="s">
        <v>101</v>
      </c>
      <c r="BJ293" t="s">
        <v>101</v>
      </c>
      <c r="BK293" t="s">
        <v>101</v>
      </c>
      <c r="BL293" t="s">
        <v>101</v>
      </c>
      <c r="BM293" t="s">
        <v>102</v>
      </c>
      <c r="BN293" t="s">
        <v>103</v>
      </c>
      <c r="BQ293">
        <v>0</v>
      </c>
      <c r="BR293" t="s">
        <v>94</v>
      </c>
      <c r="BS293">
        <v>87</v>
      </c>
      <c r="BT293">
        <v>53.13</v>
      </c>
      <c r="BU293">
        <v>42.98</v>
      </c>
      <c r="BV293" t="s">
        <v>107</v>
      </c>
      <c r="BY293">
        <v>2</v>
      </c>
      <c r="BZ293" s="1">
        <v>42058.593298611115</v>
      </c>
      <c r="CB293">
        <v>2002</v>
      </c>
      <c r="CC293">
        <v>21</v>
      </c>
      <c r="CI293" t="str">
        <f t="shared" si="16"/>
        <v>High</v>
      </c>
      <c r="CJ293" t="str">
        <f t="shared" si="17"/>
        <v>2.51-3.0</v>
      </c>
      <c r="CK293" t="str">
        <f t="shared" si="18"/>
        <v>Poor</v>
      </c>
      <c r="CL293" t="str">
        <f t="shared" si="19"/>
        <v>0.3 or less</v>
      </c>
    </row>
    <row r="294" spans="1:90" x14ac:dyDescent="0.25">
      <c r="A294" t="s">
        <v>487</v>
      </c>
      <c r="B294" t="s">
        <v>82</v>
      </c>
      <c r="C294" t="s">
        <v>83</v>
      </c>
      <c r="D294">
        <v>93.88</v>
      </c>
      <c r="E294">
        <v>93.933999999999997</v>
      </c>
      <c r="G294">
        <v>5.3999999999999999E-2</v>
      </c>
      <c r="H294">
        <v>30</v>
      </c>
      <c r="I294">
        <v>30</v>
      </c>
      <c r="J294">
        <v>30</v>
      </c>
      <c r="K294">
        <v>2</v>
      </c>
      <c r="L294" t="s">
        <v>84</v>
      </c>
      <c r="M294" t="s">
        <v>237</v>
      </c>
      <c r="N294" t="s">
        <v>488</v>
      </c>
      <c r="O294" t="s">
        <v>87</v>
      </c>
      <c r="P294" t="s">
        <v>88</v>
      </c>
      <c r="Q294" t="s">
        <v>150</v>
      </c>
      <c r="R294" t="s">
        <v>90</v>
      </c>
      <c r="S294" t="s">
        <v>152</v>
      </c>
      <c r="T294">
        <v>60</v>
      </c>
      <c r="U294" t="s">
        <v>92</v>
      </c>
      <c r="V294" t="s">
        <v>489</v>
      </c>
      <c r="W294">
        <v>3</v>
      </c>
      <c r="X294">
        <v>3</v>
      </c>
      <c r="Y294" t="s">
        <v>94</v>
      </c>
      <c r="Z294" t="s">
        <v>95</v>
      </c>
      <c r="AA294">
        <v>84.903999999999996</v>
      </c>
      <c r="AB294">
        <v>640.83199999999999</v>
      </c>
      <c r="AC294">
        <v>97.239400000000003</v>
      </c>
      <c r="AD294">
        <v>76</v>
      </c>
      <c r="AE294">
        <v>3.2290000000000001</v>
      </c>
      <c r="AF294">
        <v>2.4491000000000001</v>
      </c>
      <c r="AG294">
        <v>96.218999999999994</v>
      </c>
      <c r="AH294">
        <v>87.057100000000005</v>
      </c>
      <c r="AI294">
        <v>67.927000000000007</v>
      </c>
      <c r="AJ294">
        <v>0.12239999999999999</v>
      </c>
      <c r="AK294">
        <v>4.6100000000000002E-2</v>
      </c>
      <c r="AL294">
        <v>81.64</v>
      </c>
      <c r="AM294">
        <v>3.5000000000000003E-2</v>
      </c>
      <c r="AN294">
        <v>0</v>
      </c>
      <c r="AO294">
        <v>1</v>
      </c>
      <c r="AP294">
        <v>12</v>
      </c>
      <c r="AQ294">
        <v>0</v>
      </c>
      <c r="AR294">
        <v>56.3</v>
      </c>
      <c r="AS294" t="s">
        <v>130</v>
      </c>
      <c r="AT294">
        <v>1991</v>
      </c>
      <c r="AU294">
        <v>11</v>
      </c>
      <c r="AV294">
        <v>5</v>
      </c>
      <c r="AW294" t="s">
        <v>97</v>
      </c>
      <c r="AY294" t="s">
        <v>132</v>
      </c>
      <c r="BA294">
        <v>35660</v>
      </c>
      <c r="BB294">
        <v>5</v>
      </c>
      <c r="BC294">
        <v>1</v>
      </c>
      <c r="BD294" t="s">
        <v>99</v>
      </c>
      <c r="BE294">
        <v>1991</v>
      </c>
      <c r="BG294" t="s">
        <v>101</v>
      </c>
      <c r="BH294" t="s">
        <v>100</v>
      </c>
      <c r="BI294" t="s">
        <v>101</v>
      </c>
      <c r="BJ294" t="s">
        <v>101</v>
      </c>
      <c r="BK294" t="s">
        <v>101</v>
      </c>
      <c r="BL294" t="s">
        <v>100</v>
      </c>
      <c r="BM294" t="s">
        <v>102</v>
      </c>
      <c r="BN294" t="s">
        <v>103</v>
      </c>
      <c r="BQ294">
        <v>0</v>
      </c>
      <c r="BR294" t="s">
        <v>94</v>
      </c>
      <c r="BS294">
        <v>76</v>
      </c>
      <c r="BT294">
        <v>64.58</v>
      </c>
      <c r="BU294">
        <v>48.981999999999999</v>
      </c>
      <c r="BY294">
        <v>3</v>
      </c>
      <c r="CB294">
        <v>2013</v>
      </c>
      <c r="CC294">
        <v>24</v>
      </c>
      <c r="CI294" t="str">
        <f t="shared" si="16"/>
        <v>Medium</v>
      </c>
      <c r="CJ294" t="str">
        <f t="shared" si="17"/>
        <v>3.01-3.5</v>
      </c>
      <c r="CK294" t="str">
        <f t="shared" si="18"/>
        <v>Good</v>
      </c>
      <c r="CL294" t="str">
        <f t="shared" si="19"/>
        <v>0.3 or less</v>
      </c>
    </row>
    <row r="295" spans="1:90" x14ac:dyDescent="0.25">
      <c r="A295" t="s">
        <v>487</v>
      </c>
      <c r="B295" t="s">
        <v>82</v>
      </c>
      <c r="C295" t="s">
        <v>83</v>
      </c>
      <c r="D295">
        <v>93.933999999999997</v>
      </c>
      <c r="E295">
        <v>96.69</v>
      </c>
      <c r="G295">
        <v>2.7559999999999998</v>
      </c>
      <c r="H295">
        <v>40</v>
      </c>
      <c r="I295">
        <v>40</v>
      </c>
      <c r="J295">
        <v>40</v>
      </c>
      <c r="K295">
        <v>2</v>
      </c>
      <c r="L295" t="s">
        <v>84</v>
      </c>
      <c r="M295" t="s">
        <v>237</v>
      </c>
      <c r="N295" t="s">
        <v>488</v>
      </c>
      <c r="O295" t="s">
        <v>87</v>
      </c>
      <c r="P295" t="s">
        <v>88</v>
      </c>
      <c r="Q295" t="s">
        <v>150</v>
      </c>
      <c r="R295" t="s">
        <v>90</v>
      </c>
      <c r="S295" t="s">
        <v>152</v>
      </c>
      <c r="T295">
        <v>60</v>
      </c>
      <c r="U295" t="s">
        <v>92</v>
      </c>
      <c r="V295" t="s">
        <v>490</v>
      </c>
      <c r="W295">
        <v>8</v>
      </c>
      <c r="X295">
        <v>7.75</v>
      </c>
      <c r="Y295" t="s">
        <v>94</v>
      </c>
      <c r="Z295" t="s">
        <v>95</v>
      </c>
      <c r="AA295">
        <v>111.8134</v>
      </c>
      <c r="AB295">
        <v>923.08119999999997</v>
      </c>
      <c r="AC295">
        <v>128.53319999999999</v>
      </c>
      <c r="AD295">
        <v>79.191400000000002</v>
      </c>
      <c r="AE295">
        <v>2.7023999999999999</v>
      </c>
      <c r="AF295">
        <v>1.7032</v>
      </c>
      <c r="AG295">
        <v>144.84989999999999</v>
      </c>
      <c r="AH295">
        <v>117.7491</v>
      </c>
      <c r="AI295">
        <v>51.716700000000003</v>
      </c>
      <c r="AJ295">
        <v>0.2175</v>
      </c>
      <c r="AK295">
        <v>0.1</v>
      </c>
      <c r="AL295">
        <v>67.375</v>
      </c>
      <c r="AM295">
        <v>5.28E-2</v>
      </c>
      <c r="AN295">
        <v>0.32690000000000002</v>
      </c>
      <c r="AO295">
        <v>0.64539999999999997</v>
      </c>
      <c r="AP295">
        <v>9.5177999999999994</v>
      </c>
      <c r="AQ295">
        <v>0</v>
      </c>
      <c r="AR295">
        <v>58.475000000000001</v>
      </c>
      <c r="AS295" t="s">
        <v>130</v>
      </c>
      <c r="AT295">
        <v>1991</v>
      </c>
      <c r="AU295">
        <v>11</v>
      </c>
      <c r="AV295">
        <v>5</v>
      </c>
      <c r="AW295" t="s">
        <v>97</v>
      </c>
      <c r="AY295" t="s">
        <v>132</v>
      </c>
      <c r="BA295">
        <v>35660</v>
      </c>
      <c r="BB295">
        <v>5</v>
      </c>
      <c r="BC295">
        <v>1</v>
      </c>
      <c r="BD295" t="s">
        <v>99</v>
      </c>
      <c r="BE295">
        <v>1991</v>
      </c>
      <c r="BG295" t="s">
        <v>101</v>
      </c>
      <c r="BH295" t="s">
        <v>100</v>
      </c>
      <c r="BI295" t="s">
        <v>101</v>
      </c>
      <c r="BJ295" t="s">
        <v>101</v>
      </c>
      <c r="BK295" t="s">
        <v>101</v>
      </c>
      <c r="BL295" t="s">
        <v>100</v>
      </c>
      <c r="BM295" t="s">
        <v>102</v>
      </c>
      <c r="BN295" t="s">
        <v>103</v>
      </c>
      <c r="BQ295">
        <v>0</v>
      </c>
      <c r="BR295" t="s">
        <v>94</v>
      </c>
      <c r="BS295">
        <v>73</v>
      </c>
      <c r="BT295">
        <v>54.048000000000002</v>
      </c>
      <c r="BU295">
        <v>34.064</v>
      </c>
      <c r="BY295">
        <v>7.75</v>
      </c>
      <c r="CB295">
        <v>2009</v>
      </c>
      <c r="CC295">
        <v>24</v>
      </c>
      <c r="CI295" t="str">
        <f t="shared" si="16"/>
        <v>Medium</v>
      </c>
      <c r="CJ295" t="str">
        <f t="shared" si="17"/>
        <v>2.51-3.0</v>
      </c>
      <c r="CK295" t="str">
        <f t="shared" si="18"/>
        <v>Poor</v>
      </c>
      <c r="CL295" t="str">
        <f t="shared" si="19"/>
        <v>0.3 or less</v>
      </c>
    </row>
    <row r="296" spans="1:90" x14ac:dyDescent="0.25">
      <c r="A296" t="s">
        <v>487</v>
      </c>
      <c r="B296" t="s">
        <v>82</v>
      </c>
      <c r="C296" t="s">
        <v>83</v>
      </c>
      <c r="D296">
        <v>96.69</v>
      </c>
      <c r="E296">
        <v>99.021000000000001</v>
      </c>
      <c r="G296">
        <v>2.331</v>
      </c>
      <c r="H296">
        <v>36</v>
      </c>
      <c r="I296">
        <v>36</v>
      </c>
      <c r="J296">
        <v>36</v>
      </c>
      <c r="K296">
        <v>2</v>
      </c>
      <c r="L296" t="s">
        <v>84</v>
      </c>
      <c r="M296" t="s">
        <v>237</v>
      </c>
      <c r="N296" t="s">
        <v>488</v>
      </c>
      <c r="O296" t="s">
        <v>87</v>
      </c>
      <c r="P296" t="s">
        <v>88</v>
      </c>
      <c r="Q296" t="s">
        <v>150</v>
      </c>
      <c r="R296" t="s">
        <v>90</v>
      </c>
      <c r="S296" t="s">
        <v>152</v>
      </c>
      <c r="T296">
        <v>40</v>
      </c>
      <c r="U296" t="s">
        <v>110</v>
      </c>
      <c r="V296" t="s">
        <v>491</v>
      </c>
      <c r="W296">
        <v>6</v>
      </c>
      <c r="X296">
        <v>7</v>
      </c>
      <c r="Y296" t="s">
        <v>94</v>
      </c>
      <c r="Z296" t="s">
        <v>95</v>
      </c>
      <c r="AA296">
        <v>334.392</v>
      </c>
      <c r="AB296">
        <v>2760.7359999999999</v>
      </c>
      <c r="AC296">
        <v>384.3956</v>
      </c>
      <c r="AD296">
        <v>100</v>
      </c>
      <c r="AE296">
        <v>4.4729999999999999</v>
      </c>
      <c r="AF296">
        <v>4.4028999999999998</v>
      </c>
      <c r="AG296">
        <v>38.4084</v>
      </c>
      <c r="AH296">
        <v>30.869299999999999</v>
      </c>
      <c r="AI296">
        <v>87.197199999999995</v>
      </c>
      <c r="AJ296">
        <v>0.13239999999999999</v>
      </c>
      <c r="AK296">
        <v>0.1045</v>
      </c>
      <c r="AL296">
        <v>80.14</v>
      </c>
      <c r="AM296">
        <v>1.4800000000000001E-2</v>
      </c>
      <c r="AN296">
        <v>9.8000000000000004E-2</v>
      </c>
      <c r="AO296">
        <v>0</v>
      </c>
      <c r="AP296">
        <v>0</v>
      </c>
      <c r="AQ296">
        <v>0</v>
      </c>
      <c r="AR296">
        <v>58.18</v>
      </c>
      <c r="AS296" t="s">
        <v>96</v>
      </c>
      <c r="AT296">
        <v>1991</v>
      </c>
      <c r="AU296">
        <v>27.35</v>
      </c>
      <c r="AV296">
        <v>10.55</v>
      </c>
      <c r="AW296" t="s">
        <v>97</v>
      </c>
      <c r="AY296" t="s">
        <v>112</v>
      </c>
      <c r="BA296">
        <v>45504</v>
      </c>
      <c r="BB296">
        <v>1.75</v>
      </c>
      <c r="BC296">
        <v>1</v>
      </c>
      <c r="BD296" t="s">
        <v>99</v>
      </c>
      <c r="BE296">
        <v>2012</v>
      </c>
      <c r="BG296" t="s">
        <v>101</v>
      </c>
      <c r="BH296" t="s">
        <v>100</v>
      </c>
      <c r="BI296" t="s">
        <v>101</v>
      </c>
      <c r="BJ296" t="s">
        <v>101</v>
      </c>
      <c r="BK296" t="s">
        <v>101</v>
      </c>
      <c r="BL296" t="s">
        <v>100</v>
      </c>
      <c r="BM296" t="s">
        <v>102</v>
      </c>
      <c r="BN296" t="s">
        <v>103</v>
      </c>
      <c r="BQ296">
        <v>0</v>
      </c>
      <c r="BR296" t="s">
        <v>94</v>
      </c>
      <c r="BS296">
        <v>100</v>
      </c>
      <c r="BT296">
        <v>89.46</v>
      </c>
      <c r="BU296">
        <v>88.058000000000007</v>
      </c>
      <c r="BY296">
        <v>6</v>
      </c>
      <c r="CB296">
        <v>2013</v>
      </c>
      <c r="CC296">
        <v>3</v>
      </c>
      <c r="CI296" t="str">
        <f t="shared" si="16"/>
        <v>High</v>
      </c>
      <c r="CJ296" t="str">
        <f t="shared" si="17"/>
        <v>Greater than 3.5</v>
      </c>
      <c r="CK296" t="str">
        <f t="shared" si="18"/>
        <v>Excellent</v>
      </c>
      <c r="CL296" t="str">
        <f t="shared" si="19"/>
        <v>0.3 or less</v>
      </c>
    </row>
    <row r="297" spans="1:90" x14ac:dyDescent="0.25">
      <c r="A297" t="s">
        <v>487</v>
      </c>
      <c r="B297" t="s">
        <v>82</v>
      </c>
      <c r="C297" t="s">
        <v>83</v>
      </c>
      <c r="D297">
        <v>99.021000000000001</v>
      </c>
      <c r="E297">
        <v>100.65900000000001</v>
      </c>
      <c r="G297">
        <v>1.6379999999999999</v>
      </c>
      <c r="H297">
        <v>51</v>
      </c>
      <c r="I297">
        <v>51</v>
      </c>
      <c r="J297">
        <v>51</v>
      </c>
      <c r="K297">
        <v>3</v>
      </c>
      <c r="L297" t="s">
        <v>84</v>
      </c>
      <c r="M297" t="s">
        <v>237</v>
      </c>
      <c r="N297" t="s">
        <v>488</v>
      </c>
      <c r="O297" t="s">
        <v>87</v>
      </c>
      <c r="P297" t="s">
        <v>88</v>
      </c>
      <c r="Q297" t="s">
        <v>150</v>
      </c>
      <c r="R297" t="s">
        <v>90</v>
      </c>
      <c r="S297" t="s">
        <v>152</v>
      </c>
      <c r="T297">
        <v>30</v>
      </c>
      <c r="U297" t="s">
        <v>92</v>
      </c>
      <c r="V297" t="s">
        <v>492</v>
      </c>
      <c r="W297">
        <v>7</v>
      </c>
      <c r="X297">
        <v>7.5</v>
      </c>
      <c r="Y297" t="s">
        <v>94</v>
      </c>
      <c r="Z297" t="s">
        <v>95</v>
      </c>
      <c r="AA297">
        <v>222.95160000000001</v>
      </c>
      <c r="AB297">
        <v>1840.6306999999999</v>
      </c>
      <c r="AC297">
        <v>256.29050000000001</v>
      </c>
      <c r="AD297">
        <v>100</v>
      </c>
      <c r="AE297">
        <v>3.5</v>
      </c>
      <c r="AF297">
        <v>3.3309000000000002</v>
      </c>
      <c r="AG297">
        <v>37.8063</v>
      </c>
      <c r="AH297">
        <v>30.219000000000001</v>
      </c>
      <c r="AI297">
        <v>87.397900000000007</v>
      </c>
      <c r="AJ297">
        <v>0.2056</v>
      </c>
      <c r="AK297">
        <v>0.1913</v>
      </c>
      <c r="AL297">
        <v>69.16</v>
      </c>
      <c r="AM297">
        <v>1.43E-2</v>
      </c>
      <c r="AN297">
        <v>2.3099999999999999E-2</v>
      </c>
      <c r="AO297">
        <v>0</v>
      </c>
      <c r="AP297">
        <v>0</v>
      </c>
      <c r="AQ297">
        <v>0</v>
      </c>
      <c r="AR297">
        <v>56.3429</v>
      </c>
      <c r="AS297" t="s">
        <v>96</v>
      </c>
      <c r="AT297">
        <v>2007</v>
      </c>
      <c r="AU297">
        <v>18.826899999999998</v>
      </c>
      <c r="AV297">
        <v>10.211499999999999</v>
      </c>
      <c r="AW297" t="s">
        <v>97</v>
      </c>
      <c r="AY297" t="s">
        <v>112</v>
      </c>
      <c r="BA297">
        <v>45506</v>
      </c>
      <c r="BB297">
        <v>1.75</v>
      </c>
      <c r="BC297">
        <v>1</v>
      </c>
      <c r="BD297" t="s">
        <v>99</v>
      </c>
      <c r="BE297">
        <v>2012</v>
      </c>
      <c r="BG297" t="s">
        <v>101</v>
      </c>
      <c r="BH297" t="s">
        <v>100</v>
      </c>
      <c r="BI297" t="s">
        <v>101</v>
      </c>
      <c r="BJ297" t="s">
        <v>101</v>
      </c>
      <c r="BK297" t="s">
        <v>101</v>
      </c>
      <c r="BL297" t="s">
        <v>100</v>
      </c>
      <c r="BM297" t="s">
        <v>102</v>
      </c>
      <c r="BN297" t="s">
        <v>103</v>
      </c>
      <c r="BQ297">
        <v>0</v>
      </c>
      <c r="BR297" t="s">
        <v>94</v>
      </c>
      <c r="BS297">
        <v>100</v>
      </c>
      <c r="BT297">
        <v>70</v>
      </c>
      <c r="BU297">
        <v>66.617999999999995</v>
      </c>
      <c r="BY297">
        <v>7</v>
      </c>
      <c r="CB297">
        <v>2013</v>
      </c>
      <c r="CC297">
        <v>3</v>
      </c>
      <c r="CI297" t="str">
        <f t="shared" si="16"/>
        <v>High</v>
      </c>
      <c r="CJ297" t="str">
        <f t="shared" si="17"/>
        <v>3.01-3.5</v>
      </c>
      <c r="CK297" t="str">
        <f t="shared" si="18"/>
        <v>Excellent</v>
      </c>
      <c r="CL297" t="str">
        <f t="shared" si="19"/>
        <v>0.3 or less</v>
      </c>
    </row>
    <row r="298" spans="1:90" x14ac:dyDescent="0.25">
      <c r="A298" t="s">
        <v>487</v>
      </c>
      <c r="B298" t="s">
        <v>82</v>
      </c>
      <c r="C298" t="s">
        <v>83</v>
      </c>
      <c r="D298">
        <v>100.65900000000001</v>
      </c>
      <c r="E298">
        <v>110.65900000000001</v>
      </c>
      <c r="G298">
        <v>9.6289999999999996</v>
      </c>
      <c r="H298">
        <v>36</v>
      </c>
      <c r="I298">
        <v>36</v>
      </c>
      <c r="J298">
        <v>36</v>
      </c>
      <c r="K298">
        <v>2</v>
      </c>
      <c r="L298" t="s">
        <v>84</v>
      </c>
      <c r="M298" t="s">
        <v>147</v>
      </c>
      <c r="N298" t="s">
        <v>488</v>
      </c>
      <c r="O298" t="s">
        <v>87</v>
      </c>
      <c r="P298" t="s">
        <v>88</v>
      </c>
      <c r="Q298" t="s">
        <v>150</v>
      </c>
      <c r="R298" t="s">
        <v>90</v>
      </c>
      <c r="S298" t="s">
        <v>152</v>
      </c>
      <c r="T298">
        <v>50</v>
      </c>
      <c r="U298" t="s">
        <v>92</v>
      </c>
      <c r="V298" t="s">
        <v>493</v>
      </c>
      <c r="W298">
        <v>6</v>
      </c>
      <c r="X298">
        <v>6</v>
      </c>
      <c r="Y298" t="s">
        <v>94</v>
      </c>
      <c r="Z298" t="s">
        <v>95</v>
      </c>
      <c r="AA298">
        <v>94.591499999999996</v>
      </c>
      <c r="AB298">
        <v>780.70399999999995</v>
      </c>
      <c r="AC298">
        <v>108.7349</v>
      </c>
      <c r="AD298">
        <v>97.4</v>
      </c>
      <c r="AE298">
        <v>3.9045999999999998</v>
      </c>
      <c r="AF298">
        <v>3.601</v>
      </c>
      <c r="AG298">
        <v>67.272800000000004</v>
      </c>
      <c r="AH298">
        <v>54.301499999999997</v>
      </c>
      <c r="AI298">
        <v>77.575699999999998</v>
      </c>
      <c r="AJ298">
        <v>0.17580000000000001</v>
      </c>
      <c r="AK298">
        <v>6.2100000000000002E-2</v>
      </c>
      <c r="AL298">
        <v>73.63</v>
      </c>
      <c r="AM298">
        <v>2.3099999999999999E-2</v>
      </c>
      <c r="AN298">
        <v>8.1600000000000006E-2</v>
      </c>
      <c r="AO298">
        <v>0</v>
      </c>
      <c r="AP298">
        <v>1.2</v>
      </c>
      <c r="AQ298">
        <v>0</v>
      </c>
      <c r="AR298">
        <v>59.695</v>
      </c>
      <c r="AS298" t="s">
        <v>96</v>
      </c>
      <c r="AT298">
        <v>2007</v>
      </c>
      <c r="AU298">
        <v>16.5</v>
      </c>
      <c r="AV298">
        <v>5.2187999999999999</v>
      </c>
      <c r="AW298" t="s">
        <v>97</v>
      </c>
      <c r="AX298" t="s">
        <v>122</v>
      </c>
      <c r="AY298" t="s">
        <v>112</v>
      </c>
      <c r="BA298">
        <v>35667</v>
      </c>
      <c r="BB298">
        <v>2</v>
      </c>
      <c r="BC298">
        <v>1</v>
      </c>
      <c r="BD298" t="s">
        <v>99</v>
      </c>
      <c r="BE298">
        <v>2007</v>
      </c>
      <c r="BG298" t="s">
        <v>101</v>
      </c>
      <c r="BH298" t="s">
        <v>100</v>
      </c>
      <c r="BI298" t="s">
        <v>101</v>
      </c>
      <c r="BJ298" t="s">
        <v>101</v>
      </c>
      <c r="BK298" t="s">
        <v>101</v>
      </c>
      <c r="BL298" t="s">
        <v>100</v>
      </c>
      <c r="BM298" t="s">
        <v>102</v>
      </c>
      <c r="BN298" t="s">
        <v>103</v>
      </c>
      <c r="BQ298">
        <v>0</v>
      </c>
      <c r="BR298" t="s">
        <v>94</v>
      </c>
      <c r="BS298">
        <v>94</v>
      </c>
      <c r="BT298">
        <v>78.091999999999999</v>
      </c>
      <c r="BU298">
        <v>72.02</v>
      </c>
      <c r="BV298" t="s">
        <v>107</v>
      </c>
      <c r="BY298">
        <v>6</v>
      </c>
      <c r="BZ298" s="1">
        <v>42059.482349537036</v>
      </c>
      <c r="CB298">
        <v>2009</v>
      </c>
      <c r="CC298">
        <v>8</v>
      </c>
      <c r="CI298" t="str">
        <f t="shared" si="16"/>
        <v>High</v>
      </c>
      <c r="CJ298" t="str">
        <f t="shared" si="17"/>
        <v>Greater than 3.5</v>
      </c>
      <c r="CK298" t="str">
        <f t="shared" si="18"/>
        <v>Excellent</v>
      </c>
      <c r="CL298" t="str">
        <f t="shared" si="19"/>
        <v>0.3 or less</v>
      </c>
    </row>
    <row r="299" spans="1:90" x14ac:dyDescent="0.25">
      <c r="A299" t="s">
        <v>487</v>
      </c>
      <c r="B299" t="s">
        <v>82</v>
      </c>
      <c r="C299" t="s">
        <v>83</v>
      </c>
      <c r="D299">
        <v>110.65900000000001</v>
      </c>
      <c r="E299">
        <v>119.499</v>
      </c>
      <c r="G299">
        <v>8.84</v>
      </c>
      <c r="H299">
        <v>27</v>
      </c>
      <c r="I299">
        <v>27</v>
      </c>
      <c r="J299">
        <v>27</v>
      </c>
      <c r="K299">
        <v>2</v>
      </c>
      <c r="L299" t="s">
        <v>84</v>
      </c>
      <c r="M299" t="s">
        <v>147</v>
      </c>
      <c r="N299" t="s">
        <v>488</v>
      </c>
      <c r="O299" t="s">
        <v>87</v>
      </c>
      <c r="P299" t="s">
        <v>88</v>
      </c>
      <c r="Q299" t="s">
        <v>150</v>
      </c>
      <c r="R299" t="s">
        <v>90</v>
      </c>
      <c r="S299" t="s">
        <v>152</v>
      </c>
      <c r="T299">
        <v>50</v>
      </c>
      <c r="U299" t="s">
        <v>92</v>
      </c>
      <c r="V299" t="s">
        <v>494</v>
      </c>
      <c r="W299">
        <v>1</v>
      </c>
      <c r="X299">
        <v>2</v>
      </c>
      <c r="Y299" t="s">
        <v>94</v>
      </c>
      <c r="Z299" t="s">
        <v>95</v>
      </c>
      <c r="AA299">
        <v>38.222499999999997</v>
      </c>
      <c r="AB299">
        <v>315.45600000000002</v>
      </c>
      <c r="AC299">
        <v>43.9375</v>
      </c>
      <c r="AD299">
        <v>85.5</v>
      </c>
      <c r="AE299">
        <v>2.4077000000000002</v>
      </c>
      <c r="AF299">
        <v>1.7408999999999999</v>
      </c>
      <c r="AG299">
        <v>159.56800000000001</v>
      </c>
      <c r="AH299">
        <v>137.66050000000001</v>
      </c>
      <c r="AI299">
        <v>46.810699999999997</v>
      </c>
      <c r="AJ299">
        <v>0.21609999999999999</v>
      </c>
      <c r="AK299">
        <v>8.2299999999999998E-2</v>
      </c>
      <c r="AL299">
        <v>67.584999999999994</v>
      </c>
      <c r="AM299">
        <v>4.7699999999999999E-2</v>
      </c>
      <c r="AN299">
        <v>0.4047</v>
      </c>
      <c r="AO299">
        <v>0</v>
      </c>
      <c r="AP299">
        <v>7.5</v>
      </c>
      <c r="AQ299">
        <v>0</v>
      </c>
      <c r="AR299">
        <v>62.633299999999998</v>
      </c>
      <c r="AS299" t="s">
        <v>96</v>
      </c>
      <c r="AT299">
        <v>1966</v>
      </c>
      <c r="AU299">
        <v>22.08</v>
      </c>
      <c r="AV299">
        <v>6.36</v>
      </c>
      <c r="AW299" t="s">
        <v>97</v>
      </c>
      <c r="AY299" t="s">
        <v>106</v>
      </c>
      <c r="BA299">
        <v>35667</v>
      </c>
      <c r="BB299">
        <v>1</v>
      </c>
      <c r="BC299">
        <v>1</v>
      </c>
      <c r="BD299" t="s">
        <v>99</v>
      </c>
      <c r="BE299">
        <v>1998</v>
      </c>
      <c r="BG299" t="s">
        <v>101</v>
      </c>
      <c r="BH299" t="s">
        <v>100</v>
      </c>
      <c r="BI299" t="s">
        <v>101</v>
      </c>
      <c r="BJ299" t="s">
        <v>101</v>
      </c>
      <c r="BK299" t="s">
        <v>101</v>
      </c>
      <c r="BL299" t="s">
        <v>100</v>
      </c>
      <c r="BM299" t="s">
        <v>102</v>
      </c>
      <c r="BN299" t="s">
        <v>103</v>
      </c>
      <c r="BQ299">
        <v>0</v>
      </c>
      <c r="BR299" t="s">
        <v>94</v>
      </c>
      <c r="BS299">
        <v>84</v>
      </c>
      <c r="BT299">
        <v>48.154000000000003</v>
      </c>
      <c r="BU299">
        <v>34.817999999999998</v>
      </c>
      <c r="BY299">
        <v>1</v>
      </c>
      <c r="CB299">
        <v>2004</v>
      </c>
      <c r="CC299">
        <v>17</v>
      </c>
      <c r="CI299" t="str">
        <f t="shared" si="16"/>
        <v>High</v>
      </c>
      <c r="CJ299" t="str">
        <f t="shared" si="17"/>
        <v>2.0-2.5</v>
      </c>
      <c r="CK299" t="str">
        <f t="shared" si="18"/>
        <v>Poor</v>
      </c>
      <c r="CL299" t="str">
        <f t="shared" si="19"/>
        <v>0.3 or less</v>
      </c>
    </row>
    <row r="300" spans="1:90" x14ac:dyDescent="0.25">
      <c r="A300" t="s">
        <v>487</v>
      </c>
      <c r="B300" t="s">
        <v>82</v>
      </c>
      <c r="C300" t="s">
        <v>83</v>
      </c>
      <c r="D300">
        <v>119.499</v>
      </c>
      <c r="E300">
        <v>127.696</v>
      </c>
      <c r="G300">
        <v>8.1969999999999992</v>
      </c>
      <c r="H300">
        <v>27</v>
      </c>
      <c r="I300">
        <v>28</v>
      </c>
      <c r="J300">
        <v>27</v>
      </c>
      <c r="K300">
        <v>2</v>
      </c>
      <c r="L300" t="s">
        <v>84</v>
      </c>
      <c r="M300" t="s">
        <v>147</v>
      </c>
      <c r="N300" t="s">
        <v>488</v>
      </c>
      <c r="O300" t="s">
        <v>87</v>
      </c>
      <c r="P300" t="s">
        <v>88</v>
      </c>
      <c r="Q300" t="s">
        <v>150</v>
      </c>
      <c r="R300" t="s">
        <v>90</v>
      </c>
      <c r="S300" t="s">
        <v>152</v>
      </c>
      <c r="T300">
        <v>50</v>
      </c>
      <c r="U300" t="s">
        <v>92</v>
      </c>
      <c r="V300" t="s">
        <v>495</v>
      </c>
      <c r="W300">
        <v>1</v>
      </c>
      <c r="X300">
        <v>2</v>
      </c>
      <c r="Y300" t="s">
        <v>94</v>
      </c>
      <c r="Z300" t="s">
        <v>95</v>
      </c>
      <c r="AA300">
        <v>33.987000000000002</v>
      </c>
      <c r="AB300">
        <v>280.3639</v>
      </c>
      <c r="AC300">
        <v>39.067900000000002</v>
      </c>
      <c r="AD300">
        <v>95.75</v>
      </c>
      <c r="AE300">
        <v>2.9262000000000001</v>
      </c>
      <c r="AF300">
        <v>2.3618000000000001</v>
      </c>
      <c r="AG300">
        <v>124.4413</v>
      </c>
      <c r="AH300">
        <v>104.03270000000001</v>
      </c>
      <c r="AI300">
        <v>58.519599999999997</v>
      </c>
      <c r="AJ300">
        <v>0.2848</v>
      </c>
      <c r="AK300">
        <v>0.2056</v>
      </c>
      <c r="AL300">
        <v>57.28</v>
      </c>
      <c r="AM300">
        <v>3.1199999999999999E-2</v>
      </c>
      <c r="AN300">
        <v>0.25440000000000002</v>
      </c>
      <c r="AO300">
        <v>0</v>
      </c>
      <c r="AP300">
        <v>2.25</v>
      </c>
      <c r="AQ300">
        <v>0</v>
      </c>
      <c r="AR300">
        <v>58.4</v>
      </c>
      <c r="AS300" t="s">
        <v>96</v>
      </c>
      <c r="AT300">
        <v>1973</v>
      </c>
      <c r="AU300">
        <v>12.736800000000001</v>
      </c>
      <c r="AV300">
        <v>5.1315999999999997</v>
      </c>
      <c r="AW300" t="s">
        <v>97</v>
      </c>
      <c r="AY300" t="s">
        <v>106</v>
      </c>
      <c r="BA300">
        <v>35673</v>
      </c>
      <c r="BB300">
        <v>1</v>
      </c>
      <c r="BC300">
        <v>1</v>
      </c>
      <c r="BD300" t="s">
        <v>99</v>
      </c>
      <c r="BE300">
        <v>1998</v>
      </c>
      <c r="BG300" t="s">
        <v>101</v>
      </c>
      <c r="BH300" t="s">
        <v>100</v>
      </c>
      <c r="BI300" t="s">
        <v>101</v>
      </c>
      <c r="BJ300" t="s">
        <v>101</v>
      </c>
      <c r="BK300" t="s">
        <v>101</v>
      </c>
      <c r="BL300" t="s">
        <v>100</v>
      </c>
      <c r="BM300" t="s">
        <v>102</v>
      </c>
      <c r="BN300" t="s">
        <v>103</v>
      </c>
      <c r="BQ300">
        <v>0</v>
      </c>
      <c r="BR300" t="s">
        <v>94</v>
      </c>
      <c r="BS300">
        <v>92</v>
      </c>
      <c r="BT300">
        <v>58.524000000000001</v>
      </c>
      <c r="BU300">
        <v>47.235999999999997</v>
      </c>
      <c r="BY300">
        <v>1</v>
      </c>
      <c r="CB300">
        <v>2011</v>
      </c>
      <c r="CC300">
        <v>17</v>
      </c>
      <c r="CI300" t="str">
        <f t="shared" si="16"/>
        <v>High</v>
      </c>
      <c r="CJ300" t="str">
        <f t="shared" si="17"/>
        <v>2.51-3.0</v>
      </c>
      <c r="CK300" t="str">
        <f t="shared" si="18"/>
        <v>Fair</v>
      </c>
      <c r="CL300" t="str">
        <f t="shared" si="19"/>
        <v>0.3 or less</v>
      </c>
    </row>
    <row r="301" spans="1:90" x14ac:dyDescent="0.25">
      <c r="A301" t="s">
        <v>487</v>
      </c>
      <c r="B301" t="s">
        <v>82</v>
      </c>
      <c r="C301" t="s">
        <v>83</v>
      </c>
      <c r="D301">
        <v>127.696</v>
      </c>
      <c r="E301">
        <v>133.59299999999999</v>
      </c>
      <c r="G301">
        <v>5.8970000000000002</v>
      </c>
      <c r="H301">
        <v>27</v>
      </c>
      <c r="I301">
        <v>27</v>
      </c>
      <c r="J301">
        <v>27</v>
      </c>
      <c r="K301">
        <v>2</v>
      </c>
      <c r="L301" t="s">
        <v>84</v>
      </c>
      <c r="M301" t="s">
        <v>147</v>
      </c>
      <c r="N301" t="s">
        <v>488</v>
      </c>
      <c r="O301" t="s">
        <v>87</v>
      </c>
      <c r="P301" t="s">
        <v>88</v>
      </c>
      <c r="Q301" t="s">
        <v>150</v>
      </c>
      <c r="R301" t="s">
        <v>90</v>
      </c>
      <c r="S301" t="s">
        <v>152</v>
      </c>
      <c r="T301">
        <v>50</v>
      </c>
      <c r="U301" t="s">
        <v>92</v>
      </c>
      <c r="V301" t="s">
        <v>496</v>
      </c>
      <c r="W301">
        <v>1</v>
      </c>
      <c r="X301">
        <v>2</v>
      </c>
      <c r="Y301" t="s">
        <v>94</v>
      </c>
      <c r="Z301" t="s">
        <v>95</v>
      </c>
      <c r="AA301">
        <v>34.151499999999999</v>
      </c>
      <c r="AB301">
        <v>281.72800000000001</v>
      </c>
      <c r="AC301">
        <v>39.256999999999998</v>
      </c>
      <c r="AD301">
        <v>93.333299999999994</v>
      </c>
      <c r="AE301">
        <v>2.8317000000000001</v>
      </c>
      <c r="AF301">
        <v>2.2368999999999999</v>
      </c>
      <c r="AG301">
        <v>136.13759999999999</v>
      </c>
      <c r="AH301">
        <v>109.6915</v>
      </c>
      <c r="AI301">
        <v>54.620800000000003</v>
      </c>
      <c r="AJ301">
        <v>0.27150000000000002</v>
      </c>
      <c r="AK301">
        <v>0.15679999999999999</v>
      </c>
      <c r="AL301">
        <v>59.274999999999999</v>
      </c>
      <c r="AM301">
        <v>3.61E-2</v>
      </c>
      <c r="AN301">
        <v>0.25159999999999999</v>
      </c>
      <c r="AO301">
        <v>0.33329999999999999</v>
      </c>
      <c r="AP301">
        <v>3.3332999999999999</v>
      </c>
      <c r="AQ301">
        <v>0</v>
      </c>
      <c r="AR301">
        <v>58.066699999999997</v>
      </c>
      <c r="AS301" t="s">
        <v>96</v>
      </c>
      <c r="AT301">
        <v>1977</v>
      </c>
      <c r="AU301">
        <v>9</v>
      </c>
      <c r="AV301">
        <v>3.2</v>
      </c>
      <c r="AW301" t="s">
        <v>97</v>
      </c>
      <c r="AY301" t="s">
        <v>106</v>
      </c>
      <c r="BA301">
        <v>35673</v>
      </c>
      <c r="BB301">
        <v>1</v>
      </c>
      <c r="BC301">
        <v>1</v>
      </c>
      <c r="BD301" t="s">
        <v>99</v>
      </c>
      <c r="BE301">
        <v>1991</v>
      </c>
      <c r="BG301" t="s">
        <v>101</v>
      </c>
      <c r="BH301" t="s">
        <v>100</v>
      </c>
      <c r="BI301" t="s">
        <v>101</v>
      </c>
      <c r="BJ301" t="s">
        <v>101</v>
      </c>
      <c r="BK301" t="s">
        <v>101</v>
      </c>
      <c r="BL301" t="s">
        <v>100</v>
      </c>
      <c r="BM301" t="s">
        <v>102</v>
      </c>
      <c r="BN301" t="s">
        <v>103</v>
      </c>
      <c r="BQ301">
        <v>0</v>
      </c>
      <c r="BR301" t="s">
        <v>94</v>
      </c>
      <c r="BS301">
        <v>90</v>
      </c>
      <c r="BT301">
        <v>56.634</v>
      </c>
      <c r="BU301">
        <v>44.738</v>
      </c>
      <c r="BY301">
        <v>1</v>
      </c>
      <c r="CB301">
        <v>2009</v>
      </c>
      <c r="CC301">
        <v>24</v>
      </c>
      <c r="CI301" t="str">
        <f t="shared" si="16"/>
        <v>High</v>
      </c>
      <c r="CJ301" t="str">
        <f t="shared" si="17"/>
        <v>2.51-3.0</v>
      </c>
      <c r="CK301" t="str">
        <f t="shared" si="18"/>
        <v>Poor</v>
      </c>
      <c r="CL301" t="str">
        <f t="shared" si="19"/>
        <v>0.3 or less</v>
      </c>
    </row>
    <row r="302" spans="1:90" x14ac:dyDescent="0.25">
      <c r="A302" t="s">
        <v>487</v>
      </c>
      <c r="B302" t="s">
        <v>82</v>
      </c>
      <c r="C302" t="s">
        <v>83</v>
      </c>
      <c r="D302">
        <v>133.59299999999999</v>
      </c>
      <c r="E302">
        <v>140.36000000000001</v>
      </c>
      <c r="G302">
        <v>6.7670000000000003</v>
      </c>
      <c r="H302">
        <v>27</v>
      </c>
      <c r="I302">
        <v>26</v>
      </c>
      <c r="J302">
        <v>27</v>
      </c>
      <c r="K302">
        <v>2</v>
      </c>
      <c r="L302" t="s">
        <v>84</v>
      </c>
      <c r="M302" t="s">
        <v>147</v>
      </c>
      <c r="N302" t="s">
        <v>488</v>
      </c>
      <c r="O302" t="s">
        <v>87</v>
      </c>
      <c r="P302" t="s">
        <v>88</v>
      </c>
      <c r="Q302" t="s">
        <v>150</v>
      </c>
      <c r="R302" t="s">
        <v>90</v>
      </c>
      <c r="S302" t="s">
        <v>152</v>
      </c>
      <c r="T302">
        <v>50</v>
      </c>
      <c r="U302" t="s">
        <v>92</v>
      </c>
      <c r="V302" t="s">
        <v>497</v>
      </c>
      <c r="W302">
        <v>1</v>
      </c>
      <c r="X302">
        <v>1.5</v>
      </c>
      <c r="Y302" t="s">
        <v>94</v>
      </c>
      <c r="Z302" t="s">
        <v>95</v>
      </c>
      <c r="AA302">
        <v>30.9815</v>
      </c>
      <c r="AB302">
        <v>255.93600000000001</v>
      </c>
      <c r="AC302">
        <v>35.615299999999998</v>
      </c>
      <c r="AD302">
        <v>95.5</v>
      </c>
      <c r="AE302">
        <v>2.7776000000000001</v>
      </c>
      <c r="AF302">
        <v>1.4685999999999999</v>
      </c>
      <c r="AG302">
        <v>138.99469999999999</v>
      </c>
      <c r="AH302">
        <v>113.0196</v>
      </c>
      <c r="AI302">
        <v>53.668399999999998</v>
      </c>
      <c r="AJ302">
        <v>0.40279999999999999</v>
      </c>
      <c r="AK302">
        <v>0.2833</v>
      </c>
      <c r="AL302">
        <v>39.58</v>
      </c>
      <c r="AM302">
        <v>3.6400000000000002E-2</v>
      </c>
      <c r="AN302">
        <v>0.18959999999999999</v>
      </c>
      <c r="AO302">
        <v>0</v>
      </c>
      <c r="AP302">
        <v>2.25</v>
      </c>
      <c r="AQ302">
        <v>0</v>
      </c>
      <c r="AR302">
        <v>60.1267</v>
      </c>
      <c r="AS302" t="s">
        <v>96</v>
      </c>
      <c r="AT302">
        <v>1977</v>
      </c>
      <c r="AU302">
        <v>13</v>
      </c>
      <c r="AV302">
        <v>3.5</v>
      </c>
      <c r="AW302" t="s">
        <v>97</v>
      </c>
      <c r="AY302" t="s">
        <v>106</v>
      </c>
      <c r="BA302">
        <v>35673</v>
      </c>
      <c r="BB302">
        <v>1</v>
      </c>
      <c r="BC302">
        <v>1</v>
      </c>
      <c r="BD302" t="s">
        <v>99</v>
      </c>
      <c r="BE302">
        <v>1991</v>
      </c>
      <c r="BG302" t="s">
        <v>101</v>
      </c>
      <c r="BH302" t="s">
        <v>100</v>
      </c>
      <c r="BI302" t="s">
        <v>101</v>
      </c>
      <c r="BJ302" t="s">
        <v>101</v>
      </c>
      <c r="BK302" t="s">
        <v>101</v>
      </c>
      <c r="BL302" t="s">
        <v>100</v>
      </c>
      <c r="BM302" t="s">
        <v>102</v>
      </c>
      <c r="BN302" t="s">
        <v>103</v>
      </c>
      <c r="BQ302">
        <v>0</v>
      </c>
      <c r="BR302" t="s">
        <v>94</v>
      </c>
      <c r="BS302">
        <v>78</v>
      </c>
      <c r="BT302">
        <v>55.552</v>
      </c>
      <c r="BU302">
        <v>29.372</v>
      </c>
      <c r="BY302">
        <v>1</v>
      </c>
      <c r="CB302">
        <v>2006</v>
      </c>
      <c r="CC302">
        <v>24</v>
      </c>
      <c r="CI302" t="str">
        <f t="shared" si="16"/>
        <v>High</v>
      </c>
      <c r="CJ302" t="str">
        <f t="shared" si="17"/>
        <v>2.51-3.0</v>
      </c>
      <c r="CK302" t="str">
        <f t="shared" si="18"/>
        <v>Poor</v>
      </c>
      <c r="CL302" t="str">
        <f t="shared" si="19"/>
        <v>More than 0.3</v>
      </c>
    </row>
    <row r="303" spans="1:90" x14ac:dyDescent="0.25">
      <c r="A303" t="s">
        <v>498</v>
      </c>
      <c r="B303" t="s">
        <v>82</v>
      </c>
      <c r="C303" t="s">
        <v>83</v>
      </c>
      <c r="D303">
        <v>1.002</v>
      </c>
      <c r="E303">
        <v>4.3630000000000004</v>
      </c>
      <c r="G303">
        <v>3.3610000000000002</v>
      </c>
      <c r="H303">
        <v>22</v>
      </c>
      <c r="I303">
        <v>22</v>
      </c>
      <c r="J303">
        <v>22</v>
      </c>
      <c r="K303">
        <v>2</v>
      </c>
      <c r="L303" t="s">
        <v>84</v>
      </c>
      <c r="M303" t="s">
        <v>147</v>
      </c>
      <c r="N303" t="s">
        <v>243</v>
      </c>
      <c r="O303" t="s">
        <v>149</v>
      </c>
      <c r="P303" t="s">
        <v>88</v>
      </c>
      <c r="Q303" t="s">
        <v>150</v>
      </c>
      <c r="R303" t="s">
        <v>151</v>
      </c>
      <c r="S303" t="s">
        <v>152</v>
      </c>
      <c r="T303">
        <v>50</v>
      </c>
      <c r="U303" t="s">
        <v>92</v>
      </c>
      <c r="V303" t="s">
        <v>499</v>
      </c>
      <c r="W303">
        <v>1</v>
      </c>
      <c r="X303">
        <v>1</v>
      </c>
      <c r="Y303" t="s">
        <v>94</v>
      </c>
      <c r="Z303" t="s">
        <v>154</v>
      </c>
      <c r="AA303">
        <v>61.622</v>
      </c>
      <c r="AB303">
        <v>167.17099999999999</v>
      </c>
      <c r="AC303">
        <v>68.787199999999999</v>
      </c>
      <c r="AD303">
        <v>91.5</v>
      </c>
      <c r="AE303">
        <v>2.6688999999999998</v>
      </c>
      <c r="AF303">
        <v>2.2204999999999999</v>
      </c>
      <c r="AG303">
        <v>154.8682</v>
      </c>
      <c r="AH303">
        <v>119.9011</v>
      </c>
      <c r="AI303">
        <v>48.377299999999998</v>
      </c>
      <c r="AJ303">
        <v>0.21990000000000001</v>
      </c>
      <c r="AK303">
        <v>0.1547</v>
      </c>
      <c r="AL303">
        <v>67.015000000000001</v>
      </c>
      <c r="AM303">
        <v>3.9899999999999998E-2</v>
      </c>
      <c r="AN303">
        <v>0.1115</v>
      </c>
      <c r="AO303">
        <v>0</v>
      </c>
      <c r="AP303">
        <v>4</v>
      </c>
      <c r="AQ303">
        <v>0</v>
      </c>
      <c r="AR303">
        <v>54.4</v>
      </c>
      <c r="AS303" t="s">
        <v>130</v>
      </c>
      <c r="AT303">
        <v>2014</v>
      </c>
      <c r="AU303">
        <v>24.5</v>
      </c>
      <c r="AV303">
        <v>4.5</v>
      </c>
      <c r="AW303" t="s">
        <v>97</v>
      </c>
      <c r="AY303" t="s">
        <v>132</v>
      </c>
      <c r="BA303">
        <v>45918</v>
      </c>
      <c r="BB303">
        <v>4.5</v>
      </c>
      <c r="BC303">
        <v>1</v>
      </c>
      <c r="BD303" t="s">
        <v>99</v>
      </c>
      <c r="BE303">
        <v>2014</v>
      </c>
      <c r="BG303" t="s">
        <v>101</v>
      </c>
      <c r="BH303" t="s">
        <v>100</v>
      </c>
      <c r="BI303" t="s">
        <v>101</v>
      </c>
      <c r="BJ303" t="s">
        <v>101</v>
      </c>
      <c r="BK303" t="s">
        <v>101</v>
      </c>
      <c r="BL303" t="s">
        <v>100</v>
      </c>
      <c r="BM303" t="s">
        <v>102</v>
      </c>
      <c r="BN303" t="s">
        <v>103</v>
      </c>
      <c r="BQ303">
        <v>0</v>
      </c>
      <c r="BR303" t="s">
        <v>94</v>
      </c>
      <c r="BS303">
        <v>91.5</v>
      </c>
      <c r="BT303">
        <v>53.378</v>
      </c>
      <c r="BU303">
        <v>44.41</v>
      </c>
      <c r="BV303" t="s">
        <v>107</v>
      </c>
      <c r="BY303">
        <v>1</v>
      </c>
      <c r="BZ303" s="1">
        <v>42053.455671296295</v>
      </c>
      <c r="CC303">
        <v>1</v>
      </c>
      <c r="CI303" t="str">
        <f t="shared" si="16"/>
        <v>High</v>
      </c>
      <c r="CJ303" t="str">
        <f t="shared" si="17"/>
        <v>2.51-3.0</v>
      </c>
      <c r="CK303" t="str">
        <f t="shared" si="18"/>
        <v>Poor</v>
      </c>
      <c r="CL303" t="str">
        <f t="shared" si="19"/>
        <v>0.3 or less</v>
      </c>
    </row>
    <row r="304" spans="1:90" x14ac:dyDescent="0.25">
      <c r="A304" t="s">
        <v>498</v>
      </c>
      <c r="B304" t="s">
        <v>82</v>
      </c>
      <c r="C304" t="s">
        <v>83</v>
      </c>
      <c r="D304">
        <v>4.3630000000000004</v>
      </c>
      <c r="E304">
        <v>8.4860000000000007</v>
      </c>
      <c r="G304">
        <v>4.1230000000000002</v>
      </c>
      <c r="H304">
        <v>22</v>
      </c>
      <c r="I304">
        <v>24</v>
      </c>
      <c r="J304">
        <v>22</v>
      </c>
      <c r="K304">
        <v>2</v>
      </c>
      <c r="L304" t="s">
        <v>84</v>
      </c>
      <c r="M304" t="s">
        <v>147</v>
      </c>
      <c r="N304" t="s">
        <v>243</v>
      </c>
      <c r="O304" t="s">
        <v>149</v>
      </c>
      <c r="P304" t="s">
        <v>88</v>
      </c>
      <c r="Q304" t="s">
        <v>150</v>
      </c>
      <c r="R304" t="s">
        <v>151</v>
      </c>
      <c r="S304" t="s">
        <v>152</v>
      </c>
      <c r="T304">
        <v>40</v>
      </c>
      <c r="U304" t="s">
        <v>92</v>
      </c>
      <c r="V304" t="s">
        <v>500</v>
      </c>
      <c r="W304">
        <v>1</v>
      </c>
      <c r="X304">
        <v>1</v>
      </c>
      <c r="Y304" t="s">
        <v>94</v>
      </c>
      <c r="Z304" t="s">
        <v>154</v>
      </c>
      <c r="AA304">
        <v>62</v>
      </c>
      <c r="AB304">
        <v>408</v>
      </c>
      <c r="AC304">
        <v>70.647999999999996</v>
      </c>
      <c r="AD304">
        <v>93</v>
      </c>
      <c r="AE304">
        <v>2.6882999999999999</v>
      </c>
      <c r="AF304">
        <v>2.1756000000000002</v>
      </c>
      <c r="AG304">
        <v>146.54490000000001</v>
      </c>
      <c r="AH304">
        <v>118.6536</v>
      </c>
      <c r="AI304">
        <v>51.151699999999998</v>
      </c>
      <c r="AJ304">
        <v>0.27510000000000001</v>
      </c>
      <c r="AK304">
        <v>0.16209999999999999</v>
      </c>
      <c r="AL304">
        <v>58.734999999999999</v>
      </c>
      <c r="AM304">
        <v>4.1500000000000002E-2</v>
      </c>
      <c r="AN304">
        <v>0.14599999999999999</v>
      </c>
      <c r="AO304">
        <v>0</v>
      </c>
      <c r="AP304">
        <v>3.5</v>
      </c>
      <c r="AQ304">
        <v>0</v>
      </c>
      <c r="AR304">
        <v>64.622200000000007</v>
      </c>
      <c r="AS304" t="s">
        <v>130</v>
      </c>
      <c r="AT304">
        <v>2014</v>
      </c>
      <c r="AU304">
        <v>12.1</v>
      </c>
      <c r="AV304">
        <v>3.5</v>
      </c>
      <c r="AW304" t="s">
        <v>97</v>
      </c>
      <c r="AY304" t="s">
        <v>132</v>
      </c>
      <c r="BA304">
        <v>40663</v>
      </c>
      <c r="BB304">
        <v>2</v>
      </c>
      <c r="BC304">
        <v>1</v>
      </c>
      <c r="BD304" t="s">
        <v>99</v>
      </c>
      <c r="BE304">
        <v>2014</v>
      </c>
      <c r="BG304" t="s">
        <v>101</v>
      </c>
      <c r="BH304" t="s">
        <v>100</v>
      </c>
      <c r="BI304" t="s">
        <v>101</v>
      </c>
      <c r="BJ304" t="s">
        <v>101</v>
      </c>
      <c r="BK304" t="s">
        <v>101</v>
      </c>
      <c r="BL304" t="s">
        <v>100</v>
      </c>
      <c r="BM304" t="s">
        <v>102</v>
      </c>
      <c r="BN304" t="s">
        <v>103</v>
      </c>
      <c r="BQ304">
        <v>0</v>
      </c>
      <c r="BR304" t="s">
        <v>94</v>
      </c>
      <c r="BS304">
        <v>93</v>
      </c>
      <c r="BT304">
        <v>53.765999999999998</v>
      </c>
      <c r="BU304">
        <v>43.512</v>
      </c>
      <c r="BV304" t="s">
        <v>107</v>
      </c>
      <c r="BY304">
        <v>1</v>
      </c>
      <c r="BZ304" s="1">
        <v>42053.455682870372</v>
      </c>
      <c r="CC304">
        <v>1</v>
      </c>
      <c r="CI304" t="str">
        <f t="shared" si="16"/>
        <v>High</v>
      </c>
      <c r="CJ304" t="str">
        <f t="shared" si="17"/>
        <v>2.51-3.0</v>
      </c>
      <c r="CK304" t="str">
        <f t="shared" si="18"/>
        <v>Poor</v>
      </c>
      <c r="CL304" t="str">
        <f t="shared" si="19"/>
        <v>0.3 or less</v>
      </c>
    </row>
    <row r="305" spans="1:90" x14ac:dyDescent="0.25">
      <c r="A305" t="s">
        <v>501</v>
      </c>
      <c r="B305" t="s">
        <v>82</v>
      </c>
      <c r="C305" t="s">
        <v>83</v>
      </c>
      <c r="D305">
        <v>0</v>
      </c>
      <c r="E305">
        <v>1.99</v>
      </c>
      <c r="G305">
        <v>1.99</v>
      </c>
      <c r="H305">
        <v>20</v>
      </c>
      <c r="I305">
        <v>20</v>
      </c>
      <c r="J305">
        <v>20</v>
      </c>
      <c r="K305">
        <v>2</v>
      </c>
      <c r="L305" t="s">
        <v>84</v>
      </c>
      <c r="M305" t="s">
        <v>147</v>
      </c>
      <c r="N305" t="s">
        <v>243</v>
      </c>
      <c r="O305" t="s">
        <v>149</v>
      </c>
      <c r="P305" t="s">
        <v>88</v>
      </c>
      <c r="Q305" t="s">
        <v>150</v>
      </c>
      <c r="R305" t="s">
        <v>151</v>
      </c>
      <c r="S305" t="s">
        <v>152</v>
      </c>
      <c r="T305">
        <v>40</v>
      </c>
      <c r="U305" t="s">
        <v>92</v>
      </c>
      <c r="V305" t="s">
        <v>502</v>
      </c>
      <c r="W305">
        <v>1</v>
      </c>
      <c r="X305">
        <v>1</v>
      </c>
      <c r="Y305" t="s">
        <v>94</v>
      </c>
      <c r="Z305" t="s">
        <v>154</v>
      </c>
      <c r="AA305">
        <v>16.669</v>
      </c>
      <c r="AB305">
        <v>105.839</v>
      </c>
      <c r="AC305">
        <v>18.9709</v>
      </c>
      <c r="AD305">
        <v>87</v>
      </c>
      <c r="AE305">
        <v>3.12</v>
      </c>
      <c r="AF305">
        <v>2.5687000000000002</v>
      </c>
      <c r="AG305">
        <v>118.8327</v>
      </c>
      <c r="AH305">
        <v>92.975099999999998</v>
      </c>
      <c r="AI305">
        <v>60.389099999999999</v>
      </c>
      <c r="AJ305">
        <v>0.20080000000000001</v>
      </c>
      <c r="AK305">
        <v>0.12230000000000001</v>
      </c>
      <c r="AL305">
        <v>69.88</v>
      </c>
      <c r="AM305">
        <v>3.3700000000000001E-2</v>
      </c>
      <c r="AN305">
        <v>0.15240000000000001</v>
      </c>
      <c r="AO305">
        <v>0</v>
      </c>
      <c r="AP305">
        <v>6</v>
      </c>
      <c r="AQ305">
        <v>0</v>
      </c>
      <c r="AR305">
        <v>60.2727</v>
      </c>
      <c r="AS305" t="s">
        <v>130</v>
      </c>
      <c r="AT305">
        <v>2013</v>
      </c>
      <c r="AU305">
        <v>13.5</v>
      </c>
      <c r="AV305">
        <v>4.5</v>
      </c>
      <c r="AW305" t="s">
        <v>97</v>
      </c>
      <c r="AY305" t="s">
        <v>132</v>
      </c>
      <c r="BA305">
        <v>45690</v>
      </c>
      <c r="BB305">
        <v>4.5</v>
      </c>
      <c r="BC305">
        <v>1</v>
      </c>
      <c r="BD305" t="s">
        <v>99</v>
      </c>
      <c r="BE305">
        <v>2013</v>
      </c>
      <c r="BG305" t="s">
        <v>101</v>
      </c>
      <c r="BH305" t="s">
        <v>100</v>
      </c>
      <c r="BI305" t="s">
        <v>101</v>
      </c>
      <c r="BJ305" t="s">
        <v>101</v>
      </c>
      <c r="BK305" t="s">
        <v>101</v>
      </c>
      <c r="BL305" t="s">
        <v>100</v>
      </c>
      <c r="BM305" t="s">
        <v>102</v>
      </c>
      <c r="BN305" t="s">
        <v>103</v>
      </c>
      <c r="BQ305">
        <v>0</v>
      </c>
      <c r="BR305" t="s">
        <v>94</v>
      </c>
      <c r="BS305">
        <v>87</v>
      </c>
      <c r="BT305">
        <v>62.4</v>
      </c>
      <c r="BU305">
        <v>51.374000000000002</v>
      </c>
      <c r="BV305" t="s">
        <v>107</v>
      </c>
      <c r="BY305">
        <v>1</v>
      </c>
      <c r="BZ305" s="1">
        <v>42065.444537037038</v>
      </c>
      <c r="CB305">
        <v>2014</v>
      </c>
      <c r="CC305">
        <v>2</v>
      </c>
      <c r="CI305" t="str">
        <f t="shared" si="16"/>
        <v>High</v>
      </c>
      <c r="CJ305" t="str">
        <f t="shared" si="17"/>
        <v>3.01-3.5</v>
      </c>
      <c r="CK305" t="str">
        <f t="shared" si="18"/>
        <v>Fair</v>
      </c>
      <c r="CL305" t="str">
        <f t="shared" si="19"/>
        <v>0.3 or less</v>
      </c>
    </row>
    <row r="306" spans="1:90" x14ac:dyDescent="0.25">
      <c r="A306" t="s">
        <v>503</v>
      </c>
      <c r="B306" t="s">
        <v>82</v>
      </c>
      <c r="C306" t="s">
        <v>83</v>
      </c>
      <c r="D306">
        <v>100</v>
      </c>
      <c r="E306">
        <v>109.313</v>
      </c>
      <c r="G306">
        <v>9.3130000000000006</v>
      </c>
      <c r="H306">
        <v>32</v>
      </c>
      <c r="I306">
        <v>32</v>
      </c>
      <c r="J306">
        <v>32</v>
      </c>
      <c r="K306">
        <v>2</v>
      </c>
      <c r="L306" t="s">
        <v>84</v>
      </c>
      <c r="M306" t="s">
        <v>147</v>
      </c>
      <c r="N306" t="s">
        <v>504</v>
      </c>
      <c r="O306" t="s">
        <v>149</v>
      </c>
      <c r="P306" t="s">
        <v>88</v>
      </c>
      <c r="Q306" t="s">
        <v>150</v>
      </c>
      <c r="R306" t="s">
        <v>151</v>
      </c>
      <c r="S306" t="s">
        <v>152</v>
      </c>
      <c r="T306">
        <v>60</v>
      </c>
      <c r="U306" t="s">
        <v>92</v>
      </c>
      <c r="V306" t="s">
        <v>505</v>
      </c>
      <c r="W306">
        <v>4</v>
      </c>
      <c r="X306">
        <v>5</v>
      </c>
      <c r="Y306" t="s">
        <v>94</v>
      </c>
      <c r="Z306" t="s">
        <v>154</v>
      </c>
      <c r="AA306">
        <v>13.0877</v>
      </c>
      <c r="AB306">
        <v>94.726200000000006</v>
      </c>
      <c r="AC306">
        <v>14.9648</v>
      </c>
      <c r="AD306">
        <v>81.833299999999994</v>
      </c>
      <c r="AE306">
        <v>3.3056000000000001</v>
      </c>
      <c r="AF306">
        <v>2.6646000000000001</v>
      </c>
      <c r="AG306">
        <v>97.745099999999994</v>
      </c>
      <c r="AH306">
        <v>83.011300000000006</v>
      </c>
      <c r="AI306">
        <v>67.418300000000002</v>
      </c>
      <c r="AJ306">
        <v>0.15490000000000001</v>
      </c>
      <c r="AK306">
        <v>8.2100000000000006E-2</v>
      </c>
      <c r="AL306">
        <v>76.765000000000001</v>
      </c>
      <c r="AM306">
        <v>2.52E-2</v>
      </c>
      <c r="AN306">
        <v>0.17080000000000001</v>
      </c>
      <c r="AO306">
        <v>1.1667000000000001</v>
      </c>
      <c r="AP306">
        <v>7.3333000000000004</v>
      </c>
      <c r="AQ306">
        <v>2.5</v>
      </c>
      <c r="AR306">
        <v>65.171400000000006</v>
      </c>
      <c r="AS306" t="s">
        <v>96</v>
      </c>
      <c r="AT306">
        <v>1991</v>
      </c>
      <c r="AU306">
        <v>11.2308</v>
      </c>
      <c r="AV306">
        <v>3.5385</v>
      </c>
      <c r="AW306" t="s">
        <v>97</v>
      </c>
      <c r="AY306" t="s">
        <v>112</v>
      </c>
      <c r="BA306">
        <v>33450</v>
      </c>
      <c r="BB306">
        <v>2</v>
      </c>
      <c r="BC306">
        <v>1</v>
      </c>
      <c r="BD306" t="s">
        <v>99</v>
      </c>
      <c r="BE306">
        <v>1991</v>
      </c>
      <c r="BG306" t="s">
        <v>101</v>
      </c>
      <c r="BH306" t="s">
        <v>100</v>
      </c>
      <c r="BI306" t="s">
        <v>101</v>
      </c>
      <c r="BJ306" t="s">
        <v>101</v>
      </c>
      <c r="BK306" t="s">
        <v>101</v>
      </c>
      <c r="BL306" t="s">
        <v>100</v>
      </c>
      <c r="BM306" t="s">
        <v>102</v>
      </c>
      <c r="BN306" t="s">
        <v>103</v>
      </c>
      <c r="BQ306">
        <v>0</v>
      </c>
      <c r="BR306" t="s">
        <v>94</v>
      </c>
      <c r="BS306">
        <v>81.833299999999994</v>
      </c>
      <c r="BT306">
        <v>66.111999999999995</v>
      </c>
      <c r="BU306">
        <v>53.292000000000002</v>
      </c>
      <c r="BY306">
        <v>4</v>
      </c>
      <c r="CB306">
        <v>2013</v>
      </c>
      <c r="CC306">
        <v>24</v>
      </c>
      <c r="CI306" t="str">
        <f t="shared" si="16"/>
        <v>Medium</v>
      </c>
      <c r="CJ306" t="str">
        <f t="shared" si="17"/>
        <v>3.01-3.5</v>
      </c>
      <c r="CK306" t="str">
        <f t="shared" si="18"/>
        <v>Good</v>
      </c>
      <c r="CL306" t="str">
        <f t="shared" si="19"/>
        <v>0.3 or less</v>
      </c>
    </row>
    <row r="307" spans="1:90" x14ac:dyDescent="0.25">
      <c r="A307" t="s">
        <v>503</v>
      </c>
      <c r="B307" t="s">
        <v>82</v>
      </c>
      <c r="C307" t="s">
        <v>83</v>
      </c>
      <c r="D307">
        <v>109.313</v>
      </c>
      <c r="E307">
        <v>116.83</v>
      </c>
      <c r="G307">
        <v>7.5170000000000003</v>
      </c>
      <c r="H307">
        <v>32</v>
      </c>
      <c r="J307">
        <v>32</v>
      </c>
      <c r="K307">
        <v>2</v>
      </c>
      <c r="L307" t="s">
        <v>84</v>
      </c>
      <c r="M307" t="s">
        <v>147</v>
      </c>
      <c r="N307" t="s">
        <v>504</v>
      </c>
      <c r="O307" t="s">
        <v>149</v>
      </c>
      <c r="P307" t="s">
        <v>88</v>
      </c>
      <c r="Q307" t="s">
        <v>150</v>
      </c>
      <c r="R307" t="s">
        <v>151</v>
      </c>
      <c r="S307" t="s">
        <v>152</v>
      </c>
      <c r="T307">
        <v>60</v>
      </c>
      <c r="U307" t="s">
        <v>92</v>
      </c>
      <c r="V307" t="s">
        <v>506</v>
      </c>
      <c r="W307">
        <v>4</v>
      </c>
      <c r="Y307" t="s">
        <v>94</v>
      </c>
      <c r="Z307" t="s">
        <v>154</v>
      </c>
      <c r="AA307">
        <v>5.8479999999999999</v>
      </c>
      <c r="AB307">
        <v>39.222999999999999</v>
      </c>
      <c r="AC307">
        <v>6.6680999999999999</v>
      </c>
      <c r="AD307">
        <v>87.25</v>
      </c>
      <c r="AE307">
        <v>3.3386999999999998</v>
      </c>
      <c r="AF307">
        <v>2.8727999999999998</v>
      </c>
      <c r="AG307">
        <v>95.648799999999994</v>
      </c>
      <c r="AH307">
        <v>81.297499999999999</v>
      </c>
      <c r="AI307">
        <v>68.117099999999994</v>
      </c>
      <c r="AJ307">
        <v>0.1444</v>
      </c>
      <c r="AK307">
        <v>4.8300000000000003E-2</v>
      </c>
      <c r="AL307">
        <v>78.34</v>
      </c>
      <c r="AM307">
        <v>2.6200000000000001E-2</v>
      </c>
      <c r="AN307">
        <v>0.19889999999999999</v>
      </c>
      <c r="AO307">
        <v>0</v>
      </c>
      <c r="AP307">
        <v>7</v>
      </c>
      <c r="AQ307">
        <v>0</v>
      </c>
      <c r="AR307">
        <v>64.178600000000003</v>
      </c>
      <c r="AS307" t="s">
        <v>130</v>
      </c>
      <c r="AT307">
        <v>2014</v>
      </c>
      <c r="AU307">
        <v>12</v>
      </c>
      <c r="AV307">
        <v>2.6667000000000001</v>
      </c>
      <c r="AW307" t="s">
        <v>97</v>
      </c>
      <c r="AY307" t="s">
        <v>132</v>
      </c>
      <c r="BA307">
        <v>33450</v>
      </c>
      <c r="BB307">
        <v>2</v>
      </c>
      <c r="BC307">
        <v>1</v>
      </c>
      <c r="BD307" t="s">
        <v>99</v>
      </c>
      <c r="BE307">
        <v>2014</v>
      </c>
      <c r="BG307" t="s">
        <v>101</v>
      </c>
      <c r="BH307" t="s">
        <v>100</v>
      </c>
      <c r="BI307" t="s">
        <v>101</v>
      </c>
      <c r="BJ307" t="s">
        <v>101</v>
      </c>
      <c r="BK307" t="s">
        <v>101</v>
      </c>
      <c r="BL307" t="s">
        <v>100</v>
      </c>
      <c r="BM307" t="s">
        <v>102</v>
      </c>
      <c r="BN307" t="s">
        <v>103</v>
      </c>
      <c r="BQ307">
        <v>0</v>
      </c>
      <c r="BR307" t="s">
        <v>94</v>
      </c>
      <c r="BS307">
        <v>87.25</v>
      </c>
      <c r="BT307">
        <v>66.774000000000001</v>
      </c>
      <c r="BU307">
        <v>57.456000000000003</v>
      </c>
      <c r="BV307" t="s">
        <v>107</v>
      </c>
      <c r="BZ307" s="1">
        <v>42053.455694444441</v>
      </c>
      <c r="CC307">
        <v>1</v>
      </c>
      <c r="CI307" t="str">
        <f t="shared" si="16"/>
        <v>High</v>
      </c>
      <c r="CJ307" t="str">
        <f t="shared" si="17"/>
        <v>3.01-3.5</v>
      </c>
      <c r="CK307" t="str">
        <f t="shared" si="18"/>
        <v>Good</v>
      </c>
      <c r="CL307" t="str">
        <f t="shared" si="19"/>
        <v>0.3 or less</v>
      </c>
    </row>
    <row r="308" spans="1:90" x14ac:dyDescent="0.25">
      <c r="A308" t="s">
        <v>503</v>
      </c>
      <c r="B308" t="s">
        <v>82</v>
      </c>
      <c r="C308" t="s">
        <v>83</v>
      </c>
      <c r="D308">
        <v>116.83</v>
      </c>
      <c r="E308">
        <v>119</v>
      </c>
      <c r="G308">
        <v>2.19</v>
      </c>
      <c r="H308">
        <v>26</v>
      </c>
      <c r="J308">
        <v>26</v>
      </c>
      <c r="K308">
        <v>2</v>
      </c>
      <c r="L308" t="s">
        <v>84</v>
      </c>
      <c r="M308" t="s">
        <v>147</v>
      </c>
      <c r="N308" t="s">
        <v>507</v>
      </c>
      <c r="O308" t="s">
        <v>149</v>
      </c>
      <c r="P308" t="s">
        <v>88</v>
      </c>
      <c r="Q308" t="s">
        <v>150</v>
      </c>
      <c r="R308" t="s">
        <v>151</v>
      </c>
      <c r="S308" t="s">
        <v>152</v>
      </c>
      <c r="T308">
        <v>60</v>
      </c>
      <c r="U308" t="s">
        <v>92</v>
      </c>
      <c r="V308" t="s">
        <v>506</v>
      </c>
      <c r="W308">
        <v>2</v>
      </c>
      <c r="Y308" t="s">
        <v>94</v>
      </c>
      <c r="Z308" t="s">
        <v>154</v>
      </c>
      <c r="AA308">
        <v>5.8479999999999999</v>
      </c>
      <c r="AB308">
        <v>39.222999999999999</v>
      </c>
      <c r="AC308">
        <v>6.6680999999999999</v>
      </c>
      <c r="AD308">
        <v>84</v>
      </c>
      <c r="AE308">
        <v>2.0158</v>
      </c>
      <c r="AF308">
        <v>1.2829999999999999</v>
      </c>
      <c r="AG308">
        <v>192.41890000000001</v>
      </c>
      <c r="AH308">
        <v>168.29</v>
      </c>
      <c r="AI308">
        <v>35.860399999999998</v>
      </c>
      <c r="AJ308">
        <v>0.25140000000000001</v>
      </c>
      <c r="AK308">
        <v>5.2299999999999999E-2</v>
      </c>
      <c r="AL308">
        <v>62.29</v>
      </c>
      <c r="AM308">
        <v>7.5399999999999995E-2</v>
      </c>
      <c r="AN308">
        <v>0.64290000000000003</v>
      </c>
      <c r="AO308">
        <v>0</v>
      </c>
      <c r="AP308">
        <v>10</v>
      </c>
      <c r="AQ308">
        <v>0</v>
      </c>
      <c r="AR308">
        <v>63.25</v>
      </c>
      <c r="AS308" t="s">
        <v>96</v>
      </c>
      <c r="AT308">
        <v>2014</v>
      </c>
      <c r="AU308">
        <v>11.333299999999999</v>
      </c>
      <c r="AV308">
        <v>3.3332999999999999</v>
      </c>
      <c r="AW308" t="s">
        <v>131</v>
      </c>
      <c r="AY308" t="s">
        <v>112</v>
      </c>
      <c r="BA308">
        <v>33595</v>
      </c>
      <c r="BB308">
        <v>2</v>
      </c>
      <c r="BC308">
        <v>1</v>
      </c>
      <c r="BD308" t="s">
        <v>99</v>
      </c>
      <c r="BE308">
        <v>2014</v>
      </c>
      <c r="BG308" t="s">
        <v>101</v>
      </c>
      <c r="BH308" t="s">
        <v>100</v>
      </c>
      <c r="BI308" t="s">
        <v>101</v>
      </c>
      <c r="BJ308" t="s">
        <v>101</v>
      </c>
      <c r="BK308" t="s">
        <v>101</v>
      </c>
      <c r="BL308" t="s">
        <v>100</v>
      </c>
      <c r="BM308" t="s">
        <v>102</v>
      </c>
      <c r="BN308" t="s">
        <v>103</v>
      </c>
      <c r="BQ308">
        <v>0</v>
      </c>
      <c r="BR308" t="s">
        <v>94</v>
      </c>
      <c r="BS308">
        <v>84</v>
      </c>
      <c r="BT308">
        <v>40.316000000000003</v>
      </c>
      <c r="BU308">
        <v>25.66</v>
      </c>
      <c r="BV308" t="s">
        <v>107</v>
      </c>
      <c r="BZ308" s="1">
        <v>42059.482581018521</v>
      </c>
      <c r="CC308">
        <v>1</v>
      </c>
      <c r="CI308" t="str">
        <f t="shared" si="16"/>
        <v>Medium</v>
      </c>
      <c r="CJ308" t="str">
        <f t="shared" si="17"/>
        <v>2.0-2.5</v>
      </c>
      <c r="CK308" t="str">
        <f t="shared" si="18"/>
        <v>Very Poor</v>
      </c>
      <c r="CL308" t="str">
        <f t="shared" si="19"/>
        <v>0.3 or less</v>
      </c>
    </row>
    <row r="309" spans="1:90" x14ac:dyDescent="0.25">
      <c r="A309" t="s">
        <v>503</v>
      </c>
      <c r="B309" t="s">
        <v>82</v>
      </c>
      <c r="C309" t="s">
        <v>83</v>
      </c>
      <c r="D309">
        <v>119</v>
      </c>
      <c r="E309">
        <v>130.19999999999999</v>
      </c>
      <c r="G309">
        <v>11.2</v>
      </c>
      <c r="H309">
        <v>26</v>
      </c>
      <c r="I309">
        <v>26</v>
      </c>
      <c r="J309">
        <v>26</v>
      </c>
      <c r="K309">
        <v>2</v>
      </c>
      <c r="L309" t="s">
        <v>84</v>
      </c>
      <c r="M309" t="s">
        <v>147</v>
      </c>
      <c r="N309" t="s">
        <v>507</v>
      </c>
      <c r="O309" t="s">
        <v>149</v>
      </c>
      <c r="P309" t="s">
        <v>88</v>
      </c>
      <c r="Q309" t="s">
        <v>150</v>
      </c>
      <c r="R309" t="s">
        <v>151</v>
      </c>
      <c r="S309" t="s">
        <v>152</v>
      </c>
      <c r="T309">
        <v>60</v>
      </c>
      <c r="U309" t="s">
        <v>92</v>
      </c>
      <c r="V309" t="s">
        <v>508</v>
      </c>
      <c r="W309">
        <v>2</v>
      </c>
      <c r="X309">
        <v>2</v>
      </c>
      <c r="Y309" t="s">
        <v>94</v>
      </c>
      <c r="Z309" t="s">
        <v>154</v>
      </c>
      <c r="AA309">
        <v>8.1460000000000008</v>
      </c>
      <c r="AB309">
        <v>39.222999999999999</v>
      </c>
      <c r="AC309">
        <v>9.1959</v>
      </c>
      <c r="AD309">
        <v>100</v>
      </c>
      <c r="AE309">
        <v>3.5861000000000001</v>
      </c>
      <c r="AF309">
        <v>3.4813000000000001</v>
      </c>
      <c r="AG309">
        <v>88.936199999999999</v>
      </c>
      <c r="AH309">
        <v>68.968800000000002</v>
      </c>
      <c r="AI309">
        <v>70.354600000000005</v>
      </c>
      <c r="AJ309">
        <v>0.16189999999999999</v>
      </c>
      <c r="AK309">
        <v>5.57E-2</v>
      </c>
      <c r="AL309">
        <v>75.715000000000003</v>
      </c>
      <c r="AM309">
        <v>2.58E-2</v>
      </c>
      <c r="AN309">
        <v>2.24E-2</v>
      </c>
      <c r="AO309">
        <v>0</v>
      </c>
      <c r="AP309">
        <v>0</v>
      </c>
      <c r="AQ309">
        <v>0</v>
      </c>
      <c r="AR309">
        <v>64.656000000000006</v>
      </c>
      <c r="AS309" t="s">
        <v>130</v>
      </c>
      <c r="AT309">
        <v>2011</v>
      </c>
      <c r="AU309">
        <v>13</v>
      </c>
      <c r="AV309">
        <v>3</v>
      </c>
      <c r="AW309" t="s">
        <v>131</v>
      </c>
      <c r="AY309" t="s">
        <v>132</v>
      </c>
      <c r="BA309">
        <v>45471</v>
      </c>
      <c r="BB309">
        <v>3</v>
      </c>
      <c r="BC309">
        <v>1</v>
      </c>
      <c r="BD309" t="s">
        <v>99</v>
      </c>
      <c r="BE309">
        <v>2011</v>
      </c>
      <c r="BG309" t="s">
        <v>101</v>
      </c>
      <c r="BH309" t="s">
        <v>100</v>
      </c>
      <c r="BI309" t="s">
        <v>101</v>
      </c>
      <c r="BJ309" t="s">
        <v>101</v>
      </c>
      <c r="BK309" t="s">
        <v>101</v>
      </c>
      <c r="BL309" t="s">
        <v>100</v>
      </c>
      <c r="BM309" t="s">
        <v>102</v>
      </c>
      <c r="BN309" t="s">
        <v>103</v>
      </c>
      <c r="BQ309">
        <v>0</v>
      </c>
      <c r="BR309" t="s">
        <v>94</v>
      </c>
      <c r="BS309">
        <v>100</v>
      </c>
      <c r="BT309">
        <v>71.721999999999994</v>
      </c>
      <c r="BU309">
        <v>69.626000000000005</v>
      </c>
      <c r="BY309">
        <v>2</v>
      </c>
      <c r="CB309">
        <v>2013</v>
      </c>
      <c r="CC309">
        <v>4</v>
      </c>
      <c r="CI309" t="str">
        <f t="shared" si="16"/>
        <v>High</v>
      </c>
      <c r="CJ309" t="str">
        <f t="shared" si="17"/>
        <v>Greater than 3.5</v>
      </c>
      <c r="CK309" t="str">
        <f t="shared" si="18"/>
        <v>Good</v>
      </c>
      <c r="CL309" t="str">
        <f t="shared" si="19"/>
        <v>0.3 or less</v>
      </c>
    </row>
    <row r="310" spans="1:90" x14ac:dyDescent="0.25">
      <c r="A310" t="s">
        <v>509</v>
      </c>
      <c r="B310" t="s">
        <v>82</v>
      </c>
      <c r="C310" t="s">
        <v>83</v>
      </c>
      <c r="D310">
        <v>9.0999999999999998E-2</v>
      </c>
      <c r="E310">
        <v>1.64</v>
      </c>
      <c r="G310">
        <v>1.5489999999999999</v>
      </c>
      <c r="H310">
        <v>36</v>
      </c>
      <c r="I310">
        <v>36</v>
      </c>
      <c r="J310">
        <v>36</v>
      </c>
      <c r="K310">
        <v>2</v>
      </c>
      <c r="L310" t="s">
        <v>84</v>
      </c>
      <c r="M310" t="s">
        <v>147</v>
      </c>
      <c r="N310" t="s">
        <v>243</v>
      </c>
      <c r="O310" t="s">
        <v>149</v>
      </c>
      <c r="P310" t="s">
        <v>88</v>
      </c>
      <c r="Q310" t="s">
        <v>150</v>
      </c>
      <c r="R310" t="s">
        <v>151</v>
      </c>
      <c r="S310" t="s">
        <v>152</v>
      </c>
      <c r="T310">
        <v>50</v>
      </c>
      <c r="U310" t="s">
        <v>110</v>
      </c>
      <c r="V310" t="s">
        <v>510</v>
      </c>
      <c r="W310">
        <v>6</v>
      </c>
      <c r="X310">
        <v>7</v>
      </c>
      <c r="Y310" t="s">
        <v>94</v>
      </c>
      <c r="Z310" t="s">
        <v>154</v>
      </c>
      <c r="AA310">
        <v>68.569900000000004</v>
      </c>
      <c r="AB310">
        <v>450.44670000000002</v>
      </c>
      <c r="AC310">
        <v>78.129599999999996</v>
      </c>
      <c r="AD310">
        <v>93</v>
      </c>
      <c r="AE310">
        <v>3.6114999999999999</v>
      </c>
      <c r="AF310">
        <v>3.3048999999999999</v>
      </c>
      <c r="AG310">
        <v>80.811199999999999</v>
      </c>
      <c r="AH310">
        <v>67.751800000000003</v>
      </c>
      <c r="AI310">
        <v>73.062899999999999</v>
      </c>
      <c r="AJ310">
        <v>0.15540000000000001</v>
      </c>
      <c r="AK310">
        <v>8.2900000000000001E-2</v>
      </c>
      <c r="AL310">
        <v>76.69</v>
      </c>
      <c r="AM310">
        <v>2.4299999999999999E-2</v>
      </c>
      <c r="AN310">
        <v>0.1207</v>
      </c>
      <c r="AO310">
        <v>0</v>
      </c>
      <c r="AP310">
        <v>3</v>
      </c>
      <c r="AQ310">
        <v>0</v>
      </c>
      <c r="AR310">
        <v>49.966700000000003</v>
      </c>
      <c r="AS310" t="s">
        <v>130</v>
      </c>
      <c r="AT310">
        <v>2002</v>
      </c>
      <c r="AU310">
        <v>17</v>
      </c>
      <c r="AV310">
        <v>4.6666999999999996</v>
      </c>
      <c r="AW310" t="s">
        <v>97</v>
      </c>
      <c r="AX310" t="s">
        <v>105</v>
      </c>
      <c r="AY310" t="s">
        <v>132</v>
      </c>
      <c r="BA310">
        <v>33920</v>
      </c>
      <c r="BB310">
        <v>3</v>
      </c>
      <c r="BC310">
        <v>1</v>
      </c>
      <c r="BD310" t="s">
        <v>99</v>
      </c>
      <c r="BE310">
        <v>2002</v>
      </c>
      <c r="BG310" t="s">
        <v>101</v>
      </c>
      <c r="BH310" t="s">
        <v>100</v>
      </c>
      <c r="BI310" t="s">
        <v>101</v>
      </c>
      <c r="BJ310" t="s">
        <v>101</v>
      </c>
      <c r="BK310" t="s">
        <v>101</v>
      </c>
      <c r="BL310" t="s">
        <v>100</v>
      </c>
      <c r="BM310" t="s">
        <v>102</v>
      </c>
      <c r="BN310" t="s">
        <v>103</v>
      </c>
      <c r="BQ310">
        <v>0</v>
      </c>
      <c r="BR310" t="s">
        <v>94</v>
      </c>
      <c r="BS310">
        <v>93</v>
      </c>
      <c r="BT310">
        <v>72.23</v>
      </c>
      <c r="BU310">
        <v>66.097999999999999</v>
      </c>
      <c r="BY310">
        <v>6</v>
      </c>
      <c r="CB310">
        <v>2013</v>
      </c>
      <c r="CC310">
        <v>13</v>
      </c>
      <c r="CI310" t="str">
        <f t="shared" si="16"/>
        <v>High</v>
      </c>
      <c r="CJ310" t="str">
        <f t="shared" si="17"/>
        <v>Greater than 3.5</v>
      </c>
      <c r="CK310" t="str">
        <f t="shared" si="18"/>
        <v>Good</v>
      </c>
      <c r="CL310" t="str">
        <f t="shared" si="19"/>
        <v>0.3 or less</v>
      </c>
    </row>
    <row r="311" spans="1:90" x14ac:dyDescent="0.25">
      <c r="A311" t="s">
        <v>509</v>
      </c>
      <c r="B311" t="s">
        <v>82</v>
      </c>
      <c r="C311" t="s">
        <v>83</v>
      </c>
      <c r="D311">
        <v>1.64</v>
      </c>
      <c r="E311">
        <v>3.3660000000000001</v>
      </c>
      <c r="G311">
        <v>1.726</v>
      </c>
      <c r="H311">
        <v>36</v>
      </c>
      <c r="J311">
        <v>36</v>
      </c>
      <c r="K311">
        <v>2</v>
      </c>
      <c r="L311" t="s">
        <v>84</v>
      </c>
      <c r="M311" t="s">
        <v>147</v>
      </c>
      <c r="N311" t="s">
        <v>243</v>
      </c>
      <c r="O311" t="s">
        <v>149</v>
      </c>
      <c r="P311" t="s">
        <v>88</v>
      </c>
      <c r="Q311" t="s">
        <v>150</v>
      </c>
      <c r="R311" t="s">
        <v>151</v>
      </c>
      <c r="S311" t="s">
        <v>152</v>
      </c>
      <c r="T311">
        <v>50</v>
      </c>
      <c r="U311" t="s">
        <v>92</v>
      </c>
      <c r="V311" t="s">
        <v>511</v>
      </c>
      <c r="W311">
        <v>6</v>
      </c>
      <c r="Y311" t="s">
        <v>94</v>
      </c>
      <c r="Z311" t="s">
        <v>154</v>
      </c>
      <c r="AA311">
        <v>16.935500000000001</v>
      </c>
      <c r="AB311">
        <v>113.584</v>
      </c>
      <c r="AC311">
        <v>19.310600000000001</v>
      </c>
      <c r="AD311">
        <v>98</v>
      </c>
      <c r="AE311">
        <v>4.0312999999999999</v>
      </c>
      <c r="AF311">
        <v>3.9003999999999999</v>
      </c>
      <c r="AG311">
        <v>60.930300000000003</v>
      </c>
      <c r="AH311">
        <v>48.795200000000001</v>
      </c>
      <c r="AI311">
        <v>79.689899999999994</v>
      </c>
      <c r="AJ311">
        <v>0.1331</v>
      </c>
      <c r="AK311">
        <v>3.6999999999999998E-2</v>
      </c>
      <c r="AL311">
        <v>80.034999999999997</v>
      </c>
      <c r="AM311">
        <v>2.1399999999999999E-2</v>
      </c>
      <c r="AN311">
        <v>4.0099999999999997E-2</v>
      </c>
      <c r="AO311">
        <v>0</v>
      </c>
      <c r="AP311">
        <v>1</v>
      </c>
      <c r="AQ311">
        <v>0</v>
      </c>
      <c r="AR311">
        <v>58.725000000000001</v>
      </c>
      <c r="AS311" t="s">
        <v>130</v>
      </c>
      <c r="AT311">
        <v>2002</v>
      </c>
      <c r="AU311">
        <v>9</v>
      </c>
      <c r="AV311">
        <v>3</v>
      </c>
      <c r="AW311" t="s">
        <v>97</v>
      </c>
      <c r="AX311" t="s">
        <v>126</v>
      </c>
      <c r="AY311" t="s">
        <v>132</v>
      </c>
      <c r="BA311">
        <v>42009</v>
      </c>
      <c r="BB311">
        <v>3</v>
      </c>
      <c r="BC311">
        <v>1</v>
      </c>
      <c r="BD311" t="s">
        <v>99</v>
      </c>
      <c r="BE311">
        <v>2002</v>
      </c>
      <c r="BG311" t="s">
        <v>101</v>
      </c>
      <c r="BH311" t="s">
        <v>100</v>
      </c>
      <c r="BI311" t="s">
        <v>101</v>
      </c>
      <c r="BJ311" t="s">
        <v>101</v>
      </c>
      <c r="BK311" t="s">
        <v>101</v>
      </c>
      <c r="BL311" t="s">
        <v>100</v>
      </c>
      <c r="BM311" t="s">
        <v>102</v>
      </c>
      <c r="BN311" t="s">
        <v>103</v>
      </c>
      <c r="BQ311">
        <v>0</v>
      </c>
      <c r="BR311" t="s">
        <v>94</v>
      </c>
      <c r="BS311">
        <v>98</v>
      </c>
      <c r="BT311">
        <v>80.626000000000005</v>
      </c>
      <c r="BU311">
        <v>78.007999999999996</v>
      </c>
      <c r="CB311">
        <v>2013</v>
      </c>
      <c r="CC311">
        <v>13</v>
      </c>
      <c r="CI311" t="str">
        <f t="shared" si="16"/>
        <v>High</v>
      </c>
      <c r="CJ311" t="str">
        <f t="shared" si="17"/>
        <v>Greater than 3.5</v>
      </c>
      <c r="CK311" t="str">
        <f t="shared" si="18"/>
        <v>Excellent</v>
      </c>
      <c r="CL311" t="str">
        <f t="shared" si="19"/>
        <v>0.3 or less</v>
      </c>
    </row>
    <row r="312" spans="1:90" x14ac:dyDescent="0.25">
      <c r="A312" t="s">
        <v>509</v>
      </c>
      <c r="B312" t="s">
        <v>82</v>
      </c>
      <c r="C312" t="s">
        <v>83</v>
      </c>
      <c r="D312">
        <v>3.3660000000000001</v>
      </c>
      <c r="E312">
        <v>7.86</v>
      </c>
      <c r="G312">
        <v>4.4939999999999998</v>
      </c>
      <c r="H312">
        <v>36</v>
      </c>
      <c r="I312">
        <v>36</v>
      </c>
      <c r="J312">
        <v>36</v>
      </c>
      <c r="K312">
        <v>2</v>
      </c>
      <c r="L312" t="s">
        <v>84</v>
      </c>
      <c r="M312" t="s">
        <v>147</v>
      </c>
      <c r="N312" t="s">
        <v>243</v>
      </c>
      <c r="O312" t="s">
        <v>149</v>
      </c>
      <c r="P312" t="s">
        <v>88</v>
      </c>
      <c r="Q312" t="s">
        <v>150</v>
      </c>
      <c r="R312" t="s">
        <v>151</v>
      </c>
      <c r="S312" t="s">
        <v>152</v>
      </c>
      <c r="T312">
        <v>60</v>
      </c>
      <c r="U312" t="s">
        <v>92</v>
      </c>
      <c r="V312" t="s">
        <v>512</v>
      </c>
      <c r="W312">
        <v>6</v>
      </c>
      <c r="X312">
        <v>6</v>
      </c>
      <c r="Y312" t="s">
        <v>94</v>
      </c>
      <c r="Z312" t="s">
        <v>154</v>
      </c>
      <c r="AA312">
        <v>17.271999999999998</v>
      </c>
      <c r="AB312">
        <v>113.584</v>
      </c>
      <c r="AC312">
        <v>19.680700000000002</v>
      </c>
      <c r="AD312">
        <v>99</v>
      </c>
      <c r="AE312">
        <v>4.1585999999999999</v>
      </c>
      <c r="AF312">
        <v>4.0248999999999997</v>
      </c>
      <c r="AG312">
        <v>55.026499999999999</v>
      </c>
      <c r="AH312">
        <v>43.432499999999997</v>
      </c>
      <c r="AI312">
        <v>81.657799999999995</v>
      </c>
      <c r="AJ312">
        <v>0.13569999999999999</v>
      </c>
      <c r="AK312">
        <v>2.81E-2</v>
      </c>
      <c r="AL312">
        <v>79.644999999999996</v>
      </c>
      <c r="AM312">
        <v>2.0899999999999998E-2</v>
      </c>
      <c r="AN312">
        <v>1.0999999999999999E-2</v>
      </c>
      <c r="AO312">
        <v>0</v>
      </c>
      <c r="AP312">
        <v>0.5</v>
      </c>
      <c r="AQ312">
        <v>0</v>
      </c>
      <c r="AR312">
        <v>62.8</v>
      </c>
      <c r="AS312" t="s">
        <v>130</v>
      </c>
      <c r="AT312">
        <v>2002</v>
      </c>
      <c r="AU312">
        <v>9</v>
      </c>
      <c r="AV312">
        <v>3</v>
      </c>
      <c r="AW312" t="s">
        <v>97</v>
      </c>
      <c r="AX312" t="s">
        <v>126</v>
      </c>
      <c r="AY312" t="s">
        <v>132</v>
      </c>
      <c r="BA312">
        <v>42009</v>
      </c>
      <c r="BB312">
        <v>3</v>
      </c>
      <c r="BC312">
        <v>1</v>
      </c>
      <c r="BD312" t="s">
        <v>99</v>
      </c>
      <c r="BE312">
        <v>2002</v>
      </c>
      <c r="BG312" t="s">
        <v>101</v>
      </c>
      <c r="BH312" t="s">
        <v>100</v>
      </c>
      <c r="BI312" t="s">
        <v>101</v>
      </c>
      <c r="BJ312" t="s">
        <v>101</v>
      </c>
      <c r="BK312" t="s">
        <v>101</v>
      </c>
      <c r="BL312" t="s">
        <v>100</v>
      </c>
      <c r="BM312" t="s">
        <v>102</v>
      </c>
      <c r="BN312" t="s">
        <v>103</v>
      </c>
      <c r="BQ312">
        <v>0</v>
      </c>
      <c r="BR312" t="s">
        <v>94</v>
      </c>
      <c r="BS312">
        <v>98</v>
      </c>
      <c r="BT312">
        <v>83.171999999999997</v>
      </c>
      <c r="BU312">
        <v>80.498000000000005</v>
      </c>
      <c r="BY312">
        <v>6</v>
      </c>
      <c r="CB312">
        <v>2006</v>
      </c>
      <c r="CC312">
        <v>13</v>
      </c>
      <c r="CI312" t="str">
        <f t="shared" si="16"/>
        <v>High</v>
      </c>
      <c r="CJ312" t="str">
        <f t="shared" si="17"/>
        <v>Greater than 3.5</v>
      </c>
      <c r="CK312" t="str">
        <f t="shared" si="18"/>
        <v>Excellent</v>
      </c>
      <c r="CL312" t="str">
        <f t="shared" si="19"/>
        <v>0.3 or less</v>
      </c>
    </row>
    <row r="313" spans="1:90" x14ac:dyDescent="0.25">
      <c r="A313" t="s">
        <v>509</v>
      </c>
      <c r="B313" t="s">
        <v>82</v>
      </c>
      <c r="C313" t="s">
        <v>83</v>
      </c>
      <c r="D313">
        <v>7.86</v>
      </c>
      <c r="E313">
        <v>11.91</v>
      </c>
      <c r="G313">
        <v>4.05</v>
      </c>
      <c r="H313">
        <v>36</v>
      </c>
      <c r="I313">
        <v>42</v>
      </c>
      <c r="J313">
        <v>36</v>
      </c>
      <c r="K313">
        <v>2</v>
      </c>
      <c r="L313" t="s">
        <v>84</v>
      </c>
      <c r="M313" t="s">
        <v>147</v>
      </c>
      <c r="N313" t="s">
        <v>243</v>
      </c>
      <c r="O313" t="s">
        <v>149</v>
      </c>
      <c r="P313" t="s">
        <v>88</v>
      </c>
      <c r="Q313" t="s">
        <v>150</v>
      </c>
      <c r="R313" t="s">
        <v>151</v>
      </c>
      <c r="S313" t="s">
        <v>152</v>
      </c>
      <c r="T313">
        <v>60</v>
      </c>
      <c r="U313" t="s">
        <v>92</v>
      </c>
      <c r="V313" t="s">
        <v>512</v>
      </c>
      <c r="W313">
        <v>6</v>
      </c>
      <c r="X313">
        <v>9</v>
      </c>
      <c r="Y313" t="s">
        <v>94</v>
      </c>
      <c r="Z313" t="s">
        <v>299</v>
      </c>
      <c r="AA313">
        <v>8.3719999999999999</v>
      </c>
      <c r="AB313">
        <v>103.94</v>
      </c>
      <c r="AC313">
        <v>9.8328000000000007</v>
      </c>
      <c r="AD313">
        <v>100</v>
      </c>
      <c r="AE313">
        <v>4.1752000000000002</v>
      </c>
      <c r="AF313">
        <v>4.1047000000000002</v>
      </c>
      <c r="AG313">
        <v>55.453499999999998</v>
      </c>
      <c r="AH313">
        <v>42.746200000000002</v>
      </c>
      <c r="AI313">
        <v>81.515500000000003</v>
      </c>
      <c r="AJ313">
        <v>0.10059999999999999</v>
      </c>
      <c r="AK313">
        <v>2.1100000000000001E-2</v>
      </c>
      <c r="AL313">
        <v>84.91</v>
      </c>
      <c r="AM313">
        <v>2.1700000000000001E-2</v>
      </c>
      <c r="AN313">
        <v>0</v>
      </c>
      <c r="AO313">
        <v>0</v>
      </c>
      <c r="AP313">
        <v>0</v>
      </c>
      <c r="AQ313">
        <v>0</v>
      </c>
      <c r="AR313">
        <v>64.38</v>
      </c>
      <c r="AS313" t="s">
        <v>130</v>
      </c>
      <c r="AT313">
        <v>2002</v>
      </c>
      <c r="AU313">
        <v>9</v>
      </c>
      <c r="AV313">
        <v>3</v>
      </c>
      <c r="AW313" t="s">
        <v>97</v>
      </c>
      <c r="AX313" t="s">
        <v>126</v>
      </c>
      <c r="AY313" t="s">
        <v>132</v>
      </c>
      <c r="BA313">
        <v>42009</v>
      </c>
      <c r="BB313">
        <v>3</v>
      </c>
      <c r="BC313">
        <v>1</v>
      </c>
      <c r="BD313" t="s">
        <v>99</v>
      </c>
      <c r="BE313">
        <v>2002</v>
      </c>
      <c r="BG313" t="s">
        <v>101</v>
      </c>
      <c r="BH313" t="s">
        <v>100</v>
      </c>
      <c r="BI313" t="s">
        <v>101</v>
      </c>
      <c r="BJ313" t="s">
        <v>101</v>
      </c>
      <c r="BK313" t="s">
        <v>101</v>
      </c>
      <c r="BL313" t="s">
        <v>100</v>
      </c>
      <c r="BM313" t="s">
        <v>102</v>
      </c>
      <c r="BN313" t="s">
        <v>103</v>
      </c>
      <c r="BQ313">
        <v>0</v>
      </c>
      <c r="BR313" t="s">
        <v>94</v>
      </c>
      <c r="BS313">
        <v>99</v>
      </c>
      <c r="BT313">
        <v>83.504000000000005</v>
      </c>
      <c r="BU313">
        <v>82.093999999999994</v>
      </c>
      <c r="BY313">
        <v>6</v>
      </c>
      <c r="CB313">
        <v>2011</v>
      </c>
      <c r="CC313">
        <v>13</v>
      </c>
      <c r="CI313" t="str">
        <f t="shared" si="16"/>
        <v>High</v>
      </c>
      <c r="CJ313" t="str">
        <f t="shared" si="17"/>
        <v>Greater than 3.5</v>
      </c>
      <c r="CK313" t="str">
        <f t="shared" si="18"/>
        <v>Excellent</v>
      </c>
      <c r="CL313" t="str">
        <f t="shared" si="19"/>
        <v>0.3 or less</v>
      </c>
    </row>
    <row r="314" spans="1:90" x14ac:dyDescent="0.25">
      <c r="A314" t="s">
        <v>513</v>
      </c>
      <c r="B314" t="s">
        <v>82</v>
      </c>
      <c r="C314" t="s">
        <v>83</v>
      </c>
      <c r="D314">
        <v>0</v>
      </c>
      <c r="E314">
        <v>3.0059999999999998</v>
      </c>
      <c r="G314">
        <v>3.0059999999999998</v>
      </c>
      <c r="H314">
        <v>28</v>
      </c>
      <c r="J314">
        <v>28</v>
      </c>
      <c r="K314">
        <v>2</v>
      </c>
      <c r="L314" t="s">
        <v>84</v>
      </c>
      <c r="M314" t="s">
        <v>297</v>
      </c>
      <c r="N314" t="s">
        <v>504</v>
      </c>
      <c r="O314" t="s">
        <v>149</v>
      </c>
      <c r="P314" t="s">
        <v>88</v>
      </c>
      <c r="Q314" t="s">
        <v>150</v>
      </c>
      <c r="R314" t="s">
        <v>151</v>
      </c>
      <c r="S314" t="s">
        <v>152</v>
      </c>
      <c r="T314">
        <v>50</v>
      </c>
      <c r="U314" t="s">
        <v>92</v>
      </c>
      <c r="V314" t="s">
        <v>514</v>
      </c>
      <c r="Y314" t="s">
        <v>94</v>
      </c>
      <c r="Z314" t="s">
        <v>299</v>
      </c>
      <c r="AA314">
        <v>4</v>
      </c>
      <c r="AB314">
        <v>40</v>
      </c>
      <c r="AC314">
        <v>4.6399999999999997</v>
      </c>
      <c r="AD314">
        <v>93</v>
      </c>
      <c r="AE314">
        <v>3.1682000000000001</v>
      </c>
      <c r="AF314">
        <v>2.8</v>
      </c>
      <c r="AG314">
        <v>107.6584</v>
      </c>
      <c r="AH314">
        <v>90.334000000000003</v>
      </c>
      <c r="AI314">
        <v>64.113900000000001</v>
      </c>
      <c r="AJ314">
        <v>9.7699999999999995E-2</v>
      </c>
      <c r="AK314">
        <v>5.7700000000000001E-2</v>
      </c>
      <c r="AL314">
        <v>85.344999999999999</v>
      </c>
      <c r="AM314">
        <v>3.32E-2</v>
      </c>
      <c r="AN314">
        <v>0.14910000000000001</v>
      </c>
      <c r="AO314">
        <v>0</v>
      </c>
      <c r="AP314">
        <v>3</v>
      </c>
      <c r="AQ314">
        <v>0</v>
      </c>
      <c r="AR314">
        <v>67.328599999999994</v>
      </c>
      <c r="AS314" t="s">
        <v>96</v>
      </c>
      <c r="AT314">
        <v>1951</v>
      </c>
      <c r="AU314">
        <v>5</v>
      </c>
      <c r="AV314">
        <v>2</v>
      </c>
      <c r="AW314" t="s">
        <v>97</v>
      </c>
      <c r="AY314" t="s">
        <v>112</v>
      </c>
      <c r="BA314">
        <v>42626</v>
      </c>
      <c r="BB314">
        <v>2</v>
      </c>
      <c r="BC314">
        <v>1</v>
      </c>
      <c r="BD314" t="s">
        <v>99</v>
      </c>
      <c r="BE314">
        <v>1986</v>
      </c>
      <c r="BG314" t="s">
        <v>102</v>
      </c>
      <c r="BH314" t="s">
        <v>100</v>
      </c>
      <c r="BI314" t="s">
        <v>101</v>
      </c>
      <c r="BJ314" t="s">
        <v>102</v>
      </c>
      <c r="BK314" t="s">
        <v>102</v>
      </c>
      <c r="BL314" t="s">
        <v>100</v>
      </c>
      <c r="BM314" t="s">
        <v>204</v>
      </c>
      <c r="BN314" t="s">
        <v>103</v>
      </c>
      <c r="BQ314">
        <v>0</v>
      </c>
      <c r="BR314" t="s">
        <v>94</v>
      </c>
      <c r="BS314">
        <v>89</v>
      </c>
      <c r="BT314">
        <v>63.363999999999997</v>
      </c>
      <c r="BU314">
        <v>56</v>
      </c>
      <c r="BV314" t="s">
        <v>107</v>
      </c>
      <c r="BZ314" s="1">
        <v>42059.352268518516</v>
      </c>
      <c r="CB314">
        <v>2002</v>
      </c>
      <c r="CC314">
        <v>29</v>
      </c>
      <c r="CI314" t="str">
        <f t="shared" si="16"/>
        <v>High</v>
      </c>
      <c r="CJ314" t="str">
        <f t="shared" si="17"/>
        <v>3.01-3.5</v>
      </c>
      <c r="CK314" t="str">
        <f t="shared" si="18"/>
        <v>Fair</v>
      </c>
      <c r="CL314" t="str">
        <f t="shared" si="19"/>
        <v>0.3 or less</v>
      </c>
    </row>
    <row r="315" spans="1:90" x14ac:dyDescent="0.25">
      <c r="A315" t="s">
        <v>515</v>
      </c>
      <c r="B315" t="s">
        <v>82</v>
      </c>
      <c r="C315" t="s">
        <v>83</v>
      </c>
      <c r="D315">
        <v>111.68</v>
      </c>
      <c r="E315">
        <v>111.876</v>
      </c>
      <c r="G315">
        <v>0.2</v>
      </c>
      <c r="H315">
        <v>36</v>
      </c>
      <c r="I315">
        <v>36</v>
      </c>
      <c r="J315">
        <v>36</v>
      </c>
      <c r="K315">
        <v>2</v>
      </c>
      <c r="L315" t="s">
        <v>84</v>
      </c>
      <c r="M315" t="s">
        <v>297</v>
      </c>
      <c r="N315" t="s">
        <v>516</v>
      </c>
      <c r="O315" t="s">
        <v>149</v>
      </c>
      <c r="P315" t="s">
        <v>88</v>
      </c>
      <c r="Q315" t="s">
        <v>150</v>
      </c>
      <c r="R315" t="s">
        <v>151</v>
      </c>
      <c r="S315" t="s">
        <v>152</v>
      </c>
      <c r="T315">
        <v>30</v>
      </c>
      <c r="U315" t="s">
        <v>92</v>
      </c>
      <c r="V315" t="s">
        <v>517</v>
      </c>
      <c r="W315">
        <v>6</v>
      </c>
      <c r="X315">
        <v>6</v>
      </c>
      <c r="Y315" t="s">
        <v>94</v>
      </c>
      <c r="Z315" t="s">
        <v>299</v>
      </c>
      <c r="AA315">
        <v>88.171000000000006</v>
      </c>
      <c r="AB315">
        <v>579.32799999999997</v>
      </c>
      <c r="AC315">
        <v>100.4641</v>
      </c>
      <c r="AD315">
        <v>74</v>
      </c>
      <c r="AE315">
        <v>3.5</v>
      </c>
      <c r="AF315">
        <v>2.2400000000000002</v>
      </c>
      <c r="AG315">
        <v>197.3279</v>
      </c>
      <c r="AH315">
        <v>178.08529999999999</v>
      </c>
      <c r="AI315">
        <v>34.223999999999997</v>
      </c>
      <c r="AJ315">
        <v>0.34639999999999999</v>
      </c>
      <c r="AK315">
        <v>0.2079</v>
      </c>
      <c r="AL315">
        <v>48.04</v>
      </c>
      <c r="AM315">
        <v>8.2299999999999998E-2</v>
      </c>
      <c r="AN315">
        <v>0.5081</v>
      </c>
      <c r="AO315">
        <v>6</v>
      </c>
      <c r="AP315">
        <v>6</v>
      </c>
      <c r="AQ315">
        <v>0</v>
      </c>
      <c r="AR315">
        <v>54.183300000000003</v>
      </c>
      <c r="AS315" t="s">
        <v>130</v>
      </c>
      <c r="AT315">
        <v>1976</v>
      </c>
      <c r="AU315">
        <v>11</v>
      </c>
      <c r="AV315">
        <v>5</v>
      </c>
      <c r="AW315" t="s">
        <v>131</v>
      </c>
      <c r="AY315" t="s">
        <v>132</v>
      </c>
      <c r="BA315">
        <v>40808</v>
      </c>
      <c r="BB315">
        <v>5</v>
      </c>
      <c r="BC315">
        <v>1</v>
      </c>
      <c r="BD315" t="s">
        <v>99</v>
      </c>
      <c r="BE315">
        <v>1976</v>
      </c>
      <c r="BG315" t="s">
        <v>101</v>
      </c>
      <c r="BH315" t="s">
        <v>100</v>
      </c>
      <c r="BI315" t="s">
        <v>101</v>
      </c>
      <c r="BJ315" t="s">
        <v>101</v>
      </c>
      <c r="BK315" t="s">
        <v>101</v>
      </c>
      <c r="BL315" t="s">
        <v>100</v>
      </c>
      <c r="BM315" t="s">
        <v>102</v>
      </c>
      <c r="BN315" t="s">
        <v>103</v>
      </c>
      <c r="BQ315">
        <v>0</v>
      </c>
      <c r="BR315" t="s">
        <v>94</v>
      </c>
      <c r="BS315">
        <v>74</v>
      </c>
      <c r="BT315">
        <v>70</v>
      </c>
      <c r="BU315">
        <v>44.8</v>
      </c>
      <c r="BY315">
        <v>6</v>
      </c>
      <c r="CB315">
        <v>2013</v>
      </c>
      <c r="CC315">
        <v>39</v>
      </c>
      <c r="CI315" t="str">
        <f t="shared" si="16"/>
        <v>Medium</v>
      </c>
      <c r="CJ315" t="str">
        <f t="shared" si="17"/>
        <v>3.01-3.5</v>
      </c>
      <c r="CK315" t="str">
        <f t="shared" si="18"/>
        <v>Very Poor</v>
      </c>
      <c r="CL315" t="str">
        <f t="shared" si="19"/>
        <v>More than 0.3</v>
      </c>
    </row>
    <row r="316" spans="1:90" x14ac:dyDescent="0.25">
      <c r="A316" t="s">
        <v>518</v>
      </c>
      <c r="B316" t="s">
        <v>82</v>
      </c>
      <c r="C316" t="s">
        <v>83</v>
      </c>
      <c r="D316">
        <v>0</v>
      </c>
      <c r="E316">
        <v>1.94</v>
      </c>
      <c r="G316">
        <v>1.94</v>
      </c>
      <c r="H316">
        <v>36</v>
      </c>
      <c r="I316">
        <v>36</v>
      </c>
      <c r="J316">
        <v>36</v>
      </c>
      <c r="K316">
        <v>2</v>
      </c>
      <c r="L316" t="s">
        <v>84</v>
      </c>
      <c r="M316" t="s">
        <v>147</v>
      </c>
      <c r="N316" t="s">
        <v>243</v>
      </c>
      <c r="O316" t="s">
        <v>149</v>
      </c>
      <c r="P316" t="s">
        <v>88</v>
      </c>
      <c r="Q316" t="s">
        <v>150</v>
      </c>
      <c r="R316" t="s">
        <v>151</v>
      </c>
      <c r="S316" t="s">
        <v>152</v>
      </c>
      <c r="T316">
        <v>60</v>
      </c>
      <c r="U316" t="s">
        <v>92</v>
      </c>
      <c r="V316" t="s">
        <v>519</v>
      </c>
      <c r="W316">
        <v>6</v>
      </c>
      <c r="X316">
        <v>7.2</v>
      </c>
      <c r="Y316" t="s">
        <v>94</v>
      </c>
      <c r="Z316" t="s">
        <v>154</v>
      </c>
      <c r="AA316">
        <v>130.42750000000001</v>
      </c>
      <c r="AB316">
        <v>856.72879999999998</v>
      </c>
      <c r="AC316">
        <v>148.61060000000001</v>
      </c>
      <c r="AD316">
        <v>95.5</v>
      </c>
      <c r="AE316">
        <v>3.0605000000000002</v>
      </c>
      <c r="AF316">
        <v>2.0790999999999999</v>
      </c>
      <c r="AG316">
        <v>114.23269999999999</v>
      </c>
      <c r="AH316">
        <v>96.293899999999994</v>
      </c>
      <c r="AI316">
        <v>61.922400000000003</v>
      </c>
      <c r="AJ316">
        <v>0.188</v>
      </c>
      <c r="AK316">
        <v>0.12590000000000001</v>
      </c>
      <c r="AL316">
        <v>71.8</v>
      </c>
      <c r="AM316">
        <v>2.3099999999999999E-2</v>
      </c>
      <c r="AN316">
        <v>7.9000000000000001E-2</v>
      </c>
      <c r="AO316">
        <v>0</v>
      </c>
      <c r="AP316">
        <v>2.5</v>
      </c>
      <c r="AQ316">
        <v>0</v>
      </c>
      <c r="AR316">
        <v>67.575000000000003</v>
      </c>
      <c r="AS316" t="s">
        <v>96</v>
      </c>
      <c r="AT316">
        <v>1957</v>
      </c>
      <c r="AU316">
        <v>19.399999999999999</v>
      </c>
      <c r="AV316">
        <v>3.6</v>
      </c>
      <c r="AW316" t="s">
        <v>97</v>
      </c>
      <c r="AY316" t="s">
        <v>112</v>
      </c>
      <c r="BA316">
        <v>33009</v>
      </c>
      <c r="BB316">
        <v>2</v>
      </c>
      <c r="BC316">
        <v>1</v>
      </c>
      <c r="BD316" t="s">
        <v>99</v>
      </c>
      <c r="BE316">
        <v>1980</v>
      </c>
      <c r="BG316" t="s">
        <v>101</v>
      </c>
      <c r="BH316" t="s">
        <v>100</v>
      </c>
      <c r="BI316" t="s">
        <v>101</v>
      </c>
      <c r="BJ316" t="s">
        <v>101</v>
      </c>
      <c r="BK316" t="s">
        <v>101</v>
      </c>
      <c r="BL316" t="s">
        <v>100</v>
      </c>
      <c r="BM316" t="s">
        <v>102</v>
      </c>
      <c r="BN316" t="s">
        <v>103</v>
      </c>
      <c r="BQ316">
        <v>0</v>
      </c>
      <c r="BR316" t="s">
        <v>94</v>
      </c>
      <c r="BS316">
        <v>72</v>
      </c>
      <c r="BT316">
        <v>61.21</v>
      </c>
      <c r="BU316">
        <v>41.582000000000001</v>
      </c>
      <c r="BY316">
        <v>6</v>
      </c>
      <c r="CB316">
        <v>2011</v>
      </c>
      <c r="CC316">
        <v>35</v>
      </c>
      <c r="CI316" t="str">
        <f t="shared" si="16"/>
        <v>High</v>
      </c>
      <c r="CJ316" t="str">
        <f t="shared" si="17"/>
        <v>3.01-3.5</v>
      </c>
      <c r="CK316" t="str">
        <f t="shared" si="18"/>
        <v>Fair</v>
      </c>
      <c r="CL316" t="str">
        <f t="shared" si="19"/>
        <v>0.3 or less</v>
      </c>
    </row>
    <row r="317" spans="1:90" x14ac:dyDescent="0.25">
      <c r="A317" t="s">
        <v>518</v>
      </c>
      <c r="B317" t="s">
        <v>82</v>
      </c>
      <c r="C317" t="s">
        <v>83</v>
      </c>
      <c r="D317">
        <v>1.94</v>
      </c>
      <c r="E317">
        <v>2.4700000000000002</v>
      </c>
      <c r="G317">
        <v>0.53</v>
      </c>
      <c r="H317">
        <v>36</v>
      </c>
      <c r="I317">
        <v>36</v>
      </c>
      <c r="J317">
        <v>36</v>
      </c>
      <c r="K317">
        <v>2</v>
      </c>
      <c r="L317" t="s">
        <v>84</v>
      </c>
      <c r="M317" t="s">
        <v>147</v>
      </c>
      <c r="N317" t="s">
        <v>243</v>
      </c>
      <c r="O317" t="s">
        <v>149</v>
      </c>
      <c r="P317" t="s">
        <v>88</v>
      </c>
      <c r="Q317" t="s">
        <v>150</v>
      </c>
      <c r="R317" t="s">
        <v>151</v>
      </c>
      <c r="S317" t="s">
        <v>152</v>
      </c>
      <c r="T317">
        <v>60</v>
      </c>
      <c r="U317" t="s">
        <v>92</v>
      </c>
      <c r="V317" t="s">
        <v>520</v>
      </c>
      <c r="W317">
        <v>6</v>
      </c>
      <c r="X317">
        <v>6</v>
      </c>
      <c r="Y317" t="s">
        <v>94</v>
      </c>
      <c r="Z317" t="s">
        <v>154</v>
      </c>
      <c r="AA317">
        <v>50.439500000000002</v>
      </c>
      <c r="AB317">
        <v>338.29450000000003</v>
      </c>
      <c r="AC317">
        <v>57.513199999999998</v>
      </c>
      <c r="AD317">
        <v>89</v>
      </c>
      <c r="AE317">
        <v>3.3965999999999998</v>
      </c>
      <c r="AF317">
        <v>2.7511999999999999</v>
      </c>
      <c r="AG317">
        <v>98.810400000000001</v>
      </c>
      <c r="AH317">
        <v>78.330200000000005</v>
      </c>
      <c r="AI317">
        <v>67.063199999999995</v>
      </c>
      <c r="AJ317">
        <v>0.28079999999999999</v>
      </c>
      <c r="AK317">
        <v>0.1663</v>
      </c>
      <c r="AL317">
        <v>57.88</v>
      </c>
      <c r="AM317">
        <v>2.1499999999999998E-2</v>
      </c>
      <c r="AN317">
        <v>0.1239</v>
      </c>
      <c r="AO317">
        <v>0</v>
      </c>
      <c r="AP317">
        <v>5</v>
      </c>
      <c r="AQ317">
        <v>0</v>
      </c>
      <c r="AR317">
        <v>60.85</v>
      </c>
      <c r="AS317" t="s">
        <v>130</v>
      </c>
      <c r="AT317">
        <v>1986</v>
      </c>
      <c r="AU317">
        <v>11</v>
      </c>
      <c r="AV317">
        <v>4</v>
      </c>
      <c r="AW317" t="s">
        <v>97</v>
      </c>
      <c r="AY317" t="s">
        <v>132</v>
      </c>
      <c r="BA317">
        <v>33431</v>
      </c>
      <c r="BB317">
        <v>4</v>
      </c>
      <c r="BC317">
        <v>1</v>
      </c>
      <c r="BD317" t="s">
        <v>99</v>
      </c>
      <c r="BE317">
        <v>1986</v>
      </c>
      <c r="BG317" t="s">
        <v>101</v>
      </c>
      <c r="BH317" t="s">
        <v>100</v>
      </c>
      <c r="BI317" t="s">
        <v>101</v>
      </c>
      <c r="BJ317" t="s">
        <v>101</v>
      </c>
      <c r="BK317" t="s">
        <v>101</v>
      </c>
      <c r="BL317" t="s">
        <v>100</v>
      </c>
      <c r="BM317" t="s">
        <v>102</v>
      </c>
      <c r="BN317" t="s">
        <v>103</v>
      </c>
      <c r="BQ317">
        <v>0</v>
      </c>
      <c r="BR317" t="s">
        <v>94</v>
      </c>
      <c r="BS317">
        <v>89</v>
      </c>
      <c r="BT317">
        <v>67.932000000000002</v>
      </c>
      <c r="BU317">
        <v>55.024000000000001</v>
      </c>
      <c r="BY317">
        <v>6</v>
      </c>
      <c r="CB317">
        <v>2013</v>
      </c>
      <c r="CC317">
        <v>29</v>
      </c>
      <c r="CI317" t="str">
        <f t="shared" si="16"/>
        <v>High</v>
      </c>
      <c r="CJ317" t="str">
        <f t="shared" si="17"/>
        <v>3.01-3.5</v>
      </c>
      <c r="CK317" t="str">
        <f t="shared" si="18"/>
        <v>Good</v>
      </c>
      <c r="CL317" t="str">
        <f t="shared" si="19"/>
        <v>0.3 or less</v>
      </c>
    </row>
    <row r="318" spans="1:90" x14ac:dyDescent="0.25">
      <c r="A318" t="s">
        <v>518</v>
      </c>
      <c r="B318" t="s">
        <v>82</v>
      </c>
      <c r="C318" t="s">
        <v>83</v>
      </c>
      <c r="D318">
        <v>2.4700000000000002</v>
      </c>
      <c r="E318">
        <v>12.329000000000001</v>
      </c>
      <c r="G318">
        <v>9.859</v>
      </c>
      <c r="H318">
        <v>32</v>
      </c>
      <c r="I318">
        <v>32</v>
      </c>
      <c r="J318">
        <v>32</v>
      </c>
      <c r="K318">
        <v>2</v>
      </c>
      <c r="L318" t="s">
        <v>84</v>
      </c>
      <c r="M318" t="s">
        <v>147</v>
      </c>
      <c r="N318" t="s">
        <v>243</v>
      </c>
      <c r="O318" t="s">
        <v>149</v>
      </c>
      <c r="P318" t="s">
        <v>88</v>
      </c>
      <c r="Q318" t="s">
        <v>150</v>
      </c>
      <c r="R318" t="s">
        <v>151</v>
      </c>
      <c r="S318" t="s">
        <v>152</v>
      </c>
      <c r="T318">
        <v>60</v>
      </c>
      <c r="U318" t="s">
        <v>92</v>
      </c>
      <c r="V318" t="s">
        <v>521</v>
      </c>
      <c r="W318">
        <v>4</v>
      </c>
      <c r="X318">
        <v>4</v>
      </c>
      <c r="Y318" t="s">
        <v>94</v>
      </c>
      <c r="Z318" t="s">
        <v>154</v>
      </c>
      <c r="AA318">
        <v>39.7273</v>
      </c>
      <c r="AB318">
        <v>242.56569999999999</v>
      </c>
      <c r="AC318">
        <v>45.1554</v>
      </c>
      <c r="AD318">
        <v>87</v>
      </c>
      <c r="AE318">
        <v>3.4647000000000001</v>
      </c>
      <c r="AF318">
        <v>2.8628</v>
      </c>
      <c r="AG318">
        <v>91.882999999999996</v>
      </c>
      <c r="AH318">
        <v>74.906700000000001</v>
      </c>
      <c r="AI318">
        <v>69.372299999999996</v>
      </c>
      <c r="AJ318">
        <v>0.15160000000000001</v>
      </c>
      <c r="AK318">
        <v>5.5199999999999999E-2</v>
      </c>
      <c r="AL318">
        <v>77.260000000000005</v>
      </c>
      <c r="AM318">
        <v>2.9000000000000001E-2</v>
      </c>
      <c r="AN318">
        <v>9.7199999999999995E-2</v>
      </c>
      <c r="AO318">
        <v>0</v>
      </c>
      <c r="AP318">
        <v>6</v>
      </c>
      <c r="AQ318">
        <v>0.2</v>
      </c>
      <c r="AR318">
        <v>66.942899999999995</v>
      </c>
      <c r="AS318" t="s">
        <v>96</v>
      </c>
      <c r="AT318">
        <v>1986</v>
      </c>
      <c r="AU318">
        <v>10</v>
      </c>
      <c r="AV318">
        <v>3.7143000000000002</v>
      </c>
      <c r="AW318" t="s">
        <v>97</v>
      </c>
      <c r="AY318" t="s">
        <v>112</v>
      </c>
      <c r="BA318">
        <v>33009</v>
      </c>
      <c r="BB318">
        <v>2</v>
      </c>
      <c r="BC318">
        <v>1</v>
      </c>
      <c r="BD318" t="s">
        <v>99</v>
      </c>
      <c r="BE318">
        <v>1986</v>
      </c>
      <c r="BG318" t="s">
        <v>101</v>
      </c>
      <c r="BH318" t="s">
        <v>100</v>
      </c>
      <c r="BI318" t="s">
        <v>101</v>
      </c>
      <c r="BJ318" t="s">
        <v>101</v>
      </c>
      <c r="BK318" t="s">
        <v>101</v>
      </c>
      <c r="BL318" t="s">
        <v>100</v>
      </c>
      <c r="BM318" t="s">
        <v>102</v>
      </c>
      <c r="BN318" t="s">
        <v>103</v>
      </c>
      <c r="BQ318">
        <v>0</v>
      </c>
      <c r="BR318" t="s">
        <v>94</v>
      </c>
      <c r="BS318">
        <v>83</v>
      </c>
      <c r="BT318">
        <v>69.293999999999997</v>
      </c>
      <c r="BU318">
        <v>57.256</v>
      </c>
      <c r="BY318">
        <v>4</v>
      </c>
      <c r="CB318">
        <v>2003</v>
      </c>
      <c r="CC318">
        <v>29</v>
      </c>
      <c r="CI318" t="str">
        <f t="shared" si="16"/>
        <v>High</v>
      </c>
      <c r="CJ318" t="str">
        <f t="shared" si="17"/>
        <v>3.01-3.5</v>
      </c>
      <c r="CK318" t="str">
        <f t="shared" si="18"/>
        <v>Good</v>
      </c>
      <c r="CL318" t="str">
        <f t="shared" si="19"/>
        <v>0.3 or less</v>
      </c>
    </row>
    <row r="319" spans="1:90" x14ac:dyDescent="0.25">
      <c r="A319" t="s">
        <v>522</v>
      </c>
      <c r="B319" t="s">
        <v>82</v>
      </c>
      <c r="C319" t="s">
        <v>83</v>
      </c>
      <c r="D319">
        <v>500</v>
      </c>
      <c r="E319">
        <v>500.86</v>
      </c>
      <c r="G319">
        <v>0.86</v>
      </c>
      <c r="H319">
        <v>76</v>
      </c>
      <c r="I319">
        <v>76</v>
      </c>
      <c r="J319">
        <v>76</v>
      </c>
      <c r="K319">
        <v>2</v>
      </c>
      <c r="L319" t="s">
        <v>139</v>
      </c>
      <c r="M319" t="s">
        <v>237</v>
      </c>
      <c r="N319" t="s">
        <v>523</v>
      </c>
      <c r="O319" t="s">
        <v>87</v>
      </c>
      <c r="P319" t="s">
        <v>88</v>
      </c>
      <c r="Q319" t="s">
        <v>150</v>
      </c>
      <c r="R319" t="s">
        <v>90</v>
      </c>
      <c r="S319" t="s">
        <v>152</v>
      </c>
      <c r="T319">
        <v>60</v>
      </c>
      <c r="U319" t="s">
        <v>140</v>
      </c>
      <c r="V319" t="s">
        <v>524</v>
      </c>
      <c r="W319">
        <v>8</v>
      </c>
      <c r="X319">
        <v>8</v>
      </c>
      <c r="Y319" t="s">
        <v>94</v>
      </c>
      <c r="Z319" t="s">
        <v>95</v>
      </c>
      <c r="AA319">
        <v>250.89599999999999</v>
      </c>
      <c r="AB319">
        <v>2071.2959999999998</v>
      </c>
      <c r="AC319">
        <v>288.41340000000002</v>
      </c>
      <c r="AD319">
        <v>100</v>
      </c>
      <c r="AE319">
        <v>1.2641</v>
      </c>
      <c r="AF319">
        <v>1.2641</v>
      </c>
      <c r="AG319">
        <v>372.32470000000001</v>
      </c>
      <c r="AH319">
        <v>361.86779999999999</v>
      </c>
      <c r="AI319">
        <v>-24.1082</v>
      </c>
      <c r="AJ319">
        <v>0.1</v>
      </c>
      <c r="AK319">
        <v>0.2823</v>
      </c>
      <c r="AL319">
        <v>26.14</v>
      </c>
      <c r="AM319">
        <v>8.77E-2</v>
      </c>
      <c r="AN319">
        <v>0.11609999999999999</v>
      </c>
      <c r="AO319">
        <v>6.8590999999999998</v>
      </c>
      <c r="AP319">
        <v>6.2138999999999998</v>
      </c>
      <c r="AQ319">
        <v>0</v>
      </c>
      <c r="AR319">
        <v>44.316699999999997</v>
      </c>
      <c r="AS319" t="s">
        <v>130</v>
      </c>
      <c r="AT319">
        <v>2014</v>
      </c>
      <c r="AU319">
        <v>13</v>
      </c>
      <c r="AV319">
        <v>9</v>
      </c>
      <c r="AW319" t="s">
        <v>97</v>
      </c>
      <c r="AY319" t="s">
        <v>142</v>
      </c>
      <c r="BA319">
        <v>45597</v>
      </c>
      <c r="BB319">
        <v>9</v>
      </c>
      <c r="BC319">
        <v>1</v>
      </c>
      <c r="BD319" t="s">
        <v>144</v>
      </c>
      <c r="BE319">
        <v>2014</v>
      </c>
      <c r="BG319" t="s">
        <v>203</v>
      </c>
      <c r="BH319" t="s">
        <v>100</v>
      </c>
      <c r="BI319" t="s">
        <v>101</v>
      </c>
      <c r="BJ319" t="s">
        <v>101</v>
      </c>
      <c r="BK319" t="s">
        <v>101</v>
      </c>
      <c r="BL319" t="s">
        <v>100</v>
      </c>
      <c r="BM319" t="s">
        <v>102</v>
      </c>
      <c r="BN319" t="s">
        <v>103</v>
      </c>
      <c r="BQ319">
        <v>0</v>
      </c>
      <c r="BR319" t="s">
        <v>94</v>
      </c>
      <c r="BS319">
        <v>100</v>
      </c>
      <c r="BT319">
        <v>25.282</v>
      </c>
      <c r="BU319">
        <v>25.282</v>
      </c>
      <c r="BV319" t="s">
        <v>107</v>
      </c>
      <c r="BY319">
        <v>8</v>
      </c>
      <c r="BZ319" s="1">
        <v>42109.510798611111</v>
      </c>
      <c r="CC319">
        <v>1</v>
      </c>
      <c r="CI319" t="str">
        <f t="shared" si="16"/>
        <v>High</v>
      </c>
      <c r="CJ319" t="str">
        <f t="shared" si="17"/>
        <v>Less than 2.0</v>
      </c>
      <c r="CK319" t="str">
        <f t="shared" si="18"/>
        <v>Very Poor</v>
      </c>
      <c r="CL319" t="str">
        <f t="shared" si="19"/>
        <v>0.3 or less</v>
      </c>
    </row>
    <row r="320" spans="1:90" x14ac:dyDescent="0.25">
      <c r="A320" t="s">
        <v>522</v>
      </c>
      <c r="B320" t="s">
        <v>82</v>
      </c>
      <c r="C320" t="s">
        <v>83</v>
      </c>
      <c r="D320">
        <v>500.86</v>
      </c>
      <c r="E320">
        <v>504.18599999999998</v>
      </c>
      <c r="G320">
        <v>3.3260000000000001</v>
      </c>
      <c r="H320">
        <v>40</v>
      </c>
      <c r="I320">
        <v>40</v>
      </c>
      <c r="J320">
        <v>40</v>
      </c>
      <c r="K320">
        <v>2</v>
      </c>
      <c r="L320" t="s">
        <v>84</v>
      </c>
      <c r="M320" t="s">
        <v>237</v>
      </c>
      <c r="N320" t="s">
        <v>523</v>
      </c>
      <c r="O320" t="s">
        <v>87</v>
      </c>
      <c r="P320" t="s">
        <v>88</v>
      </c>
      <c r="Q320" t="s">
        <v>150</v>
      </c>
      <c r="R320" t="s">
        <v>90</v>
      </c>
      <c r="S320" t="s">
        <v>152</v>
      </c>
      <c r="T320">
        <v>60</v>
      </c>
      <c r="U320" t="s">
        <v>92</v>
      </c>
      <c r="V320" t="s">
        <v>524</v>
      </c>
      <c r="W320">
        <v>8</v>
      </c>
      <c r="X320">
        <v>8</v>
      </c>
      <c r="Y320" t="s">
        <v>94</v>
      </c>
      <c r="Z320" t="s">
        <v>95</v>
      </c>
      <c r="AA320">
        <v>130.88749999999999</v>
      </c>
      <c r="AB320">
        <v>1080.7840000000001</v>
      </c>
      <c r="AC320">
        <v>150.46100000000001</v>
      </c>
      <c r="AD320">
        <v>100</v>
      </c>
      <c r="AE320">
        <v>2.1341000000000001</v>
      </c>
      <c r="AF320">
        <v>2.0941000000000001</v>
      </c>
      <c r="AG320">
        <v>186.54990000000001</v>
      </c>
      <c r="AH320">
        <v>158.45920000000001</v>
      </c>
      <c r="AI320">
        <v>37.816699999999997</v>
      </c>
      <c r="AJ320">
        <v>0.1</v>
      </c>
      <c r="AK320">
        <v>6.6100000000000006E-2</v>
      </c>
      <c r="AL320">
        <v>73.36</v>
      </c>
      <c r="AM320">
        <v>5.8000000000000003E-2</v>
      </c>
      <c r="AN320">
        <v>0.43790000000000001</v>
      </c>
      <c r="AO320">
        <v>6.8590999999999998</v>
      </c>
      <c r="AP320">
        <v>6.2138999999999998</v>
      </c>
      <c r="AQ320">
        <v>0</v>
      </c>
      <c r="AR320">
        <v>51.055599999999998</v>
      </c>
      <c r="AS320" t="s">
        <v>96</v>
      </c>
      <c r="AT320">
        <v>2014</v>
      </c>
      <c r="AU320">
        <v>16.083300000000001</v>
      </c>
      <c r="AV320">
        <v>6.75</v>
      </c>
      <c r="AW320" t="s">
        <v>97</v>
      </c>
      <c r="AY320" t="s">
        <v>106</v>
      </c>
      <c r="BA320">
        <v>35490</v>
      </c>
      <c r="BB320">
        <v>1</v>
      </c>
      <c r="BC320">
        <v>1</v>
      </c>
      <c r="BD320" t="s">
        <v>99</v>
      </c>
      <c r="BE320">
        <v>2014</v>
      </c>
      <c r="BG320" t="s">
        <v>203</v>
      </c>
      <c r="BH320" t="s">
        <v>100</v>
      </c>
      <c r="BI320" t="s">
        <v>101</v>
      </c>
      <c r="BJ320" t="s">
        <v>101</v>
      </c>
      <c r="BK320" t="s">
        <v>101</v>
      </c>
      <c r="BL320" t="s">
        <v>100</v>
      </c>
      <c r="BM320" t="s">
        <v>102</v>
      </c>
      <c r="BN320" t="s">
        <v>103</v>
      </c>
      <c r="BQ320">
        <v>0</v>
      </c>
      <c r="BR320" t="s">
        <v>94</v>
      </c>
      <c r="BS320">
        <v>100</v>
      </c>
      <c r="BT320">
        <v>42.682000000000002</v>
      </c>
      <c r="BU320">
        <v>41.881999999999998</v>
      </c>
      <c r="BV320" t="s">
        <v>107</v>
      </c>
      <c r="BY320">
        <v>8</v>
      </c>
      <c r="BZ320" s="1">
        <v>42109.510810185187</v>
      </c>
      <c r="CC320">
        <v>1</v>
      </c>
      <c r="CI320" t="str">
        <f t="shared" si="16"/>
        <v>High</v>
      </c>
      <c r="CJ320" t="str">
        <f t="shared" si="17"/>
        <v>2.0-2.5</v>
      </c>
      <c r="CK320" t="str">
        <f t="shared" si="18"/>
        <v>Very Poor</v>
      </c>
      <c r="CL320" t="str">
        <f t="shared" si="19"/>
        <v>0.3 or less</v>
      </c>
    </row>
    <row r="321" spans="1:90" x14ac:dyDescent="0.25">
      <c r="A321" t="s">
        <v>522</v>
      </c>
      <c r="B321" t="s">
        <v>82</v>
      </c>
      <c r="C321" t="s">
        <v>83</v>
      </c>
      <c r="D321">
        <v>504.18599999999998</v>
      </c>
      <c r="E321">
        <v>511.40199999999999</v>
      </c>
      <c r="G321">
        <v>7.2160000000000002</v>
      </c>
      <c r="H321">
        <v>26</v>
      </c>
      <c r="I321">
        <v>26</v>
      </c>
      <c r="J321">
        <v>26</v>
      </c>
      <c r="K321">
        <v>2</v>
      </c>
      <c r="L321" t="s">
        <v>84</v>
      </c>
      <c r="M321" t="s">
        <v>237</v>
      </c>
      <c r="N321" t="s">
        <v>523</v>
      </c>
      <c r="O321" t="s">
        <v>87</v>
      </c>
      <c r="P321" t="s">
        <v>88</v>
      </c>
      <c r="Q321" t="s">
        <v>150</v>
      </c>
      <c r="R321" t="s">
        <v>90</v>
      </c>
      <c r="S321" t="s">
        <v>152</v>
      </c>
      <c r="T321">
        <v>60</v>
      </c>
      <c r="U321" t="s">
        <v>92</v>
      </c>
      <c r="V321" t="s">
        <v>525</v>
      </c>
      <c r="W321">
        <v>1</v>
      </c>
      <c r="X321">
        <v>1</v>
      </c>
      <c r="Y321" t="s">
        <v>94</v>
      </c>
      <c r="Z321" t="s">
        <v>95</v>
      </c>
      <c r="AA321">
        <v>46.877499999999998</v>
      </c>
      <c r="AB321">
        <v>386.88</v>
      </c>
      <c r="AC321">
        <v>53.886499999999998</v>
      </c>
      <c r="AD321">
        <v>87.5</v>
      </c>
      <c r="AE321">
        <v>2.9971999999999999</v>
      </c>
      <c r="AF321">
        <v>2.4253</v>
      </c>
      <c r="AG321">
        <v>123.0013</v>
      </c>
      <c r="AH321">
        <v>99.897999999999996</v>
      </c>
      <c r="AI321">
        <v>58.999600000000001</v>
      </c>
      <c r="AJ321">
        <v>0.1996</v>
      </c>
      <c r="AK321">
        <v>9.0899999999999995E-2</v>
      </c>
      <c r="AL321">
        <v>70.06</v>
      </c>
      <c r="AM321">
        <v>3.49E-2</v>
      </c>
      <c r="AN321">
        <v>0.16220000000000001</v>
      </c>
      <c r="AO321">
        <v>0</v>
      </c>
      <c r="AP321">
        <v>6.5</v>
      </c>
      <c r="AQ321">
        <v>0</v>
      </c>
      <c r="AR321">
        <v>58.786700000000003</v>
      </c>
      <c r="AS321" t="s">
        <v>96</v>
      </c>
      <c r="AT321">
        <v>1966</v>
      </c>
      <c r="AU321">
        <v>16.5</v>
      </c>
      <c r="AV321">
        <v>5.625</v>
      </c>
      <c r="AW321" t="s">
        <v>97</v>
      </c>
      <c r="AY321" t="s">
        <v>106</v>
      </c>
      <c r="BA321">
        <v>35066</v>
      </c>
      <c r="BB321">
        <v>1</v>
      </c>
      <c r="BC321">
        <v>1</v>
      </c>
      <c r="BD321" t="s">
        <v>99</v>
      </c>
      <c r="BE321">
        <v>1990</v>
      </c>
      <c r="BG321" t="s">
        <v>101</v>
      </c>
      <c r="BH321" t="s">
        <v>100</v>
      </c>
      <c r="BI321" t="s">
        <v>101</v>
      </c>
      <c r="BJ321" t="s">
        <v>101</v>
      </c>
      <c r="BK321" t="s">
        <v>101</v>
      </c>
      <c r="BL321" t="s">
        <v>100</v>
      </c>
      <c r="BM321" t="s">
        <v>102</v>
      </c>
      <c r="BN321" t="s">
        <v>103</v>
      </c>
      <c r="BQ321">
        <v>0</v>
      </c>
      <c r="BR321" t="s">
        <v>94</v>
      </c>
      <c r="BS321">
        <v>86.25</v>
      </c>
      <c r="BT321">
        <v>59.944000000000003</v>
      </c>
      <c r="BU321">
        <v>48.506</v>
      </c>
      <c r="BY321">
        <v>1</v>
      </c>
      <c r="CB321">
        <v>2011</v>
      </c>
      <c r="CC321">
        <v>25</v>
      </c>
      <c r="CI321" t="str">
        <f t="shared" si="16"/>
        <v>High</v>
      </c>
      <c r="CJ321" t="str">
        <f t="shared" si="17"/>
        <v>2.51-3.0</v>
      </c>
      <c r="CK321" t="str">
        <f t="shared" si="18"/>
        <v>Fair</v>
      </c>
      <c r="CL321" t="str">
        <f t="shared" si="19"/>
        <v>0.3 or less</v>
      </c>
    </row>
    <row r="322" spans="1:90" x14ac:dyDescent="0.25">
      <c r="A322" t="s">
        <v>522</v>
      </c>
      <c r="B322" t="s">
        <v>82</v>
      </c>
      <c r="C322" t="s">
        <v>83</v>
      </c>
      <c r="D322">
        <v>511.40199999999999</v>
      </c>
      <c r="E322">
        <v>514</v>
      </c>
      <c r="G322">
        <v>2.5979999999999999</v>
      </c>
      <c r="H322">
        <v>26</v>
      </c>
      <c r="J322">
        <v>26</v>
      </c>
      <c r="K322">
        <v>2</v>
      </c>
      <c r="L322" t="s">
        <v>84</v>
      </c>
      <c r="M322" t="s">
        <v>237</v>
      </c>
      <c r="N322" t="s">
        <v>523</v>
      </c>
      <c r="O322" t="s">
        <v>87</v>
      </c>
      <c r="P322" t="s">
        <v>88</v>
      </c>
      <c r="Q322" t="s">
        <v>150</v>
      </c>
      <c r="R322" t="s">
        <v>90</v>
      </c>
      <c r="S322" t="s">
        <v>152</v>
      </c>
      <c r="T322">
        <v>60</v>
      </c>
      <c r="U322" t="s">
        <v>92</v>
      </c>
      <c r="V322" t="s">
        <v>526</v>
      </c>
      <c r="W322">
        <v>1</v>
      </c>
      <c r="Y322" t="s">
        <v>94</v>
      </c>
      <c r="Z322" t="s">
        <v>95</v>
      </c>
      <c r="AA322">
        <v>51.2575</v>
      </c>
      <c r="AB322">
        <v>386.88</v>
      </c>
      <c r="AC322">
        <v>58.704500000000003</v>
      </c>
      <c r="AD322">
        <v>91.5</v>
      </c>
      <c r="AE322">
        <v>3.3108</v>
      </c>
      <c r="AF322">
        <v>2.7075999999999998</v>
      </c>
      <c r="AG322">
        <v>100.7195</v>
      </c>
      <c r="AH322">
        <v>82.741699999999994</v>
      </c>
      <c r="AI322">
        <v>66.4268</v>
      </c>
      <c r="AJ322">
        <v>0.17549999999999999</v>
      </c>
      <c r="AK322">
        <v>6.5199999999999994E-2</v>
      </c>
      <c r="AL322">
        <v>73.674999999999997</v>
      </c>
      <c r="AM322">
        <v>3.2300000000000002E-2</v>
      </c>
      <c r="AN322">
        <v>0.22009999999999999</v>
      </c>
      <c r="AO322">
        <v>0</v>
      </c>
      <c r="AP322">
        <v>4</v>
      </c>
      <c r="AQ322">
        <v>0</v>
      </c>
      <c r="AR322">
        <v>59.924999999999997</v>
      </c>
      <c r="AS322" t="s">
        <v>96</v>
      </c>
      <c r="AT322">
        <v>1968</v>
      </c>
      <c r="AU322">
        <v>15.428599999999999</v>
      </c>
      <c r="AV322">
        <v>5</v>
      </c>
      <c r="AW322" t="s">
        <v>97</v>
      </c>
      <c r="AY322" t="s">
        <v>106</v>
      </c>
      <c r="BA322">
        <v>35275</v>
      </c>
      <c r="BB322">
        <v>1</v>
      </c>
      <c r="BC322">
        <v>1</v>
      </c>
      <c r="BD322" t="s">
        <v>99</v>
      </c>
      <c r="BE322">
        <v>1984</v>
      </c>
      <c r="BG322" t="s">
        <v>101</v>
      </c>
      <c r="BH322" t="s">
        <v>100</v>
      </c>
      <c r="BI322" t="s">
        <v>101</v>
      </c>
      <c r="BJ322" t="s">
        <v>101</v>
      </c>
      <c r="BK322" t="s">
        <v>101</v>
      </c>
      <c r="BL322" t="s">
        <v>100</v>
      </c>
      <c r="BM322" t="s">
        <v>102</v>
      </c>
      <c r="BN322" t="s">
        <v>103</v>
      </c>
      <c r="BQ322">
        <v>0</v>
      </c>
      <c r="BR322" t="s">
        <v>94</v>
      </c>
      <c r="BS322">
        <v>84</v>
      </c>
      <c r="BT322">
        <v>66.215999999999994</v>
      </c>
      <c r="BU322">
        <v>54.152000000000001</v>
      </c>
      <c r="CB322">
        <v>2011</v>
      </c>
      <c r="CC322">
        <v>31</v>
      </c>
      <c r="CI322" t="str">
        <f t="shared" si="16"/>
        <v>High</v>
      </c>
      <c r="CJ322" t="str">
        <f t="shared" si="17"/>
        <v>3.01-3.5</v>
      </c>
      <c r="CK322" t="str">
        <f t="shared" si="18"/>
        <v>Fair</v>
      </c>
      <c r="CL322" t="str">
        <f t="shared" si="19"/>
        <v>0.3 or less</v>
      </c>
    </row>
    <row r="323" spans="1:90" x14ac:dyDescent="0.25">
      <c r="A323" t="s">
        <v>522</v>
      </c>
      <c r="B323" t="s">
        <v>82</v>
      </c>
      <c r="C323" t="s">
        <v>83</v>
      </c>
      <c r="D323">
        <v>514</v>
      </c>
      <c r="E323">
        <v>520</v>
      </c>
      <c r="G323">
        <v>6</v>
      </c>
      <c r="H323">
        <v>25</v>
      </c>
      <c r="I323">
        <v>25</v>
      </c>
      <c r="J323">
        <v>25</v>
      </c>
      <c r="K323">
        <v>2</v>
      </c>
      <c r="L323" t="s">
        <v>84</v>
      </c>
      <c r="M323" t="s">
        <v>237</v>
      </c>
      <c r="N323" t="s">
        <v>523</v>
      </c>
      <c r="O323" t="s">
        <v>87</v>
      </c>
      <c r="P323" t="s">
        <v>88</v>
      </c>
      <c r="Q323" t="s">
        <v>150</v>
      </c>
      <c r="R323" t="s">
        <v>90</v>
      </c>
      <c r="S323" t="s">
        <v>152</v>
      </c>
      <c r="T323">
        <v>60</v>
      </c>
      <c r="U323" t="s">
        <v>92</v>
      </c>
      <c r="V323" t="s">
        <v>527</v>
      </c>
      <c r="W323">
        <v>1</v>
      </c>
      <c r="X323">
        <v>1</v>
      </c>
      <c r="Y323" t="s">
        <v>94</v>
      </c>
      <c r="Z323" t="s">
        <v>95</v>
      </c>
      <c r="AA323">
        <v>44.292000000000002</v>
      </c>
      <c r="AB323">
        <v>334.30399999999997</v>
      </c>
      <c r="AC323">
        <v>50.726999999999997</v>
      </c>
      <c r="AD323">
        <v>90.166700000000006</v>
      </c>
      <c r="AE323">
        <v>3.6484000000000001</v>
      </c>
      <c r="AF323">
        <v>3.2866</v>
      </c>
      <c r="AG323">
        <v>77</v>
      </c>
      <c r="AH323">
        <v>66</v>
      </c>
      <c r="AJ323">
        <v>0.12920000000000001</v>
      </c>
      <c r="AK323">
        <v>5.2299999999999999E-2</v>
      </c>
      <c r="AL323">
        <v>80.62</v>
      </c>
      <c r="AM323">
        <v>2.93E-2</v>
      </c>
      <c r="AO323">
        <v>0</v>
      </c>
      <c r="AP323">
        <v>5.1666999999999996</v>
      </c>
      <c r="AQ323">
        <v>0</v>
      </c>
      <c r="AR323">
        <v>65.283299999999997</v>
      </c>
      <c r="AS323" t="s">
        <v>96</v>
      </c>
      <c r="AT323">
        <v>1968</v>
      </c>
      <c r="AU323">
        <v>16.142900000000001</v>
      </c>
      <c r="AV323">
        <v>7</v>
      </c>
      <c r="AW323" t="s">
        <v>97</v>
      </c>
      <c r="AX323" t="s">
        <v>105</v>
      </c>
      <c r="AY323" t="s">
        <v>112</v>
      </c>
      <c r="BA323">
        <v>43429</v>
      </c>
      <c r="BB323">
        <v>2</v>
      </c>
      <c r="BC323">
        <v>1</v>
      </c>
      <c r="BD323" t="s">
        <v>99</v>
      </c>
      <c r="BE323">
        <v>2009</v>
      </c>
      <c r="BG323" t="s">
        <v>101</v>
      </c>
      <c r="BH323" t="s">
        <v>100</v>
      </c>
      <c r="BI323" t="s">
        <v>101</v>
      </c>
      <c r="BJ323" t="s">
        <v>101</v>
      </c>
      <c r="BK323" t="s">
        <v>101</v>
      </c>
      <c r="BL323" t="s">
        <v>100</v>
      </c>
      <c r="BM323" t="s">
        <v>102</v>
      </c>
      <c r="BN323" t="s">
        <v>103</v>
      </c>
      <c r="BQ323">
        <v>0</v>
      </c>
      <c r="BR323" t="s">
        <v>94</v>
      </c>
      <c r="BS323">
        <v>90.166700000000006</v>
      </c>
      <c r="BT323">
        <v>72.968000000000004</v>
      </c>
      <c r="BU323">
        <v>65.731999999999999</v>
      </c>
      <c r="BV323" t="s">
        <v>107</v>
      </c>
      <c r="BY323">
        <v>1</v>
      </c>
      <c r="BZ323" s="1">
        <v>42058.545138888891</v>
      </c>
      <c r="CB323">
        <v>2013</v>
      </c>
      <c r="CC323">
        <v>6</v>
      </c>
      <c r="CI323" t="str">
        <f t="shared" ref="CI323:CI386" si="20">IF(AD323&gt;85,"High",IF(AD323&lt;70,"Low","Medium"))</f>
        <v>High</v>
      </c>
      <c r="CJ323" t="str">
        <f t="shared" ref="CJ323:CJ386" si="21">IF(AE323&gt;3.5,"Greater than 3.5",IF(AND(AE323&gt;3,AE323&lt;=3.5),"3.01-3.5",IF(AND(AE323&gt;2.5,AE323&lt;=3),"2.51-3.0",IF(AND(AE323&gt;2,AE323&lt;=2.5),"2.0-2.5","Less than 2.0"))))</f>
        <v>Greater than 3.5</v>
      </c>
      <c r="CK323" t="str">
        <f t="shared" ref="CK323:CK386" si="22">IF(AG323&lt;70,"Excellent",IF(AG323&lt;100,"Good",IF(AG323&lt;130,"Fair",IF(AG323&gt;170,"Very Poor","Poor"))))</f>
        <v>Good</v>
      </c>
      <c r="CL323" t="str">
        <f t="shared" ref="CL323:CL386" si="23">IF(AJ323&gt;0.3,"More than 0.3","0.3 or less")</f>
        <v>0.3 or less</v>
      </c>
    </row>
    <row r="324" spans="1:90" x14ac:dyDescent="0.25">
      <c r="A324" t="s">
        <v>522</v>
      </c>
      <c r="B324" t="s">
        <v>82</v>
      </c>
      <c r="C324" t="s">
        <v>83</v>
      </c>
      <c r="D324">
        <v>520</v>
      </c>
      <c r="E324">
        <v>527.202</v>
      </c>
      <c r="G324">
        <v>7.202</v>
      </c>
      <c r="H324">
        <v>26</v>
      </c>
      <c r="I324">
        <v>26</v>
      </c>
      <c r="J324">
        <v>26</v>
      </c>
      <c r="K324">
        <v>2</v>
      </c>
      <c r="L324" t="s">
        <v>84</v>
      </c>
      <c r="M324" t="s">
        <v>237</v>
      </c>
      <c r="N324" t="s">
        <v>523</v>
      </c>
      <c r="O324" t="s">
        <v>87</v>
      </c>
      <c r="P324" t="s">
        <v>88</v>
      </c>
      <c r="Q324" t="s">
        <v>150</v>
      </c>
      <c r="R324" t="s">
        <v>90</v>
      </c>
      <c r="S324" t="s">
        <v>152</v>
      </c>
      <c r="T324">
        <v>60</v>
      </c>
      <c r="U324" t="s">
        <v>92</v>
      </c>
      <c r="V324" t="s">
        <v>527</v>
      </c>
      <c r="W324">
        <v>1</v>
      </c>
      <c r="X324">
        <v>1</v>
      </c>
      <c r="Y324" t="s">
        <v>94</v>
      </c>
      <c r="Z324" t="s">
        <v>95</v>
      </c>
      <c r="AA324">
        <v>44.292000000000002</v>
      </c>
      <c r="AB324">
        <v>334.30399999999997</v>
      </c>
      <c r="AC324">
        <v>50.726999999999997</v>
      </c>
      <c r="AD324">
        <v>90.166700000000006</v>
      </c>
      <c r="AE324">
        <v>3.4184000000000001</v>
      </c>
      <c r="AF324">
        <v>3.0495999999999999</v>
      </c>
      <c r="AG324">
        <v>93.665700000000001</v>
      </c>
      <c r="AH324">
        <v>77.226500000000001</v>
      </c>
      <c r="AI324">
        <v>68.778099999999995</v>
      </c>
      <c r="AJ324">
        <v>0.1358</v>
      </c>
      <c r="AK324">
        <v>6.4000000000000001E-2</v>
      </c>
      <c r="AL324">
        <v>79.63</v>
      </c>
      <c r="AM324">
        <v>3.15E-2</v>
      </c>
      <c r="AN324">
        <v>0.1651</v>
      </c>
      <c r="AO324">
        <v>0</v>
      </c>
      <c r="AP324">
        <v>5.1666999999999996</v>
      </c>
      <c r="AQ324">
        <v>0</v>
      </c>
      <c r="AR324">
        <v>64.253299999999996</v>
      </c>
      <c r="AS324" t="s">
        <v>96</v>
      </c>
      <c r="AT324">
        <v>1969</v>
      </c>
      <c r="AU324">
        <v>18.666699999999999</v>
      </c>
      <c r="AV324">
        <v>7.8333000000000004</v>
      </c>
      <c r="AW324" t="s">
        <v>97</v>
      </c>
      <c r="AX324" t="s">
        <v>105</v>
      </c>
      <c r="AY324" t="s">
        <v>112</v>
      </c>
      <c r="BA324">
        <v>36272</v>
      </c>
      <c r="BB324">
        <v>2</v>
      </c>
      <c r="BC324">
        <v>1</v>
      </c>
      <c r="BD324" t="s">
        <v>99</v>
      </c>
      <c r="BE324">
        <v>2009</v>
      </c>
      <c r="BG324" t="s">
        <v>101</v>
      </c>
      <c r="BH324" t="s">
        <v>100</v>
      </c>
      <c r="BI324" t="s">
        <v>101</v>
      </c>
      <c r="BJ324" t="s">
        <v>101</v>
      </c>
      <c r="BK324" t="s">
        <v>101</v>
      </c>
      <c r="BL324" t="s">
        <v>100</v>
      </c>
      <c r="BM324" t="s">
        <v>102</v>
      </c>
      <c r="BN324" t="s">
        <v>103</v>
      </c>
      <c r="BQ324">
        <v>0</v>
      </c>
      <c r="BR324" t="s">
        <v>94</v>
      </c>
      <c r="BS324">
        <v>90.166700000000006</v>
      </c>
      <c r="BT324">
        <v>68.367999999999995</v>
      </c>
      <c r="BU324">
        <v>60.991999999999997</v>
      </c>
      <c r="BY324">
        <v>1</v>
      </c>
      <c r="CB324">
        <v>2013</v>
      </c>
      <c r="CC324">
        <v>6</v>
      </c>
      <c r="CI324" t="str">
        <f t="shared" si="20"/>
        <v>High</v>
      </c>
      <c r="CJ324" t="str">
        <f t="shared" si="21"/>
        <v>3.01-3.5</v>
      </c>
      <c r="CK324" t="str">
        <f t="shared" si="22"/>
        <v>Good</v>
      </c>
      <c r="CL324" t="str">
        <f t="shared" si="23"/>
        <v>0.3 or less</v>
      </c>
    </row>
    <row r="325" spans="1:90" x14ac:dyDescent="0.25">
      <c r="A325" t="s">
        <v>522</v>
      </c>
      <c r="B325" t="s">
        <v>82</v>
      </c>
      <c r="C325" t="s">
        <v>83</v>
      </c>
      <c r="D325">
        <v>527.202</v>
      </c>
      <c r="E325">
        <v>535.43200000000002</v>
      </c>
      <c r="G325">
        <v>8.23</v>
      </c>
      <c r="H325">
        <v>28</v>
      </c>
      <c r="I325">
        <v>28</v>
      </c>
      <c r="J325">
        <v>28</v>
      </c>
      <c r="K325">
        <v>2</v>
      </c>
      <c r="L325" t="s">
        <v>84</v>
      </c>
      <c r="M325" t="s">
        <v>237</v>
      </c>
      <c r="N325" t="s">
        <v>523</v>
      </c>
      <c r="O325" t="s">
        <v>87</v>
      </c>
      <c r="P325" t="s">
        <v>88</v>
      </c>
      <c r="Q325" t="s">
        <v>150</v>
      </c>
      <c r="R325" t="s">
        <v>90</v>
      </c>
      <c r="S325" t="s">
        <v>152</v>
      </c>
      <c r="T325">
        <v>50</v>
      </c>
      <c r="U325" t="s">
        <v>92</v>
      </c>
      <c r="V325" t="s">
        <v>528</v>
      </c>
      <c r="W325">
        <v>2</v>
      </c>
      <c r="X325">
        <v>2</v>
      </c>
      <c r="Y325" t="s">
        <v>94</v>
      </c>
      <c r="Z325" t="s">
        <v>95</v>
      </c>
      <c r="AA325">
        <v>40.478499999999997</v>
      </c>
      <c r="AB325">
        <v>334.30399999999997</v>
      </c>
      <c r="AC325">
        <v>46.532200000000003</v>
      </c>
      <c r="AD325">
        <v>90.833299999999994</v>
      </c>
      <c r="AE325">
        <v>3.7399</v>
      </c>
      <c r="AF325">
        <v>3.266</v>
      </c>
      <c r="AG325">
        <v>77.774500000000003</v>
      </c>
      <c r="AH325">
        <v>61.732100000000003</v>
      </c>
      <c r="AI325">
        <v>74.075199999999995</v>
      </c>
      <c r="AJ325">
        <v>0.223</v>
      </c>
      <c r="AK325">
        <v>7.5200000000000003E-2</v>
      </c>
      <c r="AL325">
        <v>66.55</v>
      </c>
      <c r="AM325">
        <v>2.2599999999999999E-2</v>
      </c>
      <c r="AN325">
        <v>0.1008</v>
      </c>
      <c r="AO325">
        <v>0</v>
      </c>
      <c r="AP325">
        <v>2.8332999999999999</v>
      </c>
      <c r="AQ325">
        <v>0</v>
      </c>
      <c r="AR325">
        <v>58.658799999999999</v>
      </c>
      <c r="AS325" t="s">
        <v>96</v>
      </c>
      <c r="AT325">
        <v>2003</v>
      </c>
      <c r="AU325">
        <v>19.8276</v>
      </c>
      <c r="AV325">
        <v>6.069</v>
      </c>
      <c r="AW325" t="s">
        <v>97</v>
      </c>
      <c r="AX325" t="s">
        <v>105</v>
      </c>
      <c r="AY325" t="s">
        <v>106</v>
      </c>
      <c r="BA325">
        <v>34718</v>
      </c>
      <c r="BB325">
        <v>1</v>
      </c>
      <c r="BC325">
        <v>1</v>
      </c>
      <c r="BD325" t="s">
        <v>99</v>
      </c>
      <c r="BE325">
        <v>2014</v>
      </c>
      <c r="BG325" t="s">
        <v>101</v>
      </c>
      <c r="BH325" t="s">
        <v>100</v>
      </c>
      <c r="BI325" t="s">
        <v>101</v>
      </c>
      <c r="BJ325" t="s">
        <v>101</v>
      </c>
      <c r="BK325" t="s">
        <v>101</v>
      </c>
      <c r="BL325" t="s">
        <v>100</v>
      </c>
      <c r="BM325" t="s">
        <v>102</v>
      </c>
      <c r="BN325" t="s">
        <v>103</v>
      </c>
      <c r="BQ325">
        <v>0</v>
      </c>
      <c r="BR325" t="s">
        <v>94</v>
      </c>
      <c r="BS325">
        <v>90.833299999999994</v>
      </c>
      <c r="BT325">
        <v>74.798000000000002</v>
      </c>
      <c r="BU325">
        <v>65.319999999999993</v>
      </c>
      <c r="BV325" t="s">
        <v>107</v>
      </c>
      <c r="BY325">
        <v>2</v>
      </c>
      <c r="BZ325" s="1">
        <v>42053.455717592595</v>
      </c>
      <c r="CC325">
        <v>1</v>
      </c>
      <c r="CI325" t="str">
        <f t="shared" si="20"/>
        <v>High</v>
      </c>
      <c r="CJ325" t="str">
        <f t="shared" si="21"/>
        <v>Greater than 3.5</v>
      </c>
      <c r="CK325" t="str">
        <f t="shared" si="22"/>
        <v>Good</v>
      </c>
      <c r="CL325" t="str">
        <f t="shared" si="23"/>
        <v>0.3 or less</v>
      </c>
    </row>
    <row r="326" spans="1:90" x14ac:dyDescent="0.25">
      <c r="A326" t="s">
        <v>522</v>
      </c>
      <c r="B326" t="s">
        <v>82</v>
      </c>
      <c r="C326" t="s">
        <v>83</v>
      </c>
      <c r="D326">
        <v>535.43200000000002</v>
      </c>
      <c r="E326">
        <v>539.5</v>
      </c>
      <c r="G326">
        <v>4.0679999999999996</v>
      </c>
      <c r="H326">
        <v>27</v>
      </c>
      <c r="I326">
        <v>27</v>
      </c>
      <c r="J326">
        <v>27</v>
      </c>
      <c r="K326">
        <v>2</v>
      </c>
      <c r="L326" t="s">
        <v>84</v>
      </c>
      <c r="M326" t="s">
        <v>237</v>
      </c>
      <c r="N326" t="s">
        <v>523</v>
      </c>
      <c r="O326" t="s">
        <v>87</v>
      </c>
      <c r="P326" t="s">
        <v>88</v>
      </c>
      <c r="Q326" t="s">
        <v>150</v>
      </c>
      <c r="R326" t="s">
        <v>90</v>
      </c>
      <c r="S326" t="s">
        <v>152</v>
      </c>
      <c r="T326">
        <v>50</v>
      </c>
      <c r="U326" t="s">
        <v>92</v>
      </c>
      <c r="V326" t="s">
        <v>529</v>
      </c>
      <c r="W326">
        <v>1</v>
      </c>
      <c r="X326">
        <v>2</v>
      </c>
      <c r="Y326" t="s">
        <v>94</v>
      </c>
      <c r="Z326" t="s">
        <v>95</v>
      </c>
      <c r="AA326">
        <v>44.292000000000002</v>
      </c>
      <c r="AB326">
        <v>334.30399999999997</v>
      </c>
      <c r="AC326">
        <v>50.726999999999997</v>
      </c>
      <c r="AD326">
        <v>94.5</v>
      </c>
      <c r="AE326">
        <v>3.47</v>
      </c>
      <c r="AF326">
        <v>3.2166000000000001</v>
      </c>
      <c r="AG326">
        <v>94</v>
      </c>
      <c r="AH326">
        <v>74.647199999999998</v>
      </c>
      <c r="AI326">
        <v>68.666700000000006</v>
      </c>
      <c r="AJ326">
        <v>0.1487</v>
      </c>
      <c r="AK326">
        <v>8.7300000000000003E-2</v>
      </c>
      <c r="AL326">
        <v>77.694999999999993</v>
      </c>
      <c r="AM326">
        <v>2.41E-2</v>
      </c>
      <c r="AN326">
        <v>0.1032</v>
      </c>
      <c r="AO326">
        <v>0</v>
      </c>
      <c r="AP326">
        <v>2.5</v>
      </c>
      <c r="AQ326">
        <v>0</v>
      </c>
      <c r="AR326">
        <v>60.712499999999999</v>
      </c>
      <c r="AS326" t="s">
        <v>96</v>
      </c>
      <c r="AT326">
        <v>1981</v>
      </c>
      <c r="AU326">
        <v>12.4444</v>
      </c>
      <c r="AV326">
        <v>4.4443999999999999</v>
      </c>
      <c r="AW326" t="s">
        <v>97</v>
      </c>
      <c r="AX326" t="s">
        <v>105</v>
      </c>
      <c r="AY326" t="s">
        <v>106</v>
      </c>
      <c r="BA326">
        <v>36345</v>
      </c>
      <c r="BB326">
        <v>1</v>
      </c>
      <c r="BC326">
        <v>1</v>
      </c>
      <c r="BD326" t="s">
        <v>99</v>
      </c>
      <c r="BE326">
        <v>2014</v>
      </c>
      <c r="BG326" t="s">
        <v>101</v>
      </c>
      <c r="BH326" t="s">
        <v>100</v>
      </c>
      <c r="BI326" t="s">
        <v>101</v>
      </c>
      <c r="BJ326" t="s">
        <v>101</v>
      </c>
      <c r="BK326" t="s">
        <v>101</v>
      </c>
      <c r="BL326" t="s">
        <v>100</v>
      </c>
      <c r="BM326" t="s">
        <v>102</v>
      </c>
      <c r="BN326" t="s">
        <v>103</v>
      </c>
      <c r="BQ326">
        <v>0</v>
      </c>
      <c r="BR326" t="s">
        <v>94</v>
      </c>
      <c r="BS326">
        <v>94.5</v>
      </c>
      <c r="BT326">
        <v>69.400000000000006</v>
      </c>
      <c r="BU326">
        <v>64.331999999999994</v>
      </c>
      <c r="BV326" t="s">
        <v>107</v>
      </c>
      <c r="BY326">
        <v>1</v>
      </c>
      <c r="BZ326" s="1">
        <v>42053.455740740741</v>
      </c>
      <c r="CC326">
        <v>1</v>
      </c>
      <c r="CI326" t="str">
        <f t="shared" si="20"/>
        <v>High</v>
      </c>
      <c r="CJ326" t="str">
        <f t="shared" si="21"/>
        <v>3.01-3.5</v>
      </c>
      <c r="CK326" t="str">
        <f t="shared" si="22"/>
        <v>Good</v>
      </c>
      <c r="CL326" t="str">
        <f t="shared" si="23"/>
        <v>0.3 or less</v>
      </c>
    </row>
    <row r="327" spans="1:90" x14ac:dyDescent="0.25">
      <c r="A327" t="s">
        <v>522</v>
      </c>
      <c r="B327" t="s">
        <v>82</v>
      </c>
      <c r="C327" t="s">
        <v>83</v>
      </c>
      <c r="D327">
        <v>539.5</v>
      </c>
      <c r="E327">
        <v>545.5</v>
      </c>
      <c r="G327">
        <v>6</v>
      </c>
      <c r="H327">
        <v>28</v>
      </c>
      <c r="I327">
        <v>28</v>
      </c>
      <c r="J327">
        <v>28</v>
      </c>
      <c r="K327">
        <v>2</v>
      </c>
      <c r="L327" t="s">
        <v>84</v>
      </c>
      <c r="M327" t="s">
        <v>237</v>
      </c>
      <c r="N327" t="s">
        <v>523</v>
      </c>
      <c r="O327" t="s">
        <v>87</v>
      </c>
      <c r="P327" t="s">
        <v>88</v>
      </c>
      <c r="Q327" t="s">
        <v>150</v>
      </c>
      <c r="R327" t="s">
        <v>90</v>
      </c>
      <c r="S327" t="s">
        <v>152</v>
      </c>
      <c r="T327">
        <v>50</v>
      </c>
      <c r="U327" t="s">
        <v>92</v>
      </c>
      <c r="V327" t="s">
        <v>527</v>
      </c>
      <c r="W327">
        <v>2</v>
      </c>
      <c r="X327">
        <v>2</v>
      </c>
      <c r="Y327" t="s">
        <v>94</v>
      </c>
      <c r="Z327" t="s">
        <v>95</v>
      </c>
      <c r="AA327">
        <v>44.292000000000002</v>
      </c>
      <c r="AB327">
        <v>334.30399999999997</v>
      </c>
      <c r="AC327">
        <v>50.726999999999997</v>
      </c>
      <c r="AD327">
        <v>94.333299999999994</v>
      </c>
      <c r="AE327">
        <v>3.5861000000000001</v>
      </c>
      <c r="AF327">
        <v>3.2662</v>
      </c>
      <c r="AG327">
        <v>86.424099999999996</v>
      </c>
      <c r="AH327">
        <v>68.970799999999997</v>
      </c>
      <c r="AI327">
        <v>71.191999999999993</v>
      </c>
      <c r="AJ327">
        <v>0.19359999999999999</v>
      </c>
      <c r="AK327">
        <v>9.7199999999999995E-2</v>
      </c>
      <c r="AL327">
        <v>70.959999999999994</v>
      </c>
      <c r="AM327">
        <v>2.58E-2</v>
      </c>
      <c r="AN327">
        <v>5.74E-2</v>
      </c>
      <c r="AO327">
        <v>0</v>
      </c>
      <c r="AP327">
        <v>2.6667000000000001</v>
      </c>
      <c r="AQ327">
        <v>0</v>
      </c>
      <c r="AR327">
        <v>58.65</v>
      </c>
      <c r="AS327" t="s">
        <v>96</v>
      </c>
      <c r="AT327">
        <v>1981</v>
      </c>
      <c r="AU327">
        <v>11.8</v>
      </c>
      <c r="AV327">
        <v>3.8</v>
      </c>
      <c r="AW327" t="s">
        <v>97</v>
      </c>
      <c r="AX327" t="s">
        <v>105</v>
      </c>
      <c r="AY327" t="s">
        <v>112</v>
      </c>
      <c r="BA327">
        <v>41074</v>
      </c>
      <c r="BB327">
        <v>2</v>
      </c>
      <c r="BC327">
        <v>1</v>
      </c>
      <c r="BD327" t="s">
        <v>99</v>
      </c>
      <c r="BE327">
        <v>2005</v>
      </c>
      <c r="BG327" t="s">
        <v>101</v>
      </c>
      <c r="BH327" t="s">
        <v>100</v>
      </c>
      <c r="BI327" t="s">
        <v>101</v>
      </c>
      <c r="BJ327" t="s">
        <v>101</v>
      </c>
      <c r="BK327" t="s">
        <v>101</v>
      </c>
      <c r="BL327" t="s">
        <v>100</v>
      </c>
      <c r="BM327" t="s">
        <v>102</v>
      </c>
      <c r="BN327" t="s">
        <v>103</v>
      </c>
      <c r="BQ327">
        <v>0</v>
      </c>
      <c r="BR327" t="s">
        <v>94</v>
      </c>
      <c r="BS327">
        <v>94.333299999999994</v>
      </c>
      <c r="BT327">
        <v>71.721999999999994</v>
      </c>
      <c r="BU327">
        <v>65.323999999999998</v>
      </c>
      <c r="BY327">
        <v>2</v>
      </c>
      <c r="CB327">
        <v>2013</v>
      </c>
      <c r="CC327">
        <v>10</v>
      </c>
      <c r="CI327" t="str">
        <f t="shared" si="20"/>
        <v>High</v>
      </c>
      <c r="CJ327" t="str">
        <f t="shared" si="21"/>
        <v>Greater than 3.5</v>
      </c>
      <c r="CK327" t="str">
        <f t="shared" si="22"/>
        <v>Good</v>
      </c>
      <c r="CL327" t="str">
        <f t="shared" si="23"/>
        <v>0.3 or less</v>
      </c>
    </row>
    <row r="328" spans="1:90" x14ac:dyDescent="0.25">
      <c r="A328" t="s">
        <v>522</v>
      </c>
      <c r="B328" t="s">
        <v>82</v>
      </c>
      <c r="C328" t="s">
        <v>83</v>
      </c>
      <c r="D328">
        <v>545.5</v>
      </c>
      <c r="E328">
        <v>551.38800000000003</v>
      </c>
      <c r="G328">
        <v>5.8879999999999999</v>
      </c>
      <c r="H328">
        <v>28</v>
      </c>
      <c r="J328">
        <v>28</v>
      </c>
      <c r="K328">
        <v>2</v>
      </c>
      <c r="L328" t="s">
        <v>84</v>
      </c>
      <c r="M328" t="s">
        <v>237</v>
      </c>
      <c r="N328" t="s">
        <v>523</v>
      </c>
      <c r="O328" t="s">
        <v>87</v>
      </c>
      <c r="P328" t="s">
        <v>88</v>
      </c>
      <c r="Q328" t="s">
        <v>150</v>
      </c>
      <c r="R328" t="s">
        <v>90</v>
      </c>
      <c r="S328" t="s">
        <v>152</v>
      </c>
      <c r="T328">
        <v>50</v>
      </c>
      <c r="U328" t="s">
        <v>92</v>
      </c>
      <c r="V328" t="s">
        <v>530</v>
      </c>
      <c r="W328">
        <v>2</v>
      </c>
      <c r="Y328" t="s">
        <v>94</v>
      </c>
      <c r="Z328" t="s">
        <v>95</v>
      </c>
      <c r="AA328">
        <v>47.280500000000004</v>
      </c>
      <c r="AB328">
        <v>390.35199999999998</v>
      </c>
      <c r="AC328">
        <v>54.350700000000003</v>
      </c>
      <c r="AD328">
        <v>84.333299999999994</v>
      </c>
      <c r="AE328">
        <v>3.1507999999999998</v>
      </c>
      <c r="AF328">
        <v>1.9091</v>
      </c>
      <c r="AG328">
        <v>111.0187</v>
      </c>
      <c r="AH328">
        <v>91.282899999999998</v>
      </c>
      <c r="AI328">
        <v>62.9938</v>
      </c>
      <c r="AJ328">
        <v>0.2354</v>
      </c>
      <c r="AK328">
        <v>0.11</v>
      </c>
      <c r="AL328">
        <v>64.69</v>
      </c>
      <c r="AM328">
        <v>3.4000000000000002E-2</v>
      </c>
      <c r="AN328">
        <v>9.4299999999999995E-2</v>
      </c>
      <c r="AO328">
        <v>1</v>
      </c>
      <c r="AP328">
        <v>5.3333000000000004</v>
      </c>
      <c r="AQ328">
        <v>0</v>
      </c>
      <c r="AR328">
        <v>60.435699999999997</v>
      </c>
      <c r="AS328" t="s">
        <v>96</v>
      </c>
      <c r="AT328">
        <v>1981</v>
      </c>
      <c r="AU328">
        <v>11.75</v>
      </c>
      <c r="AV328">
        <v>3.75</v>
      </c>
      <c r="AW328" t="s">
        <v>97</v>
      </c>
      <c r="AY328" t="s">
        <v>106</v>
      </c>
      <c r="BA328">
        <v>34805</v>
      </c>
      <c r="BB328">
        <v>1</v>
      </c>
      <c r="BC328">
        <v>1</v>
      </c>
      <c r="BD328" t="s">
        <v>99</v>
      </c>
      <c r="BE328">
        <v>1998</v>
      </c>
      <c r="BG328" t="s">
        <v>101</v>
      </c>
      <c r="BH328" t="s">
        <v>100</v>
      </c>
      <c r="BI328" t="s">
        <v>101</v>
      </c>
      <c r="BJ328" t="s">
        <v>101</v>
      </c>
      <c r="BK328" t="s">
        <v>101</v>
      </c>
      <c r="BL328" t="s">
        <v>100</v>
      </c>
      <c r="BM328" t="s">
        <v>102</v>
      </c>
      <c r="BN328" t="s">
        <v>103</v>
      </c>
      <c r="BQ328">
        <v>0</v>
      </c>
      <c r="BR328" t="s">
        <v>94</v>
      </c>
      <c r="BS328">
        <v>66</v>
      </c>
      <c r="BT328">
        <v>63.015999999999998</v>
      </c>
      <c r="BU328">
        <v>38.182000000000002</v>
      </c>
      <c r="CB328">
        <v>2001</v>
      </c>
      <c r="CC328">
        <v>17</v>
      </c>
      <c r="CI328" t="str">
        <f t="shared" si="20"/>
        <v>Medium</v>
      </c>
      <c r="CJ328" t="str">
        <f t="shared" si="21"/>
        <v>3.01-3.5</v>
      </c>
      <c r="CK328" t="str">
        <f t="shared" si="22"/>
        <v>Fair</v>
      </c>
      <c r="CL328" t="str">
        <f t="shared" si="23"/>
        <v>0.3 or less</v>
      </c>
    </row>
    <row r="329" spans="1:90" x14ac:dyDescent="0.25">
      <c r="A329" t="s">
        <v>531</v>
      </c>
      <c r="B329" t="s">
        <v>82</v>
      </c>
      <c r="C329" t="s">
        <v>83</v>
      </c>
      <c r="D329">
        <v>0</v>
      </c>
      <c r="E329">
        <v>3.1880000000000002</v>
      </c>
      <c r="G329">
        <v>3.1880000000000002</v>
      </c>
      <c r="H329">
        <v>20</v>
      </c>
      <c r="I329">
        <v>20</v>
      </c>
      <c r="J329">
        <v>20</v>
      </c>
      <c r="K329">
        <v>2</v>
      </c>
      <c r="L329" t="s">
        <v>84</v>
      </c>
      <c r="M329" t="s">
        <v>147</v>
      </c>
      <c r="N329" t="s">
        <v>157</v>
      </c>
      <c r="O329" t="s">
        <v>158</v>
      </c>
      <c r="P329" t="s">
        <v>88</v>
      </c>
      <c r="Q329" t="s">
        <v>150</v>
      </c>
      <c r="R329" t="s">
        <v>159</v>
      </c>
      <c r="S329" t="s">
        <v>152</v>
      </c>
      <c r="T329">
        <v>40</v>
      </c>
      <c r="U329" t="s">
        <v>92</v>
      </c>
      <c r="V329" t="s">
        <v>532</v>
      </c>
      <c r="W329">
        <v>1</v>
      </c>
      <c r="X329">
        <v>1</v>
      </c>
      <c r="Y329" t="s">
        <v>94</v>
      </c>
      <c r="Z329" t="s">
        <v>154</v>
      </c>
      <c r="AA329">
        <v>18.228300000000001</v>
      </c>
      <c r="AB329">
        <v>119.9141</v>
      </c>
      <c r="AC329">
        <v>20.770600000000002</v>
      </c>
      <c r="AD329">
        <v>94.5</v>
      </c>
      <c r="AE329">
        <v>3.1478999999999999</v>
      </c>
      <c r="AF329">
        <v>2.6633</v>
      </c>
      <c r="AG329">
        <v>109.8537</v>
      </c>
      <c r="AH329">
        <v>91.441800000000001</v>
      </c>
      <c r="AI329">
        <v>63.382100000000001</v>
      </c>
      <c r="AJ329">
        <v>0.17649999999999999</v>
      </c>
      <c r="AK329">
        <v>7.1800000000000003E-2</v>
      </c>
      <c r="AL329">
        <v>73.525000000000006</v>
      </c>
      <c r="AM329">
        <v>3.3599999999999998E-2</v>
      </c>
      <c r="AN329">
        <v>0.25919999999999999</v>
      </c>
      <c r="AO329">
        <v>0</v>
      </c>
      <c r="AP329">
        <v>2.5</v>
      </c>
      <c r="AQ329">
        <v>0</v>
      </c>
      <c r="AR329">
        <v>56.24</v>
      </c>
      <c r="AS329" t="s">
        <v>96</v>
      </c>
      <c r="AT329">
        <v>2002</v>
      </c>
      <c r="AU329">
        <v>7.6666999999999996</v>
      </c>
      <c r="AV329">
        <v>3</v>
      </c>
      <c r="AW329" t="s">
        <v>97</v>
      </c>
      <c r="AX329" t="s">
        <v>126</v>
      </c>
      <c r="AY329" t="s">
        <v>112</v>
      </c>
      <c r="BA329">
        <v>40968</v>
      </c>
      <c r="BB329">
        <v>2</v>
      </c>
      <c r="BC329">
        <v>1</v>
      </c>
      <c r="BD329" t="s">
        <v>99</v>
      </c>
      <c r="BE329">
        <v>2002</v>
      </c>
      <c r="BG329" t="s">
        <v>101</v>
      </c>
      <c r="BH329" t="s">
        <v>100</v>
      </c>
      <c r="BI329" t="s">
        <v>101</v>
      </c>
      <c r="BJ329" t="s">
        <v>101</v>
      </c>
      <c r="BK329" t="s">
        <v>101</v>
      </c>
      <c r="BL329" t="s">
        <v>101</v>
      </c>
      <c r="BM329" t="s">
        <v>102</v>
      </c>
      <c r="BN329" t="s">
        <v>103</v>
      </c>
      <c r="BQ329">
        <v>0</v>
      </c>
      <c r="BR329" t="s">
        <v>94</v>
      </c>
      <c r="BS329">
        <v>88</v>
      </c>
      <c r="BT329">
        <v>62.957999999999998</v>
      </c>
      <c r="BU329">
        <v>53.265999999999998</v>
      </c>
      <c r="BY329">
        <v>1</v>
      </c>
      <c r="CB329">
        <v>2007</v>
      </c>
      <c r="CC329">
        <v>13</v>
      </c>
      <c r="CI329" t="str">
        <f t="shared" si="20"/>
        <v>High</v>
      </c>
      <c r="CJ329" t="str">
        <f t="shared" si="21"/>
        <v>3.01-3.5</v>
      </c>
      <c r="CK329" t="str">
        <f t="shared" si="22"/>
        <v>Fair</v>
      </c>
      <c r="CL329" t="str">
        <f t="shared" si="23"/>
        <v>0.3 or less</v>
      </c>
    </row>
    <row r="330" spans="1:90" x14ac:dyDescent="0.25">
      <c r="A330" t="s">
        <v>533</v>
      </c>
      <c r="B330" t="s">
        <v>82</v>
      </c>
      <c r="C330" t="s">
        <v>83</v>
      </c>
      <c r="D330">
        <v>0.82</v>
      </c>
      <c r="E330">
        <v>3.1</v>
      </c>
      <c r="G330">
        <v>2.2799999999999998</v>
      </c>
      <c r="H330">
        <v>40</v>
      </c>
      <c r="I330">
        <v>38</v>
      </c>
      <c r="J330">
        <v>40</v>
      </c>
      <c r="K330">
        <v>2</v>
      </c>
      <c r="L330" t="s">
        <v>84</v>
      </c>
      <c r="M330" t="s">
        <v>534</v>
      </c>
      <c r="N330" t="s">
        <v>169</v>
      </c>
      <c r="O330" t="s">
        <v>158</v>
      </c>
      <c r="P330" t="s">
        <v>88</v>
      </c>
      <c r="Q330" t="s">
        <v>200</v>
      </c>
      <c r="R330" t="s">
        <v>159</v>
      </c>
      <c r="S330" t="s">
        <v>152</v>
      </c>
      <c r="T330">
        <v>50</v>
      </c>
      <c r="U330" t="s">
        <v>92</v>
      </c>
      <c r="V330" t="s">
        <v>535</v>
      </c>
      <c r="W330">
        <v>8</v>
      </c>
      <c r="X330">
        <v>7.5</v>
      </c>
      <c r="Y330" t="s">
        <v>94</v>
      </c>
      <c r="Z330" t="s">
        <v>202</v>
      </c>
      <c r="AA330">
        <v>159.5</v>
      </c>
      <c r="AB330">
        <v>2499.3809999999999</v>
      </c>
      <c r="AC330">
        <v>190.44630000000001</v>
      </c>
      <c r="AD330">
        <v>86.308000000000007</v>
      </c>
      <c r="AE330">
        <v>3.1027</v>
      </c>
      <c r="AF330">
        <v>2.5472000000000001</v>
      </c>
      <c r="AG330">
        <v>114.434</v>
      </c>
      <c r="AH330">
        <v>93.9345</v>
      </c>
      <c r="AI330">
        <v>61.8553</v>
      </c>
      <c r="AJ330">
        <v>0.19020000000000001</v>
      </c>
      <c r="AK330">
        <v>0.1004</v>
      </c>
      <c r="AL330">
        <v>71.47</v>
      </c>
      <c r="AM330">
        <v>2.9100000000000001E-2</v>
      </c>
      <c r="AN330">
        <v>0.1013</v>
      </c>
      <c r="AO330">
        <v>0</v>
      </c>
      <c r="AP330">
        <v>7.0381</v>
      </c>
      <c r="AQ330">
        <v>0</v>
      </c>
      <c r="AR330">
        <v>51.08</v>
      </c>
      <c r="AS330" t="s">
        <v>96</v>
      </c>
      <c r="AT330">
        <v>1994</v>
      </c>
      <c r="AU330">
        <v>17.6389</v>
      </c>
      <c r="AV330">
        <v>4.9722</v>
      </c>
      <c r="AW330" t="s">
        <v>97</v>
      </c>
      <c r="AX330" t="s">
        <v>120</v>
      </c>
      <c r="AY330" t="s">
        <v>106</v>
      </c>
      <c r="BA330">
        <v>33785</v>
      </c>
      <c r="BB330">
        <v>3</v>
      </c>
      <c r="BC330">
        <v>1</v>
      </c>
      <c r="BD330" t="s">
        <v>99</v>
      </c>
      <c r="BE330">
        <v>2011</v>
      </c>
      <c r="BG330" t="s">
        <v>101</v>
      </c>
      <c r="BH330" t="s">
        <v>100</v>
      </c>
      <c r="BI330" t="s">
        <v>101</v>
      </c>
      <c r="BJ330" t="s">
        <v>101</v>
      </c>
      <c r="BK330" t="s">
        <v>101</v>
      </c>
      <c r="BL330" t="s">
        <v>101</v>
      </c>
      <c r="BM330" t="s">
        <v>204</v>
      </c>
      <c r="BN330" t="s">
        <v>103</v>
      </c>
      <c r="BQ330">
        <v>0</v>
      </c>
      <c r="BR330" t="s">
        <v>94</v>
      </c>
      <c r="BS330">
        <v>86.308000000000007</v>
      </c>
      <c r="BT330">
        <v>62.054000000000002</v>
      </c>
      <c r="BU330">
        <v>50.944000000000003</v>
      </c>
      <c r="BY330">
        <v>7.5</v>
      </c>
      <c r="CB330">
        <v>2013</v>
      </c>
      <c r="CC330">
        <v>4</v>
      </c>
      <c r="CI330" t="str">
        <f t="shared" si="20"/>
        <v>High</v>
      </c>
      <c r="CJ330" t="str">
        <f t="shared" si="21"/>
        <v>3.01-3.5</v>
      </c>
      <c r="CK330" t="str">
        <f t="shared" si="22"/>
        <v>Fair</v>
      </c>
      <c r="CL330" t="str">
        <f t="shared" si="23"/>
        <v>0.3 or less</v>
      </c>
    </row>
    <row r="331" spans="1:90" x14ac:dyDescent="0.25">
      <c r="A331" t="s">
        <v>533</v>
      </c>
      <c r="B331" t="s">
        <v>82</v>
      </c>
      <c r="C331" t="s">
        <v>83</v>
      </c>
      <c r="D331">
        <v>3.1</v>
      </c>
      <c r="E331">
        <v>4.0529999999999999</v>
      </c>
      <c r="G331">
        <v>0.95299999999999996</v>
      </c>
      <c r="H331">
        <v>40</v>
      </c>
      <c r="J331">
        <v>40</v>
      </c>
      <c r="K331">
        <v>2</v>
      </c>
      <c r="L331" t="s">
        <v>84</v>
      </c>
      <c r="M331" t="s">
        <v>147</v>
      </c>
      <c r="N331" t="s">
        <v>169</v>
      </c>
      <c r="O331" t="s">
        <v>158</v>
      </c>
      <c r="P331" t="s">
        <v>88</v>
      </c>
      <c r="Q331" t="s">
        <v>150</v>
      </c>
      <c r="R331" t="s">
        <v>159</v>
      </c>
      <c r="S331" t="s">
        <v>152</v>
      </c>
      <c r="T331">
        <v>50</v>
      </c>
      <c r="U331" t="s">
        <v>92</v>
      </c>
      <c r="V331" t="s">
        <v>536</v>
      </c>
      <c r="W331">
        <v>8</v>
      </c>
      <c r="Y331" t="s">
        <v>94</v>
      </c>
      <c r="Z331" t="s">
        <v>154</v>
      </c>
      <c r="AA331">
        <v>99</v>
      </c>
      <c r="AB331">
        <v>767.995</v>
      </c>
      <c r="AC331">
        <v>113.508</v>
      </c>
      <c r="AD331">
        <v>85.746499999999997</v>
      </c>
      <c r="AE331">
        <v>3.0798999999999999</v>
      </c>
      <c r="AF331">
        <v>2.4603000000000002</v>
      </c>
      <c r="AG331">
        <v>114.5902</v>
      </c>
      <c r="AH331">
        <v>95.208799999999997</v>
      </c>
      <c r="AI331">
        <v>61.8033</v>
      </c>
      <c r="AJ331">
        <v>0.18679999999999999</v>
      </c>
      <c r="AK331">
        <v>7.9899999999999999E-2</v>
      </c>
      <c r="AL331">
        <v>71.98</v>
      </c>
      <c r="AM331">
        <v>3.0200000000000001E-2</v>
      </c>
      <c r="AN331">
        <v>0.13450000000000001</v>
      </c>
      <c r="AO331">
        <v>0</v>
      </c>
      <c r="AP331">
        <v>8.2535000000000007</v>
      </c>
      <c r="AQ331">
        <v>0</v>
      </c>
      <c r="AR331">
        <v>57.65</v>
      </c>
      <c r="AS331" t="s">
        <v>96</v>
      </c>
      <c r="AT331">
        <v>1984</v>
      </c>
      <c r="AU331">
        <v>13.571400000000001</v>
      </c>
      <c r="AV331">
        <v>5.5713999999999997</v>
      </c>
      <c r="AW331" t="s">
        <v>97</v>
      </c>
      <c r="AX331" t="s">
        <v>120</v>
      </c>
      <c r="AY331" t="s">
        <v>112</v>
      </c>
      <c r="BA331">
        <v>33786</v>
      </c>
      <c r="BB331">
        <v>3</v>
      </c>
      <c r="BC331">
        <v>1</v>
      </c>
      <c r="BD331" t="s">
        <v>99</v>
      </c>
      <c r="BE331">
        <v>1995</v>
      </c>
      <c r="BG331" t="s">
        <v>101</v>
      </c>
      <c r="BH331" t="s">
        <v>100</v>
      </c>
      <c r="BI331" t="s">
        <v>101</v>
      </c>
      <c r="BJ331" t="s">
        <v>101</v>
      </c>
      <c r="BK331" t="s">
        <v>101</v>
      </c>
      <c r="BL331" t="s">
        <v>101</v>
      </c>
      <c r="BM331" t="s">
        <v>102</v>
      </c>
      <c r="BN331" t="s">
        <v>103</v>
      </c>
      <c r="BQ331">
        <v>0</v>
      </c>
      <c r="BR331" t="s">
        <v>94</v>
      </c>
      <c r="BS331">
        <v>84</v>
      </c>
      <c r="BT331">
        <v>61.597999999999999</v>
      </c>
      <c r="BU331">
        <v>49.206000000000003</v>
      </c>
      <c r="CB331">
        <v>2011</v>
      </c>
      <c r="CC331">
        <v>20</v>
      </c>
      <c r="CI331" t="str">
        <f t="shared" si="20"/>
        <v>High</v>
      </c>
      <c r="CJ331" t="str">
        <f t="shared" si="21"/>
        <v>3.01-3.5</v>
      </c>
      <c r="CK331" t="str">
        <f t="shared" si="22"/>
        <v>Fair</v>
      </c>
      <c r="CL331" t="str">
        <f t="shared" si="23"/>
        <v>0.3 or less</v>
      </c>
    </row>
    <row r="332" spans="1:90" x14ac:dyDescent="0.25">
      <c r="A332" t="s">
        <v>533</v>
      </c>
      <c r="B332" t="s">
        <v>82</v>
      </c>
      <c r="C332" t="s">
        <v>83</v>
      </c>
      <c r="D332">
        <v>4.0529999999999999</v>
      </c>
      <c r="E332">
        <v>9.9160000000000004</v>
      </c>
      <c r="G332">
        <v>5.8630000000000004</v>
      </c>
      <c r="H332">
        <v>30</v>
      </c>
      <c r="I332">
        <v>30</v>
      </c>
      <c r="J332">
        <v>30</v>
      </c>
      <c r="K332">
        <v>2</v>
      </c>
      <c r="L332" t="s">
        <v>84</v>
      </c>
      <c r="M332" t="s">
        <v>147</v>
      </c>
      <c r="N332" t="s">
        <v>169</v>
      </c>
      <c r="O332" t="s">
        <v>158</v>
      </c>
      <c r="P332" t="s">
        <v>88</v>
      </c>
      <c r="Q332" t="s">
        <v>150</v>
      </c>
      <c r="R332" t="s">
        <v>159</v>
      </c>
      <c r="S332" t="s">
        <v>152</v>
      </c>
      <c r="T332">
        <v>50</v>
      </c>
      <c r="U332" t="s">
        <v>92</v>
      </c>
      <c r="V332" t="s">
        <v>537</v>
      </c>
      <c r="W332">
        <v>3</v>
      </c>
      <c r="X332">
        <v>3.5</v>
      </c>
      <c r="Y332" t="s">
        <v>94</v>
      </c>
      <c r="Z332" t="s">
        <v>154</v>
      </c>
      <c r="AA332">
        <v>99</v>
      </c>
      <c r="AB332">
        <v>767.995</v>
      </c>
      <c r="AC332">
        <v>113.508</v>
      </c>
      <c r="AD332">
        <v>93.183499999999995</v>
      </c>
      <c r="AE332">
        <v>3.4340000000000002</v>
      </c>
      <c r="AF332">
        <v>2.9371999999999998</v>
      </c>
      <c r="AG332">
        <v>90.345799999999997</v>
      </c>
      <c r="AH332">
        <v>76.443100000000001</v>
      </c>
      <c r="AI332">
        <v>69.884699999999995</v>
      </c>
      <c r="AJ332">
        <v>0.14949999999999999</v>
      </c>
      <c r="AK332">
        <v>6.4199999999999993E-2</v>
      </c>
      <c r="AL332">
        <v>77.575000000000003</v>
      </c>
      <c r="AM332">
        <v>2.2800000000000001E-2</v>
      </c>
      <c r="AN332">
        <v>0.12379999999999999</v>
      </c>
      <c r="AO332">
        <v>0</v>
      </c>
      <c r="AP332">
        <v>4.0427</v>
      </c>
      <c r="AQ332">
        <v>0</v>
      </c>
      <c r="AR332">
        <v>58.576900000000002</v>
      </c>
      <c r="AS332" t="s">
        <v>96</v>
      </c>
      <c r="AT332">
        <v>1995</v>
      </c>
      <c r="AU332">
        <v>16.769200000000001</v>
      </c>
      <c r="AV332">
        <v>4.7691999999999997</v>
      </c>
      <c r="AW332" t="s">
        <v>97</v>
      </c>
      <c r="AX332" t="s">
        <v>120</v>
      </c>
      <c r="AY332" t="s">
        <v>112</v>
      </c>
      <c r="BA332">
        <v>32740</v>
      </c>
      <c r="BB332">
        <v>2</v>
      </c>
      <c r="BC332">
        <v>1</v>
      </c>
      <c r="BD332" t="s">
        <v>99</v>
      </c>
      <c r="BE332">
        <v>1995</v>
      </c>
      <c r="BG332" t="s">
        <v>101</v>
      </c>
      <c r="BH332" t="s">
        <v>100</v>
      </c>
      <c r="BI332" t="s">
        <v>101</v>
      </c>
      <c r="BJ332" t="s">
        <v>101</v>
      </c>
      <c r="BK332" t="s">
        <v>101</v>
      </c>
      <c r="BL332" t="s">
        <v>101</v>
      </c>
      <c r="BM332" t="s">
        <v>102</v>
      </c>
      <c r="BN332" t="s">
        <v>103</v>
      </c>
      <c r="BQ332">
        <v>0</v>
      </c>
      <c r="BR332" t="s">
        <v>94</v>
      </c>
      <c r="BS332">
        <v>86.419200000000004</v>
      </c>
      <c r="BT332">
        <v>68.680000000000007</v>
      </c>
      <c r="BU332">
        <v>58.744</v>
      </c>
      <c r="BY332">
        <v>3</v>
      </c>
      <c r="CB332">
        <v>2011</v>
      </c>
      <c r="CC332">
        <v>20</v>
      </c>
      <c r="CI332" t="str">
        <f t="shared" si="20"/>
        <v>High</v>
      </c>
      <c r="CJ332" t="str">
        <f t="shared" si="21"/>
        <v>3.01-3.5</v>
      </c>
      <c r="CK332" t="str">
        <f t="shared" si="22"/>
        <v>Good</v>
      </c>
      <c r="CL332" t="str">
        <f t="shared" si="23"/>
        <v>0.3 or less</v>
      </c>
    </row>
    <row r="333" spans="1:90" x14ac:dyDescent="0.25">
      <c r="A333" t="s">
        <v>538</v>
      </c>
      <c r="B333" t="s">
        <v>82</v>
      </c>
      <c r="C333" t="s">
        <v>83</v>
      </c>
      <c r="D333">
        <v>0</v>
      </c>
      <c r="E333">
        <v>2.81</v>
      </c>
      <c r="G333">
        <v>2.81</v>
      </c>
      <c r="H333">
        <v>25</v>
      </c>
      <c r="I333">
        <v>25</v>
      </c>
      <c r="J333">
        <v>25</v>
      </c>
      <c r="K333">
        <v>2</v>
      </c>
      <c r="L333" t="s">
        <v>84</v>
      </c>
      <c r="M333" t="s">
        <v>147</v>
      </c>
      <c r="N333" t="s">
        <v>169</v>
      </c>
      <c r="O333" t="s">
        <v>158</v>
      </c>
      <c r="P333" t="s">
        <v>88</v>
      </c>
      <c r="Q333" t="s">
        <v>150</v>
      </c>
      <c r="R333" t="s">
        <v>159</v>
      </c>
      <c r="S333" t="s">
        <v>152</v>
      </c>
      <c r="T333">
        <v>40</v>
      </c>
      <c r="U333" t="s">
        <v>92</v>
      </c>
      <c r="V333" t="s">
        <v>539</v>
      </c>
      <c r="W333">
        <v>1</v>
      </c>
      <c r="X333">
        <v>4.5</v>
      </c>
      <c r="Y333" t="s">
        <v>94</v>
      </c>
      <c r="Z333" t="s">
        <v>154</v>
      </c>
      <c r="AA333">
        <v>54.945399999999999</v>
      </c>
      <c r="AB333">
        <v>360.83100000000002</v>
      </c>
      <c r="AC333">
        <v>62.604900000000001</v>
      </c>
      <c r="AD333">
        <v>89</v>
      </c>
      <c r="AE333">
        <v>3.6804999999999999</v>
      </c>
      <c r="AF333">
        <v>3.2412999999999998</v>
      </c>
      <c r="AG333">
        <v>79.578599999999994</v>
      </c>
      <c r="AH333">
        <v>64.489000000000004</v>
      </c>
      <c r="AI333">
        <v>73.473799999999997</v>
      </c>
      <c r="AJ333">
        <v>0.16520000000000001</v>
      </c>
      <c r="AK333">
        <v>8.4699999999999998E-2</v>
      </c>
      <c r="AL333">
        <v>75.22</v>
      </c>
      <c r="AM333">
        <v>2.5700000000000001E-2</v>
      </c>
      <c r="AN333">
        <v>6.2E-2</v>
      </c>
      <c r="AO333">
        <v>0</v>
      </c>
      <c r="AP333">
        <v>5</v>
      </c>
      <c r="AQ333">
        <v>0</v>
      </c>
      <c r="AR333">
        <v>61.487499999999997</v>
      </c>
      <c r="AS333" t="s">
        <v>96</v>
      </c>
      <c r="AT333">
        <v>1962</v>
      </c>
      <c r="AU333">
        <v>10</v>
      </c>
      <c r="AV333">
        <v>6</v>
      </c>
      <c r="AW333" t="s">
        <v>97</v>
      </c>
      <c r="AX333" t="s">
        <v>105</v>
      </c>
      <c r="AY333" t="s">
        <v>112</v>
      </c>
      <c r="BA333">
        <v>34003</v>
      </c>
      <c r="BB333">
        <v>3</v>
      </c>
      <c r="BC333">
        <v>1</v>
      </c>
      <c r="BD333" t="s">
        <v>99</v>
      </c>
      <c r="BE333">
        <v>2001</v>
      </c>
      <c r="BG333" t="s">
        <v>101</v>
      </c>
      <c r="BH333" t="s">
        <v>100</v>
      </c>
      <c r="BI333" t="s">
        <v>101</v>
      </c>
      <c r="BJ333" t="s">
        <v>101</v>
      </c>
      <c r="BK333" t="s">
        <v>101</v>
      </c>
      <c r="BL333" t="s">
        <v>101</v>
      </c>
      <c r="BM333" t="s">
        <v>204</v>
      </c>
      <c r="BN333" t="s">
        <v>103</v>
      </c>
      <c r="BQ333">
        <v>0</v>
      </c>
      <c r="BR333" t="s">
        <v>94</v>
      </c>
      <c r="BS333">
        <v>89</v>
      </c>
      <c r="BT333">
        <v>73.61</v>
      </c>
      <c r="BU333">
        <v>64.825999999999993</v>
      </c>
      <c r="BY333">
        <v>1</v>
      </c>
      <c r="CB333">
        <v>2013</v>
      </c>
      <c r="CC333">
        <v>14</v>
      </c>
      <c r="CI333" t="str">
        <f t="shared" si="20"/>
        <v>High</v>
      </c>
      <c r="CJ333" t="str">
        <f t="shared" si="21"/>
        <v>Greater than 3.5</v>
      </c>
      <c r="CK333" t="str">
        <f t="shared" si="22"/>
        <v>Good</v>
      </c>
      <c r="CL333" t="str">
        <f t="shared" si="23"/>
        <v>0.3 or less</v>
      </c>
    </row>
    <row r="334" spans="1:90" x14ac:dyDescent="0.25">
      <c r="A334" t="s">
        <v>540</v>
      </c>
      <c r="B334" t="s">
        <v>82</v>
      </c>
      <c r="C334" t="s">
        <v>83</v>
      </c>
      <c r="D334">
        <v>0</v>
      </c>
      <c r="E334">
        <v>3.1349999999999998</v>
      </c>
      <c r="G334">
        <v>3.1349999999999998</v>
      </c>
      <c r="H334">
        <v>56</v>
      </c>
      <c r="I334">
        <v>44</v>
      </c>
      <c r="J334">
        <v>56</v>
      </c>
      <c r="K334">
        <v>3</v>
      </c>
      <c r="L334" t="s">
        <v>84</v>
      </c>
      <c r="M334" t="s">
        <v>147</v>
      </c>
      <c r="N334" t="s">
        <v>169</v>
      </c>
      <c r="O334" t="s">
        <v>158</v>
      </c>
      <c r="P334" t="s">
        <v>88</v>
      </c>
      <c r="Q334" t="s">
        <v>150</v>
      </c>
      <c r="R334" t="s">
        <v>159</v>
      </c>
      <c r="S334" t="s">
        <v>152</v>
      </c>
      <c r="T334">
        <v>50</v>
      </c>
      <c r="U334" t="s">
        <v>110</v>
      </c>
      <c r="V334" t="s">
        <v>541</v>
      </c>
      <c r="W334">
        <v>10</v>
      </c>
      <c r="X334">
        <v>9</v>
      </c>
      <c r="Y334" t="s">
        <v>94</v>
      </c>
      <c r="Z334" t="s">
        <v>154</v>
      </c>
      <c r="AA334">
        <v>58.634799999999998</v>
      </c>
      <c r="AB334">
        <v>1378.3125</v>
      </c>
      <c r="AC334">
        <v>72.768199999999993</v>
      </c>
      <c r="AD334">
        <v>99</v>
      </c>
      <c r="AE334">
        <v>3.8862999999999999</v>
      </c>
      <c r="AF334">
        <v>3.6335000000000002</v>
      </c>
      <c r="AG334">
        <v>67.624300000000005</v>
      </c>
      <c r="AH334">
        <v>55.111199999999997</v>
      </c>
      <c r="AI334">
        <v>77.458600000000004</v>
      </c>
      <c r="AJ334">
        <v>0.23599999999999999</v>
      </c>
      <c r="AK334">
        <v>0.14929999999999999</v>
      </c>
      <c r="AL334">
        <v>64.599999999999994</v>
      </c>
      <c r="AM334">
        <v>1.9400000000000001E-2</v>
      </c>
      <c r="AN334">
        <v>5.6599999999999998E-2</v>
      </c>
      <c r="AO334">
        <v>0</v>
      </c>
      <c r="AP334">
        <v>0.5</v>
      </c>
      <c r="AQ334">
        <v>0</v>
      </c>
      <c r="AR334">
        <v>55.1</v>
      </c>
      <c r="AS334" t="s">
        <v>130</v>
      </c>
      <c r="AT334">
        <v>2002</v>
      </c>
      <c r="AU334">
        <v>20.6</v>
      </c>
      <c r="AV334">
        <v>5.4</v>
      </c>
      <c r="AW334" t="s">
        <v>97</v>
      </c>
      <c r="AX334" t="s">
        <v>122</v>
      </c>
      <c r="AY334" t="s">
        <v>132</v>
      </c>
      <c r="BA334">
        <v>33963</v>
      </c>
      <c r="BB334">
        <v>5</v>
      </c>
      <c r="BC334">
        <v>1</v>
      </c>
      <c r="BD334" t="s">
        <v>99</v>
      </c>
      <c r="BE334">
        <v>2002</v>
      </c>
      <c r="BG334" t="s">
        <v>101</v>
      </c>
      <c r="BH334" t="s">
        <v>100</v>
      </c>
      <c r="BI334" t="s">
        <v>101</v>
      </c>
      <c r="BJ334" t="s">
        <v>101</v>
      </c>
      <c r="BK334" t="s">
        <v>101</v>
      </c>
      <c r="BL334" t="s">
        <v>101</v>
      </c>
      <c r="BM334" t="s">
        <v>102</v>
      </c>
      <c r="BN334" t="s">
        <v>103</v>
      </c>
      <c r="BQ334">
        <v>0</v>
      </c>
      <c r="BR334" t="s">
        <v>94</v>
      </c>
      <c r="BS334">
        <v>99</v>
      </c>
      <c r="BT334">
        <v>77.725999999999999</v>
      </c>
      <c r="BU334">
        <v>72.67</v>
      </c>
      <c r="BY334">
        <v>9</v>
      </c>
      <c r="CB334">
        <v>2013</v>
      </c>
      <c r="CC334">
        <v>13</v>
      </c>
      <c r="CI334" t="str">
        <f t="shared" si="20"/>
        <v>High</v>
      </c>
      <c r="CJ334" t="str">
        <f t="shared" si="21"/>
        <v>Greater than 3.5</v>
      </c>
      <c r="CK334" t="str">
        <f t="shared" si="22"/>
        <v>Excellent</v>
      </c>
      <c r="CL334" t="str">
        <f t="shared" si="23"/>
        <v>0.3 or less</v>
      </c>
    </row>
    <row r="335" spans="1:90" x14ac:dyDescent="0.25">
      <c r="A335" t="s">
        <v>540</v>
      </c>
      <c r="B335" t="s">
        <v>82</v>
      </c>
      <c r="C335" t="s">
        <v>83</v>
      </c>
      <c r="D335">
        <v>3.1349999999999998</v>
      </c>
      <c r="E335">
        <v>9.7100000000000009</v>
      </c>
      <c r="G335">
        <v>6.5750000000000002</v>
      </c>
      <c r="H335">
        <v>25</v>
      </c>
      <c r="I335">
        <v>25</v>
      </c>
      <c r="J335">
        <v>25</v>
      </c>
      <c r="K335">
        <v>2</v>
      </c>
      <c r="L335" t="s">
        <v>84</v>
      </c>
      <c r="M335" t="s">
        <v>147</v>
      </c>
      <c r="N335" t="s">
        <v>169</v>
      </c>
      <c r="O335" t="s">
        <v>158</v>
      </c>
      <c r="P335" t="s">
        <v>88</v>
      </c>
      <c r="Q335" t="s">
        <v>150</v>
      </c>
      <c r="R335" t="s">
        <v>159</v>
      </c>
      <c r="S335" t="s">
        <v>152</v>
      </c>
      <c r="T335">
        <v>60</v>
      </c>
      <c r="U335" t="s">
        <v>92</v>
      </c>
      <c r="V335" t="s">
        <v>542</v>
      </c>
      <c r="W335">
        <v>1</v>
      </c>
      <c r="X335">
        <v>4.5</v>
      </c>
      <c r="Y335" t="s">
        <v>94</v>
      </c>
      <c r="Z335" t="s">
        <v>154</v>
      </c>
      <c r="AA335">
        <v>11.442500000000001</v>
      </c>
      <c r="AB335">
        <v>163.4117</v>
      </c>
      <c r="AC335">
        <v>13.5672</v>
      </c>
      <c r="AD335">
        <v>97</v>
      </c>
      <c r="AE335">
        <v>3.6686000000000001</v>
      </c>
      <c r="AF335">
        <v>3.4933999999999998</v>
      </c>
      <c r="AG335">
        <v>77.878299999999996</v>
      </c>
      <c r="AH335">
        <v>65.051699999999997</v>
      </c>
      <c r="AI335">
        <v>74.040599999999998</v>
      </c>
      <c r="AJ335">
        <v>0.1371</v>
      </c>
      <c r="AK335">
        <v>8.4900000000000003E-2</v>
      </c>
      <c r="AL335">
        <v>79.435000000000002</v>
      </c>
      <c r="AM335">
        <v>2.07E-2</v>
      </c>
      <c r="AN335">
        <v>6.6000000000000003E-2</v>
      </c>
      <c r="AO335">
        <v>0</v>
      </c>
      <c r="AP335">
        <v>1.3332999999999999</v>
      </c>
      <c r="AQ335">
        <v>0</v>
      </c>
      <c r="AR335">
        <v>59.58</v>
      </c>
      <c r="AS335" t="s">
        <v>130</v>
      </c>
      <c r="AT335">
        <v>2002</v>
      </c>
      <c r="AU335">
        <v>12.0769</v>
      </c>
      <c r="AV335">
        <v>2.4615</v>
      </c>
      <c r="AW335" t="s">
        <v>97</v>
      </c>
      <c r="AX335" t="s">
        <v>122</v>
      </c>
      <c r="AY335" t="s">
        <v>132</v>
      </c>
      <c r="BA335">
        <v>33353</v>
      </c>
      <c r="BB335">
        <v>2</v>
      </c>
      <c r="BC335">
        <v>1</v>
      </c>
      <c r="BD335" t="s">
        <v>99</v>
      </c>
      <c r="BE335">
        <v>2002</v>
      </c>
      <c r="BG335" t="s">
        <v>101</v>
      </c>
      <c r="BH335" t="s">
        <v>100</v>
      </c>
      <c r="BI335" t="s">
        <v>101</v>
      </c>
      <c r="BJ335" t="s">
        <v>101</v>
      </c>
      <c r="BK335" t="s">
        <v>101</v>
      </c>
      <c r="BL335" t="s">
        <v>101</v>
      </c>
      <c r="BM335" t="s">
        <v>102</v>
      </c>
      <c r="BN335" t="s">
        <v>103</v>
      </c>
      <c r="BQ335">
        <v>0</v>
      </c>
      <c r="BR335" t="s">
        <v>94</v>
      </c>
      <c r="BS335">
        <v>96.666700000000006</v>
      </c>
      <c r="BT335">
        <v>73.372</v>
      </c>
      <c r="BU335">
        <v>69.867999999999995</v>
      </c>
      <c r="BY335">
        <v>1</v>
      </c>
      <c r="CB335">
        <v>2011</v>
      </c>
      <c r="CC335">
        <v>13</v>
      </c>
      <c r="CI335" t="str">
        <f t="shared" si="20"/>
        <v>High</v>
      </c>
      <c r="CJ335" t="str">
        <f t="shared" si="21"/>
        <v>Greater than 3.5</v>
      </c>
      <c r="CK335" t="str">
        <f t="shared" si="22"/>
        <v>Good</v>
      </c>
      <c r="CL335" t="str">
        <f t="shared" si="23"/>
        <v>0.3 or less</v>
      </c>
    </row>
    <row r="336" spans="1:90" x14ac:dyDescent="0.25">
      <c r="A336" t="s">
        <v>543</v>
      </c>
      <c r="B336" t="s">
        <v>82</v>
      </c>
      <c r="C336" t="s">
        <v>83</v>
      </c>
      <c r="D336">
        <v>0</v>
      </c>
      <c r="E336">
        <v>2.7E-2</v>
      </c>
      <c r="G336">
        <v>2.7E-2</v>
      </c>
      <c r="H336">
        <v>44</v>
      </c>
      <c r="J336">
        <v>44</v>
      </c>
      <c r="K336">
        <v>2</v>
      </c>
      <c r="L336" t="s">
        <v>139</v>
      </c>
      <c r="M336" t="s">
        <v>199</v>
      </c>
      <c r="N336" t="s">
        <v>169</v>
      </c>
      <c r="O336" t="s">
        <v>158</v>
      </c>
      <c r="P336" t="s">
        <v>88</v>
      </c>
      <c r="Q336" t="s">
        <v>200</v>
      </c>
      <c r="R336" t="s">
        <v>159</v>
      </c>
      <c r="S336" t="s">
        <v>152</v>
      </c>
      <c r="T336">
        <v>30</v>
      </c>
      <c r="U336" t="s">
        <v>140</v>
      </c>
      <c r="V336" t="s">
        <v>544</v>
      </c>
      <c r="W336">
        <v>10</v>
      </c>
      <c r="Y336" t="s">
        <v>94</v>
      </c>
      <c r="Z336" t="s">
        <v>202</v>
      </c>
      <c r="AA336">
        <v>308</v>
      </c>
      <c r="AB336">
        <v>4929.2520000000004</v>
      </c>
      <c r="AC336">
        <v>368.37549999999999</v>
      </c>
      <c r="AD336">
        <v>100</v>
      </c>
      <c r="AE336">
        <v>3.5</v>
      </c>
      <c r="AF336">
        <v>1.4</v>
      </c>
      <c r="AG336">
        <v>360.63639999999998</v>
      </c>
      <c r="AH336">
        <v>356.36360000000002</v>
      </c>
      <c r="AI336">
        <v>-20.2121</v>
      </c>
      <c r="AJ336">
        <v>0.14000000000000001</v>
      </c>
      <c r="AK336">
        <v>0.10150000000000001</v>
      </c>
      <c r="AL336">
        <v>79</v>
      </c>
      <c r="AM336">
        <v>7.7700000000000005E-2</v>
      </c>
      <c r="AN336">
        <v>0.4607</v>
      </c>
      <c r="AO336">
        <v>0</v>
      </c>
      <c r="AP336">
        <v>0</v>
      </c>
      <c r="AQ336">
        <v>0</v>
      </c>
      <c r="AR336">
        <v>37</v>
      </c>
      <c r="AS336" t="s">
        <v>130</v>
      </c>
      <c r="AT336">
        <v>1966</v>
      </c>
      <c r="AU336">
        <v>14</v>
      </c>
      <c r="AV336">
        <v>8</v>
      </c>
      <c r="AW336" t="s">
        <v>97</v>
      </c>
      <c r="AY336" t="s">
        <v>142</v>
      </c>
      <c r="BA336">
        <v>33235</v>
      </c>
      <c r="BB336">
        <v>8</v>
      </c>
      <c r="BC336">
        <v>1</v>
      </c>
      <c r="BD336" t="s">
        <v>144</v>
      </c>
      <c r="BE336">
        <v>1966</v>
      </c>
      <c r="BG336" t="s">
        <v>101</v>
      </c>
      <c r="BH336" t="s">
        <v>100</v>
      </c>
      <c r="BI336" t="s">
        <v>101</v>
      </c>
      <c r="BJ336" t="s">
        <v>101</v>
      </c>
      <c r="BK336" t="s">
        <v>101</v>
      </c>
      <c r="BL336" t="s">
        <v>101</v>
      </c>
      <c r="BM336" t="s">
        <v>204</v>
      </c>
      <c r="BN336" t="s">
        <v>103</v>
      </c>
      <c r="BQ336">
        <v>0</v>
      </c>
      <c r="BR336" t="s">
        <v>94</v>
      </c>
      <c r="BS336">
        <v>58</v>
      </c>
      <c r="BT336">
        <v>70</v>
      </c>
      <c r="BU336">
        <v>28</v>
      </c>
      <c r="CB336">
        <v>2003</v>
      </c>
      <c r="CC336">
        <v>49</v>
      </c>
      <c r="CI336" t="str">
        <f t="shared" si="20"/>
        <v>High</v>
      </c>
      <c r="CJ336" t="str">
        <f t="shared" si="21"/>
        <v>3.01-3.5</v>
      </c>
      <c r="CK336" t="str">
        <f t="shared" si="22"/>
        <v>Very Poor</v>
      </c>
      <c r="CL336" t="str">
        <f t="shared" si="23"/>
        <v>0.3 or less</v>
      </c>
    </row>
    <row r="337" spans="1:90" x14ac:dyDescent="0.25">
      <c r="A337" t="s">
        <v>543</v>
      </c>
      <c r="B337" t="s">
        <v>82</v>
      </c>
      <c r="C337" t="s">
        <v>83</v>
      </c>
      <c r="D337">
        <v>2.7E-2</v>
      </c>
      <c r="E337">
        <v>1.6</v>
      </c>
      <c r="G337">
        <v>1.573</v>
      </c>
      <c r="H337">
        <v>52</v>
      </c>
      <c r="I337">
        <v>26</v>
      </c>
      <c r="J337">
        <v>52</v>
      </c>
      <c r="K337">
        <v>3</v>
      </c>
      <c r="L337" t="s">
        <v>84</v>
      </c>
      <c r="M337" t="s">
        <v>199</v>
      </c>
      <c r="N337" t="s">
        <v>169</v>
      </c>
      <c r="O337" t="s">
        <v>158</v>
      </c>
      <c r="P337" t="s">
        <v>88</v>
      </c>
      <c r="Q337" t="s">
        <v>200</v>
      </c>
      <c r="R337" t="s">
        <v>159</v>
      </c>
      <c r="S337" t="s">
        <v>152</v>
      </c>
      <c r="T337">
        <v>50</v>
      </c>
      <c r="U337" t="s">
        <v>110</v>
      </c>
      <c r="V337" t="s">
        <v>545</v>
      </c>
      <c r="W337">
        <v>8</v>
      </c>
      <c r="X337">
        <v>7.3333000000000004</v>
      </c>
      <c r="Y337" t="s">
        <v>94</v>
      </c>
      <c r="Z337" t="s">
        <v>202</v>
      </c>
      <c r="AA337">
        <v>236.77670000000001</v>
      </c>
      <c r="AB337">
        <v>3563.2319000000002</v>
      </c>
      <c r="AC337">
        <v>281.8338</v>
      </c>
      <c r="AD337">
        <v>95.692300000000003</v>
      </c>
      <c r="AE337">
        <v>2.5264000000000002</v>
      </c>
      <c r="AF337">
        <v>1.9174</v>
      </c>
      <c r="AG337">
        <v>151.96969999999999</v>
      </c>
      <c r="AH337">
        <v>129.3648</v>
      </c>
      <c r="AI337">
        <v>49.343400000000003</v>
      </c>
      <c r="AJ337">
        <v>0.32750000000000001</v>
      </c>
      <c r="AK337">
        <v>0.2329</v>
      </c>
      <c r="AL337">
        <v>50.875</v>
      </c>
      <c r="AM337">
        <v>3.85E-2</v>
      </c>
      <c r="AN337">
        <v>0.33639999999999998</v>
      </c>
      <c r="AO337">
        <v>0</v>
      </c>
      <c r="AP337">
        <v>2.1537999999999999</v>
      </c>
      <c r="AQ337">
        <v>0</v>
      </c>
      <c r="AR337">
        <v>49.6875</v>
      </c>
      <c r="AS337" t="s">
        <v>96</v>
      </c>
      <c r="AT337">
        <v>1996</v>
      </c>
      <c r="AU337">
        <v>16.333300000000001</v>
      </c>
      <c r="AV337">
        <v>6.0667</v>
      </c>
      <c r="AW337" t="s">
        <v>97</v>
      </c>
      <c r="AX337" t="s">
        <v>126</v>
      </c>
      <c r="AY337" t="s">
        <v>112</v>
      </c>
      <c r="BA337">
        <v>33815</v>
      </c>
      <c r="BB337">
        <v>1</v>
      </c>
      <c r="BC337">
        <v>1</v>
      </c>
      <c r="BD337" t="s">
        <v>99</v>
      </c>
      <c r="BE337">
        <v>2008</v>
      </c>
      <c r="BG337" t="s">
        <v>101</v>
      </c>
      <c r="BH337" t="s">
        <v>100</v>
      </c>
      <c r="BI337" t="s">
        <v>101</v>
      </c>
      <c r="BJ337" t="s">
        <v>101</v>
      </c>
      <c r="BK337" t="s">
        <v>101</v>
      </c>
      <c r="BL337" t="s">
        <v>101</v>
      </c>
      <c r="BM337" t="s">
        <v>204</v>
      </c>
      <c r="BN337" t="s">
        <v>103</v>
      </c>
      <c r="BQ337">
        <v>0</v>
      </c>
      <c r="BR337" t="s">
        <v>94</v>
      </c>
      <c r="BS337">
        <v>94</v>
      </c>
      <c r="BT337">
        <v>50.527999999999999</v>
      </c>
      <c r="BU337">
        <v>38.347999999999999</v>
      </c>
      <c r="BY337">
        <v>7.3333000000000004</v>
      </c>
      <c r="CB337">
        <v>2011</v>
      </c>
      <c r="CC337">
        <v>7</v>
      </c>
      <c r="CI337" t="str">
        <f t="shared" si="20"/>
        <v>High</v>
      </c>
      <c r="CJ337" t="str">
        <f t="shared" si="21"/>
        <v>2.51-3.0</v>
      </c>
      <c r="CK337" t="str">
        <f t="shared" si="22"/>
        <v>Poor</v>
      </c>
      <c r="CL337" t="str">
        <f t="shared" si="23"/>
        <v>More than 0.3</v>
      </c>
    </row>
    <row r="338" spans="1:90" x14ac:dyDescent="0.25">
      <c r="A338" t="s">
        <v>543</v>
      </c>
      <c r="B338" t="s">
        <v>82</v>
      </c>
      <c r="C338" t="s">
        <v>83</v>
      </c>
      <c r="D338">
        <v>1.6</v>
      </c>
      <c r="E338">
        <v>11.52</v>
      </c>
      <c r="G338">
        <v>9.92</v>
      </c>
      <c r="H338">
        <v>26</v>
      </c>
      <c r="I338">
        <v>26</v>
      </c>
      <c r="J338">
        <v>26</v>
      </c>
      <c r="K338">
        <v>2</v>
      </c>
      <c r="L338" t="s">
        <v>84</v>
      </c>
      <c r="M338" t="s">
        <v>147</v>
      </c>
      <c r="N338" t="s">
        <v>169</v>
      </c>
      <c r="O338" t="s">
        <v>158</v>
      </c>
      <c r="P338" t="s">
        <v>88</v>
      </c>
      <c r="Q338" t="s">
        <v>150</v>
      </c>
      <c r="R338" t="s">
        <v>159</v>
      </c>
      <c r="S338" t="s">
        <v>152</v>
      </c>
      <c r="T338">
        <v>50</v>
      </c>
      <c r="U338" t="s">
        <v>92</v>
      </c>
      <c r="V338" t="s">
        <v>546</v>
      </c>
      <c r="W338">
        <v>2</v>
      </c>
      <c r="X338">
        <v>2</v>
      </c>
      <c r="Y338" t="s">
        <v>94</v>
      </c>
      <c r="Z338" t="s">
        <v>154</v>
      </c>
      <c r="AA338">
        <v>32.750500000000002</v>
      </c>
      <c r="AB338">
        <v>342.12639999999999</v>
      </c>
      <c r="AC338">
        <v>38.078299999999999</v>
      </c>
      <c r="AD338">
        <v>98.4</v>
      </c>
      <c r="AE338">
        <v>4.0156000000000001</v>
      </c>
      <c r="AF338">
        <v>3.8445</v>
      </c>
      <c r="AG338">
        <v>61.4649</v>
      </c>
      <c r="AH338">
        <v>49.466299999999997</v>
      </c>
      <c r="AI338">
        <v>79.511700000000005</v>
      </c>
      <c r="AJ338">
        <v>0.1754</v>
      </c>
      <c r="AK338">
        <v>4.4699999999999997E-2</v>
      </c>
      <c r="AL338">
        <v>73.69</v>
      </c>
      <c r="AM338">
        <v>1.8599999999999998E-2</v>
      </c>
      <c r="AN338">
        <v>8.0799999999999997E-2</v>
      </c>
      <c r="AO338">
        <v>0</v>
      </c>
      <c r="AP338">
        <v>0.8</v>
      </c>
      <c r="AQ338">
        <v>0</v>
      </c>
      <c r="AR338">
        <v>58.004800000000003</v>
      </c>
      <c r="AS338" t="s">
        <v>96</v>
      </c>
      <c r="AT338">
        <v>1957</v>
      </c>
      <c r="AU338">
        <v>15.1515</v>
      </c>
      <c r="AV338">
        <v>3.1818</v>
      </c>
      <c r="AW338" t="s">
        <v>97</v>
      </c>
      <c r="AX338" t="s">
        <v>126</v>
      </c>
      <c r="AY338" t="s">
        <v>106</v>
      </c>
      <c r="BA338">
        <v>40725</v>
      </c>
      <c r="BB338">
        <v>1</v>
      </c>
      <c r="BC338">
        <v>1</v>
      </c>
      <c r="BD338" t="s">
        <v>99</v>
      </c>
      <c r="BE338">
        <v>2008</v>
      </c>
      <c r="BG338" t="s">
        <v>101</v>
      </c>
      <c r="BH338" t="s">
        <v>100</v>
      </c>
      <c r="BI338" t="s">
        <v>101</v>
      </c>
      <c r="BJ338" t="s">
        <v>101</v>
      </c>
      <c r="BK338" t="s">
        <v>101</v>
      </c>
      <c r="BL338" t="s">
        <v>101</v>
      </c>
      <c r="BM338" t="s">
        <v>102</v>
      </c>
      <c r="BN338" t="s">
        <v>103</v>
      </c>
      <c r="BQ338">
        <v>0</v>
      </c>
      <c r="BR338" t="s">
        <v>94</v>
      </c>
      <c r="BS338">
        <v>98.4</v>
      </c>
      <c r="BT338">
        <v>80.311999999999998</v>
      </c>
      <c r="BU338">
        <v>76.89</v>
      </c>
      <c r="BY338">
        <v>2</v>
      </c>
      <c r="CB338">
        <v>2013</v>
      </c>
      <c r="CC338">
        <v>7</v>
      </c>
      <c r="CI338" t="str">
        <f t="shared" si="20"/>
        <v>High</v>
      </c>
      <c r="CJ338" t="str">
        <f t="shared" si="21"/>
        <v>Greater than 3.5</v>
      </c>
      <c r="CK338" t="str">
        <f t="shared" si="22"/>
        <v>Excellent</v>
      </c>
      <c r="CL338" t="str">
        <f t="shared" si="23"/>
        <v>0.3 or less</v>
      </c>
    </row>
    <row r="339" spans="1:90" x14ac:dyDescent="0.25">
      <c r="A339" t="s">
        <v>547</v>
      </c>
      <c r="B339" t="s">
        <v>82</v>
      </c>
      <c r="C339" t="s">
        <v>83</v>
      </c>
      <c r="D339">
        <v>0</v>
      </c>
      <c r="E339">
        <v>1.008</v>
      </c>
      <c r="G339">
        <v>1.008</v>
      </c>
      <c r="H339">
        <v>28</v>
      </c>
      <c r="I339">
        <v>28</v>
      </c>
      <c r="J339">
        <v>28</v>
      </c>
      <c r="K339">
        <v>2</v>
      </c>
      <c r="L339" t="s">
        <v>84</v>
      </c>
      <c r="M339" t="s">
        <v>147</v>
      </c>
      <c r="N339" t="s">
        <v>169</v>
      </c>
      <c r="O339" t="s">
        <v>158</v>
      </c>
      <c r="P339" t="s">
        <v>88</v>
      </c>
      <c r="Q339" t="s">
        <v>150</v>
      </c>
      <c r="R339" t="s">
        <v>159</v>
      </c>
      <c r="S339" t="s">
        <v>152</v>
      </c>
      <c r="T339">
        <v>50</v>
      </c>
      <c r="U339" t="s">
        <v>92</v>
      </c>
      <c r="V339" t="s">
        <v>548</v>
      </c>
      <c r="W339">
        <v>2</v>
      </c>
      <c r="X339">
        <v>3</v>
      </c>
      <c r="Y339" t="s">
        <v>94</v>
      </c>
      <c r="Z339" t="s">
        <v>154</v>
      </c>
      <c r="AA339">
        <v>25.266999999999999</v>
      </c>
      <c r="AB339">
        <v>166.16</v>
      </c>
      <c r="AC339">
        <v>28.790700000000001</v>
      </c>
      <c r="AD339">
        <v>100</v>
      </c>
      <c r="AE339">
        <v>3.3915000000000002</v>
      </c>
      <c r="AF339">
        <v>3.2248000000000001</v>
      </c>
      <c r="AG339">
        <v>90.391800000000003</v>
      </c>
      <c r="AH339">
        <v>78.590599999999995</v>
      </c>
      <c r="AI339">
        <v>69.869399999999999</v>
      </c>
      <c r="AJ339">
        <v>0.1081</v>
      </c>
      <c r="AK339">
        <v>4.4900000000000002E-2</v>
      </c>
      <c r="AL339">
        <v>83.784999999999997</v>
      </c>
      <c r="AM339">
        <v>2.7400000000000001E-2</v>
      </c>
      <c r="AN339">
        <v>0.2034</v>
      </c>
      <c r="AO339">
        <v>0</v>
      </c>
      <c r="AP339">
        <v>0</v>
      </c>
      <c r="AQ339">
        <v>0</v>
      </c>
      <c r="AR339">
        <v>44.05</v>
      </c>
      <c r="AS339" t="s">
        <v>96</v>
      </c>
      <c r="AT339">
        <v>1966</v>
      </c>
      <c r="AU339">
        <v>17</v>
      </c>
      <c r="AV339">
        <v>4</v>
      </c>
      <c r="AW339" t="s">
        <v>97</v>
      </c>
      <c r="AY339" t="s">
        <v>112</v>
      </c>
      <c r="BA339">
        <v>42620</v>
      </c>
      <c r="BB339">
        <v>2</v>
      </c>
      <c r="BC339">
        <v>1</v>
      </c>
      <c r="BD339" t="s">
        <v>99</v>
      </c>
      <c r="BE339">
        <v>2005</v>
      </c>
      <c r="BG339" t="s">
        <v>101</v>
      </c>
      <c r="BH339" t="s">
        <v>100</v>
      </c>
      <c r="BI339" t="s">
        <v>101</v>
      </c>
      <c r="BJ339" t="s">
        <v>101</v>
      </c>
      <c r="BK339" t="s">
        <v>101</v>
      </c>
      <c r="BL339" t="s">
        <v>101</v>
      </c>
      <c r="BM339" t="s">
        <v>102</v>
      </c>
      <c r="BN339" t="s">
        <v>103</v>
      </c>
      <c r="BQ339">
        <v>0</v>
      </c>
      <c r="BR339" t="s">
        <v>94</v>
      </c>
      <c r="BS339">
        <v>96</v>
      </c>
      <c r="BT339">
        <v>67.83</v>
      </c>
      <c r="BU339">
        <v>64.495999999999995</v>
      </c>
      <c r="BY339">
        <v>2</v>
      </c>
      <c r="CB339">
        <v>2007</v>
      </c>
      <c r="CC339">
        <v>10</v>
      </c>
      <c r="CI339" t="str">
        <f t="shared" si="20"/>
        <v>High</v>
      </c>
      <c r="CJ339" t="str">
        <f t="shared" si="21"/>
        <v>3.01-3.5</v>
      </c>
      <c r="CK339" t="str">
        <f t="shared" si="22"/>
        <v>Good</v>
      </c>
      <c r="CL339" t="str">
        <f t="shared" si="23"/>
        <v>0.3 or less</v>
      </c>
    </row>
    <row r="340" spans="1:90" x14ac:dyDescent="0.25">
      <c r="A340" t="s">
        <v>549</v>
      </c>
      <c r="B340" t="s">
        <v>82</v>
      </c>
      <c r="C340" t="s">
        <v>83</v>
      </c>
      <c r="D340">
        <v>2E-3</v>
      </c>
      <c r="E340">
        <v>0.14699999999999999</v>
      </c>
      <c r="G340">
        <v>0.14699999999999999</v>
      </c>
      <c r="H340">
        <v>40</v>
      </c>
      <c r="J340">
        <v>40</v>
      </c>
      <c r="K340">
        <v>2</v>
      </c>
      <c r="L340" t="s">
        <v>139</v>
      </c>
      <c r="M340" t="s">
        <v>534</v>
      </c>
      <c r="N340" t="s">
        <v>169</v>
      </c>
      <c r="O340" t="s">
        <v>158</v>
      </c>
      <c r="P340" t="s">
        <v>88</v>
      </c>
      <c r="Q340" t="s">
        <v>200</v>
      </c>
      <c r="R340" t="s">
        <v>159</v>
      </c>
      <c r="S340" t="s">
        <v>152</v>
      </c>
      <c r="T340">
        <v>30</v>
      </c>
      <c r="U340" t="s">
        <v>140</v>
      </c>
      <c r="V340" t="s">
        <v>550</v>
      </c>
      <c r="W340">
        <v>8</v>
      </c>
      <c r="Y340" t="s">
        <v>94</v>
      </c>
      <c r="Z340" t="s">
        <v>202</v>
      </c>
      <c r="AA340">
        <v>91.5</v>
      </c>
      <c r="AB340">
        <v>947.52300000000002</v>
      </c>
      <c r="AC340">
        <v>106.3351</v>
      </c>
      <c r="AD340">
        <v>95</v>
      </c>
      <c r="AE340">
        <v>3.5</v>
      </c>
      <c r="AF340">
        <v>2.75</v>
      </c>
      <c r="AG340">
        <v>248.5393</v>
      </c>
      <c r="AH340">
        <v>234.31440000000001</v>
      </c>
      <c r="AI340">
        <v>17.153600000000001</v>
      </c>
      <c r="AJ340">
        <v>0.12520000000000001</v>
      </c>
      <c r="AK340">
        <v>5.1700000000000003E-2</v>
      </c>
      <c r="AL340">
        <v>81.22</v>
      </c>
      <c r="AM340">
        <v>6.7900000000000002E-2</v>
      </c>
      <c r="AN340">
        <v>0.32719999999999999</v>
      </c>
      <c r="AO340">
        <v>0</v>
      </c>
      <c r="AP340">
        <v>0</v>
      </c>
      <c r="AQ340">
        <v>7</v>
      </c>
      <c r="AR340">
        <v>35.450000000000003</v>
      </c>
      <c r="AS340" t="s">
        <v>96</v>
      </c>
      <c r="AT340">
        <v>2005</v>
      </c>
      <c r="AU340">
        <v>8</v>
      </c>
      <c r="AV340">
        <v>6</v>
      </c>
      <c r="AW340" t="s">
        <v>97</v>
      </c>
      <c r="AX340" t="s">
        <v>126</v>
      </c>
      <c r="AY340" t="s">
        <v>112</v>
      </c>
      <c r="BA340">
        <v>42012</v>
      </c>
      <c r="BB340">
        <v>3</v>
      </c>
      <c r="BC340">
        <v>1</v>
      </c>
      <c r="BD340" t="s">
        <v>144</v>
      </c>
      <c r="BE340">
        <v>2005</v>
      </c>
      <c r="BG340" t="s">
        <v>101</v>
      </c>
      <c r="BH340" t="s">
        <v>100</v>
      </c>
      <c r="BI340" t="s">
        <v>101</v>
      </c>
      <c r="BJ340" t="s">
        <v>101</v>
      </c>
      <c r="BK340" t="s">
        <v>101</v>
      </c>
      <c r="BL340" t="s">
        <v>101</v>
      </c>
      <c r="BM340" t="s">
        <v>204</v>
      </c>
      <c r="BN340" t="s">
        <v>103</v>
      </c>
      <c r="BQ340">
        <v>0</v>
      </c>
      <c r="BR340" t="s">
        <v>94</v>
      </c>
      <c r="BS340">
        <v>85</v>
      </c>
      <c r="BT340">
        <v>70</v>
      </c>
      <c r="BU340">
        <v>55</v>
      </c>
      <c r="CB340">
        <v>2009</v>
      </c>
      <c r="CC340">
        <v>10</v>
      </c>
      <c r="CI340" t="str">
        <f t="shared" si="20"/>
        <v>High</v>
      </c>
      <c r="CJ340" t="str">
        <f t="shared" si="21"/>
        <v>3.01-3.5</v>
      </c>
      <c r="CK340" t="str">
        <f t="shared" si="22"/>
        <v>Very Poor</v>
      </c>
      <c r="CL340" t="str">
        <f t="shared" si="23"/>
        <v>0.3 or less</v>
      </c>
    </row>
    <row r="341" spans="1:90" x14ac:dyDescent="0.25">
      <c r="A341" t="s">
        <v>549</v>
      </c>
      <c r="B341" t="s">
        <v>82</v>
      </c>
      <c r="C341" t="s">
        <v>83</v>
      </c>
      <c r="D341">
        <v>0.14699999999999999</v>
      </c>
      <c r="E341">
        <v>1.71</v>
      </c>
      <c r="G341">
        <v>1.5629999999999999</v>
      </c>
      <c r="H341">
        <v>40</v>
      </c>
      <c r="J341">
        <v>40</v>
      </c>
      <c r="K341">
        <v>2</v>
      </c>
      <c r="L341" t="s">
        <v>84</v>
      </c>
      <c r="M341" t="s">
        <v>534</v>
      </c>
      <c r="N341" t="s">
        <v>169</v>
      </c>
      <c r="O341" t="s">
        <v>158</v>
      </c>
      <c r="P341" t="s">
        <v>88</v>
      </c>
      <c r="Q341" t="s">
        <v>200</v>
      </c>
      <c r="R341" t="s">
        <v>159</v>
      </c>
      <c r="S341" t="s">
        <v>152</v>
      </c>
      <c r="T341">
        <v>40</v>
      </c>
      <c r="U341" t="s">
        <v>92</v>
      </c>
      <c r="V341" t="s">
        <v>551</v>
      </c>
      <c r="W341">
        <v>8</v>
      </c>
      <c r="Y341" t="s">
        <v>94</v>
      </c>
      <c r="Z341" t="s">
        <v>202</v>
      </c>
      <c r="AA341">
        <v>91.5</v>
      </c>
      <c r="AB341">
        <v>947.52300000000002</v>
      </c>
      <c r="AC341">
        <v>106.3351</v>
      </c>
      <c r="AD341">
        <v>91.863100000000003</v>
      </c>
      <c r="AE341">
        <v>3.8624000000000001</v>
      </c>
      <c r="AF341">
        <v>3.5886</v>
      </c>
      <c r="AG341">
        <v>67.416799999999995</v>
      </c>
      <c r="AH341">
        <v>56.174300000000002</v>
      </c>
      <c r="AI341">
        <v>77.527699999999996</v>
      </c>
      <c r="AJ341">
        <v>8.6099999999999996E-2</v>
      </c>
      <c r="AK341">
        <v>2.81E-2</v>
      </c>
      <c r="AL341">
        <v>87.084999999999994</v>
      </c>
      <c r="AM341">
        <v>1.77E-2</v>
      </c>
      <c r="AN341">
        <v>5.04E-2</v>
      </c>
      <c r="AO341">
        <v>0</v>
      </c>
      <c r="AP341">
        <v>3.1368999999999998</v>
      </c>
      <c r="AQ341">
        <v>1.5104</v>
      </c>
      <c r="AR341">
        <v>44.6</v>
      </c>
      <c r="AS341" t="s">
        <v>96</v>
      </c>
      <c r="AT341">
        <v>2005</v>
      </c>
      <c r="AU341">
        <v>12.2</v>
      </c>
      <c r="AV341">
        <v>6</v>
      </c>
      <c r="AW341" t="s">
        <v>97</v>
      </c>
      <c r="AX341" t="s">
        <v>126</v>
      </c>
      <c r="AY341" t="s">
        <v>112</v>
      </c>
      <c r="BA341">
        <v>42012</v>
      </c>
      <c r="BB341">
        <v>3</v>
      </c>
      <c r="BC341">
        <v>1</v>
      </c>
      <c r="BD341" t="s">
        <v>99</v>
      </c>
      <c r="BE341">
        <v>2005</v>
      </c>
      <c r="BG341" t="s">
        <v>101</v>
      </c>
      <c r="BH341" t="s">
        <v>100</v>
      </c>
      <c r="BI341" t="s">
        <v>101</v>
      </c>
      <c r="BJ341" t="s">
        <v>101</v>
      </c>
      <c r="BK341" t="s">
        <v>101</v>
      </c>
      <c r="BL341" t="s">
        <v>101</v>
      </c>
      <c r="BM341" t="s">
        <v>204</v>
      </c>
      <c r="BN341" t="s">
        <v>103</v>
      </c>
      <c r="BQ341">
        <v>0</v>
      </c>
      <c r="BR341" t="s">
        <v>94</v>
      </c>
      <c r="BS341">
        <v>91.863100000000003</v>
      </c>
      <c r="BT341">
        <v>77.248000000000005</v>
      </c>
      <c r="BU341">
        <v>71.772000000000006</v>
      </c>
      <c r="CB341">
        <v>2013</v>
      </c>
      <c r="CC341">
        <v>10</v>
      </c>
      <c r="CI341" t="str">
        <f t="shared" si="20"/>
        <v>High</v>
      </c>
      <c r="CJ341" t="str">
        <f t="shared" si="21"/>
        <v>Greater than 3.5</v>
      </c>
      <c r="CK341" t="str">
        <f t="shared" si="22"/>
        <v>Excellent</v>
      </c>
      <c r="CL341" t="str">
        <f t="shared" si="23"/>
        <v>0.3 or less</v>
      </c>
    </row>
    <row r="342" spans="1:90" x14ac:dyDescent="0.25">
      <c r="A342" t="s">
        <v>549</v>
      </c>
      <c r="B342" t="s">
        <v>82</v>
      </c>
      <c r="C342" t="s">
        <v>83</v>
      </c>
      <c r="D342">
        <v>1.71</v>
      </c>
      <c r="E342">
        <v>4.2990000000000004</v>
      </c>
      <c r="G342">
        <v>2.589</v>
      </c>
      <c r="H342">
        <v>40</v>
      </c>
      <c r="I342">
        <v>36</v>
      </c>
      <c r="J342">
        <v>40</v>
      </c>
      <c r="K342">
        <v>2</v>
      </c>
      <c r="L342" t="s">
        <v>84</v>
      </c>
      <c r="M342" t="s">
        <v>147</v>
      </c>
      <c r="N342" t="s">
        <v>169</v>
      </c>
      <c r="O342" t="s">
        <v>158</v>
      </c>
      <c r="P342" t="s">
        <v>88</v>
      </c>
      <c r="Q342" t="s">
        <v>150</v>
      </c>
      <c r="R342" t="s">
        <v>159</v>
      </c>
      <c r="S342" t="s">
        <v>152</v>
      </c>
      <c r="T342">
        <v>50</v>
      </c>
      <c r="U342" t="s">
        <v>92</v>
      </c>
      <c r="V342" t="s">
        <v>552</v>
      </c>
      <c r="W342">
        <v>8</v>
      </c>
      <c r="X342">
        <v>7</v>
      </c>
      <c r="Y342" t="s">
        <v>94</v>
      </c>
      <c r="Z342" t="s">
        <v>154</v>
      </c>
      <c r="AA342">
        <v>55.5</v>
      </c>
      <c r="AB342">
        <v>412.5915</v>
      </c>
      <c r="AC342">
        <v>63.525500000000001</v>
      </c>
      <c r="AD342">
        <v>87.5</v>
      </c>
      <c r="AE342">
        <v>3.7713999999999999</v>
      </c>
      <c r="AF342">
        <v>3.3584999999999998</v>
      </c>
      <c r="AG342">
        <v>73.130600000000001</v>
      </c>
      <c r="AH342">
        <v>60.2849</v>
      </c>
      <c r="AI342">
        <v>75.623099999999994</v>
      </c>
      <c r="AJ342">
        <v>9.74E-2</v>
      </c>
      <c r="AK342">
        <v>3.04E-2</v>
      </c>
      <c r="AL342">
        <v>85.39</v>
      </c>
      <c r="AM342">
        <v>1.9099999999999999E-2</v>
      </c>
      <c r="AN342">
        <v>4.1000000000000002E-2</v>
      </c>
      <c r="AO342">
        <v>0</v>
      </c>
      <c r="AP342">
        <v>3.5</v>
      </c>
      <c r="AQ342">
        <v>0</v>
      </c>
      <c r="AR342">
        <v>47.866700000000002</v>
      </c>
      <c r="AS342" t="s">
        <v>96</v>
      </c>
      <c r="AT342">
        <v>2005</v>
      </c>
      <c r="AU342">
        <v>13.2857</v>
      </c>
      <c r="AV342">
        <v>5.2857000000000003</v>
      </c>
      <c r="AW342" t="s">
        <v>97</v>
      </c>
      <c r="AX342" t="s">
        <v>126</v>
      </c>
      <c r="AY342" t="s">
        <v>112</v>
      </c>
      <c r="BA342">
        <v>42012</v>
      </c>
      <c r="BB342">
        <v>3</v>
      </c>
      <c r="BC342">
        <v>1</v>
      </c>
      <c r="BD342" t="s">
        <v>99</v>
      </c>
      <c r="BE342">
        <v>2005</v>
      </c>
      <c r="BG342" t="s">
        <v>101</v>
      </c>
      <c r="BH342" t="s">
        <v>100</v>
      </c>
      <c r="BI342" t="s">
        <v>101</v>
      </c>
      <c r="BJ342" t="s">
        <v>101</v>
      </c>
      <c r="BK342" t="s">
        <v>101</v>
      </c>
      <c r="BL342" t="s">
        <v>101</v>
      </c>
      <c r="BM342" t="s">
        <v>102</v>
      </c>
      <c r="BN342" t="s">
        <v>103</v>
      </c>
      <c r="BQ342">
        <v>0</v>
      </c>
      <c r="BR342" t="s">
        <v>94</v>
      </c>
      <c r="BS342">
        <v>87.5</v>
      </c>
      <c r="BT342">
        <v>75.427999999999997</v>
      </c>
      <c r="BU342">
        <v>67.17</v>
      </c>
      <c r="BY342">
        <v>7</v>
      </c>
      <c r="CB342">
        <v>2013</v>
      </c>
      <c r="CC342">
        <v>10</v>
      </c>
      <c r="CI342" t="str">
        <f t="shared" si="20"/>
        <v>High</v>
      </c>
      <c r="CJ342" t="str">
        <f t="shared" si="21"/>
        <v>Greater than 3.5</v>
      </c>
      <c r="CK342" t="str">
        <f t="shared" si="22"/>
        <v>Good</v>
      </c>
      <c r="CL342" t="str">
        <f t="shared" si="23"/>
        <v>0.3 or less</v>
      </c>
    </row>
    <row r="343" spans="1:90" x14ac:dyDescent="0.25">
      <c r="A343" t="s">
        <v>549</v>
      </c>
      <c r="B343" t="s">
        <v>82</v>
      </c>
      <c r="C343" t="s">
        <v>83</v>
      </c>
      <c r="D343">
        <v>4.2990000000000004</v>
      </c>
      <c r="E343">
        <v>8.2629999999999999</v>
      </c>
      <c r="G343">
        <v>3.964</v>
      </c>
      <c r="H343">
        <v>32</v>
      </c>
      <c r="I343">
        <v>32</v>
      </c>
      <c r="J343">
        <v>32</v>
      </c>
      <c r="K343">
        <v>2</v>
      </c>
      <c r="L343" t="s">
        <v>84</v>
      </c>
      <c r="M343" t="s">
        <v>147</v>
      </c>
      <c r="N343" t="s">
        <v>169</v>
      </c>
      <c r="O343" t="s">
        <v>158</v>
      </c>
      <c r="P343" t="s">
        <v>88</v>
      </c>
      <c r="Q343" t="s">
        <v>150</v>
      </c>
      <c r="R343" t="s">
        <v>159</v>
      </c>
      <c r="S343" t="s">
        <v>152</v>
      </c>
      <c r="T343">
        <v>60</v>
      </c>
      <c r="U343" t="s">
        <v>92</v>
      </c>
      <c r="V343" t="s">
        <v>553</v>
      </c>
      <c r="W343">
        <v>4</v>
      </c>
      <c r="X343">
        <v>4</v>
      </c>
      <c r="Y343" t="s">
        <v>94</v>
      </c>
      <c r="Z343" t="s">
        <v>154</v>
      </c>
      <c r="AA343">
        <v>74.600899999999996</v>
      </c>
      <c r="AB343">
        <v>490.08879999999999</v>
      </c>
      <c r="AC343">
        <v>85.001499999999993</v>
      </c>
      <c r="AD343">
        <v>87</v>
      </c>
      <c r="AE343">
        <v>3.8955000000000002</v>
      </c>
      <c r="AF343">
        <v>3.4685999999999999</v>
      </c>
      <c r="AG343">
        <v>68.329800000000006</v>
      </c>
      <c r="AH343">
        <v>54.703699999999998</v>
      </c>
      <c r="AI343">
        <v>77.223399999999998</v>
      </c>
      <c r="AJ343">
        <v>9.6100000000000005E-2</v>
      </c>
      <c r="AK343">
        <v>3.5400000000000001E-2</v>
      </c>
      <c r="AL343">
        <v>85.584999999999994</v>
      </c>
      <c r="AM343">
        <v>1.8700000000000001E-2</v>
      </c>
      <c r="AN343">
        <v>5.8999999999999997E-2</v>
      </c>
      <c r="AO343">
        <v>0</v>
      </c>
      <c r="AP343">
        <v>8</v>
      </c>
      <c r="AQ343">
        <v>0</v>
      </c>
      <c r="AR343">
        <v>51.037500000000001</v>
      </c>
      <c r="AS343" t="s">
        <v>96</v>
      </c>
      <c r="AT343">
        <v>1991</v>
      </c>
      <c r="AU343">
        <v>15.8</v>
      </c>
      <c r="AV343">
        <v>5.6</v>
      </c>
      <c r="AW343" t="s">
        <v>177</v>
      </c>
      <c r="AX343" t="s">
        <v>126</v>
      </c>
      <c r="AY343" t="s">
        <v>112</v>
      </c>
      <c r="BA343">
        <v>42012</v>
      </c>
      <c r="BB343">
        <v>3</v>
      </c>
      <c r="BC343">
        <v>1</v>
      </c>
      <c r="BD343" t="s">
        <v>99</v>
      </c>
      <c r="BE343">
        <v>2005</v>
      </c>
      <c r="BG343" t="s">
        <v>101</v>
      </c>
      <c r="BH343" t="s">
        <v>100</v>
      </c>
      <c r="BI343" t="s">
        <v>101</v>
      </c>
      <c r="BJ343" t="s">
        <v>101</v>
      </c>
      <c r="BK343" t="s">
        <v>101</v>
      </c>
      <c r="BL343" t="s">
        <v>101</v>
      </c>
      <c r="BM343" t="s">
        <v>102</v>
      </c>
      <c r="BN343" t="s">
        <v>103</v>
      </c>
      <c r="BQ343">
        <v>0</v>
      </c>
      <c r="BR343" t="s">
        <v>94</v>
      </c>
      <c r="BS343">
        <v>87</v>
      </c>
      <c r="BT343">
        <v>77.91</v>
      </c>
      <c r="BU343">
        <v>69.372</v>
      </c>
      <c r="BY343">
        <v>4</v>
      </c>
      <c r="CB343">
        <v>2013</v>
      </c>
      <c r="CC343">
        <v>10</v>
      </c>
      <c r="CI343" t="str">
        <f t="shared" si="20"/>
        <v>High</v>
      </c>
      <c r="CJ343" t="str">
        <f t="shared" si="21"/>
        <v>Greater than 3.5</v>
      </c>
      <c r="CK343" t="str">
        <f t="shared" si="22"/>
        <v>Excellent</v>
      </c>
      <c r="CL343" t="str">
        <f t="shared" si="23"/>
        <v>0.3 or less</v>
      </c>
    </row>
    <row r="344" spans="1:90" x14ac:dyDescent="0.25">
      <c r="A344" t="s">
        <v>549</v>
      </c>
      <c r="B344" t="s">
        <v>82</v>
      </c>
      <c r="C344" t="s">
        <v>83</v>
      </c>
      <c r="D344">
        <v>8.2629999999999999</v>
      </c>
      <c r="E344">
        <v>11.266999999999999</v>
      </c>
      <c r="G344">
        <v>3.004</v>
      </c>
      <c r="H344">
        <v>40</v>
      </c>
      <c r="I344">
        <v>40</v>
      </c>
      <c r="J344">
        <v>40</v>
      </c>
      <c r="K344">
        <v>2</v>
      </c>
      <c r="L344" t="s">
        <v>84</v>
      </c>
      <c r="M344" t="s">
        <v>147</v>
      </c>
      <c r="N344" t="s">
        <v>169</v>
      </c>
      <c r="O344" t="s">
        <v>158</v>
      </c>
      <c r="P344" t="s">
        <v>88</v>
      </c>
      <c r="Q344" t="s">
        <v>150</v>
      </c>
      <c r="R344" t="s">
        <v>159</v>
      </c>
      <c r="S344" t="s">
        <v>152</v>
      </c>
      <c r="T344">
        <v>60</v>
      </c>
      <c r="U344" t="s">
        <v>92</v>
      </c>
      <c r="V344" t="s">
        <v>554</v>
      </c>
      <c r="W344">
        <v>8</v>
      </c>
      <c r="X344">
        <v>6</v>
      </c>
      <c r="Y344" t="s">
        <v>94</v>
      </c>
      <c r="Z344" t="s">
        <v>154</v>
      </c>
      <c r="AA344">
        <v>65.448999999999998</v>
      </c>
      <c r="AB344">
        <v>438.96</v>
      </c>
      <c r="AC344">
        <v>74.627700000000004</v>
      </c>
      <c r="AD344">
        <v>94.5</v>
      </c>
      <c r="AE344">
        <v>3.8079999999999998</v>
      </c>
      <c r="AF344">
        <v>3.5497000000000001</v>
      </c>
      <c r="AG344">
        <v>71.670599999999993</v>
      </c>
      <c r="AH344">
        <v>58.619199999999999</v>
      </c>
      <c r="AI344">
        <v>76.109800000000007</v>
      </c>
      <c r="AJ344">
        <v>0.1399</v>
      </c>
      <c r="AK344">
        <v>4.3700000000000003E-2</v>
      </c>
      <c r="AL344">
        <v>79.015000000000001</v>
      </c>
      <c r="AM344">
        <v>1.9400000000000001E-2</v>
      </c>
      <c r="AN344">
        <v>9.6799999999999997E-2</v>
      </c>
      <c r="AO344">
        <v>0</v>
      </c>
      <c r="AP344">
        <v>2.5</v>
      </c>
      <c r="AQ344">
        <v>0</v>
      </c>
      <c r="AR344">
        <v>50.2333</v>
      </c>
      <c r="AS344" t="s">
        <v>96</v>
      </c>
      <c r="AT344">
        <v>2004</v>
      </c>
      <c r="AU344">
        <v>16.399999999999999</v>
      </c>
      <c r="AV344">
        <v>4.8</v>
      </c>
      <c r="AW344" t="s">
        <v>97</v>
      </c>
      <c r="AX344" t="s">
        <v>126</v>
      </c>
      <c r="AY344" t="s">
        <v>112</v>
      </c>
      <c r="BA344">
        <v>42013</v>
      </c>
      <c r="BB344">
        <v>3</v>
      </c>
      <c r="BC344">
        <v>1</v>
      </c>
      <c r="BD344" t="s">
        <v>99</v>
      </c>
      <c r="BE344">
        <v>2004</v>
      </c>
      <c r="BG344" t="s">
        <v>101</v>
      </c>
      <c r="BH344" t="s">
        <v>100</v>
      </c>
      <c r="BI344" t="s">
        <v>101</v>
      </c>
      <c r="BJ344" t="s">
        <v>101</v>
      </c>
      <c r="BK344" t="s">
        <v>101</v>
      </c>
      <c r="BL344" t="s">
        <v>101</v>
      </c>
      <c r="BM344" t="s">
        <v>102</v>
      </c>
      <c r="BN344" t="s">
        <v>103</v>
      </c>
      <c r="BQ344">
        <v>0</v>
      </c>
      <c r="BR344" t="s">
        <v>94</v>
      </c>
      <c r="BS344">
        <v>94</v>
      </c>
      <c r="BT344">
        <v>76.16</v>
      </c>
      <c r="BU344">
        <v>70.994</v>
      </c>
      <c r="BY344">
        <v>6</v>
      </c>
      <c r="CB344">
        <v>2011</v>
      </c>
      <c r="CC344">
        <v>11</v>
      </c>
      <c r="CI344" t="str">
        <f t="shared" si="20"/>
        <v>High</v>
      </c>
      <c r="CJ344" t="str">
        <f t="shared" si="21"/>
        <v>Greater than 3.5</v>
      </c>
      <c r="CK344" t="str">
        <f t="shared" si="22"/>
        <v>Good</v>
      </c>
      <c r="CL344" t="str">
        <f t="shared" si="23"/>
        <v>0.3 or less</v>
      </c>
    </row>
    <row r="345" spans="1:90" x14ac:dyDescent="0.25">
      <c r="A345" t="s">
        <v>549</v>
      </c>
      <c r="B345" t="s">
        <v>82</v>
      </c>
      <c r="C345" t="s">
        <v>83</v>
      </c>
      <c r="D345">
        <v>11.266999999999999</v>
      </c>
      <c r="E345">
        <v>15.03</v>
      </c>
      <c r="G345">
        <v>3.7629999999999999</v>
      </c>
      <c r="H345">
        <v>40</v>
      </c>
      <c r="I345">
        <v>40</v>
      </c>
      <c r="J345">
        <v>40</v>
      </c>
      <c r="K345">
        <v>2</v>
      </c>
      <c r="L345" t="s">
        <v>84</v>
      </c>
      <c r="M345" t="s">
        <v>147</v>
      </c>
      <c r="N345" t="s">
        <v>169</v>
      </c>
      <c r="O345" t="s">
        <v>158</v>
      </c>
      <c r="P345" t="s">
        <v>88</v>
      </c>
      <c r="Q345" t="s">
        <v>150</v>
      </c>
      <c r="R345" t="s">
        <v>159</v>
      </c>
      <c r="S345" t="s">
        <v>152</v>
      </c>
      <c r="T345">
        <v>60</v>
      </c>
      <c r="U345" t="s">
        <v>92</v>
      </c>
      <c r="V345" t="s">
        <v>555</v>
      </c>
      <c r="W345">
        <v>8</v>
      </c>
      <c r="X345">
        <v>8</v>
      </c>
      <c r="Y345" t="s">
        <v>94</v>
      </c>
      <c r="Z345" t="s">
        <v>154</v>
      </c>
      <c r="AA345">
        <v>54.003999999999998</v>
      </c>
      <c r="AB345">
        <v>405.76850000000002</v>
      </c>
      <c r="AC345">
        <v>61.838999999999999</v>
      </c>
      <c r="AD345">
        <v>97</v>
      </c>
      <c r="AE345">
        <v>3.8289</v>
      </c>
      <c r="AF345">
        <v>3.6320999999999999</v>
      </c>
      <c r="AG345">
        <v>69.812299999999993</v>
      </c>
      <c r="AH345">
        <v>57.677399999999999</v>
      </c>
      <c r="AI345">
        <v>76.729200000000006</v>
      </c>
      <c r="AJ345">
        <v>0.16339999999999999</v>
      </c>
      <c r="AK345">
        <v>5.62E-2</v>
      </c>
      <c r="AL345">
        <v>75.489999999999995</v>
      </c>
      <c r="AM345">
        <v>1.9199999999999998E-2</v>
      </c>
      <c r="AN345">
        <v>0.1532</v>
      </c>
      <c r="AO345">
        <v>0</v>
      </c>
      <c r="AP345">
        <v>1.5</v>
      </c>
      <c r="AQ345">
        <v>0</v>
      </c>
      <c r="AR345">
        <v>53.942900000000002</v>
      </c>
      <c r="AS345" t="s">
        <v>96</v>
      </c>
      <c r="AT345">
        <v>1991</v>
      </c>
      <c r="AU345">
        <v>25</v>
      </c>
      <c r="AV345">
        <v>7</v>
      </c>
      <c r="AW345" t="s">
        <v>97</v>
      </c>
      <c r="AX345" t="s">
        <v>126</v>
      </c>
      <c r="AY345" t="s">
        <v>112</v>
      </c>
      <c r="BA345">
        <v>42013</v>
      </c>
      <c r="BB345">
        <v>3</v>
      </c>
      <c r="BC345">
        <v>1</v>
      </c>
      <c r="BD345" t="s">
        <v>99</v>
      </c>
      <c r="BE345">
        <v>2004</v>
      </c>
      <c r="BG345" t="s">
        <v>101</v>
      </c>
      <c r="BH345" t="s">
        <v>100</v>
      </c>
      <c r="BI345" t="s">
        <v>101</v>
      </c>
      <c r="BJ345" t="s">
        <v>101</v>
      </c>
      <c r="BK345" t="s">
        <v>101</v>
      </c>
      <c r="BL345" t="s">
        <v>101</v>
      </c>
      <c r="BM345" t="s">
        <v>102</v>
      </c>
      <c r="BN345" t="s">
        <v>103</v>
      </c>
      <c r="BQ345">
        <v>0</v>
      </c>
      <c r="BR345" t="s">
        <v>94</v>
      </c>
      <c r="BS345">
        <v>97</v>
      </c>
      <c r="BT345">
        <v>76.578000000000003</v>
      </c>
      <c r="BU345">
        <v>72.641999999999996</v>
      </c>
      <c r="BY345">
        <v>8</v>
      </c>
      <c r="CB345">
        <v>2013</v>
      </c>
      <c r="CC345">
        <v>11</v>
      </c>
      <c r="CI345" t="str">
        <f t="shared" si="20"/>
        <v>High</v>
      </c>
      <c r="CJ345" t="str">
        <f t="shared" si="21"/>
        <v>Greater than 3.5</v>
      </c>
      <c r="CK345" t="str">
        <f t="shared" si="22"/>
        <v>Excellent</v>
      </c>
      <c r="CL345" t="str">
        <f t="shared" si="23"/>
        <v>0.3 or less</v>
      </c>
    </row>
    <row r="346" spans="1:90" x14ac:dyDescent="0.25">
      <c r="A346" t="s">
        <v>556</v>
      </c>
      <c r="B346" t="s">
        <v>82</v>
      </c>
      <c r="C346" t="s">
        <v>83</v>
      </c>
      <c r="D346">
        <v>0</v>
      </c>
      <c r="E346">
        <v>1.355</v>
      </c>
      <c r="G346">
        <v>1.355</v>
      </c>
      <c r="H346">
        <v>26</v>
      </c>
      <c r="I346">
        <v>26</v>
      </c>
      <c r="J346">
        <v>26</v>
      </c>
      <c r="K346">
        <v>2</v>
      </c>
      <c r="L346" t="s">
        <v>84</v>
      </c>
      <c r="M346" t="s">
        <v>147</v>
      </c>
      <c r="N346" t="s">
        <v>169</v>
      </c>
      <c r="O346" t="s">
        <v>158</v>
      </c>
      <c r="P346" t="s">
        <v>88</v>
      </c>
      <c r="Q346" t="s">
        <v>150</v>
      </c>
      <c r="R346" t="s">
        <v>159</v>
      </c>
      <c r="S346" t="s">
        <v>152</v>
      </c>
      <c r="T346">
        <v>30</v>
      </c>
      <c r="U346" t="s">
        <v>92</v>
      </c>
      <c r="V346" t="s">
        <v>557</v>
      </c>
      <c r="W346">
        <v>1</v>
      </c>
      <c r="X346">
        <v>4.5</v>
      </c>
      <c r="Y346" t="s">
        <v>94</v>
      </c>
      <c r="Z346" t="s">
        <v>154</v>
      </c>
      <c r="AA346">
        <v>50.308</v>
      </c>
      <c r="AB346">
        <v>330.33600000000001</v>
      </c>
      <c r="AC346">
        <v>57.320799999999998</v>
      </c>
      <c r="AD346">
        <v>96</v>
      </c>
      <c r="AE346">
        <v>3.5</v>
      </c>
      <c r="AF346">
        <v>3.1265999999999998</v>
      </c>
      <c r="AG346">
        <v>84.672499999999999</v>
      </c>
      <c r="AH346">
        <v>72.844300000000004</v>
      </c>
      <c r="AI346">
        <v>71.775800000000004</v>
      </c>
      <c r="AJ346">
        <v>0.18260000000000001</v>
      </c>
      <c r="AK346">
        <v>0.10489999999999999</v>
      </c>
      <c r="AL346">
        <v>72.61</v>
      </c>
      <c r="AM346">
        <v>2.64E-2</v>
      </c>
      <c r="AN346">
        <v>0.1229</v>
      </c>
      <c r="AO346">
        <v>0</v>
      </c>
      <c r="AP346">
        <v>2</v>
      </c>
      <c r="AQ346">
        <v>0</v>
      </c>
      <c r="AR346">
        <v>62.6462</v>
      </c>
      <c r="AS346" t="s">
        <v>96</v>
      </c>
      <c r="AT346">
        <v>2001</v>
      </c>
      <c r="AU346">
        <v>13.666700000000001</v>
      </c>
      <c r="AV346">
        <v>5</v>
      </c>
      <c r="AW346" t="s">
        <v>97</v>
      </c>
      <c r="AX346" t="s">
        <v>105</v>
      </c>
      <c r="AY346" t="s">
        <v>112</v>
      </c>
      <c r="BA346">
        <v>34005</v>
      </c>
      <c r="BB346">
        <v>3</v>
      </c>
      <c r="BC346">
        <v>1</v>
      </c>
      <c r="BD346" t="s">
        <v>99</v>
      </c>
      <c r="BE346">
        <v>2001</v>
      </c>
      <c r="BG346" t="s">
        <v>101</v>
      </c>
      <c r="BH346" t="s">
        <v>100</v>
      </c>
      <c r="BI346" t="s">
        <v>101</v>
      </c>
      <c r="BJ346" t="s">
        <v>101</v>
      </c>
      <c r="BK346" t="s">
        <v>101</v>
      </c>
      <c r="BL346" t="s">
        <v>101</v>
      </c>
      <c r="BM346" t="s">
        <v>102</v>
      </c>
      <c r="BN346" t="s">
        <v>103</v>
      </c>
      <c r="BQ346">
        <v>0</v>
      </c>
      <c r="BR346" t="s">
        <v>94</v>
      </c>
      <c r="BS346">
        <v>92</v>
      </c>
      <c r="BT346">
        <v>70</v>
      </c>
      <c r="BU346">
        <v>62.531999999999996</v>
      </c>
      <c r="BY346">
        <v>1</v>
      </c>
      <c r="CB346">
        <v>2011</v>
      </c>
      <c r="CC346">
        <v>14</v>
      </c>
      <c r="CI346" t="str">
        <f t="shared" si="20"/>
        <v>High</v>
      </c>
      <c r="CJ346" t="str">
        <f t="shared" si="21"/>
        <v>3.01-3.5</v>
      </c>
      <c r="CK346" t="str">
        <f t="shared" si="22"/>
        <v>Good</v>
      </c>
      <c r="CL346" t="str">
        <f t="shared" si="23"/>
        <v>0.3 or less</v>
      </c>
    </row>
    <row r="347" spans="1:90" x14ac:dyDescent="0.25">
      <c r="A347" t="s">
        <v>558</v>
      </c>
      <c r="B347" t="s">
        <v>82</v>
      </c>
      <c r="C347" t="s">
        <v>83</v>
      </c>
      <c r="D347">
        <v>0</v>
      </c>
      <c r="E347">
        <v>2.5230000000000001</v>
      </c>
      <c r="G347">
        <v>2.5230000000000001</v>
      </c>
      <c r="H347">
        <v>24</v>
      </c>
      <c r="I347">
        <v>24</v>
      </c>
      <c r="J347">
        <v>24</v>
      </c>
      <c r="K347">
        <v>2</v>
      </c>
      <c r="L347" t="s">
        <v>84</v>
      </c>
      <c r="M347" t="s">
        <v>147</v>
      </c>
      <c r="N347" t="s">
        <v>169</v>
      </c>
      <c r="O347" t="s">
        <v>158</v>
      </c>
      <c r="P347" t="s">
        <v>88</v>
      </c>
      <c r="Q347" t="s">
        <v>150</v>
      </c>
      <c r="R347" t="s">
        <v>159</v>
      </c>
      <c r="S347" t="s">
        <v>152</v>
      </c>
      <c r="T347">
        <v>50</v>
      </c>
      <c r="U347" t="s">
        <v>92</v>
      </c>
      <c r="V347" t="s">
        <v>559</v>
      </c>
      <c r="W347">
        <v>1</v>
      </c>
      <c r="X347">
        <v>1</v>
      </c>
      <c r="Y347" t="s">
        <v>94</v>
      </c>
      <c r="Z347" t="s">
        <v>154</v>
      </c>
      <c r="AA347">
        <v>18.757999999999999</v>
      </c>
      <c r="AB347">
        <v>125.8085</v>
      </c>
      <c r="AC347">
        <v>21.3887</v>
      </c>
      <c r="AD347">
        <v>99</v>
      </c>
      <c r="AE347">
        <v>4.1104000000000003</v>
      </c>
      <c r="AF347">
        <v>3.8029999999999999</v>
      </c>
      <c r="AG347">
        <v>57.365400000000001</v>
      </c>
      <c r="AH347">
        <v>45.443600000000004</v>
      </c>
      <c r="AI347">
        <v>80.878200000000007</v>
      </c>
      <c r="AJ347">
        <v>0.17849999999999999</v>
      </c>
      <c r="AK347">
        <v>0.10349999999999999</v>
      </c>
      <c r="AL347">
        <v>73.224999999999994</v>
      </c>
      <c r="AM347">
        <v>2.53E-2</v>
      </c>
      <c r="AN347">
        <v>0.1305</v>
      </c>
      <c r="AO347">
        <v>0</v>
      </c>
      <c r="AP347">
        <v>0.5</v>
      </c>
      <c r="AQ347">
        <v>0</v>
      </c>
      <c r="AR347">
        <v>68.75</v>
      </c>
      <c r="AS347" t="s">
        <v>96</v>
      </c>
      <c r="AT347">
        <v>1983</v>
      </c>
      <c r="AU347">
        <v>14.5</v>
      </c>
      <c r="AV347">
        <v>5.1666999999999996</v>
      </c>
      <c r="AW347" t="s">
        <v>97</v>
      </c>
      <c r="AY347" t="s">
        <v>106</v>
      </c>
      <c r="BA347">
        <v>44981</v>
      </c>
      <c r="BB347">
        <v>0.5</v>
      </c>
      <c r="BC347">
        <v>1</v>
      </c>
      <c r="BD347" t="s">
        <v>99</v>
      </c>
      <c r="BE347">
        <v>2010</v>
      </c>
      <c r="BG347" t="s">
        <v>101</v>
      </c>
      <c r="BH347" t="s">
        <v>100</v>
      </c>
      <c r="BI347" t="s">
        <v>101</v>
      </c>
      <c r="BJ347" t="s">
        <v>101</v>
      </c>
      <c r="BK347" t="s">
        <v>101</v>
      </c>
      <c r="BL347" t="s">
        <v>101</v>
      </c>
      <c r="BM347" t="s">
        <v>102</v>
      </c>
      <c r="BN347" t="s">
        <v>103</v>
      </c>
      <c r="BQ347">
        <v>0</v>
      </c>
      <c r="BR347" t="s">
        <v>94</v>
      </c>
      <c r="BS347">
        <v>94</v>
      </c>
      <c r="BT347">
        <v>82.207999999999998</v>
      </c>
      <c r="BU347">
        <v>76.06</v>
      </c>
      <c r="BY347">
        <v>1</v>
      </c>
      <c r="CB347">
        <v>2011</v>
      </c>
      <c r="CC347">
        <v>5</v>
      </c>
      <c r="CI347" t="str">
        <f t="shared" si="20"/>
        <v>High</v>
      </c>
      <c r="CJ347" t="str">
        <f t="shared" si="21"/>
        <v>Greater than 3.5</v>
      </c>
      <c r="CK347" t="str">
        <f t="shared" si="22"/>
        <v>Excellent</v>
      </c>
      <c r="CL347" t="str">
        <f t="shared" si="23"/>
        <v>0.3 or less</v>
      </c>
    </row>
    <row r="348" spans="1:90" x14ac:dyDescent="0.25">
      <c r="A348" t="s">
        <v>558</v>
      </c>
      <c r="B348" t="s">
        <v>82</v>
      </c>
      <c r="C348" t="s">
        <v>83</v>
      </c>
      <c r="D348">
        <v>2.5230000000000001</v>
      </c>
      <c r="E348">
        <v>5.2389999999999999</v>
      </c>
      <c r="G348">
        <v>2.7160000000000002</v>
      </c>
      <c r="H348">
        <v>26</v>
      </c>
      <c r="I348">
        <v>26</v>
      </c>
      <c r="J348">
        <v>26</v>
      </c>
      <c r="K348">
        <v>2</v>
      </c>
      <c r="L348" t="s">
        <v>84</v>
      </c>
      <c r="M348" t="s">
        <v>147</v>
      </c>
      <c r="N348" t="s">
        <v>169</v>
      </c>
      <c r="O348" t="s">
        <v>158</v>
      </c>
      <c r="P348" t="s">
        <v>88</v>
      </c>
      <c r="Q348" t="s">
        <v>150</v>
      </c>
      <c r="R348" t="s">
        <v>159</v>
      </c>
      <c r="S348" t="s">
        <v>152</v>
      </c>
      <c r="T348">
        <v>60</v>
      </c>
      <c r="U348" t="s">
        <v>92</v>
      </c>
      <c r="V348" t="s">
        <v>560</v>
      </c>
      <c r="W348">
        <v>1</v>
      </c>
      <c r="X348">
        <v>1</v>
      </c>
      <c r="Y348" t="s">
        <v>94</v>
      </c>
      <c r="Z348" t="s">
        <v>154</v>
      </c>
      <c r="AA348">
        <v>18.705500000000001</v>
      </c>
      <c r="AB348">
        <v>125.8085</v>
      </c>
      <c r="AC348">
        <v>21.3309</v>
      </c>
      <c r="AD348">
        <v>98</v>
      </c>
      <c r="AE348">
        <v>3.9870000000000001</v>
      </c>
      <c r="AF348">
        <v>3.7974000000000001</v>
      </c>
      <c r="AG348">
        <v>62.597000000000001</v>
      </c>
      <c r="AH348">
        <v>50.698500000000003</v>
      </c>
      <c r="AI348">
        <v>79.134299999999996</v>
      </c>
      <c r="AJ348">
        <v>0.18</v>
      </c>
      <c r="AK348">
        <v>0.129</v>
      </c>
      <c r="AL348">
        <v>73</v>
      </c>
      <c r="AM348">
        <v>2.5399999999999999E-2</v>
      </c>
      <c r="AN348">
        <v>2.2800000000000001E-2</v>
      </c>
      <c r="AO348">
        <v>0</v>
      </c>
      <c r="AP348">
        <v>1</v>
      </c>
      <c r="AQ348">
        <v>0</v>
      </c>
      <c r="AR348">
        <v>67.428600000000003</v>
      </c>
      <c r="AS348" t="s">
        <v>96</v>
      </c>
      <c r="AT348">
        <v>1983</v>
      </c>
      <c r="AU348">
        <v>14.333299999999999</v>
      </c>
      <c r="AV348">
        <v>4.3333000000000004</v>
      </c>
      <c r="AW348" t="s">
        <v>97</v>
      </c>
      <c r="AY348" t="s">
        <v>112</v>
      </c>
      <c r="BA348">
        <v>40840</v>
      </c>
      <c r="BB348">
        <v>1</v>
      </c>
      <c r="BC348">
        <v>1</v>
      </c>
      <c r="BD348" t="s">
        <v>99</v>
      </c>
      <c r="BE348">
        <v>2010</v>
      </c>
      <c r="BG348" t="s">
        <v>101</v>
      </c>
      <c r="BH348" t="s">
        <v>100</v>
      </c>
      <c r="BI348" t="s">
        <v>101</v>
      </c>
      <c r="BJ348" t="s">
        <v>101</v>
      </c>
      <c r="BK348" t="s">
        <v>101</v>
      </c>
      <c r="BL348" t="s">
        <v>101</v>
      </c>
      <c r="BM348" t="s">
        <v>102</v>
      </c>
      <c r="BN348" t="s">
        <v>103</v>
      </c>
      <c r="BQ348">
        <v>0</v>
      </c>
      <c r="BR348" t="s">
        <v>94</v>
      </c>
      <c r="BS348">
        <v>98</v>
      </c>
      <c r="BT348">
        <v>79.739999999999995</v>
      </c>
      <c r="BU348">
        <v>75.947999999999993</v>
      </c>
      <c r="BY348">
        <v>1</v>
      </c>
      <c r="CB348">
        <v>2013</v>
      </c>
      <c r="CC348">
        <v>5</v>
      </c>
      <c r="CI348" t="str">
        <f t="shared" si="20"/>
        <v>High</v>
      </c>
      <c r="CJ348" t="str">
        <f t="shared" si="21"/>
        <v>Greater than 3.5</v>
      </c>
      <c r="CK348" t="str">
        <f t="shared" si="22"/>
        <v>Excellent</v>
      </c>
      <c r="CL348" t="str">
        <f t="shared" si="23"/>
        <v>0.3 or less</v>
      </c>
    </row>
    <row r="349" spans="1:90" x14ac:dyDescent="0.25">
      <c r="A349" t="s">
        <v>561</v>
      </c>
      <c r="B349" t="s">
        <v>82</v>
      </c>
      <c r="C349" t="s">
        <v>83</v>
      </c>
      <c r="D349">
        <v>0</v>
      </c>
      <c r="E349">
        <v>12.798999999999999</v>
      </c>
      <c r="G349">
        <v>12.798999999999999</v>
      </c>
      <c r="H349">
        <v>25</v>
      </c>
      <c r="I349">
        <v>25</v>
      </c>
      <c r="J349">
        <v>25</v>
      </c>
      <c r="K349">
        <v>2</v>
      </c>
      <c r="L349" t="s">
        <v>84</v>
      </c>
      <c r="M349" t="s">
        <v>147</v>
      </c>
      <c r="N349" t="s">
        <v>169</v>
      </c>
      <c r="O349" t="s">
        <v>158</v>
      </c>
      <c r="P349" t="s">
        <v>88</v>
      </c>
      <c r="Q349" t="s">
        <v>150</v>
      </c>
      <c r="R349" t="s">
        <v>159</v>
      </c>
      <c r="S349" t="s">
        <v>152</v>
      </c>
      <c r="T349">
        <v>60</v>
      </c>
      <c r="U349" t="s">
        <v>92</v>
      </c>
      <c r="V349" t="s">
        <v>562</v>
      </c>
      <c r="W349">
        <v>1</v>
      </c>
      <c r="X349">
        <v>1</v>
      </c>
      <c r="Y349" t="s">
        <v>94</v>
      </c>
      <c r="Z349" t="s">
        <v>154</v>
      </c>
      <c r="AA349">
        <v>42.731200000000001</v>
      </c>
      <c r="AB349">
        <v>281.6859</v>
      </c>
      <c r="AC349">
        <v>48.694400000000002</v>
      </c>
      <c r="AD349">
        <v>89.375</v>
      </c>
      <c r="AE349">
        <v>3.5017999999999998</v>
      </c>
      <c r="AF349">
        <v>2.9445000000000001</v>
      </c>
      <c r="AG349">
        <v>94.2286</v>
      </c>
      <c r="AH349">
        <v>73.0702</v>
      </c>
      <c r="AI349">
        <v>68.590500000000006</v>
      </c>
      <c r="AJ349">
        <v>0.2384</v>
      </c>
      <c r="AK349">
        <v>0.123</v>
      </c>
      <c r="AL349">
        <v>64.239999999999995</v>
      </c>
      <c r="AM349">
        <v>2.52E-2</v>
      </c>
      <c r="AN349">
        <v>8.4400000000000003E-2</v>
      </c>
      <c r="AO349">
        <v>0</v>
      </c>
      <c r="AP349">
        <v>5.625</v>
      </c>
      <c r="AQ349">
        <v>0</v>
      </c>
      <c r="AR349">
        <v>63.757100000000001</v>
      </c>
      <c r="AS349" t="s">
        <v>96</v>
      </c>
      <c r="AT349">
        <v>1984</v>
      </c>
      <c r="AU349">
        <v>23.142900000000001</v>
      </c>
      <c r="AV349">
        <v>4</v>
      </c>
      <c r="AW349" t="s">
        <v>97</v>
      </c>
      <c r="AY349" t="s">
        <v>112</v>
      </c>
      <c r="BA349">
        <v>33340</v>
      </c>
      <c r="BB349">
        <v>2</v>
      </c>
      <c r="BC349">
        <v>1</v>
      </c>
      <c r="BD349" t="s">
        <v>99</v>
      </c>
      <c r="BE349">
        <v>1984</v>
      </c>
      <c r="BG349" t="s">
        <v>101</v>
      </c>
      <c r="BH349" t="s">
        <v>100</v>
      </c>
      <c r="BI349" t="s">
        <v>101</v>
      </c>
      <c r="BJ349" t="s">
        <v>101</v>
      </c>
      <c r="BK349" t="s">
        <v>101</v>
      </c>
      <c r="BL349" t="s">
        <v>101</v>
      </c>
      <c r="BM349" t="s">
        <v>102</v>
      </c>
      <c r="BN349" t="s">
        <v>103</v>
      </c>
      <c r="BQ349">
        <v>0</v>
      </c>
      <c r="BR349" t="s">
        <v>94</v>
      </c>
      <c r="BS349">
        <v>89</v>
      </c>
      <c r="BT349">
        <v>70.036000000000001</v>
      </c>
      <c r="BU349">
        <v>58.89</v>
      </c>
      <c r="BY349">
        <v>1</v>
      </c>
      <c r="CB349">
        <v>2011</v>
      </c>
      <c r="CC349">
        <v>31</v>
      </c>
      <c r="CI349" t="str">
        <f t="shared" si="20"/>
        <v>High</v>
      </c>
      <c r="CJ349" t="str">
        <f t="shared" si="21"/>
        <v>Greater than 3.5</v>
      </c>
      <c r="CK349" t="str">
        <f t="shared" si="22"/>
        <v>Good</v>
      </c>
      <c r="CL349" t="str">
        <f t="shared" si="23"/>
        <v>0.3 or less</v>
      </c>
    </row>
    <row r="350" spans="1:90" x14ac:dyDescent="0.25">
      <c r="A350" t="s">
        <v>563</v>
      </c>
      <c r="B350" t="s">
        <v>82</v>
      </c>
      <c r="C350" t="s">
        <v>83</v>
      </c>
      <c r="D350">
        <v>0</v>
      </c>
      <c r="E350">
        <v>0.59699999999999998</v>
      </c>
      <c r="G350">
        <v>0.59699999999999998</v>
      </c>
      <c r="H350">
        <v>22</v>
      </c>
      <c r="I350">
        <v>22</v>
      </c>
      <c r="J350">
        <v>22</v>
      </c>
      <c r="K350">
        <v>2</v>
      </c>
      <c r="L350" t="s">
        <v>84</v>
      </c>
      <c r="M350" t="s">
        <v>297</v>
      </c>
      <c r="N350" t="s">
        <v>564</v>
      </c>
      <c r="O350" t="s">
        <v>418</v>
      </c>
      <c r="P350" t="s">
        <v>88</v>
      </c>
      <c r="Q350" t="s">
        <v>150</v>
      </c>
      <c r="R350" t="s">
        <v>419</v>
      </c>
      <c r="S350" t="s">
        <v>152</v>
      </c>
      <c r="T350">
        <v>60</v>
      </c>
      <c r="U350" t="s">
        <v>92</v>
      </c>
      <c r="V350" t="s">
        <v>565</v>
      </c>
      <c r="W350">
        <v>1</v>
      </c>
      <c r="X350">
        <v>1</v>
      </c>
      <c r="Y350" t="s">
        <v>94</v>
      </c>
      <c r="Z350" t="s">
        <v>299</v>
      </c>
      <c r="AA350">
        <v>7.0145</v>
      </c>
      <c r="AB350">
        <v>46.128</v>
      </c>
      <c r="AC350">
        <v>7.9927000000000001</v>
      </c>
      <c r="AD350">
        <v>69</v>
      </c>
      <c r="AE350">
        <v>2.4590000000000001</v>
      </c>
      <c r="AF350">
        <v>1.1278999999999999</v>
      </c>
      <c r="AG350">
        <v>178.202</v>
      </c>
      <c r="AH350">
        <v>134.0273</v>
      </c>
      <c r="AI350">
        <v>40.599299999999999</v>
      </c>
      <c r="AJ350">
        <v>0.30459999999999998</v>
      </c>
      <c r="AK350">
        <v>0.16569999999999999</v>
      </c>
      <c r="AL350">
        <v>54.31</v>
      </c>
      <c r="AM350">
        <v>6.1100000000000002E-2</v>
      </c>
      <c r="AN350">
        <v>0.15</v>
      </c>
      <c r="AO350">
        <v>6</v>
      </c>
      <c r="AP350">
        <v>10</v>
      </c>
      <c r="AQ350">
        <v>0</v>
      </c>
      <c r="AR350">
        <v>64.037499999999994</v>
      </c>
      <c r="AS350" t="s">
        <v>130</v>
      </c>
      <c r="AT350">
        <v>1948</v>
      </c>
      <c r="AU350">
        <v>8</v>
      </c>
      <c r="AV350">
        <v>2</v>
      </c>
      <c r="AW350" t="s">
        <v>97</v>
      </c>
      <c r="AY350" t="s">
        <v>132</v>
      </c>
      <c r="BA350">
        <v>40664</v>
      </c>
      <c r="BB350">
        <v>2</v>
      </c>
      <c r="BC350">
        <v>1</v>
      </c>
      <c r="BD350" t="s">
        <v>99</v>
      </c>
      <c r="BE350">
        <v>1948</v>
      </c>
      <c r="BG350" t="s">
        <v>101</v>
      </c>
      <c r="BH350" t="s">
        <v>100</v>
      </c>
      <c r="BI350" t="s">
        <v>101</v>
      </c>
      <c r="BJ350" t="s">
        <v>101</v>
      </c>
      <c r="BK350" t="s">
        <v>101</v>
      </c>
      <c r="BL350" t="s">
        <v>101</v>
      </c>
      <c r="BM350" t="s">
        <v>102</v>
      </c>
      <c r="BN350" t="s">
        <v>103</v>
      </c>
      <c r="BQ350">
        <v>0</v>
      </c>
      <c r="BR350" t="s">
        <v>94</v>
      </c>
      <c r="BS350">
        <v>68</v>
      </c>
      <c r="BT350">
        <v>49.18</v>
      </c>
      <c r="BU350">
        <v>22.558</v>
      </c>
      <c r="BY350">
        <v>1</v>
      </c>
      <c r="CB350">
        <v>2002</v>
      </c>
      <c r="CC350">
        <v>67</v>
      </c>
      <c r="CI350" t="str">
        <f t="shared" si="20"/>
        <v>Low</v>
      </c>
      <c r="CJ350" t="str">
        <f t="shared" si="21"/>
        <v>2.0-2.5</v>
      </c>
      <c r="CK350" t="str">
        <f t="shared" si="22"/>
        <v>Very Poor</v>
      </c>
      <c r="CL350" t="str">
        <f t="shared" si="23"/>
        <v>More than 0.3</v>
      </c>
    </row>
    <row r="351" spans="1:90" x14ac:dyDescent="0.25">
      <c r="A351" t="s">
        <v>566</v>
      </c>
      <c r="B351" t="s">
        <v>82</v>
      </c>
      <c r="C351" t="s">
        <v>83</v>
      </c>
      <c r="D351">
        <v>0</v>
      </c>
      <c r="E351">
        <v>5.0179999999999998</v>
      </c>
      <c r="G351">
        <v>5.0179999999999998</v>
      </c>
      <c r="H351">
        <v>36</v>
      </c>
      <c r="I351">
        <v>30</v>
      </c>
      <c r="J351">
        <v>36</v>
      </c>
      <c r="K351">
        <v>2</v>
      </c>
      <c r="L351" t="s">
        <v>84</v>
      </c>
      <c r="M351" t="s">
        <v>237</v>
      </c>
      <c r="N351" t="s">
        <v>567</v>
      </c>
      <c r="O351" t="s">
        <v>192</v>
      </c>
      <c r="P351" t="s">
        <v>88</v>
      </c>
      <c r="Q351" t="s">
        <v>150</v>
      </c>
      <c r="R351" t="s">
        <v>193</v>
      </c>
      <c r="S351" t="s">
        <v>152</v>
      </c>
      <c r="T351">
        <v>60</v>
      </c>
      <c r="U351" t="s">
        <v>92</v>
      </c>
      <c r="V351" t="s">
        <v>568</v>
      </c>
      <c r="W351">
        <v>6</v>
      </c>
      <c r="X351">
        <v>3</v>
      </c>
      <c r="Y351" t="s">
        <v>94</v>
      </c>
      <c r="Z351" t="s">
        <v>95</v>
      </c>
      <c r="AA351">
        <v>158</v>
      </c>
      <c r="AB351">
        <v>527</v>
      </c>
      <c r="AC351">
        <v>176.96199999999999</v>
      </c>
      <c r="AD351">
        <v>92.230800000000002</v>
      </c>
      <c r="AE351">
        <v>3.8041</v>
      </c>
      <c r="AF351">
        <v>3.4314</v>
      </c>
      <c r="AG351">
        <v>73.919700000000006</v>
      </c>
      <c r="AH351">
        <v>58.798299999999998</v>
      </c>
      <c r="AI351">
        <v>75.360100000000003</v>
      </c>
      <c r="AJ351">
        <v>0.1769</v>
      </c>
      <c r="AK351">
        <v>8.8400000000000006E-2</v>
      </c>
      <c r="AL351">
        <v>73.465000000000003</v>
      </c>
      <c r="AM351">
        <v>2.0500000000000001E-2</v>
      </c>
      <c r="AN351">
        <v>0.1265</v>
      </c>
      <c r="AO351">
        <v>0</v>
      </c>
      <c r="AP351">
        <v>3.0615000000000001</v>
      </c>
      <c r="AQ351">
        <v>0</v>
      </c>
      <c r="AR351">
        <v>54.283299999999997</v>
      </c>
      <c r="AS351" t="s">
        <v>96</v>
      </c>
      <c r="AT351">
        <v>2000</v>
      </c>
      <c r="AU351">
        <v>19.1053</v>
      </c>
      <c r="AV351">
        <v>7.9474</v>
      </c>
      <c r="AW351" t="s">
        <v>97</v>
      </c>
      <c r="AX351" t="s">
        <v>105</v>
      </c>
      <c r="AY351" t="s">
        <v>112</v>
      </c>
      <c r="BA351">
        <v>36347</v>
      </c>
      <c r="BB351">
        <v>3</v>
      </c>
      <c r="BC351">
        <v>1</v>
      </c>
      <c r="BD351" t="s">
        <v>99</v>
      </c>
      <c r="BE351">
        <v>2006</v>
      </c>
      <c r="BG351" t="s">
        <v>101</v>
      </c>
      <c r="BH351" t="s">
        <v>100</v>
      </c>
      <c r="BI351" t="s">
        <v>101</v>
      </c>
      <c r="BJ351" t="s">
        <v>101</v>
      </c>
      <c r="BK351" t="s">
        <v>101</v>
      </c>
      <c r="BL351" t="s">
        <v>100</v>
      </c>
      <c r="BM351" t="s">
        <v>102</v>
      </c>
      <c r="BN351" t="s">
        <v>103</v>
      </c>
      <c r="BQ351">
        <v>0</v>
      </c>
      <c r="BR351" t="s">
        <v>94</v>
      </c>
      <c r="BS351">
        <v>91.75</v>
      </c>
      <c r="BT351">
        <v>76.081999999999994</v>
      </c>
      <c r="BU351">
        <v>68.628</v>
      </c>
      <c r="BY351">
        <v>3</v>
      </c>
      <c r="CB351">
        <v>2011</v>
      </c>
      <c r="CC351">
        <v>9</v>
      </c>
      <c r="CI351" t="str">
        <f t="shared" si="20"/>
        <v>High</v>
      </c>
      <c r="CJ351" t="str">
        <f t="shared" si="21"/>
        <v>Greater than 3.5</v>
      </c>
      <c r="CK351" t="str">
        <f t="shared" si="22"/>
        <v>Good</v>
      </c>
      <c r="CL351" t="str">
        <f t="shared" si="23"/>
        <v>0.3 or less</v>
      </c>
    </row>
    <row r="352" spans="1:90" x14ac:dyDescent="0.25">
      <c r="A352" t="s">
        <v>566</v>
      </c>
      <c r="B352" t="s">
        <v>82</v>
      </c>
      <c r="C352" t="s">
        <v>83</v>
      </c>
      <c r="D352">
        <v>5.0179999999999998</v>
      </c>
      <c r="E352">
        <v>10</v>
      </c>
      <c r="G352">
        <v>4.9820000000000002</v>
      </c>
      <c r="H352">
        <v>36</v>
      </c>
      <c r="J352">
        <v>36</v>
      </c>
      <c r="K352">
        <v>2</v>
      </c>
      <c r="L352" t="s">
        <v>84</v>
      </c>
      <c r="M352" t="s">
        <v>237</v>
      </c>
      <c r="N352" t="s">
        <v>567</v>
      </c>
      <c r="O352" t="s">
        <v>192</v>
      </c>
      <c r="P352" t="s">
        <v>88</v>
      </c>
      <c r="Q352" t="s">
        <v>150</v>
      </c>
      <c r="R352" t="s">
        <v>193</v>
      </c>
      <c r="S352" t="s">
        <v>152</v>
      </c>
      <c r="T352">
        <v>60</v>
      </c>
      <c r="U352" t="s">
        <v>92</v>
      </c>
      <c r="V352" t="s">
        <v>569</v>
      </c>
      <c r="W352">
        <v>6</v>
      </c>
      <c r="Y352" t="s">
        <v>94</v>
      </c>
      <c r="Z352" t="s">
        <v>95</v>
      </c>
      <c r="AA352">
        <v>126.9385</v>
      </c>
      <c r="AB352">
        <v>734.17200000000003</v>
      </c>
      <c r="AC352">
        <v>144.03739999999999</v>
      </c>
      <c r="AD352">
        <v>91.409800000000004</v>
      </c>
      <c r="AE352">
        <v>4.1806000000000001</v>
      </c>
      <c r="AF352">
        <v>3.8325</v>
      </c>
      <c r="AG352">
        <v>55.116</v>
      </c>
      <c r="AH352">
        <v>42.525399999999998</v>
      </c>
      <c r="AI352">
        <v>81.628</v>
      </c>
      <c r="AJ352">
        <v>0.15029999999999999</v>
      </c>
      <c r="AK352">
        <v>6.5600000000000006E-2</v>
      </c>
      <c r="AL352">
        <v>77.454999999999998</v>
      </c>
      <c r="AM352">
        <v>1.5699999999999999E-2</v>
      </c>
      <c r="AN352">
        <v>4.7E-2</v>
      </c>
      <c r="AO352">
        <v>0</v>
      </c>
      <c r="AP352">
        <v>3.9672000000000001</v>
      </c>
      <c r="AQ352">
        <v>0</v>
      </c>
      <c r="AR352">
        <v>53.788899999999998</v>
      </c>
      <c r="AS352" t="s">
        <v>96</v>
      </c>
      <c r="AT352">
        <v>1987</v>
      </c>
      <c r="AU352">
        <v>18</v>
      </c>
      <c r="AV352">
        <v>6</v>
      </c>
      <c r="AW352" t="s">
        <v>177</v>
      </c>
      <c r="AX352" t="s">
        <v>126</v>
      </c>
      <c r="AY352" t="s">
        <v>112</v>
      </c>
      <c r="BA352">
        <v>41687</v>
      </c>
      <c r="BB352">
        <v>3</v>
      </c>
      <c r="BC352">
        <v>1</v>
      </c>
      <c r="BD352" t="s">
        <v>99</v>
      </c>
      <c r="BE352">
        <v>2006</v>
      </c>
      <c r="BG352" t="s">
        <v>101</v>
      </c>
      <c r="BH352" t="s">
        <v>100</v>
      </c>
      <c r="BI352" t="s">
        <v>101</v>
      </c>
      <c r="BJ352" t="s">
        <v>101</v>
      </c>
      <c r="BK352" t="s">
        <v>101</v>
      </c>
      <c r="BL352" t="s">
        <v>100</v>
      </c>
      <c r="BM352" t="s">
        <v>102</v>
      </c>
      <c r="BN352" t="s">
        <v>103</v>
      </c>
      <c r="BQ352">
        <v>0</v>
      </c>
      <c r="BR352" t="s">
        <v>94</v>
      </c>
      <c r="BS352">
        <v>91.409800000000004</v>
      </c>
      <c r="BT352">
        <v>83.611999999999995</v>
      </c>
      <c r="BU352">
        <v>76.650000000000006</v>
      </c>
      <c r="CB352">
        <v>2013</v>
      </c>
      <c r="CC352">
        <v>9</v>
      </c>
      <c r="CI352" t="str">
        <f t="shared" si="20"/>
        <v>High</v>
      </c>
      <c r="CJ352" t="str">
        <f t="shared" si="21"/>
        <v>Greater than 3.5</v>
      </c>
      <c r="CK352" t="str">
        <f t="shared" si="22"/>
        <v>Excellent</v>
      </c>
      <c r="CL352" t="str">
        <f t="shared" si="23"/>
        <v>0.3 or less</v>
      </c>
    </row>
    <row r="353" spans="1:90" x14ac:dyDescent="0.25">
      <c r="A353" t="s">
        <v>566</v>
      </c>
      <c r="B353" t="s">
        <v>82</v>
      </c>
      <c r="C353" t="s">
        <v>83</v>
      </c>
      <c r="D353">
        <v>10</v>
      </c>
      <c r="E353">
        <v>18.643000000000001</v>
      </c>
      <c r="G353">
        <v>8.6430000000000007</v>
      </c>
      <c r="H353">
        <v>36</v>
      </c>
      <c r="I353">
        <v>36</v>
      </c>
      <c r="J353">
        <v>36</v>
      </c>
      <c r="K353">
        <v>2</v>
      </c>
      <c r="L353" t="s">
        <v>84</v>
      </c>
      <c r="M353" t="s">
        <v>237</v>
      </c>
      <c r="N353" t="s">
        <v>567</v>
      </c>
      <c r="O353" t="s">
        <v>192</v>
      </c>
      <c r="P353" t="s">
        <v>88</v>
      </c>
      <c r="Q353" t="s">
        <v>150</v>
      </c>
      <c r="R353" t="s">
        <v>193</v>
      </c>
      <c r="S353" t="s">
        <v>152</v>
      </c>
      <c r="T353">
        <v>60</v>
      </c>
      <c r="U353" t="s">
        <v>92</v>
      </c>
      <c r="V353" t="s">
        <v>570</v>
      </c>
      <c r="W353">
        <v>6</v>
      </c>
      <c r="X353">
        <v>6</v>
      </c>
      <c r="Y353" t="s">
        <v>94</v>
      </c>
      <c r="Z353" t="s">
        <v>95</v>
      </c>
      <c r="AA353">
        <v>152.21299999999999</v>
      </c>
      <c r="AB353">
        <v>734.17200000000003</v>
      </c>
      <c r="AC353">
        <v>171.83930000000001</v>
      </c>
      <c r="AD353">
        <v>87</v>
      </c>
      <c r="AE353">
        <v>3.9481000000000002</v>
      </c>
      <c r="AF353">
        <v>3.4279000000000002</v>
      </c>
      <c r="AG353">
        <v>64.555700000000002</v>
      </c>
      <c r="AH353">
        <v>52.389699999999998</v>
      </c>
      <c r="AI353">
        <v>78.481399999999994</v>
      </c>
      <c r="AJ353">
        <v>0.1804</v>
      </c>
      <c r="AK353">
        <v>8.5999999999999993E-2</v>
      </c>
      <c r="AL353">
        <v>72.94</v>
      </c>
      <c r="AM353">
        <v>1.7999999999999999E-2</v>
      </c>
      <c r="AN353">
        <v>8.9700000000000002E-2</v>
      </c>
      <c r="AO353">
        <v>0</v>
      </c>
      <c r="AP353">
        <v>6.2</v>
      </c>
      <c r="AQ353">
        <v>0</v>
      </c>
      <c r="AR353">
        <v>42.855600000000003</v>
      </c>
      <c r="AS353" t="s">
        <v>96</v>
      </c>
      <c r="AT353">
        <v>1989</v>
      </c>
      <c r="AU353">
        <v>18</v>
      </c>
      <c r="AV353">
        <v>6</v>
      </c>
      <c r="AW353" t="s">
        <v>177</v>
      </c>
      <c r="AY353" t="s">
        <v>112</v>
      </c>
      <c r="BA353">
        <v>36351</v>
      </c>
      <c r="BB353">
        <v>3</v>
      </c>
      <c r="BC353">
        <v>1</v>
      </c>
      <c r="BD353" t="s">
        <v>99</v>
      </c>
      <c r="BE353">
        <v>2003</v>
      </c>
      <c r="BG353" t="s">
        <v>101</v>
      </c>
      <c r="BH353" t="s">
        <v>100</v>
      </c>
      <c r="BI353" t="s">
        <v>101</v>
      </c>
      <c r="BJ353" t="s">
        <v>101</v>
      </c>
      <c r="BK353" t="s">
        <v>101</v>
      </c>
      <c r="BL353" t="s">
        <v>100</v>
      </c>
      <c r="BM353" t="s">
        <v>102</v>
      </c>
      <c r="BN353" t="s">
        <v>103</v>
      </c>
      <c r="BQ353">
        <v>0</v>
      </c>
      <c r="BR353" t="s">
        <v>94</v>
      </c>
      <c r="BS353">
        <v>87</v>
      </c>
      <c r="BT353">
        <v>78.962000000000003</v>
      </c>
      <c r="BU353">
        <v>68.558000000000007</v>
      </c>
      <c r="BY353">
        <v>6</v>
      </c>
      <c r="CB353">
        <v>2013</v>
      </c>
      <c r="CC353">
        <v>12</v>
      </c>
      <c r="CI353" t="str">
        <f t="shared" si="20"/>
        <v>High</v>
      </c>
      <c r="CJ353" t="str">
        <f t="shared" si="21"/>
        <v>Greater than 3.5</v>
      </c>
      <c r="CK353" t="str">
        <f t="shared" si="22"/>
        <v>Excellent</v>
      </c>
      <c r="CL353" t="str">
        <f t="shared" si="23"/>
        <v>0.3 or less</v>
      </c>
    </row>
    <row r="354" spans="1:90" x14ac:dyDescent="0.25">
      <c r="A354" t="s">
        <v>566</v>
      </c>
      <c r="B354" t="s">
        <v>82</v>
      </c>
      <c r="C354" t="s">
        <v>83</v>
      </c>
      <c r="D354">
        <v>18.643000000000001</v>
      </c>
      <c r="E354">
        <v>23.948</v>
      </c>
      <c r="G354">
        <v>5.3049999999999997</v>
      </c>
      <c r="H354">
        <v>36</v>
      </c>
      <c r="J354">
        <v>36</v>
      </c>
      <c r="K354">
        <v>2</v>
      </c>
      <c r="L354" t="s">
        <v>84</v>
      </c>
      <c r="M354" t="s">
        <v>237</v>
      </c>
      <c r="N354" t="s">
        <v>567</v>
      </c>
      <c r="O354" t="s">
        <v>192</v>
      </c>
      <c r="P354" t="s">
        <v>88</v>
      </c>
      <c r="Q354" t="s">
        <v>150</v>
      </c>
      <c r="R354" t="s">
        <v>193</v>
      </c>
      <c r="S354" t="s">
        <v>152</v>
      </c>
      <c r="T354">
        <v>60</v>
      </c>
      <c r="U354" t="s">
        <v>92</v>
      </c>
      <c r="V354" t="s">
        <v>571</v>
      </c>
      <c r="W354">
        <v>6</v>
      </c>
      <c r="Y354" t="s">
        <v>94</v>
      </c>
      <c r="Z354" t="s">
        <v>95</v>
      </c>
      <c r="AA354">
        <v>102.1095</v>
      </c>
      <c r="AB354">
        <v>590.57100000000003</v>
      </c>
      <c r="AC354">
        <v>115.8639</v>
      </c>
      <c r="AD354">
        <v>88.666700000000006</v>
      </c>
      <c r="AE354">
        <v>3.2934999999999999</v>
      </c>
      <c r="AF354">
        <v>2.7772999999999999</v>
      </c>
      <c r="AG354">
        <v>99.521100000000004</v>
      </c>
      <c r="AH354">
        <v>83.647800000000004</v>
      </c>
      <c r="AI354">
        <v>66.826300000000003</v>
      </c>
      <c r="AJ354">
        <v>0.1976</v>
      </c>
      <c r="AK354">
        <v>8.0500000000000002E-2</v>
      </c>
      <c r="AL354">
        <v>70.36</v>
      </c>
      <c r="AM354">
        <v>2.4199999999999999E-2</v>
      </c>
      <c r="AN354">
        <v>0.16300000000000001</v>
      </c>
      <c r="AO354">
        <v>0</v>
      </c>
      <c r="AP354">
        <v>5.6666999999999996</v>
      </c>
      <c r="AQ354">
        <v>0</v>
      </c>
      <c r="AR354">
        <v>38.67</v>
      </c>
      <c r="AS354" t="s">
        <v>96</v>
      </c>
      <c r="AT354">
        <v>1989</v>
      </c>
      <c r="AU354">
        <v>15.454499999999999</v>
      </c>
      <c r="AV354">
        <v>5.1818</v>
      </c>
      <c r="AW354" t="s">
        <v>97</v>
      </c>
      <c r="AX354" t="s">
        <v>105</v>
      </c>
      <c r="AY354" t="s">
        <v>106</v>
      </c>
      <c r="BA354">
        <v>36351</v>
      </c>
      <c r="BB354">
        <v>1</v>
      </c>
      <c r="BC354">
        <v>1</v>
      </c>
      <c r="BD354" t="s">
        <v>99</v>
      </c>
      <c r="BE354">
        <v>2003</v>
      </c>
      <c r="BG354" t="s">
        <v>101</v>
      </c>
      <c r="BH354" t="s">
        <v>100</v>
      </c>
      <c r="BI354" t="s">
        <v>101</v>
      </c>
      <c r="BJ354" t="s">
        <v>101</v>
      </c>
      <c r="BK354" t="s">
        <v>101</v>
      </c>
      <c r="BL354" t="s">
        <v>100</v>
      </c>
      <c r="BM354" t="s">
        <v>102</v>
      </c>
      <c r="BN354" t="s">
        <v>103</v>
      </c>
      <c r="BQ354">
        <v>0</v>
      </c>
      <c r="BR354" t="s">
        <v>94</v>
      </c>
      <c r="BS354">
        <v>88</v>
      </c>
      <c r="BT354">
        <v>65.87</v>
      </c>
      <c r="BU354">
        <v>55.545999999999999</v>
      </c>
      <c r="CB354">
        <v>2011</v>
      </c>
      <c r="CC354">
        <v>12</v>
      </c>
      <c r="CI354" t="str">
        <f t="shared" si="20"/>
        <v>High</v>
      </c>
      <c r="CJ354" t="str">
        <f t="shared" si="21"/>
        <v>3.01-3.5</v>
      </c>
      <c r="CK354" t="str">
        <f t="shared" si="22"/>
        <v>Good</v>
      </c>
      <c r="CL354" t="str">
        <f t="shared" si="23"/>
        <v>0.3 or less</v>
      </c>
    </row>
    <row r="355" spans="1:90" x14ac:dyDescent="0.25">
      <c r="A355" t="s">
        <v>566</v>
      </c>
      <c r="B355" t="s">
        <v>82</v>
      </c>
      <c r="C355" t="s">
        <v>83</v>
      </c>
      <c r="D355">
        <v>23.948</v>
      </c>
      <c r="E355">
        <v>30.37</v>
      </c>
      <c r="G355">
        <v>6.4480000000000004</v>
      </c>
      <c r="H355">
        <v>30</v>
      </c>
      <c r="I355">
        <v>30</v>
      </c>
      <c r="J355">
        <v>30</v>
      </c>
      <c r="K355">
        <v>2</v>
      </c>
      <c r="L355" t="s">
        <v>84</v>
      </c>
      <c r="M355" t="s">
        <v>237</v>
      </c>
      <c r="N355" t="s">
        <v>567</v>
      </c>
      <c r="O355" t="s">
        <v>192</v>
      </c>
      <c r="P355" t="s">
        <v>88</v>
      </c>
      <c r="Q355" t="s">
        <v>150</v>
      </c>
      <c r="R355" t="s">
        <v>193</v>
      </c>
      <c r="S355" t="s">
        <v>152</v>
      </c>
      <c r="T355">
        <v>60</v>
      </c>
      <c r="U355" t="s">
        <v>92</v>
      </c>
      <c r="V355" t="s">
        <v>572</v>
      </c>
      <c r="W355">
        <v>3</v>
      </c>
      <c r="X355">
        <v>3</v>
      </c>
      <c r="Y355" t="s">
        <v>94</v>
      </c>
      <c r="Z355" t="s">
        <v>95</v>
      </c>
      <c r="AA355">
        <v>122.40600000000001</v>
      </c>
      <c r="AB355">
        <v>590.57100000000003</v>
      </c>
      <c r="AC355">
        <v>138.19</v>
      </c>
      <c r="AD355">
        <v>92.75</v>
      </c>
      <c r="AE355">
        <v>3.2301000000000002</v>
      </c>
      <c r="AF355">
        <v>2.7027999999999999</v>
      </c>
      <c r="AG355">
        <v>106.64619999999999</v>
      </c>
      <c r="AH355">
        <v>86.997399999999999</v>
      </c>
      <c r="AI355">
        <v>64.451300000000003</v>
      </c>
      <c r="AJ355">
        <v>0.27829999999999999</v>
      </c>
      <c r="AK355">
        <v>0.13880000000000001</v>
      </c>
      <c r="AL355">
        <v>58.255000000000003</v>
      </c>
      <c r="AM355">
        <v>2.53E-2</v>
      </c>
      <c r="AN355">
        <v>0.23780000000000001</v>
      </c>
      <c r="AO355">
        <v>0</v>
      </c>
      <c r="AP355">
        <v>3.75</v>
      </c>
      <c r="AQ355">
        <v>0</v>
      </c>
      <c r="AR355">
        <v>41.892899999999997</v>
      </c>
      <c r="AS355" t="s">
        <v>96</v>
      </c>
      <c r="AT355">
        <v>1989</v>
      </c>
      <c r="AU355">
        <v>12.125</v>
      </c>
      <c r="AV355">
        <v>5.25</v>
      </c>
      <c r="AW355" t="s">
        <v>97</v>
      </c>
      <c r="AX355" t="s">
        <v>105</v>
      </c>
      <c r="AY355" t="s">
        <v>106</v>
      </c>
      <c r="BA355">
        <v>36279</v>
      </c>
      <c r="BB355">
        <v>1</v>
      </c>
      <c r="BC355">
        <v>1</v>
      </c>
      <c r="BD355" t="s">
        <v>99</v>
      </c>
      <c r="BE355">
        <v>2002</v>
      </c>
      <c r="BG355" t="s">
        <v>101</v>
      </c>
      <c r="BH355" t="s">
        <v>100</v>
      </c>
      <c r="BI355" t="s">
        <v>101</v>
      </c>
      <c r="BJ355" t="s">
        <v>101</v>
      </c>
      <c r="BK355" t="s">
        <v>101</v>
      </c>
      <c r="BL355" t="s">
        <v>100</v>
      </c>
      <c r="BM355" t="s">
        <v>102</v>
      </c>
      <c r="BN355" t="s">
        <v>103</v>
      </c>
      <c r="BQ355">
        <v>0</v>
      </c>
      <c r="BR355" t="s">
        <v>94</v>
      </c>
      <c r="BS355">
        <v>92.75</v>
      </c>
      <c r="BT355">
        <v>64.602000000000004</v>
      </c>
      <c r="BU355">
        <v>54.055999999999997</v>
      </c>
      <c r="BV355" t="s">
        <v>107</v>
      </c>
      <c r="BY355">
        <v>3</v>
      </c>
      <c r="BZ355" s="1">
        <v>42059.482777777775</v>
      </c>
      <c r="CB355">
        <v>2013</v>
      </c>
      <c r="CC355">
        <v>13</v>
      </c>
      <c r="CI355" t="str">
        <f t="shared" si="20"/>
        <v>High</v>
      </c>
      <c r="CJ355" t="str">
        <f t="shared" si="21"/>
        <v>3.01-3.5</v>
      </c>
      <c r="CK355" t="str">
        <f t="shared" si="22"/>
        <v>Fair</v>
      </c>
      <c r="CL355" t="str">
        <f t="shared" si="23"/>
        <v>0.3 or less</v>
      </c>
    </row>
    <row r="356" spans="1:90" x14ac:dyDescent="0.25">
      <c r="A356" t="s">
        <v>566</v>
      </c>
      <c r="B356" t="s">
        <v>82</v>
      </c>
      <c r="C356" t="s">
        <v>83</v>
      </c>
      <c r="D356">
        <v>30.37</v>
      </c>
      <c r="E356">
        <v>40</v>
      </c>
      <c r="G356">
        <v>9.6300000000000008</v>
      </c>
      <c r="H356">
        <v>30</v>
      </c>
      <c r="J356">
        <v>30</v>
      </c>
      <c r="K356">
        <v>2</v>
      </c>
      <c r="L356" t="s">
        <v>84</v>
      </c>
      <c r="M356" t="s">
        <v>237</v>
      </c>
      <c r="N356" t="s">
        <v>567</v>
      </c>
      <c r="O356" t="s">
        <v>192</v>
      </c>
      <c r="P356" t="s">
        <v>88</v>
      </c>
      <c r="Q356" t="s">
        <v>150</v>
      </c>
      <c r="R356" t="s">
        <v>193</v>
      </c>
      <c r="S356" t="s">
        <v>152</v>
      </c>
      <c r="T356">
        <v>60</v>
      </c>
      <c r="U356" t="s">
        <v>92</v>
      </c>
      <c r="V356" t="s">
        <v>572</v>
      </c>
      <c r="W356">
        <v>3</v>
      </c>
      <c r="Y356" t="s">
        <v>94</v>
      </c>
      <c r="Z356" t="s">
        <v>95</v>
      </c>
      <c r="AA356">
        <v>165.20099999999999</v>
      </c>
      <c r="AB356">
        <v>796.93799999999999</v>
      </c>
      <c r="AC356">
        <v>186.5027</v>
      </c>
      <c r="AD356">
        <v>95.25</v>
      </c>
      <c r="AE356">
        <v>3.7825000000000002</v>
      </c>
      <c r="AF356">
        <v>3.5084</v>
      </c>
      <c r="AG356">
        <v>71.995999999999995</v>
      </c>
      <c r="AH356">
        <v>59.776299999999999</v>
      </c>
      <c r="AI356">
        <v>76.001300000000001</v>
      </c>
      <c r="AJ356">
        <v>0.18140000000000001</v>
      </c>
      <c r="AK356">
        <v>5.5800000000000002E-2</v>
      </c>
      <c r="AL356">
        <v>72.790000000000006</v>
      </c>
      <c r="AM356">
        <v>1.8499999999999999E-2</v>
      </c>
      <c r="AN356">
        <v>0.1082</v>
      </c>
      <c r="AO356">
        <v>0</v>
      </c>
      <c r="AP356">
        <v>2.25</v>
      </c>
      <c r="AQ356">
        <v>0</v>
      </c>
      <c r="AR356">
        <v>55.533299999999997</v>
      </c>
      <c r="AS356" t="s">
        <v>96</v>
      </c>
      <c r="AT356">
        <v>1971</v>
      </c>
      <c r="AU356">
        <v>12.631600000000001</v>
      </c>
      <c r="AV356">
        <v>7</v>
      </c>
      <c r="AW356" t="s">
        <v>97</v>
      </c>
      <c r="AX356" t="s">
        <v>105</v>
      </c>
      <c r="AY356" t="s">
        <v>112</v>
      </c>
      <c r="BA356">
        <v>42329</v>
      </c>
      <c r="BB356">
        <v>3</v>
      </c>
      <c r="BC356">
        <v>1</v>
      </c>
      <c r="BD356" t="s">
        <v>99</v>
      </c>
      <c r="BE356">
        <v>2007</v>
      </c>
      <c r="BG356" t="s">
        <v>101</v>
      </c>
      <c r="BH356" t="s">
        <v>100</v>
      </c>
      <c r="BI356" t="s">
        <v>101</v>
      </c>
      <c r="BJ356" t="s">
        <v>101</v>
      </c>
      <c r="BK356" t="s">
        <v>101</v>
      </c>
      <c r="BL356" t="s">
        <v>100</v>
      </c>
      <c r="BM356" t="s">
        <v>102</v>
      </c>
      <c r="BN356" t="s">
        <v>103</v>
      </c>
      <c r="BQ356">
        <v>0</v>
      </c>
      <c r="BR356" t="s">
        <v>94</v>
      </c>
      <c r="BS356">
        <v>95.25</v>
      </c>
      <c r="BT356">
        <v>75.650000000000006</v>
      </c>
      <c r="BU356">
        <v>70.168000000000006</v>
      </c>
      <c r="CB356">
        <v>2013</v>
      </c>
      <c r="CC356">
        <v>8</v>
      </c>
      <c r="CI356" t="str">
        <f t="shared" si="20"/>
        <v>High</v>
      </c>
      <c r="CJ356" t="str">
        <f t="shared" si="21"/>
        <v>Greater than 3.5</v>
      </c>
      <c r="CK356" t="str">
        <f t="shared" si="22"/>
        <v>Good</v>
      </c>
      <c r="CL356" t="str">
        <f t="shared" si="23"/>
        <v>0.3 or less</v>
      </c>
    </row>
    <row r="357" spans="1:90" x14ac:dyDescent="0.25">
      <c r="A357" t="s">
        <v>566</v>
      </c>
      <c r="B357" t="s">
        <v>82</v>
      </c>
      <c r="C357" t="s">
        <v>83</v>
      </c>
      <c r="D357">
        <v>40</v>
      </c>
      <c r="E357">
        <v>50.279000000000003</v>
      </c>
      <c r="G357">
        <v>10.279</v>
      </c>
      <c r="H357">
        <v>30</v>
      </c>
      <c r="I357">
        <v>30</v>
      </c>
      <c r="J357">
        <v>30</v>
      </c>
      <c r="K357">
        <v>2</v>
      </c>
      <c r="L357" t="s">
        <v>84</v>
      </c>
      <c r="M357" t="s">
        <v>237</v>
      </c>
      <c r="N357" t="s">
        <v>567</v>
      </c>
      <c r="O357" t="s">
        <v>192</v>
      </c>
      <c r="P357" t="s">
        <v>88</v>
      </c>
      <c r="Q357" t="s">
        <v>150</v>
      </c>
      <c r="R357" t="s">
        <v>193</v>
      </c>
      <c r="S357" t="s">
        <v>152</v>
      </c>
      <c r="T357">
        <v>50</v>
      </c>
      <c r="U357" t="s">
        <v>92</v>
      </c>
      <c r="V357" t="s">
        <v>573</v>
      </c>
      <c r="W357">
        <v>3</v>
      </c>
      <c r="X357">
        <v>4</v>
      </c>
      <c r="Y357" t="s">
        <v>94</v>
      </c>
      <c r="Z357" t="s">
        <v>95</v>
      </c>
      <c r="AA357">
        <v>238.92500000000001</v>
      </c>
      <c r="AB357">
        <v>1152.6120000000001</v>
      </c>
      <c r="AC357">
        <v>269.73320000000001</v>
      </c>
      <c r="AD357">
        <v>93.333299999999994</v>
      </c>
      <c r="AE357">
        <v>4.0350000000000001</v>
      </c>
      <c r="AF357">
        <v>3.7513999999999998</v>
      </c>
      <c r="AG357">
        <v>61.601700000000001</v>
      </c>
      <c r="AH357">
        <v>48.636800000000001</v>
      </c>
      <c r="AI357">
        <v>79.466099999999997</v>
      </c>
      <c r="AJ357">
        <v>0.14460000000000001</v>
      </c>
      <c r="AK357">
        <v>4.4200000000000003E-2</v>
      </c>
      <c r="AL357">
        <v>78.31</v>
      </c>
      <c r="AM357">
        <v>1.7999999999999999E-2</v>
      </c>
      <c r="AN357">
        <v>6.3700000000000007E-2</v>
      </c>
      <c r="AO357">
        <v>0</v>
      </c>
      <c r="AP357">
        <v>2.3332999999999999</v>
      </c>
      <c r="AQ357">
        <v>0</v>
      </c>
      <c r="AR357">
        <v>35.427300000000002</v>
      </c>
      <c r="AS357" t="s">
        <v>96</v>
      </c>
      <c r="AT357">
        <v>2009</v>
      </c>
      <c r="AU357">
        <v>23.5</v>
      </c>
      <c r="AV357">
        <v>9.3635999999999999</v>
      </c>
      <c r="AW357" t="s">
        <v>97</v>
      </c>
      <c r="AX357" t="s">
        <v>105</v>
      </c>
      <c r="AY357" t="s">
        <v>112</v>
      </c>
      <c r="BA357">
        <v>34624</v>
      </c>
      <c r="BB357">
        <v>3</v>
      </c>
      <c r="BC357">
        <v>1</v>
      </c>
      <c r="BD357" t="s">
        <v>99</v>
      </c>
      <c r="BE357">
        <v>2009</v>
      </c>
      <c r="BG357" t="s">
        <v>101</v>
      </c>
      <c r="BH357" t="s">
        <v>100</v>
      </c>
      <c r="BI357" t="s">
        <v>101</v>
      </c>
      <c r="BJ357" t="s">
        <v>101</v>
      </c>
      <c r="BK357" t="s">
        <v>101</v>
      </c>
      <c r="BL357" t="s">
        <v>100</v>
      </c>
      <c r="BM357" t="s">
        <v>102</v>
      </c>
      <c r="BN357" t="s">
        <v>103</v>
      </c>
      <c r="BQ357">
        <v>0</v>
      </c>
      <c r="BR357" t="s">
        <v>94</v>
      </c>
      <c r="BS357">
        <v>93.333299999999994</v>
      </c>
      <c r="BT357">
        <v>80.7</v>
      </c>
      <c r="BU357">
        <v>75.028000000000006</v>
      </c>
      <c r="BY357">
        <v>3</v>
      </c>
      <c r="CB357">
        <v>2013</v>
      </c>
      <c r="CC357">
        <v>6</v>
      </c>
      <c r="CI357" t="str">
        <f t="shared" si="20"/>
        <v>High</v>
      </c>
      <c r="CJ357" t="str">
        <f t="shared" si="21"/>
        <v>Greater than 3.5</v>
      </c>
      <c r="CK357" t="str">
        <f t="shared" si="22"/>
        <v>Excellent</v>
      </c>
      <c r="CL357" t="str">
        <f t="shared" si="23"/>
        <v>0.3 or less</v>
      </c>
    </row>
    <row r="358" spans="1:90" x14ac:dyDescent="0.25">
      <c r="A358" t="s">
        <v>566</v>
      </c>
      <c r="B358" t="s">
        <v>82</v>
      </c>
      <c r="C358" t="s">
        <v>83</v>
      </c>
      <c r="D358">
        <v>50.279000000000003</v>
      </c>
      <c r="E358">
        <v>53.22</v>
      </c>
      <c r="G358">
        <v>2.944</v>
      </c>
      <c r="H358">
        <v>36</v>
      </c>
      <c r="I358">
        <v>36</v>
      </c>
      <c r="J358">
        <v>36</v>
      </c>
      <c r="K358">
        <v>2</v>
      </c>
      <c r="L358" t="s">
        <v>84</v>
      </c>
      <c r="M358" t="s">
        <v>237</v>
      </c>
      <c r="N358" t="s">
        <v>567</v>
      </c>
      <c r="O358" t="s">
        <v>192</v>
      </c>
      <c r="P358" t="s">
        <v>88</v>
      </c>
      <c r="Q358" t="s">
        <v>150</v>
      </c>
      <c r="R358" t="s">
        <v>193</v>
      </c>
      <c r="S358" t="s">
        <v>152</v>
      </c>
      <c r="T358">
        <v>40</v>
      </c>
      <c r="U358" t="s">
        <v>92</v>
      </c>
      <c r="V358" t="s">
        <v>574</v>
      </c>
      <c r="W358">
        <v>6</v>
      </c>
      <c r="X358">
        <v>8</v>
      </c>
      <c r="Y358" t="s">
        <v>94</v>
      </c>
      <c r="Z358" t="s">
        <v>95</v>
      </c>
      <c r="AA358">
        <v>115.52670000000001</v>
      </c>
      <c r="AB358">
        <v>659.52239999999995</v>
      </c>
      <c r="AC358">
        <v>131.03649999999999</v>
      </c>
      <c r="AD358">
        <v>94</v>
      </c>
      <c r="AE358">
        <v>3.2601</v>
      </c>
      <c r="AF358">
        <v>2.2730999999999999</v>
      </c>
      <c r="AG358">
        <v>103.77800000000001</v>
      </c>
      <c r="AH358">
        <v>85.405000000000001</v>
      </c>
      <c r="AI358">
        <v>65.407300000000006</v>
      </c>
      <c r="AJ358">
        <v>0.3664</v>
      </c>
      <c r="AK358">
        <v>0.3352</v>
      </c>
      <c r="AL358">
        <v>45.04</v>
      </c>
      <c r="AM358">
        <v>2.7400000000000001E-2</v>
      </c>
      <c r="AN358">
        <v>0.1762</v>
      </c>
      <c r="AO358">
        <v>0</v>
      </c>
      <c r="AP358">
        <v>5.5</v>
      </c>
      <c r="AQ358">
        <v>0</v>
      </c>
      <c r="AR358">
        <v>40.911099999999998</v>
      </c>
      <c r="AS358" t="s">
        <v>96</v>
      </c>
      <c r="AT358">
        <v>1979</v>
      </c>
      <c r="AU358">
        <v>16.833300000000001</v>
      </c>
      <c r="AV358">
        <v>6.8</v>
      </c>
      <c r="AW358" t="s">
        <v>97</v>
      </c>
      <c r="AY358" t="s">
        <v>106</v>
      </c>
      <c r="BA358">
        <v>34624</v>
      </c>
      <c r="BB358">
        <v>1</v>
      </c>
      <c r="BC358">
        <v>1</v>
      </c>
      <c r="BD358" t="s">
        <v>99</v>
      </c>
      <c r="BE358">
        <v>1991</v>
      </c>
      <c r="BG358" t="s">
        <v>101</v>
      </c>
      <c r="BH358" t="s">
        <v>100</v>
      </c>
      <c r="BI358" t="s">
        <v>101</v>
      </c>
      <c r="BJ358" t="s">
        <v>101</v>
      </c>
      <c r="BK358" t="s">
        <v>101</v>
      </c>
      <c r="BL358" t="s">
        <v>100</v>
      </c>
      <c r="BM358" t="s">
        <v>102</v>
      </c>
      <c r="BN358" t="s">
        <v>103</v>
      </c>
      <c r="BQ358">
        <v>0</v>
      </c>
      <c r="BR358" t="s">
        <v>94</v>
      </c>
      <c r="BS358">
        <v>85</v>
      </c>
      <c r="BT358">
        <v>65.201999999999998</v>
      </c>
      <c r="BU358">
        <v>45.462000000000003</v>
      </c>
      <c r="BY358">
        <v>6</v>
      </c>
      <c r="CB358">
        <v>1999</v>
      </c>
      <c r="CC358">
        <v>24</v>
      </c>
      <c r="CI358" t="str">
        <f t="shared" si="20"/>
        <v>High</v>
      </c>
      <c r="CJ358" t="str">
        <f t="shared" si="21"/>
        <v>3.01-3.5</v>
      </c>
      <c r="CK358" t="str">
        <f t="shared" si="22"/>
        <v>Fair</v>
      </c>
      <c r="CL358" t="str">
        <f t="shared" si="23"/>
        <v>More than 0.3</v>
      </c>
    </row>
    <row r="359" spans="1:90" x14ac:dyDescent="0.25">
      <c r="A359" t="s">
        <v>575</v>
      </c>
      <c r="B359" t="s">
        <v>82</v>
      </c>
      <c r="C359" t="s">
        <v>83</v>
      </c>
      <c r="D359">
        <v>0</v>
      </c>
      <c r="E359">
        <v>4.1159999999999997</v>
      </c>
      <c r="G359">
        <v>4.1159999999999997</v>
      </c>
      <c r="H359">
        <v>40</v>
      </c>
      <c r="I359">
        <v>40</v>
      </c>
      <c r="J359">
        <v>40</v>
      </c>
      <c r="K359">
        <v>2</v>
      </c>
      <c r="L359" t="s">
        <v>84</v>
      </c>
      <c r="M359" t="s">
        <v>237</v>
      </c>
      <c r="N359" t="s">
        <v>228</v>
      </c>
      <c r="O359" t="s">
        <v>192</v>
      </c>
      <c r="P359" t="s">
        <v>88</v>
      </c>
      <c r="Q359" t="s">
        <v>150</v>
      </c>
      <c r="R359" t="s">
        <v>193</v>
      </c>
      <c r="S359" t="s">
        <v>152</v>
      </c>
      <c r="T359">
        <v>50</v>
      </c>
      <c r="U359" t="s">
        <v>92</v>
      </c>
      <c r="V359" t="s">
        <v>576</v>
      </c>
      <c r="W359">
        <v>8</v>
      </c>
      <c r="X359">
        <v>7</v>
      </c>
      <c r="Y359" t="s">
        <v>94</v>
      </c>
      <c r="Z359" t="s">
        <v>95</v>
      </c>
      <c r="AA359">
        <v>201.55510000000001</v>
      </c>
      <c r="AB359">
        <v>1573.3224</v>
      </c>
      <c r="AC359">
        <v>231.15049999999999</v>
      </c>
      <c r="AD359">
        <v>89.852199999999996</v>
      </c>
      <c r="AE359">
        <v>3.2206999999999999</v>
      </c>
      <c r="AF359">
        <v>2.7545000000000002</v>
      </c>
      <c r="AG359">
        <v>107.7423</v>
      </c>
      <c r="AH359">
        <v>87.500900000000001</v>
      </c>
      <c r="AI359">
        <v>64.085899999999995</v>
      </c>
      <c r="AJ359">
        <v>0.1845</v>
      </c>
      <c r="AL359">
        <v>72.325000000000003</v>
      </c>
      <c r="AM359">
        <v>2.24E-2</v>
      </c>
      <c r="AN359">
        <v>0.1426</v>
      </c>
      <c r="AO359">
        <v>0</v>
      </c>
      <c r="AP359">
        <v>9.9736999999999991</v>
      </c>
      <c r="AQ359">
        <v>0</v>
      </c>
      <c r="AR359">
        <v>47.6556</v>
      </c>
      <c r="AS359" t="s">
        <v>96</v>
      </c>
      <c r="AT359">
        <v>1956</v>
      </c>
      <c r="AU359">
        <v>20</v>
      </c>
      <c r="AV359">
        <v>5</v>
      </c>
      <c r="AW359" t="s">
        <v>97</v>
      </c>
      <c r="AY359" t="s">
        <v>112</v>
      </c>
      <c r="BA359">
        <v>35446</v>
      </c>
      <c r="BB359">
        <v>2</v>
      </c>
      <c r="BC359">
        <v>1</v>
      </c>
      <c r="BD359" t="s">
        <v>99</v>
      </c>
      <c r="BE359">
        <v>1988</v>
      </c>
      <c r="BG359" t="s">
        <v>100</v>
      </c>
      <c r="BH359" t="s">
        <v>100</v>
      </c>
      <c r="BI359" t="s">
        <v>101</v>
      </c>
      <c r="BJ359" t="s">
        <v>100</v>
      </c>
      <c r="BK359" t="s">
        <v>100</v>
      </c>
      <c r="BL359" t="s">
        <v>100</v>
      </c>
      <c r="BM359" t="s">
        <v>102</v>
      </c>
      <c r="BN359" t="s">
        <v>103</v>
      </c>
      <c r="BQ359">
        <v>0</v>
      </c>
      <c r="BR359" t="s">
        <v>94</v>
      </c>
      <c r="BS359">
        <v>89</v>
      </c>
      <c r="BT359">
        <v>64.414000000000001</v>
      </c>
      <c r="BU359">
        <v>55.09</v>
      </c>
      <c r="BY359">
        <v>7</v>
      </c>
      <c r="CB359">
        <v>2007</v>
      </c>
      <c r="CC359">
        <v>27</v>
      </c>
      <c r="CI359" t="str">
        <f t="shared" si="20"/>
        <v>High</v>
      </c>
      <c r="CJ359" t="str">
        <f t="shared" si="21"/>
        <v>3.01-3.5</v>
      </c>
      <c r="CK359" t="str">
        <f t="shared" si="22"/>
        <v>Fair</v>
      </c>
      <c r="CL359" t="str">
        <f t="shared" si="23"/>
        <v>0.3 or less</v>
      </c>
    </row>
    <row r="360" spans="1:90" x14ac:dyDescent="0.25">
      <c r="A360" t="s">
        <v>575</v>
      </c>
      <c r="B360" t="s">
        <v>82</v>
      </c>
      <c r="C360" t="s">
        <v>83</v>
      </c>
      <c r="D360">
        <v>4.1159999999999997</v>
      </c>
      <c r="E360">
        <v>7.2969999999999997</v>
      </c>
      <c r="G360">
        <v>3.181</v>
      </c>
      <c r="H360">
        <v>60</v>
      </c>
      <c r="I360">
        <v>60</v>
      </c>
      <c r="J360">
        <v>60</v>
      </c>
      <c r="K360">
        <v>4</v>
      </c>
      <c r="L360" t="s">
        <v>84</v>
      </c>
      <c r="M360" t="s">
        <v>577</v>
      </c>
      <c r="N360" t="s">
        <v>228</v>
      </c>
      <c r="O360" t="s">
        <v>192</v>
      </c>
      <c r="P360" t="s">
        <v>88</v>
      </c>
      <c r="Q360" t="s">
        <v>578</v>
      </c>
      <c r="R360" t="s">
        <v>193</v>
      </c>
      <c r="S360" t="s">
        <v>91</v>
      </c>
      <c r="T360">
        <v>50</v>
      </c>
      <c r="U360" t="s">
        <v>92</v>
      </c>
      <c r="V360" t="s">
        <v>579</v>
      </c>
      <c r="W360">
        <v>6</v>
      </c>
      <c r="X360">
        <v>4.5</v>
      </c>
      <c r="Y360" t="s">
        <v>94</v>
      </c>
      <c r="Z360" t="s">
        <v>202</v>
      </c>
      <c r="AA360">
        <v>273.13139999999999</v>
      </c>
      <c r="AB360">
        <v>3201.4938000000002</v>
      </c>
      <c r="AC360">
        <v>483.53230000000002</v>
      </c>
      <c r="AD360">
        <v>91</v>
      </c>
      <c r="AE360">
        <v>3.1480999999999999</v>
      </c>
      <c r="AF360">
        <v>2.5503999999999998</v>
      </c>
      <c r="AG360">
        <v>110.7642</v>
      </c>
      <c r="AH360">
        <v>91.431899999999999</v>
      </c>
      <c r="AI360">
        <v>63.078600000000002</v>
      </c>
      <c r="AJ360">
        <v>0.25869999999999999</v>
      </c>
      <c r="AL360">
        <v>61.195</v>
      </c>
      <c r="AM360">
        <v>2.5700000000000001E-2</v>
      </c>
      <c r="AN360">
        <v>0.13200000000000001</v>
      </c>
      <c r="AO360">
        <v>0</v>
      </c>
      <c r="AP360">
        <v>4.2786</v>
      </c>
      <c r="AQ360">
        <v>0</v>
      </c>
      <c r="AR360">
        <v>38.942900000000002</v>
      </c>
      <c r="AS360" t="s">
        <v>96</v>
      </c>
      <c r="AT360">
        <v>1996</v>
      </c>
      <c r="AU360">
        <v>12.8</v>
      </c>
      <c r="AV360">
        <v>6</v>
      </c>
      <c r="AW360" t="s">
        <v>97</v>
      </c>
      <c r="AY360" t="s">
        <v>112</v>
      </c>
      <c r="BA360">
        <v>35446</v>
      </c>
      <c r="BB360">
        <v>2</v>
      </c>
      <c r="BC360">
        <v>1</v>
      </c>
      <c r="BD360" t="s">
        <v>99</v>
      </c>
      <c r="BE360">
        <v>1996</v>
      </c>
      <c r="BG360" t="s">
        <v>100</v>
      </c>
      <c r="BH360" t="s">
        <v>100</v>
      </c>
      <c r="BI360" t="s">
        <v>101</v>
      </c>
      <c r="BJ360" t="s">
        <v>100</v>
      </c>
      <c r="BK360" t="s">
        <v>100</v>
      </c>
      <c r="BL360" t="s">
        <v>100</v>
      </c>
      <c r="BM360" t="s">
        <v>102</v>
      </c>
      <c r="BN360" t="s">
        <v>103</v>
      </c>
      <c r="BQ360">
        <v>0</v>
      </c>
      <c r="BR360" t="s">
        <v>94</v>
      </c>
      <c r="BS360">
        <v>89</v>
      </c>
      <c r="BT360">
        <v>62.962000000000003</v>
      </c>
      <c r="BU360">
        <v>51.008000000000003</v>
      </c>
      <c r="BY360">
        <v>4.5</v>
      </c>
      <c r="CB360">
        <v>2007</v>
      </c>
      <c r="CC360">
        <v>19</v>
      </c>
      <c r="CI360" t="str">
        <f t="shared" si="20"/>
        <v>High</v>
      </c>
      <c r="CJ360" t="str">
        <f t="shared" si="21"/>
        <v>3.01-3.5</v>
      </c>
      <c r="CK360" t="str">
        <f t="shared" si="22"/>
        <v>Fair</v>
      </c>
      <c r="CL360" t="str">
        <f t="shared" si="23"/>
        <v>0.3 or less</v>
      </c>
    </row>
    <row r="361" spans="1:90" x14ac:dyDescent="0.25">
      <c r="A361" t="s">
        <v>575</v>
      </c>
      <c r="B361" t="s">
        <v>82</v>
      </c>
      <c r="C361" t="s">
        <v>83</v>
      </c>
      <c r="D361">
        <v>7.2969999999999997</v>
      </c>
      <c r="E361">
        <v>8.3070000000000004</v>
      </c>
      <c r="G361">
        <v>1.01</v>
      </c>
      <c r="H361">
        <v>73</v>
      </c>
      <c r="I361">
        <v>73</v>
      </c>
      <c r="J361">
        <v>73</v>
      </c>
      <c r="K361">
        <v>5</v>
      </c>
      <c r="L361" t="s">
        <v>139</v>
      </c>
      <c r="M361" t="s">
        <v>577</v>
      </c>
      <c r="N361" t="s">
        <v>228</v>
      </c>
      <c r="O361" t="s">
        <v>192</v>
      </c>
      <c r="P361" t="s">
        <v>88</v>
      </c>
      <c r="Q361" t="s">
        <v>578</v>
      </c>
      <c r="R361" t="s">
        <v>193</v>
      </c>
      <c r="S361" t="s">
        <v>91</v>
      </c>
      <c r="T361">
        <v>40</v>
      </c>
      <c r="U361" t="s">
        <v>140</v>
      </c>
      <c r="V361" t="s">
        <v>580</v>
      </c>
      <c r="W361">
        <v>6</v>
      </c>
      <c r="X361">
        <v>7</v>
      </c>
      <c r="Y361" t="s">
        <v>94</v>
      </c>
      <c r="Z361" t="s">
        <v>202</v>
      </c>
      <c r="AA361">
        <v>736.06629999999996</v>
      </c>
      <c r="AB361">
        <v>8627.7772000000004</v>
      </c>
      <c r="AC361">
        <v>1303.0794000000001</v>
      </c>
      <c r="AD361">
        <v>100</v>
      </c>
      <c r="AE361">
        <v>3.2786</v>
      </c>
      <c r="AF361">
        <v>3.2786</v>
      </c>
      <c r="AG361">
        <v>125.1691</v>
      </c>
      <c r="AH361">
        <v>111.0552</v>
      </c>
      <c r="AI361">
        <v>58.277000000000001</v>
      </c>
      <c r="AJ361">
        <v>9.4799999999999995E-2</v>
      </c>
      <c r="AL361">
        <v>85.78</v>
      </c>
      <c r="AM361">
        <v>2.9499999999999998E-2</v>
      </c>
      <c r="AN361">
        <v>0.22090000000000001</v>
      </c>
      <c r="AO361">
        <v>0</v>
      </c>
      <c r="AP361">
        <v>0</v>
      </c>
      <c r="AQ361">
        <v>0</v>
      </c>
      <c r="AR361">
        <v>23.95</v>
      </c>
      <c r="AS361" t="s">
        <v>130</v>
      </c>
      <c r="AT361">
        <v>1996</v>
      </c>
      <c r="AU361">
        <v>18.75</v>
      </c>
      <c r="AV361">
        <v>9</v>
      </c>
      <c r="AW361" t="s">
        <v>97</v>
      </c>
      <c r="AY361" t="s">
        <v>142</v>
      </c>
      <c r="BA361">
        <v>35997</v>
      </c>
      <c r="BB361">
        <v>9</v>
      </c>
      <c r="BC361">
        <v>1</v>
      </c>
      <c r="BD361" t="s">
        <v>144</v>
      </c>
      <c r="BE361">
        <v>1996</v>
      </c>
      <c r="BG361" t="s">
        <v>100</v>
      </c>
      <c r="BH361" t="s">
        <v>100</v>
      </c>
      <c r="BI361" t="s">
        <v>101</v>
      </c>
      <c r="BJ361" t="s">
        <v>100</v>
      </c>
      <c r="BK361" t="s">
        <v>100</v>
      </c>
      <c r="BL361" t="s">
        <v>100</v>
      </c>
      <c r="BM361" t="s">
        <v>102</v>
      </c>
      <c r="BN361" t="s">
        <v>103</v>
      </c>
      <c r="BQ361">
        <v>0</v>
      </c>
      <c r="BR361" t="s">
        <v>94</v>
      </c>
      <c r="BS361">
        <v>100</v>
      </c>
      <c r="BT361">
        <v>65.572000000000003</v>
      </c>
      <c r="BU361">
        <v>65.572000000000003</v>
      </c>
      <c r="BY361">
        <v>6</v>
      </c>
      <c r="CB361">
        <v>2014</v>
      </c>
      <c r="CC361">
        <v>19</v>
      </c>
      <c r="CI361" t="str">
        <f t="shared" si="20"/>
        <v>High</v>
      </c>
      <c r="CJ361" t="str">
        <f t="shared" si="21"/>
        <v>3.01-3.5</v>
      </c>
      <c r="CK361" t="str">
        <f t="shared" si="22"/>
        <v>Fair</v>
      </c>
      <c r="CL361" t="str">
        <f t="shared" si="23"/>
        <v>0.3 or less</v>
      </c>
    </row>
    <row r="362" spans="1:90" x14ac:dyDescent="0.25">
      <c r="A362" t="s">
        <v>575</v>
      </c>
      <c r="B362" t="s">
        <v>82</v>
      </c>
      <c r="C362" t="s">
        <v>83</v>
      </c>
      <c r="D362">
        <v>8.3070000000000004</v>
      </c>
      <c r="E362">
        <v>8.4730000000000008</v>
      </c>
      <c r="G362">
        <v>0.16600000000000001</v>
      </c>
      <c r="H362">
        <v>90</v>
      </c>
      <c r="I362">
        <v>90</v>
      </c>
      <c r="J362">
        <v>90</v>
      </c>
      <c r="K362">
        <v>7</v>
      </c>
      <c r="L362" t="s">
        <v>139</v>
      </c>
      <c r="M362" t="s">
        <v>577</v>
      </c>
      <c r="N362" t="s">
        <v>228</v>
      </c>
      <c r="O362" t="s">
        <v>192</v>
      </c>
      <c r="P362" t="s">
        <v>88</v>
      </c>
      <c r="Q362" t="s">
        <v>578</v>
      </c>
      <c r="R362" t="s">
        <v>193</v>
      </c>
      <c r="S362" t="s">
        <v>91</v>
      </c>
      <c r="T362">
        <v>50</v>
      </c>
      <c r="U362" t="s">
        <v>140</v>
      </c>
      <c r="V362" t="s">
        <v>581</v>
      </c>
      <c r="W362">
        <v>3</v>
      </c>
      <c r="X362">
        <v>3</v>
      </c>
      <c r="Y362" t="s">
        <v>94</v>
      </c>
      <c r="Z362" t="s">
        <v>202</v>
      </c>
      <c r="AA362">
        <v>1020.974</v>
      </c>
      <c r="AB362">
        <v>11967.487999999999</v>
      </c>
      <c r="AC362">
        <v>1807.4607000000001</v>
      </c>
      <c r="AD362">
        <v>100</v>
      </c>
      <c r="AE362">
        <v>3.0638000000000001</v>
      </c>
      <c r="AF362">
        <v>2.7637999999999998</v>
      </c>
      <c r="AG362">
        <v>178.13399999999999</v>
      </c>
      <c r="AH362">
        <v>128.89160000000001</v>
      </c>
      <c r="AI362">
        <v>40.622</v>
      </c>
      <c r="AJ362">
        <v>0.129</v>
      </c>
      <c r="AL362">
        <v>80.650000000000006</v>
      </c>
      <c r="AM362">
        <v>3.2099999999999997E-2</v>
      </c>
      <c r="AN362">
        <v>0.252</v>
      </c>
      <c r="AO362">
        <v>0</v>
      </c>
      <c r="AP362">
        <v>0</v>
      </c>
      <c r="AQ362">
        <v>0</v>
      </c>
      <c r="AR362">
        <v>39</v>
      </c>
      <c r="AS362" t="s">
        <v>130</v>
      </c>
      <c r="AT362">
        <v>1996</v>
      </c>
      <c r="AU362">
        <v>15</v>
      </c>
      <c r="AV362">
        <v>9</v>
      </c>
      <c r="AW362" t="s">
        <v>97</v>
      </c>
      <c r="AY362" t="s">
        <v>142</v>
      </c>
      <c r="BA362">
        <v>35999</v>
      </c>
      <c r="BB362">
        <v>9</v>
      </c>
      <c r="BC362">
        <v>1</v>
      </c>
      <c r="BD362" t="s">
        <v>144</v>
      </c>
      <c r="BE362">
        <v>1996</v>
      </c>
      <c r="BG362" t="s">
        <v>100</v>
      </c>
      <c r="BH362" t="s">
        <v>100</v>
      </c>
      <c r="BI362" t="s">
        <v>101</v>
      </c>
      <c r="BJ362" t="s">
        <v>100</v>
      </c>
      <c r="BK362" t="s">
        <v>100</v>
      </c>
      <c r="BM362" t="s">
        <v>102</v>
      </c>
      <c r="BN362" t="s">
        <v>103</v>
      </c>
      <c r="BQ362">
        <v>0</v>
      </c>
      <c r="BR362" t="s">
        <v>94</v>
      </c>
      <c r="BS362">
        <v>94</v>
      </c>
      <c r="BT362">
        <v>61.276000000000003</v>
      </c>
      <c r="BU362">
        <v>55.276000000000003</v>
      </c>
      <c r="BV362" t="s">
        <v>107</v>
      </c>
      <c r="BY362">
        <v>3</v>
      </c>
      <c r="BZ362" s="1">
        <v>42053.623460648145</v>
      </c>
      <c r="CB362">
        <v>2008</v>
      </c>
      <c r="CC362">
        <v>19</v>
      </c>
      <c r="CI362" t="str">
        <f t="shared" si="20"/>
        <v>High</v>
      </c>
      <c r="CJ362" t="str">
        <f t="shared" si="21"/>
        <v>3.01-3.5</v>
      </c>
      <c r="CK362" t="str">
        <f t="shared" si="22"/>
        <v>Very Poor</v>
      </c>
      <c r="CL362" t="str">
        <f t="shared" si="23"/>
        <v>0.3 or less</v>
      </c>
    </row>
    <row r="363" spans="1:90" x14ac:dyDescent="0.25">
      <c r="A363" t="s">
        <v>575</v>
      </c>
      <c r="B363" t="s">
        <v>82</v>
      </c>
      <c r="C363" t="s">
        <v>83</v>
      </c>
      <c r="D363">
        <v>8.4730000000000008</v>
      </c>
      <c r="E363">
        <v>9.5950000000000006</v>
      </c>
      <c r="G363">
        <v>1.1220000000000001</v>
      </c>
      <c r="H363">
        <v>34</v>
      </c>
      <c r="I363">
        <v>34</v>
      </c>
      <c r="J363">
        <v>34</v>
      </c>
      <c r="K363">
        <v>2</v>
      </c>
      <c r="L363" t="s">
        <v>139</v>
      </c>
      <c r="M363" t="s">
        <v>582</v>
      </c>
      <c r="N363" t="s">
        <v>228</v>
      </c>
      <c r="O363" t="s">
        <v>192</v>
      </c>
      <c r="P363" t="s">
        <v>88</v>
      </c>
      <c r="Q363" t="s">
        <v>578</v>
      </c>
      <c r="R363" t="s">
        <v>193</v>
      </c>
      <c r="S363" t="s">
        <v>91</v>
      </c>
      <c r="T363">
        <v>40</v>
      </c>
      <c r="U363" t="s">
        <v>140</v>
      </c>
      <c r="V363" t="s">
        <v>583</v>
      </c>
      <c r="W363">
        <v>5</v>
      </c>
      <c r="X363">
        <v>7.7272999999999996</v>
      </c>
      <c r="Y363" t="s">
        <v>94</v>
      </c>
      <c r="Z363" t="s">
        <v>202</v>
      </c>
      <c r="AA363">
        <v>3070.7172999999998</v>
      </c>
      <c r="AB363">
        <v>10070.7336</v>
      </c>
      <c r="AC363">
        <v>5280.6437999999998</v>
      </c>
      <c r="AD363">
        <v>89.4512</v>
      </c>
      <c r="AE363">
        <v>2.3359000000000001</v>
      </c>
      <c r="AF363">
        <v>1.8085</v>
      </c>
      <c r="AG363">
        <v>221.2286</v>
      </c>
      <c r="AH363">
        <v>200.2747</v>
      </c>
      <c r="AI363">
        <v>26.257100000000001</v>
      </c>
      <c r="AJ363">
        <v>0.14000000000000001</v>
      </c>
      <c r="AL363">
        <v>79</v>
      </c>
      <c r="AM363">
        <v>4.8300000000000003E-2</v>
      </c>
      <c r="AN363">
        <v>0.29930000000000001</v>
      </c>
      <c r="AO363">
        <v>0</v>
      </c>
      <c r="AP363">
        <v>0</v>
      </c>
      <c r="AQ363">
        <v>13.186</v>
      </c>
      <c r="AR363">
        <v>26.0167</v>
      </c>
      <c r="AS363" t="s">
        <v>130</v>
      </c>
      <c r="AT363">
        <v>1996</v>
      </c>
      <c r="AU363">
        <v>15.25</v>
      </c>
      <c r="AV363">
        <v>6.75</v>
      </c>
      <c r="AW363" t="s">
        <v>97</v>
      </c>
      <c r="AY363" t="s">
        <v>132</v>
      </c>
      <c r="BA363">
        <v>35229</v>
      </c>
      <c r="BB363">
        <v>2</v>
      </c>
      <c r="BC363">
        <v>1</v>
      </c>
      <c r="BD363" t="s">
        <v>144</v>
      </c>
      <c r="BE363">
        <v>1996</v>
      </c>
      <c r="BG363" t="s">
        <v>100</v>
      </c>
      <c r="BH363" t="s">
        <v>100</v>
      </c>
      <c r="BI363" t="s">
        <v>101</v>
      </c>
      <c r="BJ363" t="s">
        <v>100</v>
      </c>
      <c r="BK363" t="s">
        <v>100</v>
      </c>
      <c r="BL363" t="s">
        <v>100</v>
      </c>
      <c r="BM363" t="s">
        <v>102</v>
      </c>
      <c r="BN363" t="s">
        <v>103</v>
      </c>
      <c r="BQ363">
        <v>0</v>
      </c>
      <c r="BR363" t="s">
        <v>94</v>
      </c>
      <c r="BS363">
        <v>89.4512</v>
      </c>
      <c r="BT363">
        <v>46.718000000000004</v>
      </c>
      <c r="BU363">
        <v>36.17</v>
      </c>
      <c r="BY363">
        <v>5</v>
      </c>
      <c r="CB363">
        <v>2014</v>
      </c>
      <c r="CC363">
        <v>19</v>
      </c>
      <c r="CI363" t="str">
        <f t="shared" si="20"/>
        <v>High</v>
      </c>
      <c r="CJ363" t="str">
        <f t="shared" si="21"/>
        <v>2.0-2.5</v>
      </c>
      <c r="CK363" t="str">
        <f t="shared" si="22"/>
        <v>Very Poor</v>
      </c>
      <c r="CL363" t="str">
        <f t="shared" si="23"/>
        <v>0.3 or less</v>
      </c>
    </row>
    <row r="364" spans="1:90" x14ac:dyDescent="0.25">
      <c r="A364" t="s">
        <v>575</v>
      </c>
      <c r="B364" t="s">
        <v>82</v>
      </c>
      <c r="C364" t="s">
        <v>83</v>
      </c>
      <c r="D364">
        <v>11.3</v>
      </c>
      <c r="E364">
        <v>12.608000000000001</v>
      </c>
      <c r="G364">
        <v>1.3080000000000001</v>
      </c>
      <c r="H364">
        <v>60</v>
      </c>
      <c r="I364">
        <v>32</v>
      </c>
      <c r="J364">
        <v>60</v>
      </c>
      <c r="K364">
        <v>4</v>
      </c>
      <c r="L364" t="s">
        <v>139</v>
      </c>
      <c r="M364" t="s">
        <v>301</v>
      </c>
      <c r="N364" t="s">
        <v>228</v>
      </c>
      <c r="O364" t="s">
        <v>192</v>
      </c>
      <c r="P364" t="s">
        <v>88</v>
      </c>
      <c r="Q364" t="s">
        <v>200</v>
      </c>
      <c r="R364" t="s">
        <v>193</v>
      </c>
      <c r="S364" t="s">
        <v>91</v>
      </c>
      <c r="T364">
        <v>40</v>
      </c>
      <c r="U364" t="s">
        <v>140</v>
      </c>
      <c r="V364" t="s">
        <v>584</v>
      </c>
      <c r="W364">
        <v>6</v>
      </c>
      <c r="X364">
        <v>5</v>
      </c>
      <c r="Y364" t="s">
        <v>94</v>
      </c>
      <c r="Z364" t="s">
        <v>202</v>
      </c>
      <c r="AA364">
        <v>625.13400000000001</v>
      </c>
      <c r="AB364">
        <v>7327.8292000000001</v>
      </c>
      <c r="AC364">
        <v>1106.6948</v>
      </c>
      <c r="AD364">
        <v>100</v>
      </c>
      <c r="AE364">
        <v>3.1371000000000002</v>
      </c>
      <c r="AF364">
        <v>3.1371000000000002</v>
      </c>
      <c r="AG364">
        <v>135.96619999999999</v>
      </c>
      <c r="AH364">
        <v>122.6713</v>
      </c>
      <c r="AI364">
        <v>54.677900000000001</v>
      </c>
      <c r="AJ364">
        <v>0.1145</v>
      </c>
      <c r="AL364">
        <v>82.825000000000003</v>
      </c>
      <c r="AM364">
        <v>3.0800000000000001E-2</v>
      </c>
      <c r="AN364">
        <v>0.1479</v>
      </c>
      <c r="AO364">
        <v>0</v>
      </c>
      <c r="AP364">
        <v>0</v>
      </c>
      <c r="AQ364">
        <v>0</v>
      </c>
      <c r="AR364">
        <v>27.5</v>
      </c>
      <c r="AS364" t="s">
        <v>130</v>
      </c>
      <c r="AT364">
        <v>2002</v>
      </c>
      <c r="AU364">
        <v>15.5</v>
      </c>
      <c r="AV364">
        <v>8.5</v>
      </c>
      <c r="AW364" t="s">
        <v>97</v>
      </c>
      <c r="AY364" t="s">
        <v>142</v>
      </c>
      <c r="BA364">
        <v>42627</v>
      </c>
      <c r="BB364">
        <v>8</v>
      </c>
      <c r="BC364">
        <v>1</v>
      </c>
      <c r="BD364" t="s">
        <v>144</v>
      </c>
      <c r="BE364">
        <v>2002</v>
      </c>
      <c r="BG364" t="s">
        <v>100</v>
      </c>
      <c r="BH364" t="s">
        <v>100</v>
      </c>
      <c r="BI364" t="s">
        <v>101</v>
      </c>
      <c r="BJ364" t="s">
        <v>100</v>
      </c>
      <c r="BK364" t="s">
        <v>100</v>
      </c>
      <c r="BL364" t="s">
        <v>100</v>
      </c>
      <c r="BM364" t="s">
        <v>102</v>
      </c>
      <c r="BN364" t="s">
        <v>103</v>
      </c>
      <c r="BQ364">
        <v>0</v>
      </c>
      <c r="BR364" t="s">
        <v>94</v>
      </c>
      <c r="BS364">
        <v>100</v>
      </c>
      <c r="BT364">
        <v>62.741999999999997</v>
      </c>
      <c r="BU364">
        <v>62.741999999999997</v>
      </c>
      <c r="BY364">
        <v>5</v>
      </c>
      <c r="CB364">
        <v>2014</v>
      </c>
      <c r="CC364">
        <v>13</v>
      </c>
      <c r="CI364" t="str">
        <f t="shared" si="20"/>
        <v>High</v>
      </c>
      <c r="CJ364" t="str">
        <f t="shared" si="21"/>
        <v>3.01-3.5</v>
      </c>
      <c r="CK364" t="str">
        <f t="shared" si="22"/>
        <v>Poor</v>
      </c>
      <c r="CL364" t="str">
        <f t="shared" si="23"/>
        <v>0.3 or less</v>
      </c>
    </row>
    <row r="365" spans="1:90" x14ac:dyDescent="0.25">
      <c r="A365" t="s">
        <v>575</v>
      </c>
      <c r="B365" t="s">
        <v>585</v>
      </c>
      <c r="C365" t="s">
        <v>83</v>
      </c>
      <c r="D365">
        <v>9.5950000000000006</v>
      </c>
      <c r="E365">
        <v>10.1</v>
      </c>
      <c r="G365">
        <v>0.505</v>
      </c>
      <c r="H365">
        <v>47</v>
      </c>
      <c r="I365">
        <v>39</v>
      </c>
      <c r="J365">
        <v>47</v>
      </c>
      <c r="K365">
        <v>3</v>
      </c>
      <c r="L365" t="s">
        <v>139</v>
      </c>
      <c r="M365" t="s">
        <v>301</v>
      </c>
      <c r="N365" t="s">
        <v>228</v>
      </c>
      <c r="O365" t="s">
        <v>192</v>
      </c>
      <c r="P365" t="s">
        <v>88</v>
      </c>
      <c r="Q365" t="s">
        <v>200</v>
      </c>
      <c r="R365" t="s">
        <v>193</v>
      </c>
      <c r="S365" t="s">
        <v>91</v>
      </c>
      <c r="T365">
        <v>30</v>
      </c>
      <c r="U365" t="s">
        <v>140</v>
      </c>
      <c r="V365" t="s">
        <v>586</v>
      </c>
      <c r="W365">
        <v>8.5</v>
      </c>
      <c r="X365">
        <v>8.5</v>
      </c>
      <c r="Y365" t="s">
        <v>94</v>
      </c>
      <c r="Z365" t="s">
        <v>202</v>
      </c>
      <c r="AA365">
        <v>653</v>
      </c>
      <c r="AB365">
        <v>9104</v>
      </c>
      <c r="AC365">
        <v>1164.7239999999999</v>
      </c>
      <c r="AD365">
        <v>75</v>
      </c>
      <c r="AE365">
        <v>3.5</v>
      </c>
      <c r="AF365">
        <v>2.1</v>
      </c>
      <c r="AG365">
        <v>318.48450000000003</v>
      </c>
      <c r="AH365">
        <v>292.29300000000001</v>
      </c>
      <c r="AI365">
        <v>-6.1615000000000002</v>
      </c>
      <c r="AJ365">
        <v>0.1598</v>
      </c>
      <c r="AL365">
        <v>76.03</v>
      </c>
      <c r="AM365">
        <v>8.0600000000000005E-2</v>
      </c>
      <c r="AN365">
        <v>0.34050000000000002</v>
      </c>
      <c r="AR365">
        <v>32.6</v>
      </c>
      <c r="AS365" t="s">
        <v>96</v>
      </c>
      <c r="AT365">
        <v>1989</v>
      </c>
      <c r="AU365">
        <v>20.764700000000001</v>
      </c>
      <c r="AV365">
        <v>7.2352999999999996</v>
      </c>
      <c r="AW365" t="s">
        <v>97</v>
      </c>
      <c r="AY365" t="s">
        <v>106</v>
      </c>
      <c r="BA365">
        <v>35313</v>
      </c>
      <c r="BB365">
        <v>0.5</v>
      </c>
      <c r="BC365">
        <v>1</v>
      </c>
      <c r="BD365" t="s">
        <v>144</v>
      </c>
      <c r="BE365">
        <v>1997</v>
      </c>
      <c r="BG365" t="s">
        <v>100</v>
      </c>
      <c r="BH365" t="s">
        <v>100</v>
      </c>
      <c r="BI365" t="s">
        <v>101</v>
      </c>
      <c r="BJ365" t="s">
        <v>100</v>
      </c>
      <c r="BK365" t="s">
        <v>100</v>
      </c>
      <c r="BL365" t="s">
        <v>100</v>
      </c>
      <c r="BM365" t="s">
        <v>102</v>
      </c>
      <c r="BN365" t="s">
        <v>103</v>
      </c>
      <c r="BQ365">
        <v>0</v>
      </c>
      <c r="BR365" t="s">
        <v>94</v>
      </c>
      <c r="BS365">
        <v>72</v>
      </c>
      <c r="BT365">
        <v>70</v>
      </c>
      <c r="BU365">
        <v>42</v>
      </c>
      <c r="BY365">
        <v>8.5</v>
      </c>
      <c r="CB365">
        <v>2007</v>
      </c>
      <c r="CC365">
        <v>18</v>
      </c>
      <c r="CI365" t="str">
        <f t="shared" si="20"/>
        <v>Medium</v>
      </c>
      <c r="CJ365" t="str">
        <f t="shared" si="21"/>
        <v>3.01-3.5</v>
      </c>
      <c r="CK365" t="str">
        <f t="shared" si="22"/>
        <v>Very Poor</v>
      </c>
      <c r="CL365" t="str">
        <f t="shared" si="23"/>
        <v>0.3 or less</v>
      </c>
    </row>
    <row r="366" spans="1:90" x14ac:dyDescent="0.25">
      <c r="A366" t="s">
        <v>575</v>
      </c>
      <c r="B366" t="s">
        <v>585</v>
      </c>
      <c r="C366" t="s">
        <v>83</v>
      </c>
      <c r="D366">
        <v>10.1</v>
      </c>
      <c r="E366">
        <v>10.7</v>
      </c>
      <c r="G366">
        <v>0.6</v>
      </c>
      <c r="H366">
        <v>41</v>
      </c>
      <c r="I366">
        <v>41</v>
      </c>
      <c r="J366">
        <v>41</v>
      </c>
      <c r="K366">
        <v>2</v>
      </c>
      <c r="L366" t="s">
        <v>84</v>
      </c>
      <c r="M366" t="s">
        <v>301</v>
      </c>
      <c r="N366" t="s">
        <v>228</v>
      </c>
      <c r="O366" t="s">
        <v>192</v>
      </c>
      <c r="P366" t="s">
        <v>88</v>
      </c>
      <c r="Q366" t="s">
        <v>200</v>
      </c>
      <c r="R366" t="s">
        <v>193</v>
      </c>
      <c r="S366" t="s">
        <v>91</v>
      </c>
      <c r="T366">
        <v>30</v>
      </c>
      <c r="U366" t="s">
        <v>92</v>
      </c>
      <c r="V366" t="s">
        <v>586</v>
      </c>
      <c r="W366">
        <v>8</v>
      </c>
      <c r="X366">
        <v>10</v>
      </c>
      <c r="Y366" t="s">
        <v>94</v>
      </c>
      <c r="Z366" t="s">
        <v>202</v>
      </c>
      <c r="AA366">
        <v>496</v>
      </c>
      <c r="AB366">
        <v>9104</v>
      </c>
      <c r="AC366">
        <v>897.82399999999996</v>
      </c>
      <c r="AD366">
        <v>75</v>
      </c>
      <c r="AE366">
        <v>3.5</v>
      </c>
      <c r="AF366">
        <v>2.4458000000000002</v>
      </c>
      <c r="AG366">
        <v>199.9983</v>
      </c>
      <c r="AH366">
        <v>168.05</v>
      </c>
      <c r="AI366">
        <v>33.3339</v>
      </c>
      <c r="AJ366">
        <v>0.23139999999999999</v>
      </c>
      <c r="AL366">
        <v>65.290000000000006</v>
      </c>
      <c r="AM366">
        <v>4.5499999999999999E-2</v>
      </c>
      <c r="AN366">
        <v>0.34770000000000001</v>
      </c>
      <c r="AR366">
        <v>52.4</v>
      </c>
      <c r="AS366" t="s">
        <v>96</v>
      </c>
      <c r="AT366">
        <v>1989</v>
      </c>
      <c r="AU366">
        <v>17.833300000000001</v>
      </c>
      <c r="AV366">
        <v>7.8333000000000004</v>
      </c>
      <c r="AW366" t="s">
        <v>97</v>
      </c>
      <c r="AX366" t="s">
        <v>105</v>
      </c>
      <c r="AY366" t="s">
        <v>112</v>
      </c>
      <c r="BA366">
        <v>36033</v>
      </c>
      <c r="BB366">
        <v>2</v>
      </c>
      <c r="BC366">
        <v>1</v>
      </c>
      <c r="BD366" t="s">
        <v>99</v>
      </c>
      <c r="BE366">
        <v>2001</v>
      </c>
      <c r="BG366" t="s">
        <v>100</v>
      </c>
      <c r="BH366" t="s">
        <v>100</v>
      </c>
      <c r="BI366" t="s">
        <v>101</v>
      </c>
      <c r="BJ366" t="s">
        <v>100</v>
      </c>
      <c r="BK366" t="s">
        <v>100</v>
      </c>
      <c r="BL366" t="s">
        <v>100</v>
      </c>
      <c r="BM366" t="s">
        <v>102</v>
      </c>
      <c r="BN366" t="s">
        <v>103</v>
      </c>
      <c r="BQ366">
        <v>0</v>
      </c>
      <c r="BR366" t="s">
        <v>94</v>
      </c>
      <c r="BS366">
        <v>72</v>
      </c>
      <c r="BT366">
        <v>70</v>
      </c>
      <c r="BU366">
        <v>48.915999999999997</v>
      </c>
      <c r="BY366">
        <v>8</v>
      </c>
      <c r="CB366">
        <v>2007</v>
      </c>
      <c r="CC366">
        <v>14</v>
      </c>
      <c r="CI366" t="str">
        <f t="shared" si="20"/>
        <v>Medium</v>
      </c>
      <c r="CJ366" t="str">
        <f t="shared" si="21"/>
        <v>3.01-3.5</v>
      </c>
      <c r="CK366" t="str">
        <f t="shared" si="22"/>
        <v>Very Poor</v>
      </c>
      <c r="CL366" t="str">
        <f t="shared" si="23"/>
        <v>0.3 or less</v>
      </c>
    </row>
    <row r="367" spans="1:90" x14ac:dyDescent="0.25">
      <c r="A367" t="s">
        <v>575</v>
      </c>
      <c r="B367" t="s">
        <v>585</v>
      </c>
      <c r="C367" t="s">
        <v>83</v>
      </c>
      <c r="D367">
        <v>10.7</v>
      </c>
      <c r="E367">
        <v>11.3</v>
      </c>
      <c r="G367">
        <v>0.6</v>
      </c>
      <c r="H367">
        <v>33.5</v>
      </c>
      <c r="I367">
        <v>26</v>
      </c>
      <c r="J367">
        <v>33.5</v>
      </c>
      <c r="K367">
        <v>2</v>
      </c>
      <c r="L367" t="s">
        <v>84</v>
      </c>
      <c r="M367" t="s">
        <v>301</v>
      </c>
      <c r="N367" t="s">
        <v>228</v>
      </c>
      <c r="O367" t="s">
        <v>192</v>
      </c>
      <c r="P367" t="s">
        <v>88</v>
      </c>
      <c r="Q367" t="s">
        <v>200</v>
      </c>
      <c r="R367" t="s">
        <v>193</v>
      </c>
      <c r="S367" t="s">
        <v>91</v>
      </c>
      <c r="T367">
        <v>30</v>
      </c>
      <c r="U367" t="s">
        <v>92</v>
      </c>
      <c r="V367" t="s">
        <v>586</v>
      </c>
      <c r="W367">
        <v>4.5</v>
      </c>
      <c r="X367">
        <v>4</v>
      </c>
      <c r="Y367" t="s">
        <v>94</v>
      </c>
      <c r="Z367" t="s">
        <v>202</v>
      </c>
      <c r="AA367">
        <v>911.1635</v>
      </c>
      <c r="AB367">
        <v>10680.333699999999</v>
      </c>
      <c r="AC367">
        <v>1613.06</v>
      </c>
      <c r="AD367">
        <v>100</v>
      </c>
      <c r="AE367">
        <v>3.5</v>
      </c>
      <c r="AF367">
        <v>3.4691000000000001</v>
      </c>
      <c r="AG367">
        <v>163.66800000000001</v>
      </c>
      <c r="AH367">
        <v>148.5386</v>
      </c>
      <c r="AI367">
        <v>45.444000000000003</v>
      </c>
      <c r="AJ367">
        <v>8.7900000000000006E-2</v>
      </c>
      <c r="AL367">
        <v>86.814999999999998</v>
      </c>
      <c r="AM367">
        <v>3.6900000000000002E-2</v>
      </c>
      <c r="AN367">
        <v>0.19670000000000001</v>
      </c>
      <c r="AR367">
        <v>46.2667</v>
      </c>
      <c r="AS367" t="s">
        <v>96</v>
      </c>
      <c r="AT367">
        <v>2002</v>
      </c>
      <c r="AU367">
        <v>19</v>
      </c>
      <c r="AV367">
        <v>10.6364</v>
      </c>
      <c r="AW367" t="s">
        <v>97</v>
      </c>
      <c r="AY367" t="s">
        <v>98</v>
      </c>
      <c r="BA367">
        <v>42627</v>
      </c>
      <c r="BB367">
        <v>4</v>
      </c>
      <c r="BC367">
        <v>1</v>
      </c>
      <c r="BD367" t="s">
        <v>99</v>
      </c>
      <c r="BE367">
        <v>2012</v>
      </c>
      <c r="BG367" t="s">
        <v>203</v>
      </c>
      <c r="BH367" t="s">
        <v>100</v>
      </c>
      <c r="BI367" t="s">
        <v>101</v>
      </c>
      <c r="BJ367" t="s">
        <v>100</v>
      </c>
      <c r="BK367" t="s">
        <v>100</v>
      </c>
      <c r="BL367" t="s">
        <v>100</v>
      </c>
      <c r="BM367" t="s">
        <v>102</v>
      </c>
      <c r="BN367" t="s">
        <v>103</v>
      </c>
      <c r="BQ367">
        <v>0</v>
      </c>
      <c r="BR367" t="s">
        <v>94</v>
      </c>
      <c r="BS367">
        <v>100</v>
      </c>
      <c r="BT367">
        <v>70</v>
      </c>
      <c r="BU367">
        <v>69.382000000000005</v>
      </c>
      <c r="BV367" t="s">
        <v>107</v>
      </c>
      <c r="BY367">
        <v>4</v>
      </c>
      <c r="BZ367" s="1">
        <v>42109.510821759257</v>
      </c>
      <c r="CB367">
        <v>2014</v>
      </c>
      <c r="CC367">
        <v>3</v>
      </c>
      <c r="CI367" t="str">
        <f t="shared" si="20"/>
        <v>High</v>
      </c>
      <c r="CJ367" t="str">
        <f t="shared" si="21"/>
        <v>3.01-3.5</v>
      </c>
      <c r="CK367" t="str">
        <f t="shared" si="22"/>
        <v>Poor</v>
      </c>
      <c r="CL367" t="str">
        <f t="shared" si="23"/>
        <v>0.3 or less</v>
      </c>
    </row>
    <row r="368" spans="1:90" x14ac:dyDescent="0.25">
      <c r="A368" t="s">
        <v>575</v>
      </c>
      <c r="B368" t="s">
        <v>587</v>
      </c>
      <c r="C368" t="s">
        <v>83</v>
      </c>
      <c r="D368">
        <v>9.5950000000000006</v>
      </c>
      <c r="E368">
        <v>10.7</v>
      </c>
      <c r="G368">
        <v>1.105</v>
      </c>
      <c r="H368">
        <v>41</v>
      </c>
      <c r="I368">
        <v>39</v>
      </c>
      <c r="J368">
        <v>41</v>
      </c>
      <c r="K368">
        <v>2</v>
      </c>
      <c r="L368" t="s">
        <v>84</v>
      </c>
      <c r="M368" t="s">
        <v>301</v>
      </c>
      <c r="N368" t="s">
        <v>228</v>
      </c>
      <c r="O368" t="s">
        <v>192</v>
      </c>
      <c r="P368" t="s">
        <v>88</v>
      </c>
      <c r="Q368" t="s">
        <v>200</v>
      </c>
      <c r="R368" t="s">
        <v>193</v>
      </c>
      <c r="S368" t="s">
        <v>91</v>
      </c>
      <c r="T368">
        <v>30</v>
      </c>
      <c r="U368" t="s">
        <v>92</v>
      </c>
      <c r="V368" t="s">
        <v>588</v>
      </c>
      <c r="W368">
        <v>8</v>
      </c>
      <c r="X368">
        <v>9.25</v>
      </c>
      <c r="Y368" t="s">
        <v>94</v>
      </c>
      <c r="Z368" t="s">
        <v>202</v>
      </c>
      <c r="AA368">
        <v>548</v>
      </c>
      <c r="AB368">
        <v>9400</v>
      </c>
      <c r="AC368">
        <v>988</v>
      </c>
      <c r="AD368">
        <v>75</v>
      </c>
      <c r="AE368">
        <v>3.5</v>
      </c>
      <c r="AF368">
        <v>2.4289999999999998</v>
      </c>
      <c r="AG368">
        <v>233.26240000000001</v>
      </c>
      <c r="AH368">
        <v>202.4607</v>
      </c>
      <c r="AI368">
        <v>22.245899999999999</v>
      </c>
      <c r="AJ368">
        <v>0.2833</v>
      </c>
      <c r="AL368">
        <v>57.505000000000003</v>
      </c>
      <c r="AM368">
        <v>6.4100000000000004E-2</v>
      </c>
      <c r="AN368">
        <v>0.35560000000000003</v>
      </c>
      <c r="AO368">
        <v>2</v>
      </c>
      <c r="AP368">
        <v>16</v>
      </c>
      <c r="AQ368">
        <v>0</v>
      </c>
      <c r="AR368">
        <v>51.9</v>
      </c>
      <c r="AS368" t="s">
        <v>96</v>
      </c>
      <c r="AT368">
        <v>1989</v>
      </c>
      <c r="AU368">
        <v>19.909099999999999</v>
      </c>
      <c r="AV368">
        <v>7.2727000000000004</v>
      </c>
      <c r="AW368" t="s">
        <v>97</v>
      </c>
      <c r="AX368" t="s">
        <v>105</v>
      </c>
      <c r="AY368" t="s">
        <v>106</v>
      </c>
      <c r="BA368">
        <v>35313</v>
      </c>
      <c r="BB368">
        <v>0.5</v>
      </c>
      <c r="BC368">
        <v>1</v>
      </c>
      <c r="BD368" t="s">
        <v>99</v>
      </c>
      <c r="BE368">
        <v>2001</v>
      </c>
      <c r="BG368" t="s">
        <v>100</v>
      </c>
      <c r="BH368" t="s">
        <v>100</v>
      </c>
      <c r="BI368" t="s">
        <v>101</v>
      </c>
      <c r="BJ368" t="s">
        <v>100</v>
      </c>
      <c r="BK368" t="s">
        <v>100</v>
      </c>
      <c r="BL368" t="s">
        <v>100</v>
      </c>
      <c r="BM368" t="s">
        <v>102</v>
      </c>
      <c r="BN368" t="s">
        <v>103</v>
      </c>
      <c r="BQ368">
        <v>0</v>
      </c>
      <c r="BR368" t="s">
        <v>94</v>
      </c>
      <c r="BS368">
        <v>75</v>
      </c>
      <c r="BT368">
        <v>70</v>
      </c>
      <c r="BU368">
        <v>48.58</v>
      </c>
      <c r="BY368">
        <v>8</v>
      </c>
      <c r="CB368">
        <v>2014</v>
      </c>
      <c r="CC368">
        <v>14</v>
      </c>
      <c r="CI368" t="str">
        <f t="shared" si="20"/>
        <v>Medium</v>
      </c>
      <c r="CJ368" t="str">
        <f t="shared" si="21"/>
        <v>3.01-3.5</v>
      </c>
      <c r="CK368" t="str">
        <f t="shared" si="22"/>
        <v>Very Poor</v>
      </c>
      <c r="CL368" t="str">
        <f t="shared" si="23"/>
        <v>0.3 or less</v>
      </c>
    </row>
    <row r="369" spans="1:90" x14ac:dyDescent="0.25">
      <c r="A369" t="s">
        <v>575</v>
      </c>
      <c r="B369" t="s">
        <v>587</v>
      </c>
      <c r="C369" t="s">
        <v>83</v>
      </c>
      <c r="D369">
        <v>10.7</v>
      </c>
      <c r="E369">
        <v>11.3</v>
      </c>
      <c r="G369">
        <v>0.6</v>
      </c>
      <c r="H369">
        <v>26</v>
      </c>
      <c r="I369">
        <v>26</v>
      </c>
      <c r="J369">
        <v>26</v>
      </c>
      <c r="K369">
        <v>2</v>
      </c>
      <c r="L369" t="s">
        <v>84</v>
      </c>
      <c r="M369" t="s">
        <v>301</v>
      </c>
      <c r="N369" t="s">
        <v>228</v>
      </c>
      <c r="O369" t="s">
        <v>192</v>
      </c>
      <c r="P369" t="s">
        <v>88</v>
      </c>
      <c r="Q369" t="s">
        <v>200</v>
      </c>
      <c r="R369" t="s">
        <v>193</v>
      </c>
      <c r="S369" t="s">
        <v>91</v>
      </c>
      <c r="T369">
        <v>30</v>
      </c>
      <c r="U369" t="s">
        <v>92</v>
      </c>
      <c r="V369" t="s">
        <v>588</v>
      </c>
      <c r="W369">
        <v>1</v>
      </c>
      <c r="X369">
        <v>2.25</v>
      </c>
      <c r="Y369" t="s">
        <v>94</v>
      </c>
      <c r="Z369" t="s">
        <v>202</v>
      </c>
      <c r="AA369">
        <v>536.67010000000005</v>
      </c>
      <c r="AB369">
        <v>9800.7397999999994</v>
      </c>
      <c r="AC369">
        <v>971.14359999999999</v>
      </c>
      <c r="AD369">
        <v>100</v>
      </c>
      <c r="AE369">
        <v>3.5</v>
      </c>
      <c r="AF369">
        <v>3.4563000000000001</v>
      </c>
      <c r="AG369">
        <v>182.78970000000001</v>
      </c>
      <c r="AH369">
        <v>171.27449999999999</v>
      </c>
      <c r="AI369">
        <v>39.070099999999996</v>
      </c>
      <c r="AJ369">
        <v>0.1045</v>
      </c>
      <c r="AL369">
        <v>84.325000000000003</v>
      </c>
      <c r="AM369">
        <v>3.6600000000000001E-2</v>
      </c>
      <c r="AN369">
        <v>0.27800000000000002</v>
      </c>
      <c r="AO369">
        <v>0</v>
      </c>
      <c r="AP369">
        <v>14</v>
      </c>
      <c r="AQ369">
        <v>0</v>
      </c>
      <c r="AR369">
        <v>52.9</v>
      </c>
      <c r="AS369" t="s">
        <v>96</v>
      </c>
      <c r="AT369">
        <v>2002</v>
      </c>
      <c r="AU369">
        <v>18.583300000000001</v>
      </c>
      <c r="AV369">
        <v>10.083299999999999</v>
      </c>
      <c r="AW369" t="s">
        <v>97</v>
      </c>
      <c r="AY369" t="s">
        <v>112</v>
      </c>
      <c r="BA369">
        <v>42627</v>
      </c>
      <c r="BB369">
        <v>3</v>
      </c>
      <c r="BC369">
        <v>1</v>
      </c>
      <c r="BD369" t="s">
        <v>99</v>
      </c>
      <c r="BE369">
        <v>2012</v>
      </c>
      <c r="BG369" t="s">
        <v>203</v>
      </c>
      <c r="BH369" t="s">
        <v>100</v>
      </c>
      <c r="BI369" t="s">
        <v>101</v>
      </c>
      <c r="BJ369" t="s">
        <v>100</v>
      </c>
      <c r="BK369" t="s">
        <v>100</v>
      </c>
      <c r="BL369" t="s">
        <v>100</v>
      </c>
      <c r="BM369" t="s">
        <v>102</v>
      </c>
      <c r="BN369" t="s">
        <v>103</v>
      </c>
      <c r="BQ369">
        <v>0</v>
      </c>
      <c r="BR369" t="s">
        <v>94</v>
      </c>
      <c r="BS369">
        <v>100</v>
      </c>
      <c r="BT369">
        <v>70</v>
      </c>
      <c r="BU369">
        <v>69.126000000000005</v>
      </c>
      <c r="BV369" t="s">
        <v>107</v>
      </c>
      <c r="BY369">
        <v>1</v>
      </c>
      <c r="BZ369" s="1">
        <v>42109.51085648148</v>
      </c>
      <c r="CB369">
        <v>2014</v>
      </c>
      <c r="CC369">
        <v>3</v>
      </c>
      <c r="CI369" t="str">
        <f t="shared" si="20"/>
        <v>High</v>
      </c>
      <c r="CJ369" t="str">
        <f t="shared" si="21"/>
        <v>3.01-3.5</v>
      </c>
      <c r="CK369" t="str">
        <f t="shared" si="22"/>
        <v>Very Poor</v>
      </c>
      <c r="CL369" t="str">
        <f t="shared" si="23"/>
        <v>0.3 or less</v>
      </c>
    </row>
    <row r="370" spans="1:90" x14ac:dyDescent="0.25">
      <c r="A370" t="s">
        <v>589</v>
      </c>
      <c r="B370" t="s">
        <v>82</v>
      </c>
      <c r="C370" t="s">
        <v>83</v>
      </c>
      <c r="D370">
        <v>0</v>
      </c>
      <c r="E370">
        <v>0.5</v>
      </c>
      <c r="G370">
        <v>0.5</v>
      </c>
      <c r="H370">
        <v>53</v>
      </c>
      <c r="I370">
        <v>24</v>
      </c>
      <c r="J370">
        <v>53</v>
      </c>
      <c r="K370">
        <v>2</v>
      </c>
      <c r="L370" t="s">
        <v>84</v>
      </c>
      <c r="M370" t="s">
        <v>147</v>
      </c>
      <c r="N370" t="s">
        <v>264</v>
      </c>
      <c r="O370" t="s">
        <v>87</v>
      </c>
      <c r="P370" t="s">
        <v>88</v>
      </c>
      <c r="Q370" t="s">
        <v>150</v>
      </c>
      <c r="R370" t="s">
        <v>90</v>
      </c>
      <c r="S370" t="s">
        <v>152</v>
      </c>
      <c r="T370">
        <v>30</v>
      </c>
      <c r="U370" t="s">
        <v>92</v>
      </c>
      <c r="V370" t="s">
        <v>590</v>
      </c>
      <c r="W370">
        <v>14</v>
      </c>
      <c r="X370">
        <v>8.3332999999999995</v>
      </c>
      <c r="Y370" t="s">
        <v>94</v>
      </c>
      <c r="Z370" t="s">
        <v>154</v>
      </c>
      <c r="AA370">
        <v>218.089</v>
      </c>
      <c r="AB370">
        <v>1462.704</v>
      </c>
      <c r="AC370">
        <v>248.67410000000001</v>
      </c>
      <c r="AD370">
        <v>96</v>
      </c>
      <c r="AE370">
        <v>3.5</v>
      </c>
      <c r="AF370">
        <v>2.7290999999999999</v>
      </c>
      <c r="AG370">
        <v>151.87690000000001</v>
      </c>
      <c r="AH370">
        <v>128.00200000000001</v>
      </c>
      <c r="AI370">
        <v>49.374400000000001</v>
      </c>
      <c r="AJ370">
        <v>0.14219999999999999</v>
      </c>
      <c r="AK370">
        <v>8.2299999999999998E-2</v>
      </c>
      <c r="AL370">
        <v>78.67</v>
      </c>
      <c r="AM370">
        <v>3.7499999999999999E-2</v>
      </c>
      <c r="AN370">
        <v>0.53010000000000002</v>
      </c>
      <c r="AO370">
        <v>0</v>
      </c>
      <c r="AP370">
        <v>2</v>
      </c>
      <c r="AQ370">
        <v>0</v>
      </c>
      <c r="AR370">
        <v>53.35</v>
      </c>
      <c r="AS370" t="s">
        <v>96</v>
      </c>
      <c r="AT370">
        <v>1955</v>
      </c>
      <c r="AU370">
        <v>14.333299999999999</v>
      </c>
      <c r="AV370">
        <v>6</v>
      </c>
      <c r="AW370" t="s">
        <v>97</v>
      </c>
      <c r="AY370" t="s">
        <v>112</v>
      </c>
      <c r="BA370">
        <v>33588</v>
      </c>
      <c r="BB370">
        <v>2</v>
      </c>
      <c r="BC370">
        <v>1</v>
      </c>
      <c r="BD370" t="s">
        <v>99</v>
      </c>
      <c r="BE370">
        <v>1986</v>
      </c>
      <c r="BG370" t="s">
        <v>101</v>
      </c>
      <c r="BH370" t="s">
        <v>100</v>
      </c>
      <c r="BI370" t="s">
        <v>101</v>
      </c>
      <c r="BJ370" t="s">
        <v>101</v>
      </c>
      <c r="BK370" t="s">
        <v>101</v>
      </c>
      <c r="BL370" t="s">
        <v>100</v>
      </c>
      <c r="BM370" t="s">
        <v>102</v>
      </c>
      <c r="BN370" t="s">
        <v>103</v>
      </c>
      <c r="BQ370">
        <v>0</v>
      </c>
      <c r="BR370" t="s">
        <v>94</v>
      </c>
      <c r="BS370">
        <v>77</v>
      </c>
      <c r="BT370">
        <v>70</v>
      </c>
      <c r="BU370">
        <v>54.582000000000001</v>
      </c>
      <c r="BY370">
        <v>8.3332999999999995</v>
      </c>
      <c r="CB370">
        <v>2007</v>
      </c>
      <c r="CC370">
        <v>29</v>
      </c>
      <c r="CI370" t="str">
        <f t="shared" si="20"/>
        <v>High</v>
      </c>
      <c r="CJ370" t="str">
        <f t="shared" si="21"/>
        <v>3.01-3.5</v>
      </c>
      <c r="CK370" t="str">
        <f t="shared" si="22"/>
        <v>Poor</v>
      </c>
      <c r="CL370" t="str">
        <f t="shared" si="23"/>
        <v>0.3 or less</v>
      </c>
    </row>
    <row r="371" spans="1:90" x14ac:dyDescent="0.25">
      <c r="A371" t="s">
        <v>589</v>
      </c>
      <c r="B371" t="s">
        <v>82</v>
      </c>
      <c r="C371" t="s">
        <v>83</v>
      </c>
      <c r="D371">
        <v>0.5</v>
      </c>
      <c r="E371">
        <v>5.0549999999999997</v>
      </c>
      <c r="G371">
        <v>4.5549999999999997</v>
      </c>
      <c r="H371">
        <v>24</v>
      </c>
      <c r="I371">
        <v>24</v>
      </c>
      <c r="J371">
        <v>24</v>
      </c>
      <c r="K371">
        <v>2</v>
      </c>
      <c r="L371" t="s">
        <v>84</v>
      </c>
      <c r="M371" t="s">
        <v>147</v>
      </c>
      <c r="N371" t="s">
        <v>264</v>
      </c>
      <c r="O371" t="s">
        <v>87</v>
      </c>
      <c r="P371" t="s">
        <v>88</v>
      </c>
      <c r="Q371" t="s">
        <v>150</v>
      </c>
      <c r="R371" t="s">
        <v>90</v>
      </c>
      <c r="S371" t="s">
        <v>152</v>
      </c>
      <c r="T371">
        <v>60</v>
      </c>
      <c r="U371" t="s">
        <v>92</v>
      </c>
      <c r="V371" t="s">
        <v>591</v>
      </c>
      <c r="W371">
        <v>1</v>
      </c>
      <c r="X371">
        <v>1</v>
      </c>
      <c r="Y371" t="s">
        <v>94</v>
      </c>
      <c r="Z371" t="s">
        <v>154</v>
      </c>
      <c r="AA371">
        <v>92.642300000000006</v>
      </c>
      <c r="AB371">
        <v>608.62300000000005</v>
      </c>
      <c r="AC371">
        <v>105.5583</v>
      </c>
      <c r="AD371">
        <v>84.5</v>
      </c>
      <c r="AE371">
        <v>2.3492999999999999</v>
      </c>
      <c r="AF371">
        <v>1.0530999999999999</v>
      </c>
      <c r="AG371">
        <v>181.74979999999999</v>
      </c>
      <c r="AH371">
        <v>141.8937</v>
      </c>
      <c r="AI371">
        <v>39.416699999999999</v>
      </c>
      <c r="AJ371">
        <v>0.28989999999999999</v>
      </c>
      <c r="AK371">
        <v>0.14660000000000001</v>
      </c>
      <c r="AL371">
        <v>56.515000000000001</v>
      </c>
      <c r="AM371">
        <v>4.8000000000000001E-2</v>
      </c>
      <c r="AN371">
        <v>0.17100000000000001</v>
      </c>
      <c r="AO371">
        <v>0</v>
      </c>
      <c r="AP371">
        <v>9.5</v>
      </c>
      <c r="AQ371">
        <v>0</v>
      </c>
      <c r="AR371">
        <v>57.4833</v>
      </c>
      <c r="AS371" t="s">
        <v>96</v>
      </c>
      <c r="AT371">
        <v>1955</v>
      </c>
      <c r="AU371">
        <v>10.666700000000001</v>
      </c>
      <c r="AV371">
        <v>3.6667000000000001</v>
      </c>
      <c r="AW371" t="s">
        <v>97</v>
      </c>
      <c r="AY371" t="s">
        <v>106</v>
      </c>
      <c r="BA371">
        <v>40848</v>
      </c>
      <c r="BB371">
        <v>1</v>
      </c>
      <c r="BC371">
        <v>1</v>
      </c>
      <c r="BD371" t="s">
        <v>99</v>
      </c>
      <c r="BE371">
        <v>1984</v>
      </c>
      <c r="BG371" t="s">
        <v>101</v>
      </c>
      <c r="BH371" t="s">
        <v>100</v>
      </c>
      <c r="BI371" t="s">
        <v>101</v>
      </c>
      <c r="BJ371" t="s">
        <v>101</v>
      </c>
      <c r="BK371" t="s">
        <v>101</v>
      </c>
      <c r="BL371" t="s">
        <v>100</v>
      </c>
      <c r="BM371" t="s">
        <v>102</v>
      </c>
      <c r="BN371" t="s">
        <v>103</v>
      </c>
      <c r="BQ371">
        <v>0</v>
      </c>
      <c r="BR371" t="s">
        <v>94</v>
      </c>
      <c r="BS371">
        <v>68</v>
      </c>
      <c r="BT371">
        <v>46.985999999999997</v>
      </c>
      <c r="BU371">
        <v>21.062000000000001</v>
      </c>
      <c r="BY371">
        <v>1</v>
      </c>
      <c r="CB371">
        <v>2007</v>
      </c>
      <c r="CC371">
        <v>31</v>
      </c>
      <c r="CI371" t="str">
        <f t="shared" si="20"/>
        <v>Medium</v>
      </c>
      <c r="CJ371" t="str">
        <f t="shared" si="21"/>
        <v>2.0-2.5</v>
      </c>
      <c r="CK371" t="str">
        <f t="shared" si="22"/>
        <v>Very Poor</v>
      </c>
      <c r="CL371" t="str">
        <f t="shared" si="23"/>
        <v>0.3 or less</v>
      </c>
    </row>
    <row r="372" spans="1:90" x14ac:dyDescent="0.25">
      <c r="A372" t="s">
        <v>592</v>
      </c>
      <c r="B372" t="s">
        <v>82</v>
      </c>
      <c r="C372" t="s">
        <v>83</v>
      </c>
      <c r="D372">
        <v>0</v>
      </c>
      <c r="E372">
        <v>6.3</v>
      </c>
      <c r="G372">
        <v>6.3</v>
      </c>
      <c r="H372">
        <v>28</v>
      </c>
      <c r="J372">
        <v>28</v>
      </c>
      <c r="K372">
        <v>2</v>
      </c>
      <c r="L372" t="s">
        <v>84</v>
      </c>
      <c r="M372" t="s">
        <v>147</v>
      </c>
      <c r="N372" t="s">
        <v>274</v>
      </c>
      <c r="O372" t="s">
        <v>87</v>
      </c>
      <c r="P372" t="s">
        <v>88</v>
      </c>
      <c r="Q372" t="s">
        <v>150</v>
      </c>
      <c r="R372" t="s">
        <v>90</v>
      </c>
      <c r="S372" t="s">
        <v>152</v>
      </c>
      <c r="T372">
        <v>60</v>
      </c>
      <c r="U372" t="s">
        <v>92</v>
      </c>
      <c r="V372" t="s">
        <v>593</v>
      </c>
      <c r="W372">
        <v>2</v>
      </c>
      <c r="Y372" t="s">
        <v>94</v>
      </c>
      <c r="Z372" t="s">
        <v>154</v>
      </c>
      <c r="AA372">
        <v>84.265000000000001</v>
      </c>
      <c r="AB372">
        <v>487.36200000000002</v>
      </c>
      <c r="AC372">
        <v>95.615700000000004</v>
      </c>
      <c r="AD372">
        <v>93.75</v>
      </c>
      <c r="AE372">
        <v>3.8449</v>
      </c>
      <c r="AF372">
        <v>3.5162</v>
      </c>
      <c r="AG372">
        <v>72.209500000000006</v>
      </c>
      <c r="AH372">
        <v>56.957599999999999</v>
      </c>
      <c r="AI372">
        <v>75.930199999999999</v>
      </c>
      <c r="AJ372">
        <v>0.15509999999999999</v>
      </c>
      <c r="AK372">
        <v>4.9200000000000001E-2</v>
      </c>
      <c r="AL372">
        <v>76.734999999999999</v>
      </c>
      <c r="AM372">
        <v>2.3300000000000001E-2</v>
      </c>
      <c r="AN372">
        <v>0.14030000000000001</v>
      </c>
      <c r="AO372">
        <v>0</v>
      </c>
      <c r="AP372">
        <v>2.75</v>
      </c>
      <c r="AQ372">
        <v>0</v>
      </c>
      <c r="AR372">
        <v>58.264299999999999</v>
      </c>
      <c r="AS372" t="s">
        <v>96</v>
      </c>
      <c r="AT372">
        <v>1954</v>
      </c>
      <c r="AU372">
        <v>17</v>
      </c>
      <c r="AV372">
        <v>7.5713999999999997</v>
      </c>
      <c r="AW372" t="s">
        <v>97</v>
      </c>
      <c r="AY372" t="s">
        <v>112</v>
      </c>
      <c r="BA372">
        <v>41662</v>
      </c>
      <c r="BB372">
        <v>2</v>
      </c>
      <c r="BC372">
        <v>1</v>
      </c>
      <c r="BD372" t="s">
        <v>99</v>
      </c>
      <c r="BE372">
        <v>2008</v>
      </c>
      <c r="BG372" t="s">
        <v>101</v>
      </c>
      <c r="BH372" t="s">
        <v>100</v>
      </c>
      <c r="BI372" t="s">
        <v>101</v>
      </c>
      <c r="BJ372" t="s">
        <v>101</v>
      </c>
      <c r="BK372" t="s">
        <v>101</v>
      </c>
      <c r="BL372" t="s">
        <v>100</v>
      </c>
      <c r="BM372" t="s">
        <v>102</v>
      </c>
      <c r="BN372" t="s">
        <v>103</v>
      </c>
      <c r="BQ372">
        <v>0</v>
      </c>
      <c r="BR372" t="s">
        <v>94</v>
      </c>
      <c r="BS372">
        <v>92.25</v>
      </c>
      <c r="BT372">
        <v>76.897999999999996</v>
      </c>
      <c r="BU372">
        <v>70.323999999999998</v>
      </c>
      <c r="CB372">
        <v>2011</v>
      </c>
      <c r="CC372">
        <v>7</v>
      </c>
      <c r="CI372" t="str">
        <f t="shared" si="20"/>
        <v>High</v>
      </c>
      <c r="CJ372" t="str">
        <f t="shared" si="21"/>
        <v>Greater than 3.5</v>
      </c>
      <c r="CK372" t="str">
        <f t="shared" si="22"/>
        <v>Good</v>
      </c>
      <c r="CL372" t="str">
        <f t="shared" si="23"/>
        <v>0.3 or less</v>
      </c>
    </row>
    <row r="373" spans="1:90" x14ac:dyDescent="0.25">
      <c r="A373" t="s">
        <v>592</v>
      </c>
      <c r="B373" t="s">
        <v>82</v>
      </c>
      <c r="C373" t="s">
        <v>83</v>
      </c>
      <c r="D373">
        <v>6.3</v>
      </c>
      <c r="E373">
        <v>12.8</v>
      </c>
      <c r="G373">
        <v>6.5</v>
      </c>
      <c r="H373">
        <v>28</v>
      </c>
      <c r="I373">
        <v>28</v>
      </c>
      <c r="J373">
        <v>28</v>
      </c>
      <c r="K373">
        <v>2</v>
      </c>
      <c r="L373" t="s">
        <v>84</v>
      </c>
      <c r="M373" t="s">
        <v>147</v>
      </c>
      <c r="N373" t="s">
        <v>274</v>
      </c>
      <c r="O373" t="s">
        <v>87</v>
      </c>
      <c r="P373" t="s">
        <v>88</v>
      </c>
      <c r="Q373" t="s">
        <v>150</v>
      </c>
      <c r="R373" t="s">
        <v>90</v>
      </c>
      <c r="S373" t="s">
        <v>152</v>
      </c>
      <c r="T373">
        <v>60</v>
      </c>
      <c r="U373" t="s">
        <v>92</v>
      </c>
      <c r="V373" t="s">
        <v>594</v>
      </c>
      <c r="W373">
        <v>2</v>
      </c>
      <c r="X373">
        <v>2</v>
      </c>
      <c r="Y373" t="s">
        <v>94</v>
      </c>
      <c r="Z373" t="s">
        <v>154</v>
      </c>
      <c r="AA373">
        <v>118.327</v>
      </c>
      <c r="AB373">
        <v>487.36200000000002</v>
      </c>
      <c r="AC373">
        <v>133.0839</v>
      </c>
      <c r="AD373">
        <v>93.666700000000006</v>
      </c>
      <c r="AE373">
        <v>3.9247999999999998</v>
      </c>
      <c r="AF373">
        <v>3.6650999999999998</v>
      </c>
      <c r="AG373">
        <v>67.087100000000007</v>
      </c>
      <c r="AH373">
        <v>53.408900000000003</v>
      </c>
      <c r="AI373">
        <v>77.637600000000006</v>
      </c>
      <c r="AJ373">
        <v>0.13200000000000001</v>
      </c>
      <c r="AK373">
        <v>4.0599999999999997E-2</v>
      </c>
      <c r="AL373">
        <v>80.2</v>
      </c>
      <c r="AM373">
        <v>2.18E-2</v>
      </c>
      <c r="AN373">
        <v>0.1023</v>
      </c>
      <c r="AO373">
        <v>0</v>
      </c>
      <c r="AP373">
        <v>2.6667000000000001</v>
      </c>
      <c r="AQ373">
        <v>0</v>
      </c>
      <c r="AR373">
        <v>59.008299999999998</v>
      </c>
      <c r="AS373" t="s">
        <v>96</v>
      </c>
      <c r="AT373">
        <v>1996</v>
      </c>
      <c r="AU373">
        <v>16.466699999999999</v>
      </c>
      <c r="AV373">
        <v>7</v>
      </c>
      <c r="AW373" t="s">
        <v>97</v>
      </c>
      <c r="AX373" t="s">
        <v>122</v>
      </c>
      <c r="AY373" t="s">
        <v>112</v>
      </c>
      <c r="BA373">
        <v>41729</v>
      </c>
      <c r="BB373">
        <v>3</v>
      </c>
      <c r="BC373">
        <v>1</v>
      </c>
      <c r="BD373" t="s">
        <v>99</v>
      </c>
      <c r="BE373">
        <v>2006</v>
      </c>
      <c r="BG373" t="s">
        <v>101</v>
      </c>
      <c r="BH373" t="s">
        <v>100</v>
      </c>
      <c r="BI373" t="s">
        <v>101</v>
      </c>
      <c r="BJ373" t="s">
        <v>101</v>
      </c>
      <c r="BK373" t="s">
        <v>101</v>
      </c>
      <c r="BL373" t="s">
        <v>100</v>
      </c>
      <c r="BM373" t="s">
        <v>102</v>
      </c>
      <c r="BN373" t="s">
        <v>103</v>
      </c>
      <c r="BQ373">
        <v>0</v>
      </c>
      <c r="BR373" t="s">
        <v>94</v>
      </c>
      <c r="BS373">
        <v>93.666700000000006</v>
      </c>
      <c r="BT373">
        <v>78.495999999999995</v>
      </c>
      <c r="BU373">
        <v>73.302000000000007</v>
      </c>
      <c r="BY373">
        <v>2</v>
      </c>
      <c r="CB373">
        <v>2013</v>
      </c>
      <c r="CC373">
        <v>9</v>
      </c>
      <c r="CI373" t="str">
        <f t="shared" si="20"/>
        <v>High</v>
      </c>
      <c r="CJ373" t="str">
        <f t="shared" si="21"/>
        <v>Greater than 3.5</v>
      </c>
      <c r="CK373" t="str">
        <f t="shared" si="22"/>
        <v>Excellent</v>
      </c>
      <c r="CL373" t="str">
        <f t="shared" si="23"/>
        <v>0.3 or less</v>
      </c>
    </row>
    <row r="374" spans="1:90" x14ac:dyDescent="0.25">
      <c r="A374" t="s">
        <v>592</v>
      </c>
      <c r="B374" t="s">
        <v>82</v>
      </c>
      <c r="C374" t="s">
        <v>83</v>
      </c>
      <c r="D374">
        <v>12.8</v>
      </c>
      <c r="E374">
        <v>15.2</v>
      </c>
      <c r="G374">
        <v>2.4</v>
      </c>
      <c r="H374">
        <v>28</v>
      </c>
      <c r="J374">
        <v>28</v>
      </c>
      <c r="K374">
        <v>2</v>
      </c>
      <c r="L374" t="s">
        <v>84</v>
      </c>
      <c r="M374" t="s">
        <v>147</v>
      </c>
      <c r="N374" t="s">
        <v>274</v>
      </c>
      <c r="O374" t="s">
        <v>87</v>
      </c>
      <c r="P374" t="s">
        <v>88</v>
      </c>
      <c r="Q374" t="s">
        <v>150</v>
      </c>
      <c r="R374" t="s">
        <v>90</v>
      </c>
      <c r="S374" t="s">
        <v>152</v>
      </c>
      <c r="T374">
        <v>60</v>
      </c>
      <c r="U374" t="s">
        <v>92</v>
      </c>
      <c r="V374" t="s">
        <v>595</v>
      </c>
      <c r="W374">
        <v>2</v>
      </c>
      <c r="Y374" t="s">
        <v>94</v>
      </c>
      <c r="Z374" t="s">
        <v>154</v>
      </c>
      <c r="AA374">
        <v>114</v>
      </c>
      <c r="AB374">
        <v>435.5</v>
      </c>
      <c r="AC374">
        <v>128.01300000000001</v>
      </c>
      <c r="AD374">
        <v>85</v>
      </c>
      <c r="AE374">
        <v>3.7605</v>
      </c>
      <c r="AF374">
        <v>3.2139000000000002</v>
      </c>
      <c r="AG374">
        <v>72.810199999999995</v>
      </c>
      <c r="AH374">
        <v>60.784100000000002</v>
      </c>
      <c r="AI374">
        <v>75.729900000000001</v>
      </c>
      <c r="AJ374">
        <v>0.15540000000000001</v>
      </c>
      <c r="AK374">
        <v>3.3700000000000001E-2</v>
      </c>
      <c r="AL374">
        <v>76.69</v>
      </c>
      <c r="AM374">
        <v>2.1600000000000001E-2</v>
      </c>
      <c r="AN374">
        <v>9.69E-2</v>
      </c>
      <c r="AO374">
        <v>0</v>
      </c>
      <c r="AP374">
        <v>7</v>
      </c>
      <c r="AQ374">
        <v>0</v>
      </c>
      <c r="AR374">
        <v>57.2</v>
      </c>
      <c r="AS374" t="s">
        <v>96</v>
      </c>
      <c r="AT374">
        <v>1996</v>
      </c>
      <c r="AU374">
        <v>14.5</v>
      </c>
      <c r="AV374">
        <v>5.4166999999999996</v>
      </c>
      <c r="AW374" t="s">
        <v>97</v>
      </c>
      <c r="AX374" t="s">
        <v>122</v>
      </c>
      <c r="AY374" t="s">
        <v>112</v>
      </c>
      <c r="BA374">
        <v>41729</v>
      </c>
      <c r="BB374">
        <v>3</v>
      </c>
      <c r="BC374">
        <v>1</v>
      </c>
      <c r="BD374" t="s">
        <v>99</v>
      </c>
      <c r="BE374">
        <v>2008</v>
      </c>
      <c r="BG374" t="s">
        <v>101</v>
      </c>
      <c r="BH374" t="s">
        <v>100</v>
      </c>
      <c r="BI374" t="s">
        <v>101</v>
      </c>
      <c r="BJ374" t="s">
        <v>101</v>
      </c>
      <c r="BK374" t="s">
        <v>101</v>
      </c>
      <c r="BL374" t="s">
        <v>100</v>
      </c>
      <c r="BM374" t="s">
        <v>102</v>
      </c>
      <c r="BN374" t="s">
        <v>103</v>
      </c>
      <c r="BQ374">
        <v>0</v>
      </c>
      <c r="BR374" t="s">
        <v>94</v>
      </c>
      <c r="BS374">
        <v>85</v>
      </c>
      <c r="BT374">
        <v>75.209999999999994</v>
      </c>
      <c r="BU374">
        <v>64.278000000000006</v>
      </c>
      <c r="CB374">
        <v>2013</v>
      </c>
      <c r="CC374">
        <v>7</v>
      </c>
      <c r="CI374" t="str">
        <f t="shared" si="20"/>
        <v>Medium</v>
      </c>
      <c r="CJ374" t="str">
        <f t="shared" si="21"/>
        <v>Greater than 3.5</v>
      </c>
      <c r="CK374" t="str">
        <f t="shared" si="22"/>
        <v>Good</v>
      </c>
      <c r="CL374" t="str">
        <f t="shared" si="23"/>
        <v>0.3 or less</v>
      </c>
    </row>
    <row r="375" spans="1:90" x14ac:dyDescent="0.25">
      <c r="A375" t="s">
        <v>592</v>
      </c>
      <c r="B375" t="s">
        <v>82</v>
      </c>
      <c r="C375" t="s">
        <v>83</v>
      </c>
      <c r="D375">
        <v>15.2</v>
      </c>
      <c r="E375">
        <v>24.18</v>
      </c>
      <c r="G375">
        <v>8.98</v>
      </c>
      <c r="H375">
        <v>28</v>
      </c>
      <c r="I375">
        <v>28</v>
      </c>
      <c r="J375">
        <v>28</v>
      </c>
      <c r="K375">
        <v>2</v>
      </c>
      <c r="L375" t="s">
        <v>84</v>
      </c>
      <c r="M375" t="s">
        <v>147</v>
      </c>
      <c r="N375" t="s">
        <v>274</v>
      </c>
      <c r="O375" t="s">
        <v>87</v>
      </c>
      <c r="P375" t="s">
        <v>88</v>
      </c>
      <c r="Q375" t="s">
        <v>150</v>
      </c>
      <c r="R375" t="s">
        <v>90</v>
      </c>
      <c r="S375" t="s">
        <v>152</v>
      </c>
      <c r="T375">
        <v>60</v>
      </c>
      <c r="U375" t="s">
        <v>92</v>
      </c>
      <c r="V375" t="s">
        <v>596</v>
      </c>
      <c r="W375">
        <v>2</v>
      </c>
      <c r="X375">
        <v>2</v>
      </c>
      <c r="Y375" t="s">
        <v>94</v>
      </c>
      <c r="Z375" t="s">
        <v>154</v>
      </c>
      <c r="AA375">
        <v>142.5</v>
      </c>
      <c r="AB375">
        <v>435.5</v>
      </c>
      <c r="AC375">
        <v>159.363</v>
      </c>
      <c r="AD375">
        <v>93.75</v>
      </c>
      <c r="AE375">
        <v>3.9198</v>
      </c>
      <c r="AF375">
        <v>3.6429999999999998</v>
      </c>
      <c r="AG375">
        <v>65.900800000000004</v>
      </c>
      <c r="AH375">
        <v>53.630600000000001</v>
      </c>
      <c r="AI375">
        <v>78.033100000000005</v>
      </c>
      <c r="AJ375">
        <v>0.14940000000000001</v>
      </c>
      <c r="AK375">
        <v>4.5600000000000002E-2</v>
      </c>
      <c r="AL375">
        <v>77.59</v>
      </c>
      <c r="AM375">
        <v>1.9300000000000001E-2</v>
      </c>
      <c r="AN375">
        <v>4.9399999999999999E-2</v>
      </c>
      <c r="AO375">
        <v>0</v>
      </c>
      <c r="AP375">
        <v>2</v>
      </c>
      <c r="AQ375">
        <v>0</v>
      </c>
      <c r="AR375">
        <v>55.363199999999999</v>
      </c>
      <c r="AS375" t="s">
        <v>96</v>
      </c>
      <c r="AT375">
        <v>1964</v>
      </c>
      <c r="AU375">
        <v>16.285699999999999</v>
      </c>
      <c r="AV375">
        <v>5</v>
      </c>
      <c r="AW375" t="s">
        <v>97</v>
      </c>
      <c r="AY375" t="s">
        <v>98</v>
      </c>
      <c r="BA375">
        <v>44291</v>
      </c>
      <c r="BC375">
        <v>1</v>
      </c>
      <c r="BD375" t="s">
        <v>99</v>
      </c>
      <c r="BE375">
        <v>2008</v>
      </c>
      <c r="BG375" t="s">
        <v>101</v>
      </c>
      <c r="BH375" t="s">
        <v>100</v>
      </c>
      <c r="BI375" t="s">
        <v>101</v>
      </c>
      <c r="BJ375" t="s">
        <v>101</v>
      </c>
      <c r="BK375" t="s">
        <v>101</v>
      </c>
      <c r="BL375" t="s">
        <v>100</v>
      </c>
      <c r="BM375" t="s">
        <v>102</v>
      </c>
      <c r="BN375" t="s">
        <v>103</v>
      </c>
      <c r="BQ375">
        <v>0</v>
      </c>
      <c r="BR375" t="s">
        <v>94</v>
      </c>
      <c r="BS375">
        <v>93.75</v>
      </c>
      <c r="BT375">
        <v>78.396000000000001</v>
      </c>
      <c r="BU375">
        <v>72.86</v>
      </c>
      <c r="BY375">
        <v>2</v>
      </c>
      <c r="CB375">
        <v>2013</v>
      </c>
      <c r="CC375">
        <v>7</v>
      </c>
      <c r="CI375" t="str">
        <f t="shared" si="20"/>
        <v>High</v>
      </c>
      <c r="CJ375" t="str">
        <f t="shared" si="21"/>
        <v>Greater than 3.5</v>
      </c>
      <c r="CK375" t="str">
        <f t="shared" si="22"/>
        <v>Excellent</v>
      </c>
      <c r="CL375" t="str">
        <f t="shared" si="23"/>
        <v>0.3 or less</v>
      </c>
    </row>
    <row r="376" spans="1:90" x14ac:dyDescent="0.25">
      <c r="A376" t="s">
        <v>597</v>
      </c>
      <c r="B376" t="s">
        <v>82</v>
      </c>
      <c r="C376" t="s">
        <v>83</v>
      </c>
      <c r="D376">
        <v>0</v>
      </c>
      <c r="E376">
        <v>15.51</v>
      </c>
      <c r="G376">
        <v>15.51</v>
      </c>
      <c r="H376">
        <v>24</v>
      </c>
      <c r="I376">
        <v>24</v>
      </c>
      <c r="J376">
        <v>24</v>
      </c>
      <c r="K376">
        <v>2</v>
      </c>
      <c r="L376" t="s">
        <v>84</v>
      </c>
      <c r="M376" t="s">
        <v>147</v>
      </c>
      <c r="N376" t="s">
        <v>274</v>
      </c>
      <c r="O376" t="s">
        <v>87</v>
      </c>
      <c r="P376" t="s">
        <v>88</v>
      </c>
      <c r="Q376" t="s">
        <v>150</v>
      </c>
      <c r="R376" t="s">
        <v>90</v>
      </c>
      <c r="S376" t="s">
        <v>152</v>
      </c>
      <c r="T376">
        <v>50</v>
      </c>
      <c r="U376" t="s">
        <v>92</v>
      </c>
      <c r="V376" t="s">
        <v>598</v>
      </c>
      <c r="W376">
        <v>1</v>
      </c>
      <c r="X376">
        <v>1</v>
      </c>
      <c r="Y376" t="s">
        <v>94</v>
      </c>
      <c r="Z376" t="s">
        <v>154</v>
      </c>
      <c r="AA376">
        <v>28.157299999999999</v>
      </c>
      <c r="AB376">
        <v>184.79570000000001</v>
      </c>
      <c r="AC376">
        <v>32.081800000000001</v>
      </c>
      <c r="AD376">
        <v>98</v>
      </c>
      <c r="AE376">
        <v>3.7783000000000002</v>
      </c>
      <c r="AF376">
        <v>3.6307999999999998</v>
      </c>
      <c r="AG376">
        <v>73.479600000000005</v>
      </c>
      <c r="AH376">
        <v>59.9681</v>
      </c>
      <c r="AI376">
        <v>75.506799999999998</v>
      </c>
      <c r="AJ376">
        <v>0.1479</v>
      </c>
      <c r="AK376">
        <v>3.5400000000000001E-2</v>
      </c>
      <c r="AL376">
        <v>77.814999999999998</v>
      </c>
      <c r="AM376">
        <v>2.3699999999999999E-2</v>
      </c>
      <c r="AN376">
        <v>3.2899999999999999E-2</v>
      </c>
      <c r="AO376">
        <v>0</v>
      </c>
      <c r="AP376">
        <v>1</v>
      </c>
      <c r="AQ376">
        <v>0</v>
      </c>
      <c r="AR376">
        <v>59.2029</v>
      </c>
      <c r="AS376" t="s">
        <v>96</v>
      </c>
      <c r="AT376">
        <v>1957</v>
      </c>
      <c r="AU376">
        <v>8.7812999999999999</v>
      </c>
      <c r="AV376">
        <v>5.1562999999999999</v>
      </c>
      <c r="AW376" t="s">
        <v>97</v>
      </c>
      <c r="AY376" t="s">
        <v>112</v>
      </c>
      <c r="BA376">
        <v>45355</v>
      </c>
      <c r="BB376">
        <v>2</v>
      </c>
      <c r="BC376">
        <v>1</v>
      </c>
      <c r="BD376" t="s">
        <v>99</v>
      </c>
      <c r="BE376">
        <v>2011</v>
      </c>
      <c r="BG376" t="s">
        <v>101</v>
      </c>
      <c r="BH376" t="s">
        <v>100</v>
      </c>
      <c r="BI376" t="s">
        <v>101</v>
      </c>
      <c r="BJ376" t="s">
        <v>101</v>
      </c>
      <c r="BK376" t="s">
        <v>101</v>
      </c>
      <c r="BL376" t="s">
        <v>100</v>
      </c>
      <c r="BM376" t="s">
        <v>102</v>
      </c>
      <c r="BN376" t="s">
        <v>103</v>
      </c>
      <c r="BQ376">
        <v>0</v>
      </c>
      <c r="BR376" t="s">
        <v>94</v>
      </c>
      <c r="BS376">
        <v>98</v>
      </c>
      <c r="BT376">
        <v>75.566000000000003</v>
      </c>
      <c r="BU376">
        <v>72.616</v>
      </c>
      <c r="BY376">
        <v>1</v>
      </c>
      <c r="CB376">
        <v>2013</v>
      </c>
      <c r="CC376">
        <v>4</v>
      </c>
      <c r="CI376" t="str">
        <f t="shared" si="20"/>
        <v>High</v>
      </c>
      <c r="CJ376" t="str">
        <f t="shared" si="21"/>
        <v>Greater than 3.5</v>
      </c>
      <c r="CK376" t="str">
        <f t="shared" si="22"/>
        <v>Good</v>
      </c>
      <c r="CL376" t="str">
        <f t="shared" si="23"/>
        <v>0.3 or less</v>
      </c>
    </row>
    <row r="377" spans="1:90" x14ac:dyDescent="0.25">
      <c r="A377" t="s">
        <v>599</v>
      </c>
      <c r="B377" t="s">
        <v>82</v>
      </c>
      <c r="C377" t="s">
        <v>83</v>
      </c>
      <c r="D377">
        <v>0.77</v>
      </c>
      <c r="E377">
        <v>0.88</v>
      </c>
      <c r="G377">
        <v>0.11</v>
      </c>
      <c r="H377">
        <v>60</v>
      </c>
      <c r="I377">
        <v>44</v>
      </c>
      <c r="J377">
        <v>60</v>
      </c>
      <c r="K377">
        <v>3</v>
      </c>
      <c r="L377" t="s">
        <v>139</v>
      </c>
      <c r="M377" t="s">
        <v>301</v>
      </c>
      <c r="N377" t="s">
        <v>600</v>
      </c>
      <c r="O377" t="s">
        <v>192</v>
      </c>
      <c r="P377" t="s">
        <v>88</v>
      </c>
      <c r="Q377" t="s">
        <v>200</v>
      </c>
      <c r="R377" t="s">
        <v>193</v>
      </c>
      <c r="S377" t="s">
        <v>91</v>
      </c>
      <c r="T377">
        <v>30</v>
      </c>
      <c r="U377" t="s">
        <v>140</v>
      </c>
      <c r="V377" t="s">
        <v>601</v>
      </c>
      <c r="W377">
        <v>12</v>
      </c>
      <c r="X377">
        <v>8</v>
      </c>
      <c r="Y377" t="s">
        <v>94</v>
      </c>
      <c r="Z377" t="s">
        <v>95</v>
      </c>
      <c r="AA377">
        <v>170</v>
      </c>
      <c r="AB377">
        <v>2000</v>
      </c>
      <c r="AC377">
        <v>301</v>
      </c>
      <c r="AD377">
        <v>97</v>
      </c>
      <c r="AE377">
        <v>3.5</v>
      </c>
      <c r="AF377">
        <v>3.15</v>
      </c>
      <c r="AG377">
        <v>228.91820000000001</v>
      </c>
      <c r="AH377">
        <v>185.5864</v>
      </c>
      <c r="AI377">
        <v>23.693899999999999</v>
      </c>
      <c r="AJ377">
        <v>0.1009</v>
      </c>
      <c r="AL377">
        <v>84.864999999999995</v>
      </c>
      <c r="AM377">
        <v>4.3499999999999997E-2</v>
      </c>
      <c r="AN377">
        <v>1.0920000000000001</v>
      </c>
      <c r="AO377">
        <v>0</v>
      </c>
      <c r="AP377">
        <v>2</v>
      </c>
      <c r="AQ377">
        <v>0</v>
      </c>
      <c r="AR377">
        <v>32.200000000000003</v>
      </c>
      <c r="AS377" t="s">
        <v>130</v>
      </c>
      <c r="AT377">
        <v>1996</v>
      </c>
      <c r="AU377">
        <v>15</v>
      </c>
      <c r="AV377">
        <v>9</v>
      </c>
      <c r="AW377" t="s">
        <v>131</v>
      </c>
      <c r="AY377" t="s">
        <v>142</v>
      </c>
      <c r="BA377">
        <v>44837</v>
      </c>
      <c r="BB377">
        <v>9</v>
      </c>
      <c r="BC377">
        <v>1</v>
      </c>
      <c r="BD377" t="s">
        <v>144</v>
      </c>
      <c r="BE377">
        <v>1996</v>
      </c>
      <c r="BG377" t="s">
        <v>602</v>
      </c>
      <c r="BH377" t="s">
        <v>100</v>
      </c>
      <c r="BI377" t="s">
        <v>101</v>
      </c>
      <c r="BJ377" t="s">
        <v>100</v>
      </c>
      <c r="BK377" t="s">
        <v>100</v>
      </c>
      <c r="BL377" t="s">
        <v>100</v>
      </c>
      <c r="BM377" t="s">
        <v>102</v>
      </c>
      <c r="BN377" t="s">
        <v>103</v>
      </c>
      <c r="BQ377">
        <v>0</v>
      </c>
      <c r="BR377" t="s">
        <v>94</v>
      </c>
      <c r="BS377">
        <v>93</v>
      </c>
      <c r="BT377">
        <v>70</v>
      </c>
      <c r="BU377">
        <v>63</v>
      </c>
      <c r="BV377" t="s">
        <v>107</v>
      </c>
      <c r="BY377">
        <v>8</v>
      </c>
      <c r="BZ377" s="1">
        <v>42058.613310185188</v>
      </c>
      <c r="CB377">
        <v>2004</v>
      </c>
      <c r="CC377">
        <v>19</v>
      </c>
      <c r="CI377" t="str">
        <f t="shared" si="20"/>
        <v>High</v>
      </c>
      <c r="CJ377" t="str">
        <f t="shared" si="21"/>
        <v>3.01-3.5</v>
      </c>
      <c r="CK377" t="str">
        <f t="shared" si="22"/>
        <v>Very Poor</v>
      </c>
      <c r="CL377" t="str">
        <f t="shared" si="23"/>
        <v>0.3 or less</v>
      </c>
    </row>
    <row r="378" spans="1:90" x14ac:dyDescent="0.25">
      <c r="A378" t="s">
        <v>599</v>
      </c>
      <c r="B378" t="s">
        <v>82</v>
      </c>
      <c r="C378" t="s">
        <v>83</v>
      </c>
      <c r="D378">
        <v>0.88</v>
      </c>
      <c r="E378">
        <v>2.29</v>
      </c>
      <c r="G378">
        <v>1.41</v>
      </c>
      <c r="H378">
        <v>34</v>
      </c>
      <c r="I378">
        <v>34</v>
      </c>
      <c r="J378">
        <v>34</v>
      </c>
      <c r="K378">
        <v>2</v>
      </c>
      <c r="L378" t="s">
        <v>84</v>
      </c>
      <c r="M378" t="s">
        <v>301</v>
      </c>
      <c r="N378" t="s">
        <v>600</v>
      </c>
      <c r="O378" t="s">
        <v>192</v>
      </c>
      <c r="P378" t="s">
        <v>88</v>
      </c>
      <c r="Q378" t="s">
        <v>200</v>
      </c>
      <c r="R378" t="s">
        <v>193</v>
      </c>
      <c r="S378" t="s">
        <v>91</v>
      </c>
      <c r="T378">
        <v>30</v>
      </c>
      <c r="U378" t="s">
        <v>110</v>
      </c>
      <c r="V378" t="s">
        <v>601</v>
      </c>
      <c r="W378">
        <v>5</v>
      </c>
      <c r="X378">
        <v>10.25</v>
      </c>
      <c r="Y378" t="s">
        <v>94</v>
      </c>
      <c r="Z378" t="s">
        <v>95</v>
      </c>
      <c r="AA378">
        <v>167.33269999999999</v>
      </c>
      <c r="AB378">
        <v>1954.1477</v>
      </c>
      <c r="AC378">
        <v>296.19049999999999</v>
      </c>
      <c r="AD378">
        <v>92</v>
      </c>
      <c r="AE378">
        <v>3.5</v>
      </c>
      <c r="AF378">
        <v>3.1396999999999999</v>
      </c>
      <c r="AG378">
        <v>73.811899999999994</v>
      </c>
      <c r="AH378">
        <v>62.556699999999999</v>
      </c>
      <c r="AI378">
        <v>75.396000000000001</v>
      </c>
      <c r="AJ378">
        <v>0.1734</v>
      </c>
      <c r="AL378">
        <v>73.989999999999995</v>
      </c>
      <c r="AM378">
        <v>1.7500000000000002E-2</v>
      </c>
      <c r="AN378">
        <v>6.5100000000000005E-2</v>
      </c>
      <c r="AO378">
        <v>0</v>
      </c>
      <c r="AP378">
        <v>4</v>
      </c>
      <c r="AQ378">
        <v>0</v>
      </c>
      <c r="AR378">
        <v>30.714300000000001</v>
      </c>
      <c r="AS378" t="s">
        <v>96</v>
      </c>
      <c r="AT378">
        <v>1970</v>
      </c>
      <c r="AU378">
        <v>10</v>
      </c>
      <c r="AV378">
        <v>4</v>
      </c>
      <c r="AW378" t="s">
        <v>97</v>
      </c>
      <c r="AY378" t="s">
        <v>112</v>
      </c>
      <c r="BA378">
        <v>36069</v>
      </c>
      <c r="BB378">
        <v>2</v>
      </c>
      <c r="BC378">
        <v>1</v>
      </c>
      <c r="BD378" t="s">
        <v>99</v>
      </c>
      <c r="BE378">
        <v>1998</v>
      </c>
      <c r="BG378" t="s">
        <v>100</v>
      </c>
      <c r="BH378" t="s">
        <v>100</v>
      </c>
      <c r="BI378" t="s">
        <v>101</v>
      </c>
      <c r="BJ378" t="s">
        <v>100</v>
      </c>
      <c r="BK378" t="s">
        <v>100</v>
      </c>
      <c r="BL378" t="s">
        <v>100</v>
      </c>
      <c r="BM378" t="s">
        <v>102</v>
      </c>
      <c r="BN378" t="s">
        <v>103</v>
      </c>
      <c r="BQ378">
        <v>0</v>
      </c>
      <c r="BR378" t="s">
        <v>94</v>
      </c>
      <c r="BS378">
        <v>92</v>
      </c>
      <c r="BT378">
        <v>70</v>
      </c>
      <c r="BU378">
        <v>62.793999999999997</v>
      </c>
      <c r="BY378">
        <v>5</v>
      </c>
      <c r="CB378">
        <v>2014</v>
      </c>
      <c r="CC378">
        <v>17</v>
      </c>
      <c r="CI378" t="str">
        <f t="shared" si="20"/>
        <v>High</v>
      </c>
      <c r="CJ378" t="str">
        <f t="shared" si="21"/>
        <v>3.01-3.5</v>
      </c>
      <c r="CK378" t="str">
        <f t="shared" si="22"/>
        <v>Good</v>
      </c>
      <c r="CL378" t="str">
        <f t="shared" si="23"/>
        <v>0.3 or less</v>
      </c>
    </row>
    <row r="379" spans="1:90" x14ac:dyDescent="0.25">
      <c r="A379" t="s">
        <v>603</v>
      </c>
      <c r="B379" t="s">
        <v>82</v>
      </c>
      <c r="C379" t="s">
        <v>83</v>
      </c>
      <c r="D379">
        <v>0</v>
      </c>
      <c r="E379">
        <v>0.81</v>
      </c>
      <c r="G379">
        <v>0.84899999999999998</v>
      </c>
      <c r="H379">
        <v>64</v>
      </c>
      <c r="I379">
        <v>48</v>
      </c>
      <c r="J379">
        <v>64</v>
      </c>
      <c r="K379">
        <v>4</v>
      </c>
      <c r="L379" t="s">
        <v>139</v>
      </c>
      <c r="M379" t="s">
        <v>301</v>
      </c>
      <c r="N379" t="s">
        <v>328</v>
      </c>
      <c r="O379" t="s">
        <v>87</v>
      </c>
      <c r="P379" t="s">
        <v>88</v>
      </c>
      <c r="Q379" t="s">
        <v>200</v>
      </c>
      <c r="R379" t="s">
        <v>90</v>
      </c>
      <c r="S379" t="s">
        <v>91</v>
      </c>
      <c r="T379">
        <v>30</v>
      </c>
      <c r="U379" t="s">
        <v>140</v>
      </c>
      <c r="V379" t="s">
        <v>604</v>
      </c>
      <c r="W379">
        <v>8</v>
      </c>
      <c r="X379">
        <v>4.5</v>
      </c>
      <c r="Y379" t="s">
        <v>94</v>
      </c>
      <c r="Z379" t="s">
        <v>202</v>
      </c>
      <c r="AA379">
        <v>522.5</v>
      </c>
      <c r="AB379">
        <v>5913.5</v>
      </c>
      <c r="AC379">
        <v>923.73099999999999</v>
      </c>
      <c r="AD379">
        <v>100</v>
      </c>
      <c r="AE379">
        <v>3.5</v>
      </c>
      <c r="AF379">
        <v>3.45</v>
      </c>
      <c r="AG379">
        <v>181.32900000000001</v>
      </c>
      <c r="AH379">
        <v>158.02670000000001</v>
      </c>
      <c r="AI379">
        <v>39.557000000000002</v>
      </c>
      <c r="AJ379">
        <v>0.1517</v>
      </c>
      <c r="AK379">
        <v>5.4399999999999997E-2</v>
      </c>
      <c r="AL379">
        <v>77.245000000000005</v>
      </c>
      <c r="AM379">
        <v>4.4200000000000003E-2</v>
      </c>
      <c r="AN379">
        <v>0.19900000000000001</v>
      </c>
      <c r="AO379">
        <v>0</v>
      </c>
      <c r="AP379">
        <v>0</v>
      </c>
      <c r="AQ379">
        <v>0</v>
      </c>
      <c r="AR379">
        <v>33.1</v>
      </c>
      <c r="AS379" t="s">
        <v>96</v>
      </c>
      <c r="AT379">
        <v>1998</v>
      </c>
      <c r="AU379">
        <v>16.625</v>
      </c>
      <c r="AV379">
        <v>8.375</v>
      </c>
      <c r="AW379" t="s">
        <v>97</v>
      </c>
      <c r="AX379" t="s">
        <v>122</v>
      </c>
      <c r="AY379" t="s">
        <v>112</v>
      </c>
      <c r="BA379">
        <v>33385</v>
      </c>
      <c r="BB379">
        <v>3</v>
      </c>
      <c r="BC379">
        <v>1</v>
      </c>
      <c r="BD379" t="s">
        <v>144</v>
      </c>
      <c r="BE379">
        <v>2001</v>
      </c>
      <c r="BG379" t="s">
        <v>101</v>
      </c>
      <c r="BH379" t="s">
        <v>100</v>
      </c>
      <c r="BI379" t="s">
        <v>101</v>
      </c>
      <c r="BJ379" t="s">
        <v>101</v>
      </c>
      <c r="BK379" t="s">
        <v>101</v>
      </c>
      <c r="BL379" t="s">
        <v>100</v>
      </c>
      <c r="BM379" t="s">
        <v>204</v>
      </c>
      <c r="BN379" t="s">
        <v>103</v>
      </c>
      <c r="BQ379">
        <v>0</v>
      </c>
      <c r="BR379" t="s">
        <v>94</v>
      </c>
      <c r="BS379">
        <v>99</v>
      </c>
      <c r="BT379">
        <v>70</v>
      </c>
      <c r="BU379">
        <v>69</v>
      </c>
      <c r="BY379">
        <v>4.5</v>
      </c>
      <c r="CB379">
        <v>2002</v>
      </c>
      <c r="CC379">
        <v>14</v>
      </c>
      <c r="CI379" t="str">
        <f t="shared" si="20"/>
        <v>High</v>
      </c>
      <c r="CJ379" t="str">
        <f t="shared" si="21"/>
        <v>3.01-3.5</v>
      </c>
      <c r="CK379" t="str">
        <f t="shared" si="22"/>
        <v>Very Poor</v>
      </c>
      <c r="CL379" t="str">
        <f t="shared" si="23"/>
        <v>0.3 or less</v>
      </c>
    </row>
    <row r="380" spans="1:90" x14ac:dyDescent="0.25">
      <c r="A380" t="s">
        <v>603</v>
      </c>
      <c r="B380" t="s">
        <v>82</v>
      </c>
      <c r="C380" t="s">
        <v>83</v>
      </c>
      <c r="D380">
        <v>0.81</v>
      </c>
      <c r="E380">
        <v>1.7</v>
      </c>
      <c r="G380">
        <v>0.40100000000000002</v>
      </c>
      <c r="H380">
        <v>75</v>
      </c>
      <c r="I380">
        <v>75</v>
      </c>
      <c r="J380">
        <v>75</v>
      </c>
      <c r="K380">
        <v>5</v>
      </c>
      <c r="L380" t="s">
        <v>84</v>
      </c>
      <c r="M380" t="s">
        <v>301</v>
      </c>
      <c r="N380" t="s">
        <v>328</v>
      </c>
      <c r="O380" t="s">
        <v>87</v>
      </c>
      <c r="P380" t="s">
        <v>88</v>
      </c>
      <c r="Q380" t="s">
        <v>200</v>
      </c>
      <c r="R380" t="s">
        <v>90</v>
      </c>
      <c r="S380" t="s">
        <v>91</v>
      </c>
      <c r="T380">
        <v>30</v>
      </c>
      <c r="U380" t="s">
        <v>110</v>
      </c>
      <c r="V380" t="s">
        <v>605</v>
      </c>
      <c r="W380">
        <v>7</v>
      </c>
      <c r="X380">
        <v>8.5</v>
      </c>
      <c r="Y380" t="s">
        <v>94</v>
      </c>
      <c r="Z380" t="s">
        <v>202</v>
      </c>
      <c r="AA380">
        <v>809.44849999999997</v>
      </c>
      <c r="AB380">
        <v>9487.9840000000004</v>
      </c>
      <c r="AC380">
        <v>1432.9903999999999</v>
      </c>
      <c r="AD380">
        <v>98</v>
      </c>
      <c r="AE380">
        <v>3.5</v>
      </c>
      <c r="AF380">
        <v>3.3157999999999999</v>
      </c>
      <c r="AG380">
        <v>68.155799999999999</v>
      </c>
      <c r="AH380">
        <v>54.666200000000003</v>
      </c>
      <c r="AI380">
        <v>77.281400000000005</v>
      </c>
      <c r="AJ380">
        <v>0.1762</v>
      </c>
      <c r="AK380">
        <v>7.1800000000000003E-2</v>
      </c>
      <c r="AL380">
        <v>73.569999999999993</v>
      </c>
      <c r="AM380">
        <v>2.4E-2</v>
      </c>
      <c r="AN380">
        <v>0</v>
      </c>
      <c r="AO380">
        <v>0</v>
      </c>
      <c r="AP380">
        <v>1</v>
      </c>
      <c r="AQ380">
        <v>0</v>
      </c>
      <c r="AR380">
        <v>49.4</v>
      </c>
      <c r="AS380" t="s">
        <v>96</v>
      </c>
      <c r="AT380">
        <v>1982</v>
      </c>
      <c r="AU380">
        <v>11.5</v>
      </c>
      <c r="AV380">
        <v>5.5</v>
      </c>
      <c r="AW380" t="s">
        <v>97</v>
      </c>
      <c r="AX380" t="s">
        <v>122</v>
      </c>
      <c r="AY380" t="s">
        <v>112</v>
      </c>
      <c r="BA380">
        <v>33969</v>
      </c>
      <c r="BB380">
        <v>3</v>
      </c>
      <c r="BC380">
        <v>1</v>
      </c>
      <c r="BD380" t="s">
        <v>99</v>
      </c>
      <c r="BE380">
        <v>2001</v>
      </c>
      <c r="BG380" t="s">
        <v>102</v>
      </c>
      <c r="BH380" t="s">
        <v>100</v>
      </c>
      <c r="BI380" t="s">
        <v>101</v>
      </c>
      <c r="BJ380" t="s">
        <v>101</v>
      </c>
      <c r="BK380" t="s">
        <v>101</v>
      </c>
      <c r="BL380" t="s">
        <v>100</v>
      </c>
      <c r="BM380" t="s">
        <v>204</v>
      </c>
      <c r="BN380" t="s">
        <v>103</v>
      </c>
      <c r="BQ380">
        <v>0</v>
      </c>
      <c r="BR380" t="s">
        <v>94</v>
      </c>
      <c r="BS380">
        <v>98</v>
      </c>
      <c r="BT380">
        <v>70</v>
      </c>
      <c r="BU380">
        <v>66.316000000000003</v>
      </c>
      <c r="BY380">
        <v>7</v>
      </c>
      <c r="CB380">
        <v>2009</v>
      </c>
      <c r="CC380">
        <v>14</v>
      </c>
      <c r="CI380" t="str">
        <f t="shared" si="20"/>
        <v>High</v>
      </c>
      <c r="CJ380" t="str">
        <f t="shared" si="21"/>
        <v>3.01-3.5</v>
      </c>
      <c r="CK380" t="str">
        <f t="shared" si="22"/>
        <v>Excellent</v>
      </c>
      <c r="CL380" t="str">
        <f t="shared" si="23"/>
        <v>0.3 or less</v>
      </c>
    </row>
    <row r="381" spans="1:90" x14ac:dyDescent="0.25">
      <c r="A381" t="s">
        <v>603</v>
      </c>
      <c r="B381" t="s">
        <v>82</v>
      </c>
      <c r="C381" t="s">
        <v>83</v>
      </c>
      <c r="D381">
        <v>1.7</v>
      </c>
      <c r="E381">
        <v>2.4</v>
      </c>
      <c r="G381">
        <v>0.7</v>
      </c>
      <c r="H381">
        <v>75</v>
      </c>
      <c r="I381">
        <v>74</v>
      </c>
      <c r="J381">
        <v>75</v>
      </c>
      <c r="K381">
        <v>5</v>
      </c>
      <c r="L381" t="s">
        <v>84</v>
      </c>
      <c r="M381" t="s">
        <v>301</v>
      </c>
      <c r="N381" t="s">
        <v>328</v>
      </c>
      <c r="O381" t="s">
        <v>87</v>
      </c>
      <c r="P381" t="s">
        <v>88</v>
      </c>
      <c r="Q381" t="s">
        <v>200</v>
      </c>
      <c r="R381" t="s">
        <v>90</v>
      </c>
      <c r="S381" t="s">
        <v>91</v>
      </c>
      <c r="T381">
        <v>30</v>
      </c>
      <c r="U381" t="s">
        <v>110</v>
      </c>
      <c r="V381" t="s">
        <v>606</v>
      </c>
      <c r="W381">
        <v>7</v>
      </c>
      <c r="X381">
        <v>7</v>
      </c>
      <c r="Y381" t="s">
        <v>94</v>
      </c>
      <c r="Z381" t="s">
        <v>202</v>
      </c>
      <c r="AA381">
        <v>443.05380000000002</v>
      </c>
      <c r="AB381">
        <v>5193.2191999999995</v>
      </c>
      <c r="AC381">
        <v>784.35080000000005</v>
      </c>
      <c r="AD381">
        <v>98</v>
      </c>
      <c r="AE381">
        <v>3.5</v>
      </c>
      <c r="AF381">
        <v>3.3144</v>
      </c>
      <c r="AG381">
        <v>75.691100000000006</v>
      </c>
      <c r="AH381">
        <v>63.125700000000002</v>
      </c>
      <c r="AI381">
        <v>74.769599999999997</v>
      </c>
      <c r="AJ381">
        <v>0.1772</v>
      </c>
      <c r="AK381">
        <v>5.8099999999999999E-2</v>
      </c>
      <c r="AL381">
        <v>73.42</v>
      </c>
      <c r="AM381">
        <v>2.6800000000000001E-2</v>
      </c>
      <c r="AN381">
        <v>8.2600000000000007E-2</v>
      </c>
      <c r="AO381">
        <v>0</v>
      </c>
      <c r="AP381">
        <v>1</v>
      </c>
      <c r="AQ381">
        <v>0</v>
      </c>
      <c r="AR381">
        <v>54.2</v>
      </c>
      <c r="AS381" t="s">
        <v>96</v>
      </c>
      <c r="AT381">
        <v>1993</v>
      </c>
      <c r="AU381">
        <v>11.6</v>
      </c>
      <c r="AV381">
        <v>6.2</v>
      </c>
      <c r="AW381" t="s">
        <v>97</v>
      </c>
      <c r="AX381" t="s">
        <v>105</v>
      </c>
      <c r="AY381" t="s">
        <v>112</v>
      </c>
      <c r="BA381">
        <v>33600</v>
      </c>
      <c r="BB381">
        <v>2</v>
      </c>
      <c r="BC381">
        <v>1</v>
      </c>
      <c r="BD381" t="s">
        <v>99</v>
      </c>
      <c r="BE381">
        <v>2008</v>
      </c>
      <c r="BG381" t="s">
        <v>102</v>
      </c>
      <c r="BH381" t="s">
        <v>100</v>
      </c>
      <c r="BI381" t="s">
        <v>101</v>
      </c>
      <c r="BJ381" t="s">
        <v>101</v>
      </c>
      <c r="BK381" t="s">
        <v>101</v>
      </c>
      <c r="BL381" t="s">
        <v>100</v>
      </c>
      <c r="BM381" t="s">
        <v>204</v>
      </c>
      <c r="BN381" t="s">
        <v>103</v>
      </c>
      <c r="BQ381">
        <v>0</v>
      </c>
      <c r="BR381" t="s">
        <v>94</v>
      </c>
      <c r="BS381">
        <v>98</v>
      </c>
      <c r="BT381">
        <v>70</v>
      </c>
      <c r="BU381">
        <v>66.287999999999997</v>
      </c>
      <c r="BY381">
        <v>7</v>
      </c>
      <c r="CB381">
        <v>2009</v>
      </c>
      <c r="CC381">
        <v>7</v>
      </c>
      <c r="CI381" t="str">
        <f t="shared" si="20"/>
        <v>High</v>
      </c>
      <c r="CJ381" t="str">
        <f t="shared" si="21"/>
        <v>3.01-3.5</v>
      </c>
      <c r="CK381" t="str">
        <f t="shared" si="22"/>
        <v>Good</v>
      </c>
      <c r="CL381" t="str">
        <f t="shared" si="23"/>
        <v>0.3 or less</v>
      </c>
    </row>
    <row r="382" spans="1:90" x14ac:dyDescent="0.25">
      <c r="A382" t="s">
        <v>603</v>
      </c>
      <c r="B382" t="s">
        <v>82</v>
      </c>
      <c r="C382" t="s">
        <v>83</v>
      </c>
      <c r="D382">
        <v>2.4</v>
      </c>
      <c r="E382">
        <v>7.2279999999999998</v>
      </c>
      <c r="G382">
        <v>4.8280000000000003</v>
      </c>
      <c r="H382">
        <v>48</v>
      </c>
      <c r="I382">
        <v>44</v>
      </c>
      <c r="J382">
        <v>48</v>
      </c>
      <c r="K382">
        <v>3</v>
      </c>
      <c r="L382" t="s">
        <v>84</v>
      </c>
      <c r="M382" t="s">
        <v>147</v>
      </c>
      <c r="N382" t="s">
        <v>328</v>
      </c>
      <c r="O382" t="s">
        <v>87</v>
      </c>
      <c r="P382" t="s">
        <v>88</v>
      </c>
      <c r="Q382" t="s">
        <v>150</v>
      </c>
      <c r="R382" t="s">
        <v>90</v>
      </c>
      <c r="S382" t="s">
        <v>152</v>
      </c>
      <c r="T382">
        <v>60</v>
      </c>
      <c r="U382" t="s">
        <v>92</v>
      </c>
      <c r="V382" t="s">
        <v>607</v>
      </c>
      <c r="W382">
        <v>4</v>
      </c>
      <c r="X382">
        <v>5.4</v>
      </c>
      <c r="Y382" t="s">
        <v>94</v>
      </c>
      <c r="Z382" t="s">
        <v>154</v>
      </c>
      <c r="AA382">
        <v>32.402500000000003</v>
      </c>
      <c r="AB382">
        <v>451.85599999999999</v>
      </c>
      <c r="AC382">
        <v>38.353900000000003</v>
      </c>
      <c r="AD382">
        <v>91.666700000000006</v>
      </c>
      <c r="AE382">
        <v>4.0857999999999999</v>
      </c>
      <c r="AF382">
        <v>3.7486999999999999</v>
      </c>
      <c r="AG382">
        <v>57.784799999999997</v>
      </c>
      <c r="AH382">
        <v>46.479399999999998</v>
      </c>
      <c r="AI382">
        <v>80.738399999999999</v>
      </c>
      <c r="AJ382">
        <v>0.14760000000000001</v>
      </c>
      <c r="AK382">
        <v>4.9599999999999998E-2</v>
      </c>
      <c r="AL382">
        <v>77.86</v>
      </c>
      <c r="AM382">
        <v>2.1399999999999999E-2</v>
      </c>
      <c r="AN382">
        <v>5.0700000000000002E-2</v>
      </c>
      <c r="AO382">
        <v>0</v>
      </c>
      <c r="AP382">
        <v>4.3333000000000004</v>
      </c>
      <c r="AQ382">
        <v>0</v>
      </c>
      <c r="AR382">
        <v>58.941699999999997</v>
      </c>
      <c r="AS382" t="s">
        <v>96</v>
      </c>
      <c r="AT382">
        <v>1993</v>
      </c>
      <c r="AU382">
        <v>12</v>
      </c>
      <c r="AV382">
        <v>7</v>
      </c>
      <c r="AW382" t="s">
        <v>177</v>
      </c>
      <c r="AX382" t="s">
        <v>105</v>
      </c>
      <c r="AY382" t="s">
        <v>112</v>
      </c>
      <c r="BA382">
        <v>42959</v>
      </c>
      <c r="BB382">
        <v>2</v>
      </c>
      <c r="BC382">
        <v>1</v>
      </c>
      <c r="BD382" t="s">
        <v>99</v>
      </c>
      <c r="BE382">
        <v>2008</v>
      </c>
      <c r="BG382" t="s">
        <v>101</v>
      </c>
      <c r="BH382" t="s">
        <v>100</v>
      </c>
      <c r="BI382" t="s">
        <v>101</v>
      </c>
      <c r="BJ382" t="s">
        <v>101</v>
      </c>
      <c r="BK382" t="s">
        <v>101</v>
      </c>
      <c r="BL382" t="s">
        <v>100</v>
      </c>
      <c r="BM382" t="s">
        <v>102</v>
      </c>
      <c r="BN382" t="s">
        <v>103</v>
      </c>
      <c r="BQ382">
        <v>0</v>
      </c>
      <c r="BR382" t="s">
        <v>94</v>
      </c>
      <c r="BS382">
        <v>91.666700000000006</v>
      </c>
      <c r="BT382">
        <v>81.715999999999994</v>
      </c>
      <c r="BU382">
        <v>74.974000000000004</v>
      </c>
      <c r="BY382">
        <v>4</v>
      </c>
      <c r="CB382">
        <v>2013</v>
      </c>
      <c r="CC382">
        <v>7</v>
      </c>
      <c r="CI382" t="str">
        <f t="shared" si="20"/>
        <v>High</v>
      </c>
      <c r="CJ382" t="str">
        <f t="shared" si="21"/>
        <v>Greater than 3.5</v>
      </c>
      <c r="CK382" t="str">
        <f t="shared" si="22"/>
        <v>Excellent</v>
      </c>
      <c r="CL382" t="str">
        <f t="shared" si="23"/>
        <v>0.3 or less</v>
      </c>
    </row>
    <row r="383" spans="1:90" x14ac:dyDescent="0.25">
      <c r="A383" t="s">
        <v>603</v>
      </c>
      <c r="B383" t="s">
        <v>82</v>
      </c>
      <c r="C383" t="s">
        <v>83</v>
      </c>
      <c r="D383">
        <v>7.2279999999999998</v>
      </c>
      <c r="E383">
        <v>13.958</v>
      </c>
      <c r="G383">
        <v>6.73</v>
      </c>
      <c r="H383">
        <v>48</v>
      </c>
      <c r="I383">
        <v>40</v>
      </c>
      <c r="J383">
        <v>48</v>
      </c>
      <c r="K383">
        <v>3</v>
      </c>
      <c r="L383" t="s">
        <v>84</v>
      </c>
      <c r="M383" t="s">
        <v>147</v>
      </c>
      <c r="N383" t="s">
        <v>328</v>
      </c>
      <c r="O383" t="s">
        <v>87</v>
      </c>
      <c r="P383" t="s">
        <v>88</v>
      </c>
      <c r="Q383" t="s">
        <v>150</v>
      </c>
      <c r="R383" t="s">
        <v>90</v>
      </c>
      <c r="S383" t="s">
        <v>152</v>
      </c>
      <c r="T383">
        <v>60</v>
      </c>
      <c r="U383" t="s">
        <v>92</v>
      </c>
      <c r="V383" t="s">
        <v>608</v>
      </c>
      <c r="W383">
        <v>8</v>
      </c>
      <c r="X383">
        <v>6</v>
      </c>
      <c r="Y383" t="s">
        <v>94</v>
      </c>
      <c r="Z383" t="s">
        <v>154</v>
      </c>
      <c r="AA383">
        <v>38.540500000000002</v>
      </c>
      <c r="AB383">
        <v>451.85599999999999</v>
      </c>
      <c r="AC383">
        <v>45.105699999999999</v>
      </c>
      <c r="AD383">
        <v>91.333299999999994</v>
      </c>
      <c r="AE383">
        <v>3.762</v>
      </c>
      <c r="AF383">
        <v>3.3976000000000002</v>
      </c>
      <c r="AG383">
        <v>75.282600000000002</v>
      </c>
      <c r="AH383">
        <v>60.714399999999998</v>
      </c>
      <c r="AI383">
        <v>74.905799999999999</v>
      </c>
      <c r="AJ383">
        <v>0.15359999999999999</v>
      </c>
      <c r="AK383">
        <v>3.9600000000000003E-2</v>
      </c>
      <c r="AL383">
        <v>76.959999999999994</v>
      </c>
      <c r="AM383">
        <v>2.75E-2</v>
      </c>
      <c r="AN383">
        <v>0.1124</v>
      </c>
      <c r="AO383">
        <v>0</v>
      </c>
      <c r="AP383">
        <v>4</v>
      </c>
      <c r="AQ383">
        <v>0</v>
      </c>
      <c r="AR383">
        <v>63.323099999999997</v>
      </c>
      <c r="AS383" t="s">
        <v>96</v>
      </c>
      <c r="AT383">
        <v>1993</v>
      </c>
      <c r="AU383">
        <v>12.6</v>
      </c>
      <c r="AV383">
        <v>6.8</v>
      </c>
      <c r="AW383" t="s">
        <v>97</v>
      </c>
      <c r="AX383" t="s">
        <v>105</v>
      </c>
      <c r="AY383" t="s">
        <v>112</v>
      </c>
      <c r="BA383">
        <v>41730</v>
      </c>
      <c r="BB383">
        <v>2</v>
      </c>
      <c r="BC383">
        <v>1</v>
      </c>
      <c r="BD383" t="s">
        <v>99</v>
      </c>
      <c r="BE383">
        <v>2008</v>
      </c>
      <c r="BG383" t="s">
        <v>101</v>
      </c>
      <c r="BH383" t="s">
        <v>100</v>
      </c>
      <c r="BI383" t="s">
        <v>101</v>
      </c>
      <c r="BJ383" t="s">
        <v>101</v>
      </c>
      <c r="BK383" t="s">
        <v>101</v>
      </c>
      <c r="BL383" t="s">
        <v>100</v>
      </c>
      <c r="BM383" t="s">
        <v>102</v>
      </c>
      <c r="BN383" t="s">
        <v>103</v>
      </c>
      <c r="BQ383">
        <v>0</v>
      </c>
      <c r="BR383" t="s">
        <v>94</v>
      </c>
      <c r="BS383">
        <v>91</v>
      </c>
      <c r="BT383">
        <v>75.239999999999995</v>
      </c>
      <c r="BU383">
        <v>67.951999999999998</v>
      </c>
      <c r="BY383">
        <v>6</v>
      </c>
      <c r="CB383">
        <v>2011</v>
      </c>
      <c r="CC383">
        <v>7</v>
      </c>
      <c r="CI383" t="str">
        <f t="shared" si="20"/>
        <v>High</v>
      </c>
      <c r="CJ383" t="str">
        <f t="shared" si="21"/>
        <v>Greater than 3.5</v>
      </c>
      <c r="CK383" t="str">
        <f t="shared" si="22"/>
        <v>Good</v>
      </c>
      <c r="CL383" t="str">
        <f t="shared" si="23"/>
        <v>0.3 or less</v>
      </c>
    </row>
    <row r="384" spans="1:90" x14ac:dyDescent="0.25">
      <c r="A384" t="s">
        <v>603</v>
      </c>
      <c r="B384" t="s">
        <v>82</v>
      </c>
      <c r="C384" t="s">
        <v>83</v>
      </c>
      <c r="D384">
        <v>13.958</v>
      </c>
      <c r="E384">
        <v>20.059999999999999</v>
      </c>
      <c r="G384">
        <v>6.1020000000000003</v>
      </c>
      <c r="H384">
        <v>44</v>
      </c>
      <c r="I384">
        <v>40</v>
      </c>
      <c r="J384">
        <v>44</v>
      </c>
      <c r="K384">
        <v>3</v>
      </c>
      <c r="L384" t="s">
        <v>84</v>
      </c>
      <c r="M384" t="s">
        <v>147</v>
      </c>
      <c r="N384" t="s">
        <v>328</v>
      </c>
      <c r="O384" t="s">
        <v>87</v>
      </c>
      <c r="P384" t="s">
        <v>88</v>
      </c>
      <c r="Q384" t="s">
        <v>150</v>
      </c>
      <c r="R384" t="s">
        <v>90</v>
      </c>
      <c r="S384" t="s">
        <v>152</v>
      </c>
      <c r="T384">
        <v>60</v>
      </c>
      <c r="U384" t="s">
        <v>92</v>
      </c>
      <c r="V384" t="s">
        <v>609</v>
      </c>
      <c r="W384">
        <v>4</v>
      </c>
      <c r="X384">
        <v>6</v>
      </c>
      <c r="Y384" t="s">
        <v>94</v>
      </c>
      <c r="Z384" t="s">
        <v>154</v>
      </c>
      <c r="AA384">
        <v>32.402500000000003</v>
      </c>
      <c r="AB384">
        <v>451.85599999999999</v>
      </c>
      <c r="AC384">
        <v>38.353900000000003</v>
      </c>
      <c r="AD384">
        <v>91.801400000000001</v>
      </c>
      <c r="AE384">
        <v>3.5825</v>
      </c>
      <c r="AF384">
        <v>3.2263000000000002</v>
      </c>
      <c r="AG384">
        <v>84.120500000000007</v>
      </c>
      <c r="AH384">
        <v>69.142899999999997</v>
      </c>
      <c r="AI384">
        <v>71.959800000000001</v>
      </c>
      <c r="AJ384">
        <v>0.16600000000000001</v>
      </c>
      <c r="AK384">
        <v>4.0800000000000003E-2</v>
      </c>
      <c r="AL384">
        <v>75.099999999999994</v>
      </c>
      <c r="AM384">
        <v>3.2000000000000001E-2</v>
      </c>
      <c r="AN384">
        <v>0.17230000000000001</v>
      </c>
      <c r="AO384">
        <v>0</v>
      </c>
      <c r="AP384">
        <v>4.7465999999999999</v>
      </c>
      <c r="AQ384">
        <v>0</v>
      </c>
      <c r="AR384">
        <v>63.384599999999999</v>
      </c>
      <c r="AS384" t="s">
        <v>96</v>
      </c>
      <c r="AT384">
        <v>1999</v>
      </c>
      <c r="AU384">
        <v>12.454499999999999</v>
      </c>
      <c r="AV384">
        <v>6.3</v>
      </c>
      <c r="AW384" t="s">
        <v>97</v>
      </c>
      <c r="AX384" t="s">
        <v>122</v>
      </c>
      <c r="AY384" t="s">
        <v>112</v>
      </c>
      <c r="BA384">
        <v>32836</v>
      </c>
      <c r="BB384">
        <v>2</v>
      </c>
      <c r="BC384">
        <v>1</v>
      </c>
      <c r="BD384" t="s">
        <v>99</v>
      </c>
      <c r="BE384">
        <v>2006</v>
      </c>
      <c r="BG384" t="s">
        <v>101</v>
      </c>
      <c r="BH384" t="s">
        <v>100</v>
      </c>
      <c r="BI384" t="s">
        <v>101</v>
      </c>
      <c r="BJ384" t="s">
        <v>101</v>
      </c>
      <c r="BK384" t="s">
        <v>101</v>
      </c>
      <c r="BL384" t="s">
        <v>100</v>
      </c>
      <c r="BM384" t="s">
        <v>102</v>
      </c>
      <c r="BN384" t="s">
        <v>103</v>
      </c>
      <c r="BQ384">
        <v>0</v>
      </c>
      <c r="BR384" t="s">
        <v>94</v>
      </c>
      <c r="BS384">
        <v>91.801400000000001</v>
      </c>
      <c r="BT384">
        <v>71.650000000000006</v>
      </c>
      <c r="BU384">
        <v>64.525999999999996</v>
      </c>
      <c r="BY384">
        <v>4</v>
      </c>
      <c r="CB384">
        <v>2013</v>
      </c>
      <c r="CC384">
        <v>9</v>
      </c>
      <c r="CI384" t="str">
        <f t="shared" si="20"/>
        <v>High</v>
      </c>
      <c r="CJ384" t="str">
        <f t="shared" si="21"/>
        <v>Greater than 3.5</v>
      </c>
      <c r="CK384" t="str">
        <f t="shared" si="22"/>
        <v>Good</v>
      </c>
      <c r="CL384" t="str">
        <f t="shared" si="23"/>
        <v>0.3 or less</v>
      </c>
    </row>
    <row r="385" spans="1:90" x14ac:dyDescent="0.25">
      <c r="A385" t="s">
        <v>603</v>
      </c>
      <c r="B385" t="s">
        <v>82</v>
      </c>
      <c r="C385" t="s">
        <v>83</v>
      </c>
      <c r="D385">
        <v>20.059999999999999</v>
      </c>
      <c r="E385">
        <v>25.457000000000001</v>
      </c>
      <c r="G385">
        <v>5.3970000000000002</v>
      </c>
      <c r="H385">
        <v>36</v>
      </c>
      <c r="I385">
        <v>36</v>
      </c>
      <c r="J385">
        <v>36</v>
      </c>
      <c r="K385">
        <v>2</v>
      </c>
      <c r="L385" t="s">
        <v>84</v>
      </c>
      <c r="M385" t="s">
        <v>147</v>
      </c>
      <c r="N385" t="s">
        <v>328</v>
      </c>
      <c r="O385" t="s">
        <v>87</v>
      </c>
      <c r="P385" t="s">
        <v>88</v>
      </c>
      <c r="Q385" t="s">
        <v>150</v>
      </c>
      <c r="R385" t="s">
        <v>90</v>
      </c>
      <c r="S385" t="s">
        <v>152</v>
      </c>
      <c r="T385">
        <v>60</v>
      </c>
      <c r="U385" t="s">
        <v>92</v>
      </c>
      <c r="V385" t="s">
        <v>610</v>
      </c>
      <c r="W385">
        <v>6</v>
      </c>
      <c r="X385">
        <v>5.2</v>
      </c>
      <c r="Y385" t="s">
        <v>94</v>
      </c>
      <c r="Z385" t="s">
        <v>154</v>
      </c>
      <c r="AA385">
        <v>43.189</v>
      </c>
      <c r="AB385">
        <v>289.66399999999999</v>
      </c>
      <c r="AC385">
        <v>49.245899999999999</v>
      </c>
      <c r="AD385">
        <v>99.456900000000005</v>
      </c>
      <c r="AE385">
        <v>3.8466</v>
      </c>
      <c r="AF385">
        <v>3.7183999999999999</v>
      </c>
      <c r="AG385">
        <v>68.878900000000002</v>
      </c>
      <c r="AH385">
        <v>56.882100000000001</v>
      </c>
      <c r="AI385">
        <v>77.040400000000005</v>
      </c>
      <c r="AJ385">
        <v>0.15870000000000001</v>
      </c>
      <c r="AK385">
        <v>8.2400000000000001E-2</v>
      </c>
      <c r="AL385">
        <v>76.194999999999993</v>
      </c>
      <c r="AM385">
        <v>2.4500000000000001E-2</v>
      </c>
      <c r="AN385">
        <v>1.84E-2</v>
      </c>
      <c r="AO385">
        <v>0</v>
      </c>
      <c r="AP385">
        <v>0.27160000000000001</v>
      </c>
      <c r="AQ385">
        <v>0</v>
      </c>
      <c r="AR385">
        <v>54.081800000000001</v>
      </c>
      <c r="AS385" t="s">
        <v>96</v>
      </c>
      <c r="AT385">
        <v>1999</v>
      </c>
      <c r="AU385">
        <v>12.5</v>
      </c>
      <c r="AV385">
        <v>5</v>
      </c>
      <c r="AW385" t="s">
        <v>97</v>
      </c>
      <c r="AY385" t="s">
        <v>112</v>
      </c>
      <c r="BA385">
        <v>34056</v>
      </c>
      <c r="BB385">
        <v>2</v>
      </c>
      <c r="BC385">
        <v>1</v>
      </c>
      <c r="BD385" t="s">
        <v>99</v>
      </c>
      <c r="BE385">
        <v>2003</v>
      </c>
      <c r="BG385" t="s">
        <v>101</v>
      </c>
      <c r="BH385" t="s">
        <v>100</v>
      </c>
      <c r="BI385" t="s">
        <v>101</v>
      </c>
      <c r="BJ385" t="s">
        <v>101</v>
      </c>
      <c r="BK385" t="s">
        <v>101</v>
      </c>
      <c r="BL385" t="s">
        <v>100</v>
      </c>
      <c r="BM385" t="s">
        <v>102</v>
      </c>
      <c r="BN385" t="s">
        <v>103</v>
      </c>
      <c r="BQ385">
        <v>0</v>
      </c>
      <c r="BR385" t="s">
        <v>94</v>
      </c>
      <c r="BS385">
        <v>99.085999999999999</v>
      </c>
      <c r="BT385">
        <v>76.932000000000002</v>
      </c>
      <c r="BU385">
        <v>74.367999999999995</v>
      </c>
      <c r="BY385">
        <v>5.2</v>
      </c>
      <c r="CB385">
        <v>2011</v>
      </c>
      <c r="CC385">
        <v>12</v>
      </c>
      <c r="CI385" t="str">
        <f t="shared" si="20"/>
        <v>High</v>
      </c>
      <c r="CJ385" t="str">
        <f t="shared" si="21"/>
        <v>Greater than 3.5</v>
      </c>
      <c r="CK385" t="str">
        <f t="shared" si="22"/>
        <v>Excellent</v>
      </c>
      <c r="CL385" t="str">
        <f t="shared" si="23"/>
        <v>0.3 or less</v>
      </c>
    </row>
    <row r="386" spans="1:90" x14ac:dyDescent="0.25">
      <c r="A386" t="s">
        <v>603</v>
      </c>
      <c r="B386" t="s">
        <v>82</v>
      </c>
      <c r="C386" t="s">
        <v>83</v>
      </c>
      <c r="D386">
        <v>25.457000000000001</v>
      </c>
      <c r="E386">
        <v>29.917000000000002</v>
      </c>
      <c r="G386">
        <v>3.6840000000000002</v>
      </c>
      <c r="H386">
        <v>36</v>
      </c>
      <c r="I386">
        <v>36</v>
      </c>
      <c r="J386">
        <v>36</v>
      </c>
      <c r="K386">
        <v>2</v>
      </c>
      <c r="L386" t="s">
        <v>84</v>
      </c>
      <c r="M386" t="s">
        <v>147</v>
      </c>
      <c r="N386" t="s">
        <v>328</v>
      </c>
      <c r="O386" t="s">
        <v>87</v>
      </c>
      <c r="P386" t="s">
        <v>88</v>
      </c>
      <c r="Q386" t="s">
        <v>150</v>
      </c>
      <c r="R386" t="s">
        <v>90</v>
      </c>
      <c r="S386" t="s">
        <v>152</v>
      </c>
      <c r="T386">
        <v>60</v>
      </c>
      <c r="U386" t="s">
        <v>92</v>
      </c>
      <c r="V386" t="s">
        <v>611</v>
      </c>
      <c r="W386">
        <v>6</v>
      </c>
      <c r="X386">
        <v>6</v>
      </c>
      <c r="Y386" t="s">
        <v>94</v>
      </c>
      <c r="Z386" t="s">
        <v>154</v>
      </c>
      <c r="AA386">
        <v>43.189</v>
      </c>
      <c r="AB386">
        <v>289.66399999999999</v>
      </c>
      <c r="AC386">
        <v>49.245899999999999</v>
      </c>
      <c r="AD386">
        <v>98</v>
      </c>
      <c r="AE386">
        <v>3.3925999999999998</v>
      </c>
      <c r="AF386">
        <v>3.0870000000000002</v>
      </c>
      <c r="AG386">
        <v>93.963700000000003</v>
      </c>
      <c r="AH386">
        <v>78.5364</v>
      </c>
      <c r="AI386">
        <v>68.678799999999995</v>
      </c>
      <c r="AJ386">
        <v>0.20649999999999999</v>
      </c>
      <c r="AK386">
        <v>0.1211</v>
      </c>
      <c r="AL386">
        <v>69.025000000000006</v>
      </c>
      <c r="AM386">
        <v>2.7099999999999999E-2</v>
      </c>
      <c r="AN386">
        <v>4.3999999999999997E-2</v>
      </c>
      <c r="AO386">
        <v>0</v>
      </c>
      <c r="AP386">
        <v>1</v>
      </c>
      <c r="AQ386">
        <v>0</v>
      </c>
      <c r="AR386">
        <v>54.7</v>
      </c>
      <c r="AS386" t="s">
        <v>130</v>
      </c>
      <c r="AT386">
        <v>2003</v>
      </c>
      <c r="AU386">
        <v>18</v>
      </c>
      <c r="AV386">
        <v>4</v>
      </c>
      <c r="AW386" t="s">
        <v>97</v>
      </c>
      <c r="AY386" t="s">
        <v>132</v>
      </c>
      <c r="BA386">
        <v>34057</v>
      </c>
      <c r="BB386">
        <v>4</v>
      </c>
      <c r="BC386">
        <v>1</v>
      </c>
      <c r="BD386" t="s">
        <v>99</v>
      </c>
      <c r="BE386">
        <v>2003</v>
      </c>
      <c r="BG386" t="s">
        <v>101</v>
      </c>
      <c r="BH386" t="s">
        <v>100</v>
      </c>
      <c r="BI386" t="s">
        <v>101</v>
      </c>
      <c r="BJ386" t="s">
        <v>101</v>
      </c>
      <c r="BK386" t="s">
        <v>101</v>
      </c>
      <c r="BL386" t="s">
        <v>100</v>
      </c>
      <c r="BM386" t="s">
        <v>102</v>
      </c>
      <c r="BN386" t="s">
        <v>103</v>
      </c>
      <c r="BQ386">
        <v>0</v>
      </c>
      <c r="BR386" t="s">
        <v>94</v>
      </c>
      <c r="BS386">
        <v>95.5</v>
      </c>
      <c r="BT386">
        <v>67.852000000000004</v>
      </c>
      <c r="BU386">
        <v>61.74</v>
      </c>
      <c r="BV386" t="s">
        <v>107</v>
      </c>
      <c r="BY386">
        <v>6</v>
      </c>
      <c r="BZ386" s="1">
        <v>42059.483136574076</v>
      </c>
      <c r="CB386">
        <v>2011</v>
      </c>
      <c r="CC386">
        <v>12</v>
      </c>
      <c r="CI386" t="str">
        <f t="shared" si="20"/>
        <v>High</v>
      </c>
      <c r="CJ386" t="str">
        <f t="shared" si="21"/>
        <v>3.01-3.5</v>
      </c>
      <c r="CK386" t="str">
        <f t="shared" si="22"/>
        <v>Good</v>
      </c>
      <c r="CL386" t="str">
        <f t="shared" si="23"/>
        <v>0.3 or less</v>
      </c>
    </row>
    <row r="387" spans="1:90" x14ac:dyDescent="0.25">
      <c r="A387" t="s">
        <v>603</v>
      </c>
      <c r="B387" t="s">
        <v>82</v>
      </c>
      <c r="C387" t="s">
        <v>83</v>
      </c>
      <c r="D387">
        <v>29.917000000000002</v>
      </c>
      <c r="E387">
        <v>38.700000000000003</v>
      </c>
      <c r="G387">
        <v>8.8130000000000006</v>
      </c>
      <c r="H387">
        <v>36</v>
      </c>
      <c r="I387">
        <v>36</v>
      </c>
      <c r="J387">
        <v>36</v>
      </c>
      <c r="K387">
        <v>2</v>
      </c>
      <c r="L387" t="s">
        <v>84</v>
      </c>
      <c r="M387" t="s">
        <v>147</v>
      </c>
      <c r="N387" t="s">
        <v>328</v>
      </c>
      <c r="O387" t="s">
        <v>87</v>
      </c>
      <c r="P387" t="s">
        <v>88</v>
      </c>
      <c r="Q387" t="s">
        <v>150</v>
      </c>
      <c r="R387" t="s">
        <v>90</v>
      </c>
      <c r="S387" t="s">
        <v>152</v>
      </c>
      <c r="T387">
        <v>60</v>
      </c>
      <c r="U387" t="s">
        <v>92</v>
      </c>
      <c r="V387" t="s">
        <v>612</v>
      </c>
      <c r="W387">
        <v>6</v>
      </c>
      <c r="X387">
        <v>6</v>
      </c>
      <c r="Y387" t="s">
        <v>94</v>
      </c>
      <c r="Z387" t="s">
        <v>154</v>
      </c>
      <c r="AA387">
        <v>41.106499999999997</v>
      </c>
      <c r="AB387">
        <v>269.82400000000001</v>
      </c>
      <c r="AC387">
        <v>46.836100000000002</v>
      </c>
      <c r="AD387">
        <v>98.8</v>
      </c>
      <c r="AE387">
        <v>3.2883</v>
      </c>
      <c r="AF387">
        <v>3.0405000000000002</v>
      </c>
      <c r="AG387">
        <v>100.1039</v>
      </c>
      <c r="AH387">
        <v>83.918199999999999</v>
      </c>
      <c r="AI387">
        <v>66.632000000000005</v>
      </c>
      <c r="AJ387">
        <v>0.2301</v>
      </c>
      <c r="AK387">
        <v>0.1226</v>
      </c>
      <c r="AL387">
        <v>65.484999999999999</v>
      </c>
      <c r="AM387">
        <v>2.8799999999999999E-2</v>
      </c>
      <c r="AN387">
        <v>7.0699999999999999E-2</v>
      </c>
      <c r="AO387">
        <v>0</v>
      </c>
      <c r="AP387">
        <v>0.6</v>
      </c>
      <c r="AQ387">
        <v>0</v>
      </c>
      <c r="AR387">
        <v>52.866700000000002</v>
      </c>
      <c r="AS387" t="s">
        <v>130</v>
      </c>
      <c r="AT387">
        <v>2003</v>
      </c>
      <c r="AU387">
        <v>18</v>
      </c>
      <c r="AV387">
        <v>3.8946999999999998</v>
      </c>
      <c r="AW387" t="s">
        <v>97</v>
      </c>
      <c r="AY387" t="s">
        <v>132</v>
      </c>
      <c r="BA387">
        <v>34034</v>
      </c>
      <c r="BB387">
        <v>2</v>
      </c>
      <c r="BC387">
        <v>1</v>
      </c>
      <c r="BD387" t="s">
        <v>99</v>
      </c>
      <c r="BE387">
        <v>2003</v>
      </c>
      <c r="BG387" t="s">
        <v>101</v>
      </c>
      <c r="BH387" t="s">
        <v>100</v>
      </c>
      <c r="BI387" t="s">
        <v>101</v>
      </c>
      <c r="BJ387" t="s">
        <v>101</v>
      </c>
      <c r="BK387" t="s">
        <v>101</v>
      </c>
      <c r="BL387" t="s">
        <v>100</v>
      </c>
      <c r="BM387" t="s">
        <v>102</v>
      </c>
      <c r="BN387" t="s">
        <v>103</v>
      </c>
      <c r="BQ387">
        <v>0</v>
      </c>
      <c r="BR387" t="s">
        <v>94</v>
      </c>
      <c r="BS387">
        <v>98.8</v>
      </c>
      <c r="BT387">
        <v>65.766000000000005</v>
      </c>
      <c r="BU387">
        <v>60.81</v>
      </c>
      <c r="BY387">
        <v>6</v>
      </c>
      <c r="CB387">
        <v>2013</v>
      </c>
      <c r="CC387">
        <v>12</v>
      </c>
      <c r="CI387" t="str">
        <f t="shared" ref="CI387:CI450" si="24">IF(AD387&gt;85,"High",IF(AD387&lt;70,"Low","Medium"))</f>
        <v>High</v>
      </c>
      <c r="CJ387" t="str">
        <f t="shared" ref="CJ387:CJ450" si="25">IF(AE387&gt;3.5,"Greater than 3.5",IF(AND(AE387&gt;3,AE387&lt;=3.5),"3.01-3.5",IF(AND(AE387&gt;2.5,AE387&lt;=3),"2.51-3.0",IF(AND(AE387&gt;2,AE387&lt;=2.5),"2.0-2.5","Less than 2.0"))))</f>
        <v>3.01-3.5</v>
      </c>
      <c r="CK387" t="str">
        <f t="shared" ref="CK387:CK450" si="26">IF(AG387&lt;70,"Excellent",IF(AG387&lt;100,"Good",IF(AG387&lt;130,"Fair",IF(AG387&gt;170,"Very Poor","Poor"))))</f>
        <v>Fair</v>
      </c>
      <c r="CL387" t="str">
        <f t="shared" ref="CL387:CL450" si="27">IF(AJ387&gt;0.3,"More than 0.3","0.3 or less")</f>
        <v>0.3 or less</v>
      </c>
    </row>
    <row r="388" spans="1:90" x14ac:dyDescent="0.25">
      <c r="A388" t="s">
        <v>603</v>
      </c>
      <c r="B388" t="s">
        <v>82</v>
      </c>
      <c r="C388" t="s">
        <v>83</v>
      </c>
      <c r="D388">
        <v>38.700000000000003</v>
      </c>
      <c r="E388">
        <v>43.314999999999998</v>
      </c>
      <c r="G388">
        <v>4.6150000000000002</v>
      </c>
      <c r="H388">
        <v>36</v>
      </c>
      <c r="I388">
        <v>36</v>
      </c>
      <c r="J388">
        <v>36</v>
      </c>
      <c r="K388">
        <v>2</v>
      </c>
      <c r="L388" t="s">
        <v>84</v>
      </c>
      <c r="M388" t="s">
        <v>147</v>
      </c>
      <c r="N388" t="s">
        <v>328</v>
      </c>
      <c r="O388" t="s">
        <v>87</v>
      </c>
      <c r="P388" t="s">
        <v>88</v>
      </c>
      <c r="Q388" t="s">
        <v>150</v>
      </c>
      <c r="R388" t="s">
        <v>90</v>
      </c>
      <c r="S388" t="s">
        <v>152</v>
      </c>
      <c r="T388">
        <v>60</v>
      </c>
      <c r="U388" t="s">
        <v>92</v>
      </c>
      <c r="V388" t="s">
        <v>613</v>
      </c>
      <c r="W388">
        <v>6</v>
      </c>
      <c r="X388">
        <v>6</v>
      </c>
      <c r="Y388" t="s">
        <v>94</v>
      </c>
      <c r="Z388" t="s">
        <v>154</v>
      </c>
      <c r="AA388">
        <v>40.231000000000002</v>
      </c>
      <c r="AB388">
        <v>269.82400000000001</v>
      </c>
      <c r="AC388">
        <v>45.872999999999998</v>
      </c>
      <c r="AD388">
        <v>96</v>
      </c>
      <c r="AE388">
        <v>3.3942000000000001</v>
      </c>
      <c r="AF388">
        <v>3.1097000000000001</v>
      </c>
      <c r="AG388">
        <v>94.894999999999996</v>
      </c>
      <c r="AH388">
        <v>78.455100000000002</v>
      </c>
      <c r="AI388">
        <v>68.368300000000005</v>
      </c>
      <c r="AJ388">
        <v>0.20280000000000001</v>
      </c>
      <c r="AK388">
        <v>0.1007</v>
      </c>
      <c r="AL388">
        <v>69.58</v>
      </c>
      <c r="AM388">
        <v>2.24E-2</v>
      </c>
      <c r="AN388">
        <v>6.9699999999999998E-2</v>
      </c>
      <c r="AO388">
        <v>0</v>
      </c>
      <c r="AP388">
        <v>1.6667000000000001</v>
      </c>
      <c r="AQ388">
        <v>0.33329999999999999</v>
      </c>
      <c r="AR388">
        <v>53.38</v>
      </c>
      <c r="AS388" t="s">
        <v>130</v>
      </c>
      <c r="AT388">
        <v>2001</v>
      </c>
      <c r="AU388">
        <v>23.333300000000001</v>
      </c>
      <c r="AV388">
        <v>3.6667000000000001</v>
      </c>
      <c r="AW388" t="s">
        <v>97</v>
      </c>
      <c r="AY388" t="s">
        <v>132</v>
      </c>
      <c r="BA388">
        <v>33970</v>
      </c>
      <c r="BB388">
        <v>2</v>
      </c>
      <c r="BC388">
        <v>1</v>
      </c>
      <c r="BD388" t="s">
        <v>99</v>
      </c>
      <c r="BE388">
        <v>2001</v>
      </c>
      <c r="BG388" t="s">
        <v>101</v>
      </c>
      <c r="BH388" t="s">
        <v>100</v>
      </c>
      <c r="BI388" t="s">
        <v>101</v>
      </c>
      <c r="BJ388" t="s">
        <v>101</v>
      </c>
      <c r="BK388" t="s">
        <v>101</v>
      </c>
      <c r="BL388" t="s">
        <v>100</v>
      </c>
      <c r="BM388" t="s">
        <v>102</v>
      </c>
      <c r="BN388" t="s">
        <v>103</v>
      </c>
      <c r="BQ388">
        <v>0</v>
      </c>
      <c r="BR388" t="s">
        <v>94</v>
      </c>
      <c r="BS388">
        <v>96</v>
      </c>
      <c r="BT388">
        <v>67.884</v>
      </c>
      <c r="BU388">
        <v>62.194000000000003</v>
      </c>
      <c r="BY388">
        <v>6</v>
      </c>
      <c r="CB388">
        <v>2013</v>
      </c>
      <c r="CC388">
        <v>14</v>
      </c>
      <c r="CI388" t="str">
        <f t="shared" si="24"/>
        <v>High</v>
      </c>
      <c r="CJ388" t="str">
        <f t="shared" si="25"/>
        <v>3.01-3.5</v>
      </c>
      <c r="CK388" t="str">
        <f t="shared" si="26"/>
        <v>Good</v>
      </c>
      <c r="CL388" t="str">
        <f t="shared" si="27"/>
        <v>0.3 or less</v>
      </c>
    </row>
    <row r="389" spans="1:90" x14ac:dyDescent="0.25">
      <c r="A389" t="s">
        <v>603</v>
      </c>
      <c r="B389" t="s">
        <v>82</v>
      </c>
      <c r="C389" t="s">
        <v>83</v>
      </c>
      <c r="D389">
        <v>43.314999999999998</v>
      </c>
      <c r="E389">
        <v>44.787999999999997</v>
      </c>
      <c r="G389">
        <v>1.4730000000000001</v>
      </c>
      <c r="H389">
        <v>36</v>
      </c>
      <c r="I389">
        <v>36</v>
      </c>
      <c r="J389">
        <v>36</v>
      </c>
      <c r="K389">
        <v>2</v>
      </c>
      <c r="L389" t="s">
        <v>84</v>
      </c>
      <c r="M389" t="s">
        <v>147</v>
      </c>
      <c r="N389" t="s">
        <v>328</v>
      </c>
      <c r="O389" t="s">
        <v>87</v>
      </c>
      <c r="P389" t="s">
        <v>88</v>
      </c>
      <c r="Q389" t="s">
        <v>150</v>
      </c>
      <c r="R389" t="s">
        <v>90</v>
      </c>
      <c r="S389" t="s">
        <v>152</v>
      </c>
      <c r="T389">
        <v>60</v>
      </c>
      <c r="U389" t="s">
        <v>92</v>
      </c>
      <c r="V389" t="s">
        <v>614</v>
      </c>
      <c r="W389">
        <v>6</v>
      </c>
      <c r="X389">
        <v>6</v>
      </c>
      <c r="Y389" t="s">
        <v>94</v>
      </c>
      <c r="Z389" t="s">
        <v>154</v>
      </c>
      <c r="AA389">
        <v>53.6845</v>
      </c>
      <c r="AB389">
        <v>352.65600000000001</v>
      </c>
      <c r="AC389">
        <v>61.168900000000001</v>
      </c>
      <c r="AD389">
        <v>96</v>
      </c>
      <c r="AE389">
        <v>3.5278</v>
      </c>
      <c r="AF389">
        <v>3.2610999999999999</v>
      </c>
      <c r="AG389">
        <v>88.0959</v>
      </c>
      <c r="AH389">
        <v>71.798699999999997</v>
      </c>
      <c r="AI389">
        <v>70.634699999999995</v>
      </c>
      <c r="AJ389">
        <v>0.1915</v>
      </c>
      <c r="AK389">
        <v>0.12570000000000001</v>
      </c>
      <c r="AL389">
        <v>71.275000000000006</v>
      </c>
      <c r="AM389">
        <v>2.01E-2</v>
      </c>
      <c r="AN389">
        <v>0.125</v>
      </c>
      <c r="AO389">
        <v>0</v>
      </c>
      <c r="AP389">
        <v>2</v>
      </c>
      <c r="AQ389">
        <v>0</v>
      </c>
      <c r="AR389">
        <v>45.825000000000003</v>
      </c>
      <c r="AS389" t="s">
        <v>130</v>
      </c>
      <c r="AT389">
        <v>2001</v>
      </c>
      <c r="AU389">
        <v>10</v>
      </c>
      <c r="AV389">
        <v>4</v>
      </c>
      <c r="AW389" t="s">
        <v>97</v>
      </c>
      <c r="AY389" t="s">
        <v>132</v>
      </c>
      <c r="BA389">
        <v>33971</v>
      </c>
      <c r="BB389">
        <v>4</v>
      </c>
      <c r="BC389">
        <v>1</v>
      </c>
      <c r="BD389" t="s">
        <v>99</v>
      </c>
      <c r="BE389">
        <v>2001</v>
      </c>
      <c r="BG389" t="s">
        <v>101</v>
      </c>
      <c r="BH389" t="s">
        <v>100</v>
      </c>
      <c r="BI389" t="s">
        <v>101</v>
      </c>
      <c r="BJ389" t="s">
        <v>101</v>
      </c>
      <c r="BK389" t="s">
        <v>101</v>
      </c>
      <c r="BL389" t="s">
        <v>100</v>
      </c>
      <c r="BM389" t="s">
        <v>102</v>
      </c>
      <c r="BN389" t="s">
        <v>103</v>
      </c>
      <c r="BQ389">
        <v>0</v>
      </c>
      <c r="BR389" t="s">
        <v>94</v>
      </c>
      <c r="BS389">
        <v>96</v>
      </c>
      <c r="BT389">
        <v>70.555999999999997</v>
      </c>
      <c r="BU389">
        <v>65.221999999999994</v>
      </c>
      <c r="BY389">
        <v>6</v>
      </c>
      <c r="CB389">
        <v>2013</v>
      </c>
      <c r="CC389">
        <v>14</v>
      </c>
      <c r="CI389" t="str">
        <f t="shared" si="24"/>
        <v>High</v>
      </c>
      <c r="CJ389" t="str">
        <f t="shared" si="25"/>
        <v>Greater than 3.5</v>
      </c>
      <c r="CK389" t="str">
        <f t="shared" si="26"/>
        <v>Good</v>
      </c>
      <c r="CL389" t="str">
        <f t="shared" si="27"/>
        <v>0.3 or less</v>
      </c>
    </row>
    <row r="390" spans="1:90" x14ac:dyDescent="0.25">
      <c r="A390" t="s">
        <v>615</v>
      </c>
      <c r="B390" t="s">
        <v>82</v>
      </c>
      <c r="C390" t="s">
        <v>83</v>
      </c>
      <c r="D390">
        <v>0</v>
      </c>
      <c r="E390">
        <v>2.2200000000000002</v>
      </c>
      <c r="G390">
        <v>0.64400000000000002</v>
      </c>
      <c r="H390">
        <v>44</v>
      </c>
      <c r="I390">
        <v>37</v>
      </c>
      <c r="J390">
        <v>44</v>
      </c>
      <c r="K390">
        <v>2</v>
      </c>
      <c r="L390" t="s">
        <v>84</v>
      </c>
      <c r="M390" t="s">
        <v>534</v>
      </c>
      <c r="N390" t="s">
        <v>367</v>
      </c>
      <c r="O390" t="s">
        <v>87</v>
      </c>
      <c r="P390" t="s">
        <v>88</v>
      </c>
      <c r="Q390" t="s">
        <v>200</v>
      </c>
      <c r="R390" t="s">
        <v>90</v>
      </c>
      <c r="S390" t="s">
        <v>152</v>
      </c>
      <c r="T390">
        <v>60</v>
      </c>
      <c r="U390" t="s">
        <v>92</v>
      </c>
      <c r="V390" t="s">
        <v>616</v>
      </c>
      <c r="W390">
        <v>10</v>
      </c>
      <c r="X390">
        <v>7.5</v>
      </c>
      <c r="Y390" t="s">
        <v>94</v>
      </c>
      <c r="Z390" t="s">
        <v>202</v>
      </c>
      <c r="AA390">
        <v>31.216699999999999</v>
      </c>
      <c r="AB390">
        <v>557.553</v>
      </c>
      <c r="AC390">
        <v>37.683700000000002</v>
      </c>
      <c r="AD390">
        <v>98</v>
      </c>
      <c r="AE390">
        <v>3.4133</v>
      </c>
      <c r="AF390">
        <v>2.8144999999999998</v>
      </c>
      <c r="AG390">
        <v>91.460899999999995</v>
      </c>
      <c r="AH390">
        <v>77.486999999999995</v>
      </c>
      <c r="AI390">
        <v>69.513000000000005</v>
      </c>
      <c r="AJ390">
        <v>0.22850000000000001</v>
      </c>
      <c r="AK390">
        <v>8.6199999999999999E-2</v>
      </c>
      <c r="AL390">
        <v>65.724999999999994</v>
      </c>
      <c r="AM390">
        <v>2.6499999999999999E-2</v>
      </c>
      <c r="AN390">
        <v>0.25359999999999999</v>
      </c>
      <c r="AO390">
        <v>0</v>
      </c>
      <c r="AP390">
        <v>1</v>
      </c>
      <c r="AQ390">
        <v>0</v>
      </c>
      <c r="AR390">
        <v>46.466700000000003</v>
      </c>
      <c r="AS390" t="s">
        <v>96</v>
      </c>
      <c r="AT390">
        <v>1959</v>
      </c>
      <c r="AU390">
        <v>14</v>
      </c>
      <c r="AV390">
        <v>7</v>
      </c>
      <c r="AW390" t="s">
        <v>97</v>
      </c>
      <c r="AY390" t="s">
        <v>112</v>
      </c>
      <c r="BA390">
        <v>34042</v>
      </c>
      <c r="BB390">
        <v>3</v>
      </c>
      <c r="BC390">
        <v>1</v>
      </c>
      <c r="BD390" t="s">
        <v>99</v>
      </c>
      <c r="BE390">
        <v>2003</v>
      </c>
      <c r="BG390" t="s">
        <v>101</v>
      </c>
      <c r="BH390" t="s">
        <v>100</v>
      </c>
      <c r="BI390" t="s">
        <v>101</v>
      </c>
      <c r="BJ390" t="s">
        <v>101</v>
      </c>
      <c r="BK390" t="s">
        <v>101</v>
      </c>
      <c r="BL390" t="s">
        <v>100</v>
      </c>
      <c r="BM390" t="s">
        <v>204</v>
      </c>
      <c r="BN390" t="s">
        <v>103</v>
      </c>
      <c r="BQ390">
        <v>0</v>
      </c>
      <c r="BR390" t="s">
        <v>94</v>
      </c>
      <c r="BS390">
        <v>87</v>
      </c>
      <c r="BT390">
        <v>68.266000000000005</v>
      </c>
      <c r="BU390">
        <v>56.29</v>
      </c>
      <c r="BY390">
        <v>7.5</v>
      </c>
      <c r="CB390">
        <v>2006</v>
      </c>
      <c r="CC390">
        <v>12</v>
      </c>
      <c r="CI390" t="str">
        <f t="shared" si="24"/>
        <v>High</v>
      </c>
      <c r="CJ390" t="str">
        <f t="shared" si="25"/>
        <v>3.01-3.5</v>
      </c>
      <c r="CK390" t="str">
        <f t="shared" si="26"/>
        <v>Good</v>
      </c>
      <c r="CL390" t="str">
        <f t="shared" si="27"/>
        <v>0.3 or less</v>
      </c>
    </row>
    <row r="391" spans="1:90" x14ac:dyDescent="0.25">
      <c r="A391" t="s">
        <v>615</v>
      </c>
      <c r="B391" t="s">
        <v>82</v>
      </c>
      <c r="C391" t="s">
        <v>83</v>
      </c>
      <c r="D391">
        <v>2.2200000000000002</v>
      </c>
      <c r="E391">
        <v>6.12</v>
      </c>
      <c r="G391">
        <v>3.9</v>
      </c>
      <c r="H391">
        <v>44</v>
      </c>
      <c r="I391">
        <v>44</v>
      </c>
      <c r="J391">
        <v>44</v>
      </c>
      <c r="K391">
        <v>2</v>
      </c>
      <c r="L391" t="s">
        <v>84</v>
      </c>
      <c r="M391" t="s">
        <v>147</v>
      </c>
      <c r="N391" t="s">
        <v>367</v>
      </c>
      <c r="O391" t="s">
        <v>87</v>
      </c>
      <c r="P391" t="s">
        <v>88</v>
      </c>
      <c r="Q391" t="s">
        <v>150</v>
      </c>
      <c r="R391" t="s">
        <v>90</v>
      </c>
      <c r="S391" t="s">
        <v>152</v>
      </c>
      <c r="T391">
        <v>60</v>
      </c>
      <c r="U391" t="s">
        <v>92</v>
      </c>
      <c r="V391" t="s">
        <v>617</v>
      </c>
      <c r="W391">
        <v>10</v>
      </c>
      <c r="X391">
        <v>10</v>
      </c>
      <c r="Y391" t="s">
        <v>94</v>
      </c>
      <c r="Z391" t="s">
        <v>154</v>
      </c>
      <c r="AA391">
        <v>18.5</v>
      </c>
      <c r="AB391">
        <v>446.85</v>
      </c>
      <c r="AC391">
        <v>23.031099999999999</v>
      </c>
      <c r="AD391">
        <v>92.5</v>
      </c>
      <c r="AE391">
        <v>3.7174</v>
      </c>
      <c r="AF391">
        <v>3.4178999999999999</v>
      </c>
      <c r="AG391">
        <v>75.259200000000007</v>
      </c>
      <c r="AH391">
        <v>62.7699</v>
      </c>
      <c r="AI391">
        <v>74.913600000000002</v>
      </c>
      <c r="AJ391">
        <v>0.13650000000000001</v>
      </c>
      <c r="AK391">
        <v>4.24E-2</v>
      </c>
      <c r="AL391">
        <v>79.525000000000006</v>
      </c>
      <c r="AM391">
        <v>2.2700000000000001E-2</v>
      </c>
      <c r="AN391">
        <v>0.20599999999999999</v>
      </c>
      <c r="AO391">
        <v>0</v>
      </c>
      <c r="AP391">
        <v>3.5</v>
      </c>
      <c r="AQ391">
        <v>0</v>
      </c>
      <c r="AR391">
        <v>55.85</v>
      </c>
      <c r="AS391" t="s">
        <v>96</v>
      </c>
      <c r="AT391">
        <v>1959</v>
      </c>
      <c r="AU391">
        <v>13.7143</v>
      </c>
      <c r="AV391">
        <v>7.8571</v>
      </c>
      <c r="AW391" t="s">
        <v>97</v>
      </c>
      <c r="AY391" t="s">
        <v>112</v>
      </c>
      <c r="BA391">
        <v>34042</v>
      </c>
      <c r="BB391">
        <v>3</v>
      </c>
      <c r="BC391">
        <v>1</v>
      </c>
      <c r="BD391" t="s">
        <v>99</v>
      </c>
      <c r="BE391">
        <v>2010</v>
      </c>
      <c r="BG391" t="s">
        <v>101</v>
      </c>
      <c r="BH391" t="s">
        <v>100</v>
      </c>
      <c r="BI391" t="s">
        <v>101</v>
      </c>
      <c r="BJ391" t="s">
        <v>101</v>
      </c>
      <c r="BK391" t="s">
        <v>101</v>
      </c>
      <c r="BL391" t="s">
        <v>100</v>
      </c>
      <c r="BM391" t="s">
        <v>102</v>
      </c>
      <c r="BN391" t="s">
        <v>103</v>
      </c>
      <c r="BQ391">
        <v>0</v>
      </c>
      <c r="BR391" t="s">
        <v>94</v>
      </c>
      <c r="BS391">
        <v>92.5</v>
      </c>
      <c r="BT391">
        <v>74.347999999999999</v>
      </c>
      <c r="BU391">
        <v>68.358000000000004</v>
      </c>
      <c r="BY391">
        <v>10</v>
      </c>
      <c r="CB391">
        <v>2013</v>
      </c>
      <c r="CC391">
        <v>5</v>
      </c>
      <c r="CI391" t="str">
        <f t="shared" si="24"/>
        <v>High</v>
      </c>
      <c r="CJ391" t="str">
        <f t="shared" si="25"/>
        <v>Greater than 3.5</v>
      </c>
      <c r="CK391" t="str">
        <f t="shared" si="26"/>
        <v>Good</v>
      </c>
      <c r="CL391" t="str">
        <f t="shared" si="27"/>
        <v>0.3 or less</v>
      </c>
    </row>
    <row r="392" spans="1:90" x14ac:dyDescent="0.25">
      <c r="A392" t="s">
        <v>615</v>
      </c>
      <c r="B392" t="s">
        <v>82</v>
      </c>
      <c r="C392" t="s">
        <v>83</v>
      </c>
      <c r="D392">
        <v>6.12</v>
      </c>
      <c r="E392">
        <v>10.4</v>
      </c>
      <c r="G392">
        <v>4.28</v>
      </c>
      <c r="H392">
        <v>30</v>
      </c>
      <c r="J392">
        <v>30</v>
      </c>
      <c r="K392">
        <v>2</v>
      </c>
      <c r="L392" t="s">
        <v>84</v>
      </c>
      <c r="M392" t="s">
        <v>147</v>
      </c>
      <c r="N392" t="s">
        <v>367</v>
      </c>
      <c r="O392" t="s">
        <v>87</v>
      </c>
      <c r="P392" t="s">
        <v>88</v>
      </c>
      <c r="Q392" t="s">
        <v>150</v>
      </c>
      <c r="R392" t="s">
        <v>90</v>
      </c>
      <c r="S392" t="s">
        <v>152</v>
      </c>
      <c r="T392">
        <v>60</v>
      </c>
      <c r="U392" t="s">
        <v>92</v>
      </c>
      <c r="V392" t="s">
        <v>618</v>
      </c>
      <c r="W392">
        <v>3</v>
      </c>
      <c r="Y392" t="s">
        <v>94</v>
      </c>
      <c r="Z392" t="s">
        <v>154</v>
      </c>
      <c r="AA392">
        <v>26</v>
      </c>
      <c r="AB392">
        <v>198</v>
      </c>
      <c r="AC392">
        <v>29.788</v>
      </c>
      <c r="AD392">
        <v>96</v>
      </c>
      <c r="AE392">
        <v>3.8403</v>
      </c>
      <c r="AF392">
        <v>3.0720999999999998</v>
      </c>
      <c r="AG392">
        <v>70.602900000000005</v>
      </c>
      <c r="AH392">
        <v>57.162599999999998</v>
      </c>
      <c r="AI392">
        <v>76.465699999999998</v>
      </c>
      <c r="AJ392">
        <v>0.16450000000000001</v>
      </c>
      <c r="AK392">
        <v>4.6600000000000003E-2</v>
      </c>
      <c r="AL392">
        <v>75.325000000000003</v>
      </c>
      <c r="AM392">
        <v>2.3099999999999999E-2</v>
      </c>
      <c r="AN392">
        <v>2.3699999999999999E-2</v>
      </c>
      <c r="AO392">
        <v>0</v>
      </c>
      <c r="AP392">
        <v>2</v>
      </c>
      <c r="AQ392">
        <v>0</v>
      </c>
      <c r="AR392">
        <v>58.122199999999999</v>
      </c>
      <c r="AS392" t="s">
        <v>96</v>
      </c>
      <c r="AT392">
        <v>1959</v>
      </c>
      <c r="AU392">
        <v>19.285699999999999</v>
      </c>
      <c r="AV392">
        <v>7.7142999999999997</v>
      </c>
      <c r="AW392" t="s">
        <v>97</v>
      </c>
      <c r="AY392" t="s">
        <v>112</v>
      </c>
      <c r="BA392">
        <v>45195</v>
      </c>
      <c r="BB392">
        <v>3</v>
      </c>
      <c r="BC392">
        <v>1</v>
      </c>
      <c r="BD392" t="s">
        <v>99</v>
      </c>
      <c r="BE392">
        <v>2010</v>
      </c>
      <c r="BG392" t="s">
        <v>101</v>
      </c>
      <c r="BH392" t="s">
        <v>100</v>
      </c>
      <c r="BI392" t="s">
        <v>101</v>
      </c>
      <c r="BJ392" t="s">
        <v>101</v>
      </c>
      <c r="BK392" t="s">
        <v>101</v>
      </c>
      <c r="BL392" t="s">
        <v>100</v>
      </c>
      <c r="BM392" t="s">
        <v>102</v>
      </c>
      <c r="BN392" t="s">
        <v>103</v>
      </c>
      <c r="BQ392">
        <v>0</v>
      </c>
      <c r="BR392" t="s">
        <v>94</v>
      </c>
      <c r="BS392">
        <v>78</v>
      </c>
      <c r="BT392">
        <v>76.805999999999997</v>
      </c>
      <c r="BU392">
        <v>61.442</v>
      </c>
      <c r="CB392">
        <v>2011</v>
      </c>
      <c r="CC392">
        <v>5</v>
      </c>
      <c r="CI392" t="str">
        <f t="shared" si="24"/>
        <v>High</v>
      </c>
      <c r="CJ392" t="str">
        <f t="shared" si="25"/>
        <v>Greater than 3.5</v>
      </c>
      <c r="CK392" t="str">
        <f t="shared" si="26"/>
        <v>Good</v>
      </c>
      <c r="CL392" t="str">
        <f t="shared" si="27"/>
        <v>0.3 or less</v>
      </c>
    </row>
    <row r="393" spans="1:90" x14ac:dyDescent="0.25">
      <c r="A393" t="s">
        <v>615</v>
      </c>
      <c r="B393" t="s">
        <v>82</v>
      </c>
      <c r="C393" t="s">
        <v>83</v>
      </c>
      <c r="D393">
        <v>10.4</v>
      </c>
      <c r="E393">
        <v>15.1</v>
      </c>
      <c r="G393">
        <v>4.7</v>
      </c>
      <c r="H393">
        <v>30</v>
      </c>
      <c r="I393">
        <v>30</v>
      </c>
      <c r="J393">
        <v>30</v>
      </c>
      <c r="K393">
        <v>2</v>
      </c>
      <c r="L393" t="s">
        <v>84</v>
      </c>
      <c r="M393" t="s">
        <v>147</v>
      </c>
      <c r="N393" t="s">
        <v>367</v>
      </c>
      <c r="O393" t="s">
        <v>87</v>
      </c>
      <c r="P393" t="s">
        <v>88</v>
      </c>
      <c r="Q393" t="s">
        <v>150</v>
      </c>
      <c r="R393" t="s">
        <v>90</v>
      </c>
      <c r="S393" t="s">
        <v>152</v>
      </c>
      <c r="T393">
        <v>60</v>
      </c>
      <c r="U393" t="s">
        <v>92</v>
      </c>
      <c r="V393" t="s">
        <v>619</v>
      </c>
      <c r="W393">
        <v>3</v>
      </c>
      <c r="X393">
        <v>3</v>
      </c>
      <c r="Y393" t="s">
        <v>94</v>
      </c>
      <c r="Z393" t="s">
        <v>154</v>
      </c>
      <c r="AA393">
        <v>26</v>
      </c>
      <c r="AB393">
        <v>198</v>
      </c>
      <c r="AC393">
        <v>29.788</v>
      </c>
      <c r="AD393">
        <v>96.790800000000004</v>
      </c>
      <c r="AE393">
        <v>4.0465999999999998</v>
      </c>
      <c r="AF393">
        <v>3.5541</v>
      </c>
      <c r="AG393">
        <v>61.7331</v>
      </c>
      <c r="AH393">
        <v>48.140700000000002</v>
      </c>
      <c r="AI393">
        <v>79.422300000000007</v>
      </c>
      <c r="AJ393">
        <v>0.1661</v>
      </c>
      <c r="AK393">
        <v>3.7999999999999999E-2</v>
      </c>
      <c r="AL393">
        <v>75.084999999999994</v>
      </c>
      <c r="AM393">
        <v>2.3400000000000001E-2</v>
      </c>
      <c r="AN393">
        <v>1.7100000000000001E-2</v>
      </c>
      <c r="AO393">
        <v>0</v>
      </c>
      <c r="AP393">
        <v>1.6046</v>
      </c>
      <c r="AQ393">
        <v>0</v>
      </c>
      <c r="AR393">
        <v>59.644399999999997</v>
      </c>
      <c r="AS393" t="s">
        <v>96</v>
      </c>
      <c r="AT393">
        <v>1958</v>
      </c>
      <c r="AU393">
        <v>23.8</v>
      </c>
      <c r="AV393">
        <v>9.8000000000000007</v>
      </c>
      <c r="AW393" t="s">
        <v>97</v>
      </c>
      <c r="AY393" t="s">
        <v>112</v>
      </c>
      <c r="BA393">
        <v>45195</v>
      </c>
      <c r="BB393">
        <v>3</v>
      </c>
      <c r="BC393">
        <v>1</v>
      </c>
      <c r="BD393" t="s">
        <v>99</v>
      </c>
      <c r="BE393">
        <v>2010</v>
      </c>
      <c r="BG393" t="s">
        <v>101</v>
      </c>
      <c r="BH393" t="s">
        <v>100</v>
      </c>
      <c r="BI393" t="s">
        <v>101</v>
      </c>
      <c r="BJ393" t="s">
        <v>101</v>
      </c>
      <c r="BK393" t="s">
        <v>101</v>
      </c>
      <c r="BL393" t="s">
        <v>100</v>
      </c>
      <c r="BM393" t="s">
        <v>102</v>
      </c>
      <c r="BN393" t="s">
        <v>103</v>
      </c>
      <c r="BQ393">
        <v>0</v>
      </c>
      <c r="BR393" t="s">
        <v>94</v>
      </c>
      <c r="BS393">
        <v>87.262699999999995</v>
      </c>
      <c r="BT393">
        <v>80.932000000000002</v>
      </c>
      <c r="BU393">
        <v>71.081999999999994</v>
      </c>
      <c r="BY393">
        <v>3</v>
      </c>
      <c r="CB393">
        <v>2011</v>
      </c>
      <c r="CC393">
        <v>5</v>
      </c>
      <c r="CI393" t="str">
        <f t="shared" si="24"/>
        <v>High</v>
      </c>
      <c r="CJ393" t="str">
        <f t="shared" si="25"/>
        <v>Greater than 3.5</v>
      </c>
      <c r="CK393" t="str">
        <f t="shared" si="26"/>
        <v>Excellent</v>
      </c>
      <c r="CL393" t="str">
        <f t="shared" si="27"/>
        <v>0.3 or less</v>
      </c>
    </row>
    <row r="394" spans="1:90" x14ac:dyDescent="0.25">
      <c r="A394" t="s">
        <v>615</v>
      </c>
      <c r="B394" t="s">
        <v>82</v>
      </c>
      <c r="C394" t="s">
        <v>83</v>
      </c>
      <c r="D394">
        <v>15.1</v>
      </c>
      <c r="E394">
        <v>20</v>
      </c>
      <c r="G394">
        <v>4.9000000000000004</v>
      </c>
      <c r="H394">
        <v>26</v>
      </c>
      <c r="I394">
        <v>26</v>
      </c>
      <c r="J394">
        <v>26</v>
      </c>
      <c r="K394">
        <v>2</v>
      </c>
      <c r="L394" t="s">
        <v>84</v>
      </c>
      <c r="M394" t="s">
        <v>147</v>
      </c>
      <c r="N394" t="s">
        <v>367</v>
      </c>
      <c r="O394" t="s">
        <v>87</v>
      </c>
      <c r="P394" t="s">
        <v>88</v>
      </c>
      <c r="Q394" t="s">
        <v>150</v>
      </c>
      <c r="R394" t="s">
        <v>90</v>
      </c>
      <c r="S394" t="s">
        <v>152</v>
      </c>
      <c r="T394">
        <v>60</v>
      </c>
      <c r="U394" t="s">
        <v>92</v>
      </c>
      <c r="V394" t="s">
        <v>620</v>
      </c>
      <c r="W394">
        <v>1</v>
      </c>
      <c r="X394">
        <v>1</v>
      </c>
      <c r="Y394" t="s">
        <v>94</v>
      </c>
      <c r="Z394" t="s">
        <v>154</v>
      </c>
      <c r="AA394">
        <v>36.5</v>
      </c>
      <c r="AB394">
        <v>198</v>
      </c>
      <c r="AC394">
        <v>41.338000000000001</v>
      </c>
      <c r="AD394">
        <v>93.167000000000002</v>
      </c>
      <c r="AE394">
        <v>3.5836999999999999</v>
      </c>
      <c r="AF394">
        <v>3.2591000000000001</v>
      </c>
      <c r="AG394">
        <v>85.195700000000002</v>
      </c>
      <c r="AH394">
        <v>69.086100000000002</v>
      </c>
      <c r="AI394">
        <v>71.601399999999998</v>
      </c>
      <c r="AJ394">
        <v>0.1729</v>
      </c>
      <c r="AK394">
        <v>7.6100000000000001E-2</v>
      </c>
      <c r="AL394">
        <v>74.064999999999998</v>
      </c>
      <c r="AM394">
        <v>3.0200000000000001E-2</v>
      </c>
      <c r="AN394">
        <v>6.4299999999999996E-2</v>
      </c>
      <c r="AO394">
        <v>0</v>
      </c>
      <c r="AP394">
        <v>3.2141000000000002</v>
      </c>
      <c r="AQ394">
        <v>0</v>
      </c>
      <c r="AR394">
        <v>60.288899999999998</v>
      </c>
      <c r="AS394" t="s">
        <v>96</v>
      </c>
      <c r="AT394">
        <v>1958</v>
      </c>
      <c r="AU394">
        <v>17.25</v>
      </c>
      <c r="AV394">
        <v>5.75</v>
      </c>
      <c r="AW394" t="s">
        <v>97</v>
      </c>
      <c r="AY394" t="s">
        <v>112</v>
      </c>
      <c r="BA394">
        <v>33642</v>
      </c>
      <c r="BB394">
        <v>3</v>
      </c>
      <c r="BC394">
        <v>1</v>
      </c>
      <c r="BD394" t="s">
        <v>99</v>
      </c>
      <c r="BE394">
        <v>2010</v>
      </c>
      <c r="BG394" t="s">
        <v>101</v>
      </c>
      <c r="BH394" t="s">
        <v>100</v>
      </c>
      <c r="BI394" t="s">
        <v>101</v>
      </c>
      <c r="BJ394" t="s">
        <v>101</v>
      </c>
      <c r="BK394" t="s">
        <v>101</v>
      </c>
      <c r="BL394" t="s">
        <v>100</v>
      </c>
      <c r="BM394" t="s">
        <v>102</v>
      </c>
      <c r="BN394" t="s">
        <v>103</v>
      </c>
      <c r="BQ394">
        <v>0</v>
      </c>
      <c r="BR394" t="s">
        <v>94</v>
      </c>
      <c r="BS394">
        <v>93.167000000000002</v>
      </c>
      <c r="BT394">
        <v>71.674000000000007</v>
      </c>
      <c r="BU394">
        <v>65.182000000000002</v>
      </c>
      <c r="BV394" t="s">
        <v>107</v>
      </c>
      <c r="BY394">
        <v>1</v>
      </c>
      <c r="BZ394" s="1">
        <v>42053.603726851848</v>
      </c>
      <c r="CB394">
        <v>2013</v>
      </c>
      <c r="CC394">
        <v>5</v>
      </c>
      <c r="CI394" t="str">
        <f t="shared" si="24"/>
        <v>High</v>
      </c>
      <c r="CJ394" t="str">
        <f t="shared" si="25"/>
        <v>Greater than 3.5</v>
      </c>
      <c r="CK394" t="str">
        <f t="shared" si="26"/>
        <v>Good</v>
      </c>
      <c r="CL394" t="str">
        <f t="shared" si="27"/>
        <v>0.3 or less</v>
      </c>
    </row>
    <row r="395" spans="1:90" x14ac:dyDescent="0.25">
      <c r="A395" t="s">
        <v>615</v>
      </c>
      <c r="B395" t="s">
        <v>82</v>
      </c>
      <c r="C395" t="s">
        <v>83</v>
      </c>
      <c r="D395">
        <v>20</v>
      </c>
      <c r="E395">
        <v>28</v>
      </c>
      <c r="G395">
        <v>8</v>
      </c>
      <c r="H395">
        <v>26</v>
      </c>
      <c r="I395">
        <v>26</v>
      </c>
      <c r="J395">
        <v>26</v>
      </c>
      <c r="K395">
        <v>2</v>
      </c>
      <c r="L395" t="s">
        <v>84</v>
      </c>
      <c r="M395" t="s">
        <v>147</v>
      </c>
      <c r="N395" t="s">
        <v>367</v>
      </c>
      <c r="O395" t="s">
        <v>87</v>
      </c>
      <c r="P395" t="s">
        <v>88</v>
      </c>
      <c r="Q395" t="s">
        <v>150</v>
      </c>
      <c r="R395" t="s">
        <v>90</v>
      </c>
      <c r="S395" t="s">
        <v>152</v>
      </c>
      <c r="T395">
        <v>60</v>
      </c>
      <c r="U395" t="s">
        <v>92</v>
      </c>
      <c r="V395" t="s">
        <v>620</v>
      </c>
      <c r="W395">
        <v>1</v>
      </c>
      <c r="X395">
        <v>1</v>
      </c>
      <c r="Y395" t="s">
        <v>94</v>
      </c>
      <c r="Z395" t="s">
        <v>154</v>
      </c>
      <c r="AA395">
        <v>26</v>
      </c>
      <c r="AB395">
        <v>198</v>
      </c>
      <c r="AC395">
        <v>29.788</v>
      </c>
      <c r="AD395">
        <v>99</v>
      </c>
      <c r="AE395">
        <v>3.1928999999999998</v>
      </c>
      <c r="AF395">
        <v>2.3563999999999998</v>
      </c>
      <c r="AG395">
        <v>105.3595</v>
      </c>
      <c r="AH395">
        <v>88.993899999999996</v>
      </c>
      <c r="AI395">
        <v>64.880200000000002</v>
      </c>
      <c r="AJ395">
        <v>0.19139999999999999</v>
      </c>
      <c r="AK395">
        <v>0.1179</v>
      </c>
      <c r="AL395">
        <v>71.290000000000006</v>
      </c>
      <c r="AM395">
        <v>3.5799999999999998E-2</v>
      </c>
      <c r="AN395">
        <v>0.13800000000000001</v>
      </c>
      <c r="AO395">
        <v>0</v>
      </c>
      <c r="AP395">
        <v>3.5</v>
      </c>
      <c r="AQ395">
        <v>0</v>
      </c>
      <c r="AR395">
        <v>61.4938</v>
      </c>
      <c r="AS395" t="s">
        <v>96</v>
      </c>
      <c r="AT395">
        <v>1958</v>
      </c>
      <c r="AU395">
        <v>13</v>
      </c>
      <c r="AV395">
        <v>5</v>
      </c>
      <c r="AW395" t="s">
        <v>97</v>
      </c>
      <c r="AY395" t="s">
        <v>112</v>
      </c>
      <c r="BA395">
        <v>33601</v>
      </c>
      <c r="BB395">
        <v>3</v>
      </c>
      <c r="BC395">
        <v>1</v>
      </c>
      <c r="BD395" t="s">
        <v>99</v>
      </c>
      <c r="BE395">
        <v>1987</v>
      </c>
      <c r="BG395" t="s">
        <v>101</v>
      </c>
      <c r="BH395" t="s">
        <v>100</v>
      </c>
      <c r="BI395" t="s">
        <v>101</v>
      </c>
      <c r="BJ395" t="s">
        <v>101</v>
      </c>
      <c r="BK395" t="s">
        <v>101</v>
      </c>
      <c r="BL395" t="s">
        <v>100</v>
      </c>
      <c r="BM395" t="s">
        <v>102</v>
      </c>
      <c r="BN395" t="s">
        <v>103</v>
      </c>
      <c r="BQ395">
        <v>0</v>
      </c>
      <c r="BR395" t="s">
        <v>94</v>
      </c>
      <c r="BS395">
        <v>77</v>
      </c>
      <c r="BT395">
        <v>63.857999999999997</v>
      </c>
      <c r="BU395">
        <v>47.128</v>
      </c>
      <c r="BY395">
        <v>1</v>
      </c>
      <c r="CB395">
        <v>2007</v>
      </c>
      <c r="CC395">
        <v>28</v>
      </c>
      <c r="CI395" t="str">
        <f t="shared" si="24"/>
        <v>High</v>
      </c>
      <c r="CJ395" t="str">
        <f t="shared" si="25"/>
        <v>3.01-3.5</v>
      </c>
      <c r="CK395" t="str">
        <f t="shared" si="26"/>
        <v>Fair</v>
      </c>
      <c r="CL395" t="str">
        <f t="shared" si="27"/>
        <v>0.3 or less</v>
      </c>
    </row>
    <row r="396" spans="1:90" x14ac:dyDescent="0.25">
      <c r="A396" t="s">
        <v>615</v>
      </c>
      <c r="B396" t="s">
        <v>82</v>
      </c>
      <c r="C396" t="s">
        <v>83</v>
      </c>
      <c r="D396">
        <v>28</v>
      </c>
      <c r="E396">
        <v>34</v>
      </c>
      <c r="G396">
        <v>6</v>
      </c>
      <c r="H396">
        <v>24</v>
      </c>
      <c r="J396">
        <v>24</v>
      </c>
      <c r="K396">
        <v>2</v>
      </c>
      <c r="L396" t="s">
        <v>84</v>
      </c>
      <c r="M396" t="s">
        <v>147</v>
      </c>
      <c r="N396" t="s">
        <v>367</v>
      </c>
      <c r="O396" t="s">
        <v>87</v>
      </c>
      <c r="P396" t="s">
        <v>88</v>
      </c>
      <c r="Q396" t="s">
        <v>150</v>
      </c>
      <c r="R396" t="s">
        <v>90</v>
      </c>
      <c r="S396" t="s">
        <v>152</v>
      </c>
      <c r="T396">
        <v>60</v>
      </c>
      <c r="U396" t="s">
        <v>92</v>
      </c>
      <c r="V396" t="s">
        <v>620</v>
      </c>
      <c r="W396">
        <v>1</v>
      </c>
      <c r="Y396" t="s">
        <v>94</v>
      </c>
      <c r="Z396" t="s">
        <v>154</v>
      </c>
      <c r="AA396">
        <v>14.125</v>
      </c>
      <c r="AB396">
        <v>94.736000000000004</v>
      </c>
      <c r="AC396">
        <v>16.105899999999998</v>
      </c>
      <c r="AD396">
        <v>89</v>
      </c>
      <c r="AE396">
        <v>3.0167999999999999</v>
      </c>
      <c r="AF396">
        <v>2.3308</v>
      </c>
      <c r="AG396">
        <v>117.4318</v>
      </c>
      <c r="AH396">
        <v>98.775700000000001</v>
      </c>
      <c r="AI396">
        <v>60.856099999999998</v>
      </c>
      <c r="AJ396">
        <v>0.17749999999999999</v>
      </c>
      <c r="AK396">
        <v>7.6100000000000001E-2</v>
      </c>
      <c r="AL396">
        <v>73.375</v>
      </c>
      <c r="AM396">
        <v>0.04</v>
      </c>
      <c r="AN396">
        <v>0.18540000000000001</v>
      </c>
      <c r="AO396">
        <v>0</v>
      </c>
      <c r="AP396">
        <v>5</v>
      </c>
      <c r="AQ396">
        <v>0</v>
      </c>
      <c r="AR396">
        <v>60.808300000000003</v>
      </c>
      <c r="AS396" t="s">
        <v>96</v>
      </c>
      <c r="AT396">
        <v>1956</v>
      </c>
      <c r="AU396">
        <v>16.142900000000001</v>
      </c>
      <c r="AV396">
        <v>6.1429</v>
      </c>
      <c r="AW396" t="s">
        <v>97</v>
      </c>
      <c r="AY396" t="s">
        <v>106</v>
      </c>
      <c r="BA396">
        <v>41758</v>
      </c>
      <c r="BB396">
        <v>1</v>
      </c>
      <c r="BC396">
        <v>1</v>
      </c>
      <c r="BD396" t="s">
        <v>99</v>
      </c>
      <c r="BE396">
        <v>2007</v>
      </c>
      <c r="BG396" t="s">
        <v>101</v>
      </c>
      <c r="BH396" t="s">
        <v>100</v>
      </c>
      <c r="BI396" t="s">
        <v>101</v>
      </c>
      <c r="BJ396" t="s">
        <v>101</v>
      </c>
      <c r="BK396" t="s">
        <v>101</v>
      </c>
      <c r="BL396" t="s">
        <v>100</v>
      </c>
      <c r="BM396" t="s">
        <v>102</v>
      </c>
      <c r="BN396" t="s">
        <v>103</v>
      </c>
      <c r="BQ396">
        <v>0</v>
      </c>
      <c r="BR396" t="s">
        <v>94</v>
      </c>
      <c r="BS396">
        <v>81.333299999999994</v>
      </c>
      <c r="BT396">
        <v>60.335999999999999</v>
      </c>
      <c r="BU396">
        <v>46.616</v>
      </c>
      <c r="CB396">
        <v>2011</v>
      </c>
      <c r="CC396">
        <v>8</v>
      </c>
      <c r="CI396" t="str">
        <f t="shared" si="24"/>
        <v>High</v>
      </c>
      <c r="CJ396" t="str">
        <f t="shared" si="25"/>
        <v>3.01-3.5</v>
      </c>
      <c r="CK396" t="str">
        <f t="shared" si="26"/>
        <v>Fair</v>
      </c>
      <c r="CL396" t="str">
        <f t="shared" si="27"/>
        <v>0.3 or less</v>
      </c>
    </row>
    <row r="397" spans="1:90" x14ac:dyDescent="0.25">
      <c r="A397" t="s">
        <v>615</v>
      </c>
      <c r="B397" t="s">
        <v>82</v>
      </c>
      <c r="C397" t="s">
        <v>83</v>
      </c>
      <c r="D397">
        <v>34</v>
      </c>
      <c r="E397">
        <v>40.140999999999998</v>
      </c>
      <c r="G397">
        <v>6.141</v>
      </c>
      <c r="H397">
        <v>24</v>
      </c>
      <c r="I397">
        <v>24</v>
      </c>
      <c r="J397">
        <v>24</v>
      </c>
      <c r="K397">
        <v>2</v>
      </c>
      <c r="L397" t="s">
        <v>84</v>
      </c>
      <c r="M397" t="s">
        <v>147</v>
      </c>
      <c r="N397" t="s">
        <v>367</v>
      </c>
      <c r="O397" t="s">
        <v>87</v>
      </c>
      <c r="P397" t="s">
        <v>88</v>
      </c>
      <c r="Q397" t="s">
        <v>150</v>
      </c>
      <c r="R397" t="s">
        <v>90</v>
      </c>
      <c r="S397" t="s">
        <v>152</v>
      </c>
      <c r="T397">
        <v>50</v>
      </c>
      <c r="U397" t="s">
        <v>92</v>
      </c>
      <c r="V397" t="s">
        <v>620</v>
      </c>
      <c r="W397">
        <v>1</v>
      </c>
      <c r="X397">
        <v>1</v>
      </c>
      <c r="Y397" t="s">
        <v>94</v>
      </c>
      <c r="Z397" t="s">
        <v>154</v>
      </c>
      <c r="AA397">
        <v>14.125</v>
      </c>
      <c r="AB397">
        <v>94.736000000000004</v>
      </c>
      <c r="AC397">
        <v>16.105899999999998</v>
      </c>
      <c r="AD397">
        <v>93</v>
      </c>
      <c r="AE397">
        <v>3.4796</v>
      </c>
      <c r="AF397">
        <v>3.1143999999999998</v>
      </c>
      <c r="AG397">
        <v>90.655799999999999</v>
      </c>
      <c r="AH397">
        <v>74.170199999999994</v>
      </c>
      <c r="AI397">
        <v>69.781400000000005</v>
      </c>
      <c r="AJ397">
        <v>0.16969999999999999</v>
      </c>
      <c r="AK397">
        <v>5.1799999999999999E-2</v>
      </c>
      <c r="AL397">
        <v>74.545000000000002</v>
      </c>
      <c r="AM397">
        <v>3.1399999999999997E-2</v>
      </c>
      <c r="AN397">
        <v>0.1042</v>
      </c>
      <c r="AO397">
        <v>0</v>
      </c>
      <c r="AP397">
        <v>3.6667000000000001</v>
      </c>
      <c r="AQ397">
        <v>0</v>
      </c>
      <c r="AR397">
        <v>63.0154</v>
      </c>
      <c r="AS397" t="s">
        <v>96</v>
      </c>
      <c r="AT397">
        <v>1956</v>
      </c>
      <c r="AU397">
        <v>18</v>
      </c>
      <c r="AV397">
        <v>8</v>
      </c>
      <c r="AW397" t="s">
        <v>97</v>
      </c>
      <c r="AX397" t="s">
        <v>105</v>
      </c>
      <c r="AY397" t="s">
        <v>112</v>
      </c>
      <c r="BA397">
        <v>42960</v>
      </c>
      <c r="BB397">
        <v>2</v>
      </c>
      <c r="BC397">
        <v>1</v>
      </c>
      <c r="BD397" t="s">
        <v>99</v>
      </c>
      <c r="BE397">
        <v>2008</v>
      </c>
      <c r="BG397" t="s">
        <v>101</v>
      </c>
      <c r="BH397" t="s">
        <v>100</v>
      </c>
      <c r="BI397" t="s">
        <v>101</v>
      </c>
      <c r="BJ397" t="s">
        <v>101</v>
      </c>
      <c r="BK397" t="s">
        <v>101</v>
      </c>
      <c r="BL397" t="s">
        <v>100</v>
      </c>
      <c r="BM397" t="s">
        <v>102</v>
      </c>
      <c r="BN397" t="s">
        <v>103</v>
      </c>
      <c r="BQ397">
        <v>0</v>
      </c>
      <c r="BR397" t="s">
        <v>94</v>
      </c>
      <c r="BS397">
        <v>91.666700000000006</v>
      </c>
      <c r="BT397">
        <v>69.591999999999999</v>
      </c>
      <c r="BU397">
        <v>62.287999999999997</v>
      </c>
      <c r="BY397">
        <v>1</v>
      </c>
      <c r="CB397">
        <v>2011</v>
      </c>
      <c r="CC397">
        <v>7</v>
      </c>
      <c r="CI397" t="str">
        <f t="shared" si="24"/>
        <v>High</v>
      </c>
      <c r="CJ397" t="str">
        <f t="shared" si="25"/>
        <v>3.01-3.5</v>
      </c>
      <c r="CK397" t="str">
        <f t="shared" si="26"/>
        <v>Good</v>
      </c>
      <c r="CL397" t="str">
        <f t="shared" si="27"/>
        <v>0.3 or less</v>
      </c>
    </row>
    <row r="398" spans="1:90" x14ac:dyDescent="0.25">
      <c r="A398" t="s">
        <v>615</v>
      </c>
      <c r="B398" t="s">
        <v>82</v>
      </c>
      <c r="C398" t="s">
        <v>83</v>
      </c>
      <c r="D398">
        <v>40.140999999999998</v>
      </c>
      <c r="E398">
        <v>46.319000000000003</v>
      </c>
      <c r="G398">
        <v>6.1779999999999999</v>
      </c>
      <c r="H398">
        <v>26</v>
      </c>
      <c r="I398">
        <v>26</v>
      </c>
      <c r="J398">
        <v>26</v>
      </c>
      <c r="K398">
        <v>2</v>
      </c>
      <c r="L398" t="s">
        <v>84</v>
      </c>
      <c r="M398" t="s">
        <v>147</v>
      </c>
      <c r="N398" t="s">
        <v>367</v>
      </c>
      <c r="O398" t="s">
        <v>87</v>
      </c>
      <c r="P398" t="s">
        <v>88</v>
      </c>
      <c r="Q398" t="s">
        <v>150</v>
      </c>
      <c r="R398" t="s">
        <v>90</v>
      </c>
      <c r="S398" t="s">
        <v>152</v>
      </c>
      <c r="T398">
        <v>50</v>
      </c>
      <c r="U398" t="s">
        <v>92</v>
      </c>
      <c r="V398" t="s">
        <v>621</v>
      </c>
      <c r="W398">
        <v>1</v>
      </c>
      <c r="X398">
        <v>1</v>
      </c>
      <c r="Y398" t="s">
        <v>94</v>
      </c>
      <c r="Z398" t="s">
        <v>154</v>
      </c>
      <c r="AA398">
        <v>14.452</v>
      </c>
      <c r="AB398">
        <v>94.736000000000004</v>
      </c>
      <c r="AC398">
        <v>16.465599999999998</v>
      </c>
      <c r="AD398">
        <v>91.666700000000006</v>
      </c>
      <c r="AE398">
        <v>3.0625</v>
      </c>
      <c r="AF398">
        <v>2.7098</v>
      </c>
      <c r="AG398">
        <v>111.98699999999999</v>
      </c>
      <c r="AH398">
        <v>96.1815</v>
      </c>
      <c r="AI398">
        <v>62.670999999999999</v>
      </c>
      <c r="AJ398">
        <v>0.16020000000000001</v>
      </c>
      <c r="AK398">
        <v>0.05</v>
      </c>
      <c r="AL398">
        <v>75.97</v>
      </c>
      <c r="AM398">
        <v>3.3399999999999999E-2</v>
      </c>
      <c r="AN398">
        <v>0.1323</v>
      </c>
      <c r="AO398">
        <v>0</v>
      </c>
      <c r="AP398">
        <v>3.6667000000000001</v>
      </c>
      <c r="AQ398">
        <v>0</v>
      </c>
      <c r="AR398">
        <v>60.138500000000001</v>
      </c>
      <c r="AS398" t="s">
        <v>96</v>
      </c>
      <c r="AT398">
        <v>1952</v>
      </c>
      <c r="AU398">
        <v>11.1111</v>
      </c>
      <c r="AV398">
        <v>7.1111000000000004</v>
      </c>
      <c r="AW398" t="s">
        <v>97</v>
      </c>
      <c r="AX398" t="s">
        <v>105</v>
      </c>
      <c r="AY398" t="s">
        <v>112</v>
      </c>
      <c r="BA398">
        <v>42960</v>
      </c>
      <c r="BB398">
        <v>2</v>
      </c>
      <c r="BC398">
        <v>1</v>
      </c>
      <c r="BD398" t="s">
        <v>99</v>
      </c>
      <c r="BE398">
        <v>2008</v>
      </c>
      <c r="BG398" t="s">
        <v>101</v>
      </c>
      <c r="BH398" t="s">
        <v>100</v>
      </c>
      <c r="BI398" t="s">
        <v>101</v>
      </c>
      <c r="BJ398" t="s">
        <v>101</v>
      </c>
      <c r="BK398" t="s">
        <v>101</v>
      </c>
      <c r="BL398" t="s">
        <v>100</v>
      </c>
      <c r="BM398" t="s">
        <v>102</v>
      </c>
      <c r="BN398" t="s">
        <v>103</v>
      </c>
      <c r="BQ398">
        <v>0</v>
      </c>
      <c r="BR398" t="s">
        <v>94</v>
      </c>
      <c r="BS398">
        <v>91.666700000000006</v>
      </c>
      <c r="BT398">
        <v>61.25</v>
      </c>
      <c r="BU398">
        <v>54.195999999999998</v>
      </c>
      <c r="BY398">
        <v>1</v>
      </c>
      <c r="CB398">
        <v>2013</v>
      </c>
      <c r="CC398">
        <v>7</v>
      </c>
      <c r="CI398" t="str">
        <f t="shared" si="24"/>
        <v>High</v>
      </c>
      <c r="CJ398" t="str">
        <f t="shared" si="25"/>
        <v>3.01-3.5</v>
      </c>
      <c r="CK398" t="str">
        <f t="shared" si="26"/>
        <v>Fair</v>
      </c>
      <c r="CL398" t="str">
        <f t="shared" si="27"/>
        <v>0.3 or less</v>
      </c>
    </row>
    <row r="399" spans="1:90" x14ac:dyDescent="0.25">
      <c r="A399" t="s">
        <v>615</v>
      </c>
      <c r="B399" t="s">
        <v>82</v>
      </c>
      <c r="C399" t="s">
        <v>83</v>
      </c>
      <c r="D399">
        <v>46.319000000000003</v>
      </c>
      <c r="E399">
        <v>52.031999999999996</v>
      </c>
      <c r="G399">
        <v>5.7130000000000001</v>
      </c>
      <c r="H399">
        <v>24</v>
      </c>
      <c r="I399">
        <v>24</v>
      </c>
      <c r="J399">
        <v>24</v>
      </c>
      <c r="K399">
        <v>2</v>
      </c>
      <c r="L399" t="s">
        <v>84</v>
      </c>
      <c r="M399" t="s">
        <v>147</v>
      </c>
      <c r="N399" t="s">
        <v>367</v>
      </c>
      <c r="O399" t="s">
        <v>87</v>
      </c>
      <c r="P399" t="s">
        <v>88</v>
      </c>
      <c r="Q399" t="s">
        <v>150</v>
      </c>
      <c r="R399" t="s">
        <v>90</v>
      </c>
      <c r="S399" t="s">
        <v>152</v>
      </c>
      <c r="T399">
        <v>60</v>
      </c>
      <c r="U399" t="s">
        <v>92</v>
      </c>
      <c r="V399" t="s">
        <v>622</v>
      </c>
      <c r="W399">
        <v>1</v>
      </c>
      <c r="X399">
        <v>1</v>
      </c>
      <c r="Y399" t="s">
        <v>94</v>
      </c>
      <c r="Z399" t="s">
        <v>154</v>
      </c>
      <c r="AA399">
        <v>14.125</v>
      </c>
      <c r="AB399">
        <v>94.736000000000004</v>
      </c>
      <c r="AC399">
        <v>16.105899999999998</v>
      </c>
      <c r="AD399">
        <v>92.666700000000006</v>
      </c>
      <c r="AE399">
        <v>3.5139999999999998</v>
      </c>
      <c r="AF399">
        <v>3.1890000000000001</v>
      </c>
      <c r="AG399">
        <v>88.538799999999995</v>
      </c>
      <c r="AH399">
        <v>72.474100000000007</v>
      </c>
      <c r="AI399">
        <v>70.487099999999998</v>
      </c>
      <c r="AJ399">
        <v>0.16200000000000001</v>
      </c>
      <c r="AK399">
        <v>4.6100000000000002E-2</v>
      </c>
      <c r="AL399">
        <v>75.7</v>
      </c>
      <c r="AM399">
        <v>2.92E-2</v>
      </c>
      <c r="AN399">
        <v>5.0299999999999997E-2</v>
      </c>
      <c r="AO399">
        <v>0</v>
      </c>
      <c r="AP399">
        <v>3.3332999999999999</v>
      </c>
      <c r="AQ399">
        <v>0</v>
      </c>
      <c r="AR399">
        <v>58.681800000000003</v>
      </c>
      <c r="AS399" t="s">
        <v>96</v>
      </c>
      <c r="AT399">
        <v>1952</v>
      </c>
      <c r="AU399">
        <v>12.461499999999999</v>
      </c>
      <c r="AV399">
        <v>8.4614999999999991</v>
      </c>
      <c r="AW399" t="s">
        <v>97</v>
      </c>
      <c r="AX399" t="s">
        <v>105</v>
      </c>
      <c r="AY399" t="s">
        <v>112</v>
      </c>
      <c r="BA399">
        <v>42960</v>
      </c>
      <c r="BB399">
        <v>2</v>
      </c>
      <c r="BC399">
        <v>1</v>
      </c>
      <c r="BD399" t="s">
        <v>99</v>
      </c>
      <c r="BE399">
        <v>2011</v>
      </c>
      <c r="BG399" t="s">
        <v>101</v>
      </c>
      <c r="BH399" t="s">
        <v>100</v>
      </c>
      <c r="BI399" t="s">
        <v>101</v>
      </c>
      <c r="BJ399" t="s">
        <v>101</v>
      </c>
      <c r="BK399" t="s">
        <v>101</v>
      </c>
      <c r="BL399" t="s">
        <v>100</v>
      </c>
      <c r="BM399" t="s">
        <v>102</v>
      </c>
      <c r="BN399" t="s">
        <v>103</v>
      </c>
      <c r="BQ399">
        <v>0</v>
      </c>
      <c r="BR399" t="s">
        <v>94</v>
      </c>
      <c r="BS399">
        <v>92.666700000000006</v>
      </c>
      <c r="BT399">
        <v>70.28</v>
      </c>
      <c r="BU399">
        <v>63.78</v>
      </c>
      <c r="BY399">
        <v>1</v>
      </c>
      <c r="CB399">
        <v>2013</v>
      </c>
      <c r="CC399">
        <v>4</v>
      </c>
      <c r="CI399" t="str">
        <f t="shared" si="24"/>
        <v>High</v>
      </c>
      <c r="CJ399" t="str">
        <f t="shared" si="25"/>
        <v>Greater than 3.5</v>
      </c>
      <c r="CK399" t="str">
        <f t="shared" si="26"/>
        <v>Good</v>
      </c>
      <c r="CL399" t="str">
        <f t="shared" si="27"/>
        <v>0.3 or less</v>
      </c>
    </row>
    <row r="400" spans="1:90" x14ac:dyDescent="0.25">
      <c r="A400" t="s">
        <v>615</v>
      </c>
      <c r="B400" t="s">
        <v>82</v>
      </c>
      <c r="C400" t="s">
        <v>83</v>
      </c>
      <c r="D400">
        <v>52.031999999999996</v>
      </c>
      <c r="E400">
        <v>55.1</v>
      </c>
      <c r="G400">
        <v>3.0680000000000001</v>
      </c>
      <c r="H400">
        <v>24</v>
      </c>
      <c r="I400">
        <v>24</v>
      </c>
      <c r="J400">
        <v>24</v>
      </c>
      <c r="K400">
        <v>2</v>
      </c>
      <c r="L400" t="s">
        <v>84</v>
      </c>
      <c r="M400" t="s">
        <v>147</v>
      </c>
      <c r="N400" t="s">
        <v>367</v>
      </c>
      <c r="O400" t="s">
        <v>87</v>
      </c>
      <c r="P400" t="s">
        <v>88</v>
      </c>
      <c r="Q400" t="s">
        <v>150</v>
      </c>
      <c r="R400" t="s">
        <v>90</v>
      </c>
      <c r="S400" t="s">
        <v>152</v>
      </c>
      <c r="T400">
        <v>60</v>
      </c>
      <c r="U400" t="s">
        <v>92</v>
      </c>
      <c r="V400" t="s">
        <v>623</v>
      </c>
      <c r="W400">
        <v>1</v>
      </c>
      <c r="X400">
        <v>1</v>
      </c>
      <c r="Y400" t="s">
        <v>94</v>
      </c>
      <c r="Z400" t="s">
        <v>154</v>
      </c>
      <c r="AA400">
        <v>14.125</v>
      </c>
      <c r="AB400">
        <v>94.736000000000004</v>
      </c>
      <c r="AC400">
        <v>16.105899999999998</v>
      </c>
      <c r="AD400">
        <v>96</v>
      </c>
      <c r="AE400">
        <v>3.4293999999999998</v>
      </c>
      <c r="AF400">
        <v>3.1758999999999999</v>
      </c>
      <c r="AG400">
        <v>92.7744</v>
      </c>
      <c r="AH400">
        <v>76.674700000000001</v>
      </c>
      <c r="AI400">
        <v>69.075199999999995</v>
      </c>
      <c r="AJ400">
        <v>0.1827</v>
      </c>
      <c r="AK400">
        <v>5.1799999999999999E-2</v>
      </c>
      <c r="AL400">
        <v>72.594999999999999</v>
      </c>
      <c r="AM400">
        <v>3.2099999999999997E-2</v>
      </c>
      <c r="AN400">
        <v>7.6399999999999996E-2</v>
      </c>
      <c r="AO400">
        <v>0</v>
      </c>
      <c r="AP400">
        <v>2</v>
      </c>
      <c r="AQ400">
        <v>0</v>
      </c>
      <c r="AR400">
        <v>59.357100000000003</v>
      </c>
      <c r="AS400" t="s">
        <v>96</v>
      </c>
      <c r="AT400">
        <v>1983</v>
      </c>
      <c r="AU400">
        <v>16.307700000000001</v>
      </c>
      <c r="AV400">
        <v>8.0769000000000002</v>
      </c>
      <c r="AW400" t="s">
        <v>97</v>
      </c>
      <c r="AY400" t="s">
        <v>112</v>
      </c>
      <c r="BA400">
        <v>45486</v>
      </c>
      <c r="BB400">
        <v>2</v>
      </c>
      <c r="BC400">
        <v>1</v>
      </c>
      <c r="BD400" t="s">
        <v>99</v>
      </c>
      <c r="BE400">
        <v>2011</v>
      </c>
      <c r="BG400" t="s">
        <v>101</v>
      </c>
      <c r="BH400" t="s">
        <v>100</v>
      </c>
      <c r="BI400" t="s">
        <v>101</v>
      </c>
      <c r="BJ400" t="s">
        <v>101</v>
      </c>
      <c r="BK400" t="s">
        <v>101</v>
      </c>
      <c r="BL400" t="s">
        <v>100</v>
      </c>
      <c r="BM400" t="s">
        <v>102</v>
      </c>
      <c r="BN400" t="s">
        <v>103</v>
      </c>
      <c r="BQ400">
        <v>0</v>
      </c>
      <c r="BR400" t="s">
        <v>94</v>
      </c>
      <c r="BS400">
        <v>96</v>
      </c>
      <c r="BT400">
        <v>68.587999999999994</v>
      </c>
      <c r="BU400">
        <v>63.518000000000001</v>
      </c>
      <c r="BY400">
        <v>1</v>
      </c>
      <c r="CB400">
        <v>2013</v>
      </c>
      <c r="CC400">
        <v>4</v>
      </c>
      <c r="CI400" t="str">
        <f t="shared" si="24"/>
        <v>High</v>
      </c>
      <c r="CJ400" t="str">
        <f t="shared" si="25"/>
        <v>3.01-3.5</v>
      </c>
      <c r="CK400" t="str">
        <f t="shared" si="26"/>
        <v>Good</v>
      </c>
      <c r="CL400" t="str">
        <f t="shared" si="27"/>
        <v>0.3 or less</v>
      </c>
    </row>
    <row r="401" spans="1:90" x14ac:dyDescent="0.25">
      <c r="A401" t="s">
        <v>624</v>
      </c>
      <c r="B401" t="s">
        <v>82</v>
      </c>
      <c r="C401" t="s">
        <v>83</v>
      </c>
      <c r="D401">
        <v>1.2290000000000001</v>
      </c>
      <c r="E401">
        <v>4.66</v>
      </c>
      <c r="G401">
        <v>3.407</v>
      </c>
      <c r="H401">
        <v>36</v>
      </c>
      <c r="I401">
        <v>26</v>
      </c>
      <c r="J401">
        <v>36</v>
      </c>
      <c r="K401">
        <v>2</v>
      </c>
      <c r="L401" t="s">
        <v>84</v>
      </c>
      <c r="M401" t="s">
        <v>147</v>
      </c>
      <c r="N401" t="s">
        <v>367</v>
      </c>
      <c r="O401" t="s">
        <v>87</v>
      </c>
      <c r="P401" t="s">
        <v>88</v>
      </c>
      <c r="Q401" t="s">
        <v>150</v>
      </c>
      <c r="R401" t="s">
        <v>90</v>
      </c>
      <c r="S401" t="s">
        <v>152</v>
      </c>
      <c r="T401">
        <v>60</v>
      </c>
      <c r="U401" t="s">
        <v>92</v>
      </c>
      <c r="V401" t="s">
        <v>625</v>
      </c>
      <c r="W401">
        <v>6</v>
      </c>
      <c r="X401">
        <v>3.5</v>
      </c>
      <c r="Y401" t="s">
        <v>94</v>
      </c>
      <c r="Z401" t="s">
        <v>154</v>
      </c>
      <c r="AA401">
        <v>81.156999999999996</v>
      </c>
      <c r="AB401">
        <v>533.20000000000005</v>
      </c>
      <c r="AC401">
        <v>92.471900000000005</v>
      </c>
      <c r="AD401">
        <v>97.333299999999994</v>
      </c>
      <c r="AE401">
        <v>4.0014000000000003</v>
      </c>
      <c r="AF401">
        <v>3.8603000000000001</v>
      </c>
      <c r="AG401">
        <v>60.994500000000002</v>
      </c>
      <c r="AH401">
        <v>50.076900000000002</v>
      </c>
      <c r="AI401">
        <v>79.668499999999995</v>
      </c>
      <c r="AJ401">
        <v>0.1236</v>
      </c>
      <c r="AL401">
        <v>81.459999999999994</v>
      </c>
      <c r="AM401">
        <v>2.2200000000000001E-2</v>
      </c>
      <c r="AN401">
        <v>5.1900000000000002E-2</v>
      </c>
      <c r="AO401">
        <v>0</v>
      </c>
      <c r="AP401">
        <v>1.3332999999999999</v>
      </c>
      <c r="AQ401">
        <v>0</v>
      </c>
      <c r="AR401">
        <v>62.137500000000003</v>
      </c>
      <c r="AS401" t="s">
        <v>96</v>
      </c>
      <c r="AT401">
        <v>2011</v>
      </c>
      <c r="AU401">
        <v>9</v>
      </c>
      <c r="AV401">
        <v>4.6364000000000001</v>
      </c>
      <c r="AW401" t="s">
        <v>97</v>
      </c>
      <c r="AY401" t="s">
        <v>112</v>
      </c>
      <c r="BA401">
        <v>44832</v>
      </c>
      <c r="BB401">
        <v>3</v>
      </c>
      <c r="BC401">
        <v>1</v>
      </c>
      <c r="BD401" t="s">
        <v>99</v>
      </c>
      <c r="BE401">
        <v>2011</v>
      </c>
      <c r="BG401" t="s">
        <v>101</v>
      </c>
      <c r="BH401" t="s">
        <v>100</v>
      </c>
      <c r="BI401" t="s">
        <v>101</v>
      </c>
      <c r="BJ401" t="s">
        <v>100</v>
      </c>
      <c r="BK401" t="s">
        <v>100</v>
      </c>
      <c r="BL401" t="s">
        <v>100</v>
      </c>
      <c r="BM401" t="s">
        <v>102</v>
      </c>
      <c r="BN401" t="s">
        <v>103</v>
      </c>
      <c r="BQ401">
        <v>0</v>
      </c>
      <c r="BR401" t="s">
        <v>94</v>
      </c>
      <c r="BS401">
        <v>97.333299999999994</v>
      </c>
      <c r="BT401">
        <v>80.028000000000006</v>
      </c>
      <c r="BU401">
        <v>77.206000000000003</v>
      </c>
      <c r="BY401">
        <v>3.5</v>
      </c>
      <c r="CB401">
        <v>2013</v>
      </c>
      <c r="CC401">
        <v>4</v>
      </c>
      <c r="CI401" t="str">
        <f t="shared" si="24"/>
        <v>High</v>
      </c>
      <c r="CJ401" t="str">
        <f t="shared" si="25"/>
        <v>Greater than 3.5</v>
      </c>
      <c r="CK401" t="str">
        <f t="shared" si="26"/>
        <v>Excellent</v>
      </c>
      <c r="CL401" t="str">
        <f t="shared" si="27"/>
        <v>0.3 or less</v>
      </c>
    </row>
    <row r="402" spans="1:90" x14ac:dyDescent="0.25">
      <c r="A402" t="s">
        <v>626</v>
      </c>
      <c r="B402" t="s">
        <v>82</v>
      </c>
      <c r="C402" t="s">
        <v>83</v>
      </c>
      <c r="D402">
        <v>0</v>
      </c>
      <c r="E402">
        <v>7.6999999999999999E-2</v>
      </c>
      <c r="G402">
        <v>7.6999999999999999E-2</v>
      </c>
      <c r="H402">
        <v>24</v>
      </c>
      <c r="J402">
        <v>24</v>
      </c>
      <c r="K402">
        <v>2</v>
      </c>
      <c r="L402" t="s">
        <v>84</v>
      </c>
      <c r="M402" t="s">
        <v>147</v>
      </c>
      <c r="N402" t="s">
        <v>627</v>
      </c>
      <c r="O402" t="s">
        <v>87</v>
      </c>
      <c r="P402" t="s">
        <v>88</v>
      </c>
      <c r="Q402" t="s">
        <v>150</v>
      </c>
      <c r="R402" t="s">
        <v>90</v>
      </c>
      <c r="S402" t="s">
        <v>152</v>
      </c>
      <c r="T402">
        <v>60</v>
      </c>
      <c r="U402" t="s">
        <v>92</v>
      </c>
      <c r="V402" t="s">
        <v>628</v>
      </c>
      <c r="W402">
        <v>1</v>
      </c>
      <c r="Y402" t="s">
        <v>94</v>
      </c>
      <c r="Z402" t="s">
        <v>154</v>
      </c>
      <c r="AA402">
        <v>26.696999999999999</v>
      </c>
      <c r="AB402">
        <v>179.05600000000001</v>
      </c>
      <c r="AC402">
        <v>30.440999999999999</v>
      </c>
      <c r="AD402">
        <v>100</v>
      </c>
      <c r="AE402">
        <v>2.2823000000000002</v>
      </c>
      <c r="AF402">
        <v>2.1977000000000002</v>
      </c>
      <c r="AG402">
        <v>173.25200000000001</v>
      </c>
      <c r="AH402">
        <v>146.8819</v>
      </c>
      <c r="AI402">
        <v>42.249299999999998</v>
      </c>
      <c r="AJ402">
        <v>0.1454</v>
      </c>
      <c r="AK402">
        <v>6.3799999999999996E-2</v>
      </c>
      <c r="AL402">
        <v>78.19</v>
      </c>
      <c r="AM402">
        <v>5.3699999999999998E-2</v>
      </c>
      <c r="AN402">
        <v>0.12690000000000001</v>
      </c>
      <c r="AO402">
        <v>4</v>
      </c>
      <c r="AP402">
        <v>10</v>
      </c>
      <c r="AQ402">
        <v>0</v>
      </c>
      <c r="AR402">
        <v>59.7</v>
      </c>
      <c r="AS402" t="s">
        <v>96</v>
      </c>
      <c r="AT402">
        <v>1965</v>
      </c>
      <c r="AU402">
        <v>14.25</v>
      </c>
      <c r="AV402">
        <v>4.25</v>
      </c>
      <c r="AW402" t="s">
        <v>97</v>
      </c>
      <c r="AY402" t="s">
        <v>112</v>
      </c>
      <c r="BA402">
        <v>45655</v>
      </c>
      <c r="BB402">
        <v>1.25</v>
      </c>
      <c r="BC402">
        <v>1</v>
      </c>
      <c r="BD402" t="s">
        <v>99</v>
      </c>
      <c r="BE402">
        <v>2012</v>
      </c>
      <c r="BG402" t="s">
        <v>203</v>
      </c>
      <c r="BH402" t="s">
        <v>100</v>
      </c>
      <c r="BI402" t="s">
        <v>101</v>
      </c>
      <c r="BJ402" t="s">
        <v>101</v>
      </c>
      <c r="BK402" t="s">
        <v>101</v>
      </c>
      <c r="BL402" t="s">
        <v>100</v>
      </c>
      <c r="BM402" t="s">
        <v>102</v>
      </c>
      <c r="BN402" t="s">
        <v>103</v>
      </c>
      <c r="BQ402">
        <v>0</v>
      </c>
      <c r="BR402" t="s">
        <v>94</v>
      </c>
      <c r="BS402">
        <v>100</v>
      </c>
      <c r="BT402">
        <v>45.646000000000001</v>
      </c>
      <c r="BU402">
        <v>43.954000000000001</v>
      </c>
      <c r="BV402" t="s">
        <v>107</v>
      </c>
      <c r="BZ402" s="1">
        <v>42109.510868055557</v>
      </c>
      <c r="CB402">
        <v>2014</v>
      </c>
      <c r="CC402">
        <v>3</v>
      </c>
      <c r="CI402" t="str">
        <f t="shared" si="24"/>
        <v>High</v>
      </c>
      <c r="CJ402" t="str">
        <f t="shared" si="25"/>
        <v>2.0-2.5</v>
      </c>
      <c r="CK402" t="str">
        <f t="shared" si="26"/>
        <v>Very Poor</v>
      </c>
      <c r="CL402" t="str">
        <f t="shared" si="27"/>
        <v>0.3 or less</v>
      </c>
    </row>
    <row r="403" spans="1:90" x14ac:dyDescent="0.25">
      <c r="A403" t="s">
        <v>626</v>
      </c>
      <c r="B403" t="s">
        <v>82</v>
      </c>
      <c r="C403" t="s">
        <v>83</v>
      </c>
      <c r="D403">
        <v>7.6999999999999999E-2</v>
      </c>
      <c r="E403">
        <v>7.3</v>
      </c>
      <c r="G403">
        <v>7.2229999999999999</v>
      </c>
      <c r="H403">
        <v>24</v>
      </c>
      <c r="I403">
        <v>24</v>
      </c>
      <c r="J403">
        <v>24</v>
      </c>
      <c r="K403">
        <v>2</v>
      </c>
      <c r="L403" t="s">
        <v>84</v>
      </c>
      <c r="M403" t="s">
        <v>147</v>
      </c>
      <c r="N403" t="s">
        <v>627</v>
      </c>
      <c r="O403" t="s">
        <v>87</v>
      </c>
      <c r="P403" t="s">
        <v>88</v>
      </c>
      <c r="Q403" t="s">
        <v>150</v>
      </c>
      <c r="R403" t="s">
        <v>90</v>
      </c>
      <c r="S403" t="s">
        <v>152</v>
      </c>
      <c r="T403">
        <v>40</v>
      </c>
      <c r="U403" t="s">
        <v>92</v>
      </c>
      <c r="V403" t="s">
        <v>629</v>
      </c>
      <c r="W403">
        <v>1</v>
      </c>
      <c r="X403">
        <v>10.666700000000001</v>
      </c>
      <c r="Y403" t="s">
        <v>94</v>
      </c>
      <c r="Z403" t="s">
        <v>154</v>
      </c>
      <c r="AA403">
        <v>26.639199999999999</v>
      </c>
      <c r="AB403">
        <v>175.1841</v>
      </c>
      <c r="AC403">
        <v>30.354199999999999</v>
      </c>
      <c r="AD403">
        <v>93.75</v>
      </c>
      <c r="AE403">
        <v>3.8589000000000002</v>
      </c>
      <c r="AF403">
        <v>3.6259999999999999</v>
      </c>
      <c r="AG403">
        <v>67.165000000000006</v>
      </c>
      <c r="AH403">
        <v>56.329799999999999</v>
      </c>
      <c r="AI403">
        <v>77.611699999999999</v>
      </c>
      <c r="AJ403">
        <v>0.1065</v>
      </c>
      <c r="AK403">
        <v>4.0899999999999999E-2</v>
      </c>
      <c r="AL403">
        <v>84.025000000000006</v>
      </c>
      <c r="AM403">
        <v>1.83E-2</v>
      </c>
      <c r="AN403">
        <v>1.34E-2</v>
      </c>
      <c r="AO403">
        <v>0</v>
      </c>
      <c r="AP403">
        <v>3</v>
      </c>
      <c r="AQ403">
        <v>0</v>
      </c>
      <c r="AR403">
        <v>61.205599999999997</v>
      </c>
      <c r="AS403" t="s">
        <v>96</v>
      </c>
      <c r="AT403">
        <v>2012</v>
      </c>
      <c r="AU403">
        <v>11.178599999999999</v>
      </c>
      <c r="AV403">
        <v>5.0357000000000003</v>
      </c>
      <c r="AW403" t="s">
        <v>97</v>
      </c>
      <c r="AY403" t="s">
        <v>112</v>
      </c>
      <c r="BA403">
        <v>45655</v>
      </c>
      <c r="BB403">
        <v>1.25</v>
      </c>
      <c r="BC403">
        <v>1</v>
      </c>
      <c r="BD403" t="s">
        <v>99</v>
      </c>
      <c r="BE403">
        <v>2012</v>
      </c>
      <c r="BG403" t="s">
        <v>101</v>
      </c>
      <c r="BH403" t="s">
        <v>100</v>
      </c>
      <c r="BI403" t="s">
        <v>101</v>
      </c>
      <c r="BJ403" t="s">
        <v>101</v>
      </c>
      <c r="BK403" t="s">
        <v>101</v>
      </c>
      <c r="BL403" t="s">
        <v>100</v>
      </c>
      <c r="BM403" t="s">
        <v>102</v>
      </c>
      <c r="BN403" t="s">
        <v>103</v>
      </c>
      <c r="BQ403">
        <v>0</v>
      </c>
      <c r="BR403" t="s">
        <v>94</v>
      </c>
      <c r="BS403">
        <v>93.75</v>
      </c>
      <c r="BT403">
        <v>77.177999999999997</v>
      </c>
      <c r="BU403">
        <v>72.52</v>
      </c>
      <c r="BY403">
        <v>1</v>
      </c>
      <c r="CB403">
        <v>2013</v>
      </c>
      <c r="CC403">
        <v>3</v>
      </c>
      <c r="CI403" t="str">
        <f t="shared" si="24"/>
        <v>High</v>
      </c>
      <c r="CJ403" t="str">
        <f t="shared" si="25"/>
        <v>Greater than 3.5</v>
      </c>
      <c r="CK403" t="str">
        <f t="shared" si="26"/>
        <v>Excellent</v>
      </c>
      <c r="CL403" t="str">
        <f t="shared" si="27"/>
        <v>0.3 or less</v>
      </c>
    </row>
    <row r="404" spans="1:90" x14ac:dyDescent="0.25">
      <c r="A404" t="s">
        <v>630</v>
      </c>
      <c r="B404" t="s">
        <v>82</v>
      </c>
      <c r="C404" t="s">
        <v>83</v>
      </c>
      <c r="D404">
        <v>0</v>
      </c>
      <c r="E404">
        <v>4.78</v>
      </c>
      <c r="G404">
        <v>4.78</v>
      </c>
      <c r="H404">
        <v>32</v>
      </c>
      <c r="I404">
        <v>32</v>
      </c>
      <c r="J404">
        <v>32</v>
      </c>
      <c r="K404">
        <v>2</v>
      </c>
      <c r="L404" t="s">
        <v>84</v>
      </c>
      <c r="M404" t="s">
        <v>147</v>
      </c>
      <c r="N404" t="s">
        <v>328</v>
      </c>
      <c r="O404" t="s">
        <v>87</v>
      </c>
      <c r="P404" t="s">
        <v>88</v>
      </c>
      <c r="Q404" t="s">
        <v>150</v>
      </c>
      <c r="R404" t="s">
        <v>90</v>
      </c>
      <c r="S404" t="s">
        <v>152</v>
      </c>
      <c r="T404">
        <v>60</v>
      </c>
      <c r="U404" t="s">
        <v>92</v>
      </c>
      <c r="V404" t="s">
        <v>631</v>
      </c>
      <c r="W404">
        <v>4</v>
      </c>
      <c r="X404">
        <v>4</v>
      </c>
      <c r="Y404" t="s">
        <v>94</v>
      </c>
      <c r="Z404" t="s">
        <v>154</v>
      </c>
      <c r="AA404">
        <v>154</v>
      </c>
      <c r="AB404">
        <v>585</v>
      </c>
      <c r="AC404">
        <v>172.91</v>
      </c>
      <c r="AD404">
        <v>89</v>
      </c>
      <c r="AE404">
        <v>3.9590000000000001</v>
      </c>
      <c r="AF404">
        <v>3.5226000000000002</v>
      </c>
      <c r="AG404">
        <v>65.944400000000002</v>
      </c>
      <c r="AH404">
        <v>51.915500000000002</v>
      </c>
      <c r="AI404">
        <v>78.018500000000003</v>
      </c>
      <c r="AJ404">
        <v>0.16309999999999999</v>
      </c>
      <c r="AK404">
        <v>4.7600000000000003E-2</v>
      </c>
      <c r="AL404">
        <v>75.534999999999997</v>
      </c>
      <c r="AM404">
        <v>2.4500000000000001E-2</v>
      </c>
      <c r="AN404">
        <v>0.21809999999999999</v>
      </c>
      <c r="AO404">
        <v>0</v>
      </c>
      <c r="AP404">
        <v>5</v>
      </c>
      <c r="AQ404">
        <v>0</v>
      </c>
      <c r="AR404">
        <v>53.69</v>
      </c>
      <c r="AS404" t="s">
        <v>96</v>
      </c>
      <c r="AT404">
        <v>1967</v>
      </c>
      <c r="AU404">
        <v>17.142900000000001</v>
      </c>
      <c r="AV404">
        <v>8</v>
      </c>
      <c r="AW404" t="s">
        <v>97</v>
      </c>
      <c r="AY404" t="s">
        <v>112</v>
      </c>
      <c r="BA404">
        <v>33546</v>
      </c>
      <c r="BB404">
        <v>2</v>
      </c>
      <c r="BC404">
        <v>1</v>
      </c>
      <c r="BD404" t="s">
        <v>99</v>
      </c>
      <c r="BE404">
        <v>2002</v>
      </c>
      <c r="BG404" t="s">
        <v>101</v>
      </c>
      <c r="BH404" t="s">
        <v>100</v>
      </c>
      <c r="BI404" t="s">
        <v>101</v>
      </c>
      <c r="BJ404" t="s">
        <v>101</v>
      </c>
      <c r="BK404" t="s">
        <v>101</v>
      </c>
      <c r="BL404" t="s">
        <v>100</v>
      </c>
      <c r="BM404" t="s">
        <v>102</v>
      </c>
      <c r="BN404" t="s">
        <v>103</v>
      </c>
      <c r="BQ404">
        <v>0</v>
      </c>
      <c r="BR404" t="s">
        <v>94</v>
      </c>
      <c r="BS404">
        <v>89</v>
      </c>
      <c r="BT404">
        <v>79.180000000000007</v>
      </c>
      <c r="BU404">
        <v>70.451999999999998</v>
      </c>
      <c r="BY404">
        <v>4</v>
      </c>
      <c r="CB404">
        <v>2013</v>
      </c>
      <c r="CC404">
        <v>13</v>
      </c>
      <c r="CI404" t="str">
        <f t="shared" si="24"/>
        <v>High</v>
      </c>
      <c r="CJ404" t="str">
        <f t="shared" si="25"/>
        <v>Greater than 3.5</v>
      </c>
      <c r="CK404" t="str">
        <f t="shared" si="26"/>
        <v>Excellent</v>
      </c>
      <c r="CL404" t="str">
        <f t="shared" si="27"/>
        <v>0.3 or less</v>
      </c>
    </row>
    <row r="405" spans="1:90" x14ac:dyDescent="0.25">
      <c r="A405" t="s">
        <v>630</v>
      </c>
      <c r="B405" t="s">
        <v>82</v>
      </c>
      <c r="C405" t="s">
        <v>83</v>
      </c>
      <c r="D405">
        <v>4.78</v>
      </c>
      <c r="E405">
        <v>8.0749999999999993</v>
      </c>
      <c r="G405">
        <v>3.2949999999999999</v>
      </c>
      <c r="H405">
        <v>32</v>
      </c>
      <c r="J405">
        <v>32</v>
      </c>
      <c r="K405">
        <v>2</v>
      </c>
      <c r="L405" t="s">
        <v>84</v>
      </c>
      <c r="M405" t="s">
        <v>147</v>
      </c>
      <c r="N405" t="s">
        <v>328</v>
      </c>
      <c r="O405" t="s">
        <v>87</v>
      </c>
      <c r="P405" t="s">
        <v>88</v>
      </c>
      <c r="Q405" t="s">
        <v>150</v>
      </c>
      <c r="R405" t="s">
        <v>90</v>
      </c>
      <c r="S405" t="s">
        <v>152</v>
      </c>
      <c r="T405">
        <v>60</v>
      </c>
      <c r="U405" t="s">
        <v>92</v>
      </c>
      <c r="V405" t="s">
        <v>632</v>
      </c>
      <c r="W405">
        <v>4</v>
      </c>
      <c r="Y405" t="s">
        <v>94</v>
      </c>
      <c r="Z405" t="s">
        <v>154</v>
      </c>
      <c r="AA405">
        <v>165</v>
      </c>
      <c r="AB405">
        <v>585</v>
      </c>
      <c r="AC405">
        <v>185.01</v>
      </c>
      <c r="AD405">
        <v>89</v>
      </c>
      <c r="AE405">
        <v>3.8010999999999999</v>
      </c>
      <c r="AF405">
        <v>3.3521000000000001</v>
      </c>
      <c r="AG405">
        <v>75.280600000000007</v>
      </c>
      <c r="AH405">
        <v>58.931800000000003</v>
      </c>
      <c r="AI405">
        <v>74.906499999999994</v>
      </c>
      <c r="AJ405">
        <v>0.17249999999999999</v>
      </c>
      <c r="AK405">
        <v>4.5600000000000002E-2</v>
      </c>
      <c r="AL405">
        <v>74.125</v>
      </c>
      <c r="AM405">
        <v>2.5100000000000001E-2</v>
      </c>
      <c r="AN405">
        <v>0.15840000000000001</v>
      </c>
      <c r="AO405">
        <v>0</v>
      </c>
      <c r="AP405">
        <v>5</v>
      </c>
      <c r="AQ405">
        <v>0</v>
      </c>
      <c r="AR405">
        <v>55</v>
      </c>
      <c r="AS405" t="s">
        <v>96</v>
      </c>
      <c r="AT405">
        <v>1962</v>
      </c>
      <c r="AU405">
        <v>15</v>
      </c>
      <c r="AV405">
        <v>9</v>
      </c>
      <c r="AW405" t="s">
        <v>97</v>
      </c>
      <c r="AY405" t="s">
        <v>112</v>
      </c>
      <c r="BA405">
        <v>33729</v>
      </c>
      <c r="BB405">
        <v>2</v>
      </c>
      <c r="BC405">
        <v>1</v>
      </c>
      <c r="BD405" t="s">
        <v>99</v>
      </c>
      <c r="BE405">
        <v>2002</v>
      </c>
      <c r="BG405" t="s">
        <v>101</v>
      </c>
      <c r="BH405" t="s">
        <v>100</v>
      </c>
      <c r="BI405" t="s">
        <v>101</v>
      </c>
      <c r="BJ405" t="s">
        <v>101</v>
      </c>
      <c r="BK405" t="s">
        <v>101</v>
      </c>
      <c r="BL405" t="s">
        <v>100</v>
      </c>
      <c r="BM405" t="s">
        <v>102</v>
      </c>
      <c r="BN405" t="s">
        <v>103</v>
      </c>
      <c r="BQ405">
        <v>0</v>
      </c>
      <c r="BR405" t="s">
        <v>94</v>
      </c>
      <c r="BS405">
        <v>89</v>
      </c>
      <c r="BT405">
        <v>76.022000000000006</v>
      </c>
      <c r="BU405">
        <v>67.042000000000002</v>
      </c>
      <c r="CB405">
        <v>2013</v>
      </c>
      <c r="CC405">
        <v>13</v>
      </c>
      <c r="CI405" t="str">
        <f t="shared" si="24"/>
        <v>High</v>
      </c>
      <c r="CJ405" t="str">
        <f t="shared" si="25"/>
        <v>Greater than 3.5</v>
      </c>
      <c r="CK405" t="str">
        <f t="shared" si="26"/>
        <v>Good</v>
      </c>
      <c r="CL405" t="str">
        <f t="shared" si="27"/>
        <v>0.3 or less</v>
      </c>
    </row>
    <row r="406" spans="1:90" x14ac:dyDescent="0.25">
      <c r="A406" t="s">
        <v>630</v>
      </c>
      <c r="B406" t="s">
        <v>82</v>
      </c>
      <c r="C406" t="s">
        <v>83</v>
      </c>
      <c r="D406">
        <v>8.0749999999999993</v>
      </c>
      <c r="E406">
        <v>17.186</v>
      </c>
      <c r="G406">
        <v>9.1110000000000007</v>
      </c>
      <c r="H406">
        <v>24</v>
      </c>
      <c r="I406">
        <v>24</v>
      </c>
      <c r="J406">
        <v>24</v>
      </c>
      <c r="K406">
        <v>2</v>
      </c>
      <c r="L406" t="s">
        <v>84</v>
      </c>
      <c r="M406" t="s">
        <v>147</v>
      </c>
      <c r="N406" t="s">
        <v>328</v>
      </c>
      <c r="O406" t="s">
        <v>87</v>
      </c>
      <c r="P406" t="s">
        <v>88</v>
      </c>
      <c r="Q406" t="s">
        <v>150</v>
      </c>
      <c r="R406" t="s">
        <v>90</v>
      </c>
      <c r="S406" t="s">
        <v>152</v>
      </c>
      <c r="T406">
        <v>60</v>
      </c>
      <c r="U406" t="s">
        <v>92</v>
      </c>
      <c r="V406" t="s">
        <v>633</v>
      </c>
      <c r="W406">
        <v>1</v>
      </c>
      <c r="X406">
        <v>1</v>
      </c>
      <c r="Y406" t="s">
        <v>94</v>
      </c>
      <c r="Z406" t="s">
        <v>154</v>
      </c>
      <c r="AA406">
        <v>154</v>
      </c>
      <c r="AB406">
        <v>585</v>
      </c>
      <c r="AC406">
        <v>172.91</v>
      </c>
      <c r="AD406">
        <v>89.75</v>
      </c>
      <c r="AE406">
        <v>3.8012999999999999</v>
      </c>
      <c r="AF406">
        <v>3.4001999999999999</v>
      </c>
      <c r="AG406">
        <v>74.247399999999999</v>
      </c>
      <c r="AH406">
        <v>58.922199999999997</v>
      </c>
      <c r="AI406">
        <v>75.250900000000001</v>
      </c>
      <c r="AJ406">
        <v>0.153</v>
      </c>
      <c r="AK406">
        <v>5.5100000000000003E-2</v>
      </c>
      <c r="AL406">
        <v>77.05</v>
      </c>
      <c r="AM406">
        <v>2.3E-2</v>
      </c>
      <c r="AN406">
        <v>7.8299999999999995E-2</v>
      </c>
      <c r="AO406">
        <v>0</v>
      </c>
      <c r="AP406">
        <v>4.5</v>
      </c>
      <c r="AQ406">
        <v>0</v>
      </c>
      <c r="AR406">
        <v>55.933300000000003</v>
      </c>
      <c r="AS406" t="s">
        <v>96</v>
      </c>
      <c r="AT406">
        <v>1962</v>
      </c>
      <c r="AU406">
        <v>17.181799999999999</v>
      </c>
      <c r="AV406">
        <v>9.4544999999999995</v>
      </c>
      <c r="AW406" t="s">
        <v>97</v>
      </c>
      <c r="AX406" t="s">
        <v>105</v>
      </c>
      <c r="AY406" t="s">
        <v>112</v>
      </c>
      <c r="BA406">
        <v>33792</v>
      </c>
      <c r="BB406">
        <v>3</v>
      </c>
      <c r="BC406">
        <v>1</v>
      </c>
      <c r="BD406" t="s">
        <v>99</v>
      </c>
      <c r="BE406">
        <v>2004</v>
      </c>
      <c r="BG406" t="s">
        <v>101</v>
      </c>
      <c r="BH406" t="s">
        <v>100</v>
      </c>
      <c r="BI406" t="s">
        <v>101</v>
      </c>
      <c r="BJ406" t="s">
        <v>101</v>
      </c>
      <c r="BK406" t="s">
        <v>101</v>
      </c>
      <c r="BL406" t="s">
        <v>100</v>
      </c>
      <c r="BM406" t="s">
        <v>102</v>
      </c>
      <c r="BN406" t="s">
        <v>103</v>
      </c>
      <c r="BQ406">
        <v>0</v>
      </c>
      <c r="BR406" t="s">
        <v>94</v>
      </c>
      <c r="BS406">
        <v>89.75</v>
      </c>
      <c r="BT406">
        <v>76.025999999999996</v>
      </c>
      <c r="BU406">
        <v>68.004000000000005</v>
      </c>
      <c r="BY406">
        <v>1</v>
      </c>
      <c r="CB406">
        <v>2013</v>
      </c>
      <c r="CC406">
        <v>11</v>
      </c>
      <c r="CI406" t="str">
        <f t="shared" si="24"/>
        <v>High</v>
      </c>
      <c r="CJ406" t="str">
        <f t="shared" si="25"/>
        <v>Greater than 3.5</v>
      </c>
      <c r="CK406" t="str">
        <f t="shared" si="26"/>
        <v>Good</v>
      </c>
      <c r="CL406" t="str">
        <f t="shared" si="27"/>
        <v>0.3 or less</v>
      </c>
    </row>
    <row r="407" spans="1:90" x14ac:dyDescent="0.25">
      <c r="A407" t="s">
        <v>630</v>
      </c>
      <c r="B407" t="s">
        <v>82</v>
      </c>
      <c r="C407" t="s">
        <v>83</v>
      </c>
      <c r="D407">
        <v>17.186</v>
      </c>
      <c r="E407">
        <v>27.224</v>
      </c>
      <c r="G407">
        <v>10.038</v>
      </c>
      <c r="H407">
        <v>28</v>
      </c>
      <c r="I407">
        <v>28</v>
      </c>
      <c r="J407">
        <v>28</v>
      </c>
      <c r="K407">
        <v>2</v>
      </c>
      <c r="L407" t="s">
        <v>84</v>
      </c>
      <c r="M407" t="s">
        <v>147</v>
      </c>
      <c r="N407" t="s">
        <v>328</v>
      </c>
      <c r="O407" t="s">
        <v>87</v>
      </c>
      <c r="P407" t="s">
        <v>88</v>
      </c>
      <c r="Q407" t="s">
        <v>150</v>
      </c>
      <c r="R407" t="s">
        <v>90</v>
      </c>
      <c r="S407" t="s">
        <v>152</v>
      </c>
      <c r="T407">
        <v>60</v>
      </c>
      <c r="U407" t="s">
        <v>92</v>
      </c>
      <c r="V407" t="s">
        <v>634</v>
      </c>
      <c r="W407">
        <v>2</v>
      </c>
      <c r="X407">
        <v>2</v>
      </c>
      <c r="Y407" t="s">
        <v>94</v>
      </c>
      <c r="Z407" t="s">
        <v>154</v>
      </c>
      <c r="AA407">
        <v>62.141500000000001</v>
      </c>
      <c r="AB407">
        <v>299.565</v>
      </c>
      <c r="AC407">
        <v>70.153000000000006</v>
      </c>
      <c r="AD407">
        <v>89.4</v>
      </c>
      <c r="AE407">
        <v>3.6036000000000001</v>
      </c>
      <c r="AF407">
        <v>3.157</v>
      </c>
      <c r="AG407">
        <v>85.281199999999998</v>
      </c>
      <c r="AH407">
        <v>68.133200000000002</v>
      </c>
      <c r="AI407">
        <v>71.572900000000004</v>
      </c>
      <c r="AJ407">
        <v>0.17929999999999999</v>
      </c>
      <c r="AK407">
        <v>5.4199999999999998E-2</v>
      </c>
      <c r="AL407">
        <v>73.105000000000004</v>
      </c>
      <c r="AM407">
        <v>2.41E-2</v>
      </c>
      <c r="AN407">
        <v>0.106</v>
      </c>
      <c r="AO407">
        <v>0</v>
      </c>
      <c r="AP407">
        <v>4.8</v>
      </c>
      <c r="AQ407">
        <v>0</v>
      </c>
      <c r="AR407">
        <v>57.96</v>
      </c>
      <c r="AS407" t="s">
        <v>96</v>
      </c>
      <c r="AT407">
        <v>1963</v>
      </c>
      <c r="AU407">
        <v>14</v>
      </c>
      <c r="AV407">
        <v>7.1666999999999996</v>
      </c>
      <c r="AW407" t="s">
        <v>97</v>
      </c>
      <c r="AX407" t="s">
        <v>387</v>
      </c>
      <c r="AY407" t="s">
        <v>112</v>
      </c>
      <c r="BA407">
        <v>33924</v>
      </c>
      <c r="BB407">
        <v>2</v>
      </c>
      <c r="BC407">
        <v>1</v>
      </c>
      <c r="BD407" t="s">
        <v>99</v>
      </c>
      <c r="BE407">
        <v>2006</v>
      </c>
      <c r="BG407" t="s">
        <v>101</v>
      </c>
      <c r="BH407" t="s">
        <v>100</v>
      </c>
      <c r="BI407" t="s">
        <v>101</v>
      </c>
      <c r="BJ407" t="s">
        <v>101</v>
      </c>
      <c r="BK407" t="s">
        <v>101</v>
      </c>
      <c r="BL407" t="s">
        <v>100</v>
      </c>
      <c r="BM407" t="s">
        <v>102</v>
      </c>
      <c r="BN407" t="s">
        <v>103</v>
      </c>
      <c r="BQ407">
        <v>0</v>
      </c>
      <c r="BR407" t="s">
        <v>94</v>
      </c>
      <c r="BS407">
        <v>89.4</v>
      </c>
      <c r="BT407">
        <v>72.072000000000003</v>
      </c>
      <c r="BU407">
        <v>63.14</v>
      </c>
      <c r="BY407">
        <v>2</v>
      </c>
      <c r="CB407">
        <v>2013</v>
      </c>
      <c r="CC407">
        <v>9</v>
      </c>
      <c r="CI407" t="str">
        <f t="shared" si="24"/>
        <v>High</v>
      </c>
      <c r="CJ407" t="str">
        <f t="shared" si="25"/>
        <v>Greater than 3.5</v>
      </c>
      <c r="CK407" t="str">
        <f t="shared" si="26"/>
        <v>Good</v>
      </c>
      <c r="CL407" t="str">
        <f t="shared" si="27"/>
        <v>0.3 or less</v>
      </c>
    </row>
    <row r="408" spans="1:90" x14ac:dyDescent="0.25">
      <c r="A408" t="s">
        <v>630</v>
      </c>
      <c r="B408" t="s">
        <v>82</v>
      </c>
      <c r="C408" t="s">
        <v>83</v>
      </c>
      <c r="D408">
        <v>27.224</v>
      </c>
      <c r="E408">
        <v>34.26</v>
      </c>
      <c r="G408">
        <v>7.0359999999999996</v>
      </c>
      <c r="H408">
        <v>32</v>
      </c>
      <c r="I408">
        <v>32</v>
      </c>
      <c r="J408">
        <v>32</v>
      </c>
      <c r="K408">
        <v>2</v>
      </c>
      <c r="L408" t="s">
        <v>84</v>
      </c>
      <c r="M408" t="s">
        <v>147</v>
      </c>
      <c r="N408" t="s">
        <v>264</v>
      </c>
      <c r="O408" t="s">
        <v>87</v>
      </c>
      <c r="P408" t="s">
        <v>88</v>
      </c>
      <c r="Q408" t="s">
        <v>150</v>
      </c>
      <c r="R408" t="s">
        <v>90</v>
      </c>
      <c r="S408" t="s">
        <v>152</v>
      </c>
      <c r="T408">
        <v>60</v>
      </c>
      <c r="U408" t="s">
        <v>92</v>
      </c>
      <c r="V408" t="s">
        <v>635</v>
      </c>
      <c r="W408">
        <v>4</v>
      </c>
      <c r="X408">
        <v>4</v>
      </c>
      <c r="Y408" t="s">
        <v>94</v>
      </c>
      <c r="Z408" t="s">
        <v>154</v>
      </c>
      <c r="AA408">
        <v>54.265500000000003</v>
      </c>
      <c r="AB408">
        <v>262.00049999999999</v>
      </c>
      <c r="AC408">
        <v>61.264099999999999</v>
      </c>
      <c r="AD408">
        <v>93.5</v>
      </c>
      <c r="AE408">
        <v>4.0510000000000002</v>
      </c>
      <c r="AF408">
        <v>3.7549000000000001</v>
      </c>
      <c r="AG408">
        <v>62.638300000000001</v>
      </c>
      <c r="AH408">
        <v>47.955199999999998</v>
      </c>
      <c r="AI408">
        <v>79.120599999999996</v>
      </c>
      <c r="AJ408">
        <v>0.159</v>
      </c>
      <c r="AK408">
        <v>6.7299999999999999E-2</v>
      </c>
      <c r="AL408">
        <v>76.150000000000006</v>
      </c>
      <c r="AM408">
        <v>2.7E-2</v>
      </c>
      <c r="AN408">
        <v>1.9199999999999998E-2</v>
      </c>
      <c r="AO408">
        <v>0</v>
      </c>
      <c r="AP408">
        <v>2.75</v>
      </c>
      <c r="AQ408">
        <v>0</v>
      </c>
      <c r="AR408">
        <v>61.98</v>
      </c>
      <c r="AS408" t="s">
        <v>96</v>
      </c>
      <c r="AT408">
        <v>1963</v>
      </c>
      <c r="AU408">
        <v>15</v>
      </c>
      <c r="AV408">
        <v>7</v>
      </c>
      <c r="AW408" t="s">
        <v>97</v>
      </c>
      <c r="AY408" t="s">
        <v>98</v>
      </c>
      <c r="BA408">
        <v>44294</v>
      </c>
      <c r="BC408">
        <v>1</v>
      </c>
      <c r="BD408" t="s">
        <v>99</v>
      </c>
      <c r="BE408">
        <v>2006</v>
      </c>
      <c r="BG408" t="s">
        <v>101</v>
      </c>
      <c r="BH408" t="s">
        <v>100</v>
      </c>
      <c r="BI408" t="s">
        <v>101</v>
      </c>
      <c r="BJ408" t="s">
        <v>101</v>
      </c>
      <c r="BK408" t="s">
        <v>101</v>
      </c>
      <c r="BL408" t="s">
        <v>100</v>
      </c>
      <c r="BM408" t="s">
        <v>102</v>
      </c>
      <c r="BN408" t="s">
        <v>103</v>
      </c>
      <c r="BQ408">
        <v>0</v>
      </c>
      <c r="BR408" t="s">
        <v>94</v>
      </c>
      <c r="BS408">
        <v>93.5</v>
      </c>
      <c r="BT408">
        <v>81.02</v>
      </c>
      <c r="BU408">
        <v>75.097999999999999</v>
      </c>
      <c r="BY408">
        <v>4</v>
      </c>
      <c r="CB408">
        <v>2013</v>
      </c>
      <c r="CC408">
        <v>9</v>
      </c>
      <c r="CI408" t="str">
        <f t="shared" si="24"/>
        <v>High</v>
      </c>
      <c r="CJ408" t="str">
        <f t="shared" si="25"/>
        <v>Greater than 3.5</v>
      </c>
      <c r="CK408" t="str">
        <f t="shared" si="26"/>
        <v>Excellent</v>
      </c>
      <c r="CL408" t="str">
        <f t="shared" si="27"/>
        <v>0.3 or less</v>
      </c>
    </row>
    <row r="409" spans="1:90" x14ac:dyDescent="0.25">
      <c r="A409" t="s">
        <v>630</v>
      </c>
      <c r="B409" t="s">
        <v>82</v>
      </c>
      <c r="C409" t="s">
        <v>83</v>
      </c>
      <c r="D409">
        <v>34.26</v>
      </c>
      <c r="E409">
        <v>40.289000000000001</v>
      </c>
      <c r="G409">
        <v>6.0289999999999999</v>
      </c>
      <c r="H409">
        <v>32</v>
      </c>
      <c r="J409">
        <v>32</v>
      </c>
      <c r="K409">
        <v>2</v>
      </c>
      <c r="L409" t="s">
        <v>84</v>
      </c>
      <c r="M409" t="s">
        <v>147</v>
      </c>
      <c r="N409" t="s">
        <v>264</v>
      </c>
      <c r="O409" t="s">
        <v>87</v>
      </c>
      <c r="P409" t="s">
        <v>88</v>
      </c>
      <c r="Q409" t="s">
        <v>150</v>
      </c>
      <c r="R409" t="s">
        <v>90</v>
      </c>
      <c r="S409" t="s">
        <v>152</v>
      </c>
      <c r="T409">
        <v>60</v>
      </c>
      <c r="U409" t="s">
        <v>92</v>
      </c>
      <c r="V409" t="s">
        <v>636</v>
      </c>
      <c r="W409">
        <v>4</v>
      </c>
      <c r="Y409" t="s">
        <v>94</v>
      </c>
      <c r="Z409" t="s">
        <v>154</v>
      </c>
      <c r="AA409">
        <v>81.9465</v>
      </c>
      <c r="AB409">
        <v>395.14049999999997</v>
      </c>
      <c r="AC409">
        <v>92.512</v>
      </c>
      <c r="AD409">
        <v>100</v>
      </c>
      <c r="AE409">
        <v>4.1821000000000002</v>
      </c>
      <c r="AF409">
        <v>4.0674999999999999</v>
      </c>
      <c r="AG409">
        <v>56.913400000000003</v>
      </c>
      <c r="AH409">
        <v>42.4621</v>
      </c>
      <c r="AI409">
        <v>81.028899999999993</v>
      </c>
      <c r="AJ409">
        <v>0.16930000000000001</v>
      </c>
      <c r="AK409">
        <v>3.4200000000000001E-2</v>
      </c>
      <c r="AL409">
        <v>74.605000000000004</v>
      </c>
      <c r="AM409">
        <v>2.4500000000000001E-2</v>
      </c>
      <c r="AN409">
        <v>8.9999999999999993E-3</v>
      </c>
      <c r="AO409">
        <v>0</v>
      </c>
      <c r="AP409">
        <v>0</v>
      </c>
      <c r="AQ409">
        <v>0</v>
      </c>
      <c r="AR409">
        <v>61.033299999999997</v>
      </c>
      <c r="AS409" t="s">
        <v>96</v>
      </c>
      <c r="AT409">
        <v>2008</v>
      </c>
      <c r="AU409">
        <v>18.100000000000001</v>
      </c>
      <c r="AV409">
        <v>6</v>
      </c>
      <c r="AW409" t="s">
        <v>97</v>
      </c>
      <c r="AX409" t="s">
        <v>122</v>
      </c>
      <c r="AY409" t="s">
        <v>112</v>
      </c>
      <c r="BA409">
        <v>33484</v>
      </c>
      <c r="BB409">
        <v>2</v>
      </c>
      <c r="BC409">
        <v>1</v>
      </c>
      <c r="BD409" t="s">
        <v>99</v>
      </c>
      <c r="BE409">
        <v>2008</v>
      </c>
      <c r="BG409" t="s">
        <v>101</v>
      </c>
      <c r="BH409" t="s">
        <v>100</v>
      </c>
      <c r="BI409" t="s">
        <v>101</v>
      </c>
      <c r="BJ409" t="s">
        <v>101</v>
      </c>
      <c r="BK409" t="s">
        <v>101</v>
      </c>
      <c r="BL409" t="s">
        <v>100</v>
      </c>
      <c r="BM409" t="s">
        <v>102</v>
      </c>
      <c r="BN409" t="s">
        <v>103</v>
      </c>
      <c r="BQ409">
        <v>0</v>
      </c>
      <c r="BR409" t="s">
        <v>94</v>
      </c>
      <c r="BS409">
        <v>100</v>
      </c>
      <c r="BT409">
        <v>83.641999999999996</v>
      </c>
      <c r="BU409">
        <v>81.349999999999994</v>
      </c>
      <c r="CB409">
        <v>2013</v>
      </c>
      <c r="CC409">
        <v>7</v>
      </c>
      <c r="CI409" t="str">
        <f t="shared" si="24"/>
        <v>High</v>
      </c>
      <c r="CJ409" t="str">
        <f t="shared" si="25"/>
        <v>Greater than 3.5</v>
      </c>
      <c r="CK409" t="str">
        <f t="shared" si="26"/>
        <v>Excellent</v>
      </c>
      <c r="CL409" t="str">
        <f t="shared" si="27"/>
        <v>0.3 or less</v>
      </c>
    </row>
    <row r="410" spans="1:90" x14ac:dyDescent="0.25">
      <c r="A410" t="s">
        <v>630</v>
      </c>
      <c r="B410" t="s">
        <v>82</v>
      </c>
      <c r="C410" t="s">
        <v>83</v>
      </c>
      <c r="D410">
        <v>40.289000000000001</v>
      </c>
      <c r="E410">
        <v>44.707000000000001</v>
      </c>
      <c r="G410">
        <v>4.4180000000000001</v>
      </c>
      <c r="H410">
        <v>26</v>
      </c>
      <c r="I410">
        <v>26</v>
      </c>
      <c r="J410">
        <v>26</v>
      </c>
      <c r="K410">
        <v>2</v>
      </c>
      <c r="L410" t="s">
        <v>84</v>
      </c>
      <c r="M410" t="s">
        <v>147</v>
      </c>
      <c r="N410" t="s">
        <v>264</v>
      </c>
      <c r="O410" t="s">
        <v>87</v>
      </c>
      <c r="P410" t="s">
        <v>88</v>
      </c>
      <c r="Q410" t="s">
        <v>150</v>
      </c>
      <c r="R410" t="s">
        <v>90</v>
      </c>
      <c r="S410" t="s">
        <v>152</v>
      </c>
      <c r="T410">
        <v>60</v>
      </c>
      <c r="U410" t="s">
        <v>92</v>
      </c>
      <c r="V410" t="s">
        <v>637</v>
      </c>
      <c r="W410">
        <v>1</v>
      </c>
      <c r="X410">
        <v>1</v>
      </c>
      <c r="Y410" t="s">
        <v>94</v>
      </c>
      <c r="Z410" t="s">
        <v>154</v>
      </c>
      <c r="AA410">
        <v>33.7455</v>
      </c>
      <c r="AB410">
        <v>221.71199999999999</v>
      </c>
      <c r="AC410">
        <v>38.450299999999999</v>
      </c>
      <c r="AD410">
        <v>95</v>
      </c>
      <c r="AE410">
        <v>3.5493000000000001</v>
      </c>
      <c r="AF410">
        <v>3.2761999999999998</v>
      </c>
      <c r="AG410">
        <v>85.603300000000004</v>
      </c>
      <c r="AH410">
        <v>70.751099999999994</v>
      </c>
      <c r="AI410">
        <v>71.465599999999995</v>
      </c>
      <c r="AJ410">
        <v>0.1754</v>
      </c>
      <c r="AK410">
        <v>0.1177</v>
      </c>
      <c r="AL410">
        <v>73.69</v>
      </c>
      <c r="AM410">
        <v>2.87E-2</v>
      </c>
      <c r="AN410">
        <v>3.5900000000000001E-2</v>
      </c>
      <c r="AO410">
        <v>0</v>
      </c>
      <c r="AP410">
        <v>2</v>
      </c>
      <c r="AQ410">
        <v>0</v>
      </c>
      <c r="AR410">
        <v>61.737499999999997</v>
      </c>
      <c r="AS410" t="s">
        <v>96</v>
      </c>
      <c r="AT410">
        <v>2008</v>
      </c>
      <c r="AU410">
        <v>16.5</v>
      </c>
      <c r="AV410">
        <v>4.5</v>
      </c>
      <c r="AW410" t="s">
        <v>97</v>
      </c>
      <c r="AX410" t="s">
        <v>122</v>
      </c>
      <c r="AY410" t="s">
        <v>106</v>
      </c>
      <c r="BA410">
        <v>42972</v>
      </c>
      <c r="BB410">
        <v>1.5</v>
      </c>
      <c r="BC410">
        <v>1</v>
      </c>
      <c r="BD410" t="s">
        <v>99</v>
      </c>
      <c r="BE410">
        <v>2011</v>
      </c>
      <c r="BG410" t="s">
        <v>101</v>
      </c>
      <c r="BH410" t="s">
        <v>100</v>
      </c>
      <c r="BI410" t="s">
        <v>101</v>
      </c>
      <c r="BJ410" t="s">
        <v>101</v>
      </c>
      <c r="BK410" t="s">
        <v>101</v>
      </c>
      <c r="BL410" t="s">
        <v>100</v>
      </c>
      <c r="BM410" t="s">
        <v>102</v>
      </c>
      <c r="BN410" t="s">
        <v>103</v>
      </c>
      <c r="BQ410">
        <v>0</v>
      </c>
      <c r="BR410" t="s">
        <v>94</v>
      </c>
      <c r="BS410">
        <v>95</v>
      </c>
      <c r="BT410">
        <v>70.986000000000004</v>
      </c>
      <c r="BU410">
        <v>65.524000000000001</v>
      </c>
      <c r="BY410">
        <v>1</v>
      </c>
      <c r="CB410">
        <v>2013</v>
      </c>
      <c r="CC410">
        <v>4</v>
      </c>
      <c r="CI410" t="str">
        <f t="shared" si="24"/>
        <v>High</v>
      </c>
      <c r="CJ410" t="str">
        <f t="shared" si="25"/>
        <v>Greater than 3.5</v>
      </c>
      <c r="CK410" t="str">
        <f t="shared" si="26"/>
        <v>Good</v>
      </c>
      <c r="CL410" t="str">
        <f t="shared" si="27"/>
        <v>0.3 or less</v>
      </c>
    </row>
    <row r="411" spans="1:90" x14ac:dyDescent="0.25">
      <c r="A411" t="s">
        <v>630</v>
      </c>
      <c r="B411" t="s">
        <v>82</v>
      </c>
      <c r="C411" t="s">
        <v>83</v>
      </c>
      <c r="D411">
        <v>44.707000000000001</v>
      </c>
      <c r="E411">
        <v>48.523000000000003</v>
      </c>
      <c r="G411">
        <v>3.8159999999999998</v>
      </c>
      <c r="H411">
        <v>26</v>
      </c>
      <c r="J411">
        <v>26</v>
      </c>
      <c r="K411">
        <v>2</v>
      </c>
      <c r="L411" t="s">
        <v>84</v>
      </c>
      <c r="M411" t="s">
        <v>147</v>
      </c>
      <c r="N411" t="s">
        <v>264</v>
      </c>
      <c r="O411" t="s">
        <v>87</v>
      </c>
      <c r="P411" t="s">
        <v>88</v>
      </c>
      <c r="Q411" t="s">
        <v>150</v>
      </c>
      <c r="R411" t="s">
        <v>90</v>
      </c>
      <c r="S411" t="s">
        <v>152</v>
      </c>
      <c r="T411">
        <v>60</v>
      </c>
      <c r="U411" t="s">
        <v>92</v>
      </c>
      <c r="V411" t="s">
        <v>638</v>
      </c>
      <c r="W411">
        <v>1</v>
      </c>
      <c r="Y411" t="s">
        <v>94</v>
      </c>
      <c r="Z411" t="s">
        <v>154</v>
      </c>
      <c r="AA411">
        <v>33.057499999999997</v>
      </c>
      <c r="AB411">
        <v>221.71199999999999</v>
      </c>
      <c r="AC411">
        <v>37.6935</v>
      </c>
      <c r="AD411">
        <v>93</v>
      </c>
      <c r="AE411">
        <v>3.3765999999999998</v>
      </c>
      <c r="AF411">
        <v>3.0678999999999998</v>
      </c>
      <c r="AG411">
        <v>93.695999999999998</v>
      </c>
      <c r="AH411">
        <v>79.350499999999997</v>
      </c>
      <c r="AI411">
        <v>68.768000000000001</v>
      </c>
      <c r="AJ411">
        <v>0.15709999999999999</v>
      </c>
      <c r="AK411">
        <v>9.5600000000000004E-2</v>
      </c>
      <c r="AL411">
        <v>76.435000000000002</v>
      </c>
      <c r="AM411">
        <v>0.03</v>
      </c>
      <c r="AN411">
        <v>0.15409999999999999</v>
      </c>
      <c r="AO411">
        <v>0</v>
      </c>
      <c r="AP411">
        <v>3</v>
      </c>
      <c r="AQ411">
        <v>0</v>
      </c>
      <c r="AR411">
        <v>61.43</v>
      </c>
      <c r="AS411" t="s">
        <v>96</v>
      </c>
      <c r="AT411">
        <v>1963</v>
      </c>
      <c r="AU411">
        <v>14.166700000000001</v>
      </c>
      <c r="AV411">
        <v>6.1666999999999996</v>
      </c>
      <c r="AW411" t="s">
        <v>97</v>
      </c>
      <c r="AY411" t="s">
        <v>106</v>
      </c>
      <c r="BA411">
        <v>44983</v>
      </c>
      <c r="BB411">
        <v>1.5</v>
      </c>
      <c r="BC411">
        <v>1</v>
      </c>
      <c r="BD411" t="s">
        <v>99</v>
      </c>
      <c r="BE411">
        <v>2011</v>
      </c>
      <c r="BG411" t="s">
        <v>101</v>
      </c>
      <c r="BH411" t="s">
        <v>100</v>
      </c>
      <c r="BI411" t="s">
        <v>101</v>
      </c>
      <c r="BJ411" t="s">
        <v>101</v>
      </c>
      <c r="BK411" t="s">
        <v>101</v>
      </c>
      <c r="BL411" t="s">
        <v>100</v>
      </c>
      <c r="BM411" t="s">
        <v>102</v>
      </c>
      <c r="BN411" t="s">
        <v>103</v>
      </c>
      <c r="BQ411">
        <v>0</v>
      </c>
      <c r="BR411" t="s">
        <v>94</v>
      </c>
      <c r="BS411">
        <v>93</v>
      </c>
      <c r="BT411">
        <v>67.531999999999996</v>
      </c>
      <c r="BU411">
        <v>61.357999999999997</v>
      </c>
      <c r="CB411">
        <v>2013</v>
      </c>
      <c r="CC411">
        <v>4</v>
      </c>
      <c r="CI411" t="str">
        <f t="shared" si="24"/>
        <v>High</v>
      </c>
      <c r="CJ411" t="str">
        <f t="shared" si="25"/>
        <v>3.01-3.5</v>
      </c>
      <c r="CK411" t="str">
        <f t="shared" si="26"/>
        <v>Good</v>
      </c>
      <c r="CL411" t="str">
        <f t="shared" si="27"/>
        <v>0.3 or less</v>
      </c>
    </row>
    <row r="412" spans="1:90" x14ac:dyDescent="0.25">
      <c r="A412" t="s">
        <v>639</v>
      </c>
      <c r="B412" t="s">
        <v>82</v>
      </c>
      <c r="C412" t="s">
        <v>83</v>
      </c>
      <c r="D412">
        <v>0</v>
      </c>
      <c r="E412">
        <v>0.94499999999999995</v>
      </c>
      <c r="G412">
        <v>0.94499999999999995</v>
      </c>
      <c r="H412">
        <v>28</v>
      </c>
      <c r="I412">
        <v>28</v>
      </c>
      <c r="J412">
        <v>28</v>
      </c>
      <c r="K412">
        <v>2</v>
      </c>
      <c r="L412" t="s">
        <v>84</v>
      </c>
      <c r="M412" t="s">
        <v>147</v>
      </c>
      <c r="N412" t="s">
        <v>328</v>
      </c>
      <c r="O412" t="s">
        <v>87</v>
      </c>
      <c r="P412" t="s">
        <v>88</v>
      </c>
      <c r="Q412" t="s">
        <v>150</v>
      </c>
      <c r="R412" t="s">
        <v>90</v>
      </c>
      <c r="S412" t="s">
        <v>152</v>
      </c>
      <c r="T412">
        <v>60</v>
      </c>
      <c r="U412" t="s">
        <v>92</v>
      </c>
      <c r="V412" t="s">
        <v>640</v>
      </c>
      <c r="W412">
        <v>2</v>
      </c>
      <c r="X412">
        <v>4</v>
      </c>
      <c r="Y412" t="s">
        <v>94</v>
      </c>
      <c r="Z412" t="s">
        <v>154</v>
      </c>
      <c r="AA412">
        <v>35</v>
      </c>
      <c r="AB412">
        <v>180</v>
      </c>
      <c r="AC412">
        <v>39.58</v>
      </c>
      <c r="AD412">
        <v>89</v>
      </c>
      <c r="AE412">
        <v>3.1959</v>
      </c>
      <c r="AF412">
        <v>2.7631999999999999</v>
      </c>
      <c r="AG412">
        <v>109.16970000000001</v>
      </c>
      <c r="AH412">
        <v>88.8339</v>
      </c>
      <c r="AI412">
        <v>63.610100000000003</v>
      </c>
      <c r="AJ412">
        <v>0.16020000000000001</v>
      </c>
      <c r="AK412">
        <v>7.3700000000000002E-2</v>
      </c>
      <c r="AL412">
        <v>75.97</v>
      </c>
      <c r="AM412">
        <v>3.4099999999999998E-2</v>
      </c>
      <c r="AN412">
        <v>0.1555</v>
      </c>
      <c r="AO412">
        <v>0</v>
      </c>
      <c r="AP412">
        <v>5</v>
      </c>
      <c r="AQ412">
        <v>0</v>
      </c>
      <c r="AR412">
        <v>66.38</v>
      </c>
      <c r="AS412" t="s">
        <v>130</v>
      </c>
      <c r="AT412">
        <v>2001</v>
      </c>
      <c r="AU412">
        <v>20</v>
      </c>
      <c r="AV412">
        <v>3</v>
      </c>
      <c r="AW412" t="s">
        <v>97</v>
      </c>
      <c r="AY412" t="s">
        <v>132</v>
      </c>
      <c r="BA412">
        <v>33973</v>
      </c>
      <c r="BB412">
        <v>2</v>
      </c>
      <c r="BC412">
        <v>1</v>
      </c>
      <c r="BD412" t="s">
        <v>99</v>
      </c>
      <c r="BE412">
        <v>2001</v>
      </c>
      <c r="BG412" t="s">
        <v>101</v>
      </c>
      <c r="BH412" t="s">
        <v>100</v>
      </c>
      <c r="BI412" t="s">
        <v>101</v>
      </c>
      <c r="BJ412" t="s">
        <v>101</v>
      </c>
      <c r="BK412" t="s">
        <v>101</v>
      </c>
      <c r="BL412" t="s">
        <v>100</v>
      </c>
      <c r="BM412" t="s">
        <v>102</v>
      </c>
      <c r="BN412" t="s">
        <v>103</v>
      </c>
      <c r="BQ412">
        <v>0</v>
      </c>
      <c r="BR412" t="s">
        <v>94</v>
      </c>
      <c r="BS412">
        <v>89</v>
      </c>
      <c r="BT412">
        <v>63.917999999999999</v>
      </c>
      <c r="BU412">
        <v>55.264000000000003</v>
      </c>
      <c r="BV412" t="s">
        <v>107</v>
      </c>
      <c r="BY412">
        <v>2</v>
      </c>
      <c r="BZ412" s="1">
        <v>42058.613344907404</v>
      </c>
      <c r="CB412">
        <v>2013</v>
      </c>
      <c r="CC412">
        <v>14</v>
      </c>
      <c r="CI412" t="str">
        <f t="shared" si="24"/>
        <v>High</v>
      </c>
      <c r="CJ412" t="str">
        <f t="shared" si="25"/>
        <v>3.01-3.5</v>
      </c>
      <c r="CK412" t="str">
        <f t="shared" si="26"/>
        <v>Fair</v>
      </c>
      <c r="CL412" t="str">
        <f t="shared" si="27"/>
        <v>0.3 or less</v>
      </c>
    </row>
    <row r="413" spans="1:90" x14ac:dyDescent="0.25">
      <c r="A413" t="s">
        <v>641</v>
      </c>
      <c r="B413" t="s">
        <v>82</v>
      </c>
      <c r="C413" t="s">
        <v>83</v>
      </c>
      <c r="D413">
        <v>0</v>
      </c>
      <c r="E413">
        <v>0.32200000000000001</v>
      </c>
      <c r="G413">
        <v>0.32200000000000001</v>
      </c>
      <c r="H413">
        <v>28</v>
      </c>
      <c r="J413">
        <v>28</v>
      </c>
      <c r="K413">
        <v>2</v>
      </c>
      <c r="L413" t="s">
        <v>84</v>
      </c>
      <c r="M413" t="s">
        <v>297</v>
      </c>
      <c r="N413" t="s">
        <v>148</v>
      </c>
      <c r="O413" t="s">
        <v>149</v>
      </c>
      <c r="P413" t="s">
        <v>88</v>
      </c>
      <c r="Q413" t="s">
        <v>150</v>
      </c>
      <c r="R413" t="s">
        <v>151</v>
      </c>
      <c r="S413" t="s">
        <v>152</v>
      </c>
      <c r="T413">
        <v>30</v>
      </c>
      <c r="U413" t="s">
        <v>92</v>
      </c>
      <c r="V413" t="s">
        <v>642</v>
      </c>
      <c r="Y413" t="s">
        <v>94</v>
      </c>
      <c r="Z413" t="s">
        <v>154</v>
      </c>
      <c r="AA413">
        <v>66.147499999999994</v>
      </c>
      <c r="AB413">
        <v>434.49599999999998</v>
      </c>
      <c r="AC413">
        <v>75.369200000000006</v>
      </c>
      <c r="AD413">
        <v>100</v>
      </c>
      <c r="AE413">
        <v>3.5</v>
      </c>
      <c r="AF413">
        <v>2.4973999999999998</v>
      </c>
      <c r="AG413">
        <v>174.36920000000001</v>
      </c>
      <c r="AH413">
        <v>154.9657</v>
      </c>
      <c r="AI413">
        <v>41.876899999999999</v>
      </c>
      <c r="AJ413">
        <v>0.18210000000000001</v>
      </c>
      <c r="AK413">
        <v>6.6500000000000004E-2</v>
      </c>
      <c r="AL413">
        <v>72.685000000000002</v>
      </c>
      <c r="AM413">
        <v>4.58E-2</v>
      </c>
      <c r="AN413">
        <v>0.4471</v>
      </c>
      <c r="AO413">
        <v>0</v>
      </c>
      <c r="AP413">
        <v>0</v>
      </c>
      <c r="AQ413">
        <v>0</v>
      </c>
      <c r="AR413">
        <v>52.55</v>
      </c>
      <c r="AS413" t="s">
        <v>130</v>
      </c>
      <c r="AT413">
        <v>1999</v>
      </c>
      <c r="AU413">
        <v>12</v>
      </c>
      <c r="AV413">
        <v>6</v>
      </c>
      <c r="AW413" t="s">
        <v>97</v>
      </c>
      <c r="AX413" t="s">
        <v>120</v>
      </c>
      <c r="AY413" t="s">
        <v>132</v>
      </c>
      <c r="BA413">
        <v>33911</v>
      </c>
      <c r="BB413">
        <v>6</v>
      </c>
      <c r="BC413">
        <v>1</v>
      </c>
      <c r="BD413" t="s">
        <v>99</v>
      </c>
      <c r="BE413">
        <v>1999</v>
      </c>
      <c r="BG413" t="s">
        <v>101</v>
      </c>
      <c r="BH413" t="s">
        <v>100</v>
      </c>
      <c r="BI413" t="s">
        <v>101</v>
      </c>
      <c r="BJ413" t="s">
        <v>101</v>
      </c>
      <c r="BK413" t="s">
        <v>101</v>
      </c>
      <c r="BL413" t="s">
        <v>101</v>
      </c>
      <c r="BN413" t="s">
        <v>103</v>
      </c>
      <c r="BQ413">
        <v>0</v>
      </c>
      <c r="BR413" t="s">
        <v>94</v>
      </c>
      <c r="BS413">
        <v>71</v>
      </c>
      <c r="BT413">
        <v>70</v>
      </c>
      <c r="BU413">
        <v>49.948</v>
      </c>
      <c r="BV413" t="s">
        <v>107</v>
      </c>
      <c r="BZ413" s="1">
        <v>42059.352280092593</v>
      </c>
      <c r="CB413">
        <v>2002</v>
      </c>
      <c r="CC413">
        <v>16</v>
      </c>
      <c r="CI413" t="str">
        <f t="shared" si="24"/>
        <v>High</v>
      </c>
      <c r="CJ413" t="str">
        <f t="shared" si="25"/>
        <v>3.01-3.5</v>
      </c>
      <c r="CK413" t="str">
        <f t="shared" si="26"/>
        <v>Very Poor</v>
      </c>
      <c r="CL413" t="str">
        <f t="shared" si="27"/>
        <v>0.3 or less</v>
      </c>
    </row>
    <row r="414" spans="1:90" x14ac:dyDescent="0.25">
      <c r="A414" t="s">
        <v>641</v>
      </c>
      <c r="B414" t="s">
        <v>82</v>
      </c>
      <c r="C414" t="s">
        <v>83</v>
      </c>
      <c r="D414">
        <v>0.32200000000000001</v>
      </c>
      <c r="E414">
        <v>1.099</v>
      </c>
      <c r="G414">
        <v>0.77700000000000002</v>
      </c>
      <c r="H414">
        <v>28</v>
      </c>
      <c r="J414">
        <v>28</v>
      </c>
      <c r="K414">
        <v>2</v>
      </c>
      <c r="L414" t="s">
        <v>84</v>
      </c>
      <c r="M414" t="s">
        <v>297</v>
      </c>
      <c r="N414" t="s">
        <v>148</v>
      </c>
      <c r="O414" t="s">
        <v>149</v>
      </c>
      <c r="P414" t="s">
        <v>88</v>
      </c>
      <c r="Q414" t="s">
        <v>150</v>
      </c>
      <c r="R414" t="s">
        <v>151</v>
      </c>
      <c r="S414" t="s">
        <v>152</v>
      </c>
      <c r="T414">
        <v>40</v>
      </c>
      <c r="U414" t="s">
        <v>92</v>
      </c>
      <c r="V414" t="s">
        <v>643</v>
      </c>
      <c r="Y414" t="s">
        <v>94</v>
      </c>
      <c r="Z414" t="s">
        <v>154</v>
      </c>
      <c r="AA414">
        <v>28.963000000000001</v>
      </c>
      <c r="AB414">
        <v>190.464</v>
      </c>
      <c r="AC414">
        <v>33.002099999999999</v>
      </c>
      <c r="AD414">
        <v>97</v>
      </c>
      <c r="AE414">
        <v>2.7073</v>
      </c>
      <c r="AF414">
        <v>2.0849000000000002</v>
      </c>
      <c r="AG414">
        <v>148.88229999999999</v>
      </c>
      <c r="AH414">
        <v>117.4371</v>
      </c>
      <c r="AI414">
        <v>50.372599999999998</v>
      </c>
      <c r="AJ414">
        <v>0.29680000000000001</v>
      </c>
      <c r="AK414">
        <v>0.19520000000000001</v>
      </c>
      <c r="AL414">
        <v>55.48</v>
      </c>
      <c r="AM414">
        <v>4.1700000000000001E-2</v>
      </c>
      <c r="AN414">
        <v>0.15479999999999999</v>
      </c>
      <c r="AO414">
        <v>0</v>
      </c>
      <c r="AP414">
        <v>1</v>
      </c>
      <c r="AQ414">
        <v>0</v>
      </c>
      <c r="AR414">
        <v>44.2333</v>
      </c>
      <c r="AS414" t="s">
        <v>96</v>
      </c>
      <c r="AT414">
        <v>1999</v>
      </c>
      <c r="AU414">
        <v>12.5</v>
      </c>
      <c r="AV414">
        <v>5.5</v>
      </c>
      <c r="AW414" t="s">
        <v>97</v>
      </c>
      <c r="AX414" t="s">
        <v>120</v>
      </c>
      <c r="AY414" t="s">
        <v>98</v>
      </c>
      <c r="BA414">
        <v>33911</v>
      </c>
      <c r="BB414">
        <v>6</v>
      </c>
      <c r="BC414">
        <v>1</v>
      </c>
      <c r="BD414" t="s">
        <v>99</v>
      </c>
      <c r="BE414">
        <v>1999</v>
      </c>
      <c r="BG414" t="s">
        <v>102</v>
      </c>
      <c r="BH414" t="s">
        <v>100</v>
      </c>
      <c r="BI414" t="s">
        <v>101</v>
      </c>
      <c r="BJ414" t="s">
        <v>101</v>
      </c>
      <c r="BK414" t="s">
        <v>101</v>
      </c>
      <c r="BL414" t="s">
        <v>101</v>
      </c>
      <c r="BN414" t="s">
        <v>103</v>
      </c>
      <c r="BQ414">
        <v>0</v>
      </c>
      <c r="BR414" t="s">
        <v>94</v>
      </c>
      <c r="BS414">
        <v>91</v>
      </c>
      <c r="BT414">
        <v>54.146000000000001</v>
      </c>
      <c r="BU414">
        <v>41.698</v>
      </c>
      <c r="BV414" t="s">
        <v>107</v>
      </c>
      <c r="BZ414" s="1">
        <v>42059.352280092593</v>
      </c>
      <c r="CB414">
        <v>2007</v>
      </c>
      <c r="CC414">
        <v>16</v>
      </c>
      <c r="CI414" t="str">
        <f t="shared" si="24"/>
        <v>High</v>
      </c>
      <c r="CJ414" t="str">
        <f t="shared" si="25"/>
        <v>2.51-3.0</v>
      </c>
      <c r="CK414" t="str">
        <f t="shared" si="26"/>
        <v>Poor</v>
      </c>
      <c r="CL414" t="str">
        <f t="shared" si="27"/>
        <v>0.3 or less</v>
      </c>
    </row>
    <row r="415" spans="1:90" x14ac:dyDescent="0.25">
      <c r="A415" t="s">
        <v>641</v>
      </c>
      <c r="B415" t="s">
        <v>82</v>
      </c>
      <c r="C415" t="s">
        <v>83</v>
      </c>
      <c r="D415">
        <v>1.099</v>
      </c>
      <c r="E415">
        <v>11.71</v>
      </c>
      <c r="G415">
        <v>10.611000000000001</v>
      </c>
      <c r="H415">
        <v>30</v>
      </c>
      <c r="I415">
        <v>30</v>
      </c>
      <c r="J415">
        <v>30</v>
      </c>
      <c r="K415">
        <v>2</v>
      </c>
      <c r="L415" t="s">
        <v>84</v>
      </c>
      <c r="M415" t="s">
        <v>297</v>
      </c>
      <c r="N415" t="s">
        <v>148</v>
      </c>
      <c r="O415" t="s">
        <v>149</v>
      </c>
      <c r="P415" t="s">
        <v>88</v>
      </c>
      <c r="Q415" t="s">
        <v>150</v>
      </c>
      <c r="R415" t="s">
        <v>151</v>
      </c>
      <c r="S415" t="s">
        <v>152</v>
      </c>
      <c r="T415">
        <v>40</v>
      </c>
      <c r="U415" t="s">
        <v>92</v>
      </c>
      <c r="V415" t="s">
        <v>644</v>
      </c>
      <c r="W415">
        <v>3</v>
      </c>
      <c r="X415">
        <v>3</v>
      </c>
      <c r="Y415" t="s">
        <v>94</v>
      </c>
      <c r="Z415" t="s">
        <v>299</v>
      </c>
      <c r="AA415">
        <v>8.7490000000000006</v>
      </c>
      <c r="AB415">
        <v>75.474999999999994</v>
      </c>
      <c r="AC415">
        <v>10.0768</v>
      </c>
      <c r="AD415">
        <v>89.4</v>
      </c>
      <c r="AE415">
        <v>2.6555</v>
      </c>
      <c r="AF415">
        <v>2.1928999999999998</v>
      </c>
      <c r="AG415">
        <v>144.2277</v>
      </c>
      <c r="AH415">
        <v>120.7671</v>
      </c>
      <c r="AI415">
        <v>51.924100000000003</v>
      </c>
      <c r="AJ415">
        <v>0.19009999999999999</v>
      </c>
      <c r="AK415">
        <v>0.1027</v>
      </c>
      <c r="AL415">
        <v>71.484999999999999</v>
      </c>
      <c r="AM415">
        <v>3.8600000000000002E-2</v>
      </c>
      <c r="AN415">
        <v>0.25690000000000002</v>
      </c>
      <c r="AO415">
        <v>0</v>
      </c>
      <c r="AP415">
        <v>5.8</v>
      </c>
      <c r="AQ415">
        <v>0</v>
      </c>
      <c r="AR415">
        <v>57.482599999999998</v>
      </c>
      <c r="AS415" t="s">
        <v>96</v>
      </c>
      <c r="AT415">
        <v>1999</v>
      </c>
      <c r="AU415">
        <v>14.7193</v>
      </c>
      <c r="AV415">
        <v>5.9642999999999997</v>
      </c>
      <c r="AW415" t="s">
        <v>97</v>
      </c>
      <c r="AX415" t="s">
        <v>120</v>
      </c>
      <c r="AY415" t="s">
        <v>112</v>
      </c>
      <c r="BA415">
        <v>39130</v>
      </c>
      <c r="BB415">
        <v>2</v>
      </c>
      <c r="BC415">
        <v>1</v>
      </c>
      <c r="BD415" t="s">
        <v>99</v>
      </c>
      <c r="BE415">
        <v>1999</v>
      </c>
      <c r="BG415" t="s">
        <v>101</v>
      </c>
      <c r="BH415" t="s">
        <v>100</v>
      </c>
      <c r="BI415" t="s">
        <v>101</v>
      </c>
      <c r="BJ415" t="s">
        <v>101</v>
      </c>
      <c r="BK415" t="s">
        <v>101</v>
      </c>
      <c r="BL415" t="s">
        <v>101</v>
      </c>
      <c r="BM415" t="s">
        <v>102</v>
      </c>
      <c r="BN415" t="s">
        <v>103</v>
      </c>
      <c r="BQ415">
        <v>0</v>
      </c>
      <c r="BR415" t="s">
        <v>94</v>
      </c>
      <c r="BS415">
        <v>89.4</v>
      </c>
      <c r="BT415">
        <v>53.11</v>
      </c>
      <c r="BU415">
        <v>43.857999999999997</v>
      </c>
      <c r="BY415">
        <v>3</v>
      </c>
      <c r="CB415">
        <v>2013</v>
      </c>
      <c r="CC415">
        <v>16</v>
      </c>
      <c r="CI415" t="str">
        <f t="shared" si="24"/>
        <v>High</v>
      </c>
      <c r="CJ415" t="str">
        <f t="shared" si="25"/>
        <v>2.51-3.0</v>
      </c>
      <c r="CK415" t="str">
        <f t="shared" si="26"/>
        <v>Poor</v>
      </c>
      <c r="CL415" t="str">
        <f t="shared" si="27"/>
        <v>0.3 or less</v>
      </c>
    </row>
    <row r="416" spans="1:90" x14ac:dyDescent="0.25">
      <c r="A416" t="s">
        <v>645</v>
      </c>
      <c r="B416" t="s">
        <v>82</v>
      </c>
      <c r="C416" t="s">
        <v>83</v>
      </c>
      <c r="D416">
        <v>61.59</v>
      </c>
      <c r="E416">
        <v>61.674999999999997</v>
      </c>
      <c r="G416">
        <v>8.5000000000000006E-2</v>
      </c>
      <c r="H416">
        <v>24</v>
      </c>
      <c r="J416">
        <v>24</v>
      </c>
      <c r="K416">
        <v>2</v>
      </c>
      <c r="L416" t="s">
        <v>84</v>
      </c>
      <c r="M416" t="s">
        <v>147</v>
      </c>
      <c r="N416" t="s">
        <v>328</v>
      </c>
      <c r="O416" t="s">
        <v>87</v>
      </c>
      <c r="P416" t="s">
        <v>88</v>
      </c>
      <c r="Q416" t="s">
        <v>150</v>
      </c>
      <c r="R416" t="s">
        <v>90</v>
      </c>
      <c r="S416" t="s">
        <v>152</v>
      </c>
      <c r="T416">
        <v>60</v>
      </c>
      <c r="U416" t="s">
        <v>92</v>
      </c>
      <c r="V416" t="s">
        <v>646</v>
      </c>
      <c r="W416">
        <v>1</v>
      </c>
      <c r="Y416" t="s">
        <v>94</v>
      </c>
      <c r="Z416" t="s">
        <v>154</v>
      </c>
      <c r="AA416">
        <v>50</v>
      </c>
      <c r="AB416">
        <v>200</v>
      </c>
      <c r="AC416">
        <v>56.2</v>
      </c>
      <c r="AD416">
        <v>76</v>
      </c>
      <c r="AE416">
        <v>1.929</v>
      </c>
      <c r="AF416">
        <v>0.61919999999999997</v>
      </c>
      <c r="AG416">
        <v>201.5455</v>
      </c>
      <c r="AH416">
        <v>175.8811</v>
      </c>
      <c r="AI416">
        <v>32.818199999999997</v>
      </c>
      <c r="AJ416">
        <v>0.2397</v>
      </c>
      <c r="AK416">
        <v>0.1158</v>
      </c>
      <c r="AL416">
        <v>64.045000000000002</v>
      </c>
      <c r="AM416">
        <v>6.7799999999999999E-2</v>
      </c>
      <c r="AN416">
        <v>0.81130000000000002</v>
      </c>
      <c r="AO416">
        <v>6</v>
      </c>
      <c r="AP416">
        <v>5</v>
      </c>
      <c r="AQ416">
        <v>2</v>
      </c>
      <c r="AR416">
        <v>61.8</v>
      </c>
      <c r="AS416" t="s">
        <v>96</v>
      </c>
      <c r="AT416">
        <v>1967</v>
      </c>
      <c r="AU416">
        <v>27</v>
      </c>
      <c r="AV416">
        <v>5</v>
      </c>
      <c r="AW416" t="s">
        <v>97</v>
      </c>
      <c r="AY416" t="s">
        <v>98</v>
      </c>
      <c r="BA416">
        <v>33749</v>
      </c>
      <c r="BB416">
        <v>3</v>
      </c>
      <c r="BC416">
        <v>1</v>
      </c>
      <c r="BD416" t="s">
        <v>99</v>
      </c>
      <c r="BE416">
        <v>1993</v>
      </c>
      <c r="BG416" t="s">
        <v>101</v>
      </c>
      <c r="BH416" t="s">
        <v>100</v>
      </c>
      <c r="BI416" t="s">
        <v>101</v>
      </c>
      <c r="BJ416" t="s">
        <v>101</v>
      </c>
      <c r="BK416" t="s">
        <v>101</v>
      </c>
      <c r="BL416" t="s">
        <v>100</v>
      </c>
      <c r="BM416" t="s">
        <v>102</v>
      </c>
      <c r="BN416" t="s">
        <v>103</v>
      </c>
      <c r="BQ416">
        <v>0</v>
      </c>
      <c r="BR416" t="s">
        <v>94</v>
      </c>
      <c r="BS416">
        <v>64</v>
      </c>
      <c r="BT416">
        <v>38.58</v>
      </c>
      <c r="BU416">
        <v>12.384</v>
      </c>
      <c r="BV416" t="s">
        <v>107</v>
      </c>
      <c r="BZ416" s="1">
        <v>42058.613391203704</v>
      </c>
      <c r="CB416">
        <v>2003</v>
      </c>
      <c r="CC416">
        <v>22</v>
      </c>
      <c r="CI416" t="str">
        <f t="shared" si="24"/>
        <v>Medium</v>
      </c>
      <c r="CJ416" t="str">
        <f t="shared" si="25"/>
        <v>Less than 2.0</v>
      </c>
      <c r="CK416" t="str">
        <f t="shared" si="26"/>
        <v>Very Poor</v>
      </c>
      <c r="CL416" t="str">
        <f t="shared" si="27"/>
        <v>0.3 or less</v>
      </c>
    </row>
    <row r="417" spans="1:90" x14ac:dyDescent="0.25">
      <c r="A417" t="s">
        <v>645</v>
      </c>
      <c r="B417" t="s">
        <v>82</v>
      </c>
      <c r="C417" t="s">
        <v>83</v>
      </c>
      <c r="D417">
        <v>61.674999999999997</v>
      </c>
      <c r="E417">
        <v>64.84</v>
      </c>
      <c r="G417">
        <v>3.165</v>
      </c>
      <c r="H417">
        <v>24</v>
      </c>
      <c r="I417">
        <v>24</v>
      </c>
      <c r="J417">
        <v>24</v>
      </c>
      <c r="K417">
        <v>2</v>
      </c>
      <c r="L417" t="s">
        <v>84</v>
      </c>
      <c r="M417" t="s">
        <v>147</v>
      </c>
      <c r="N417" t="s">
        <v>328</v>
      </c>
      <c r="O417" t="s">
        <v>87</v>
      </c>
      <c r="P417" t="s">
        <v>88</v>
      </c>
      <c r="Q417" t="s">
        <v>150</v>
      </c>
      <c r="R417" t="s">
        <v>90</v>
      </c>
      <c r="S417" t="s">
        <v>152</v>
      </c>
      <c r="T417">
        <v>60</v>
      </c>
      <c r="U417" t="s">
        <v>92</v>
      </c>
      <c r="V417" t="s">
        <v>647</v>
      </c>
      <c r="W417">
        <v>1</v>
      </c>
      <c r="X417">
        <v>1</v>
      </c>
      <c r="Y417" t="s">
        <v>94</v>
      </c>
      <c r="Z417" t="s">
        <v>154</v>
      </c>
      <c r="AA417">
        <v>50</v>
      </c>
      <c r="AB417">
        <v>200</v>
      </c>
      <c r="AC417">
        <v>56.2</v>
      </c>
      <c r="AD417">
        <v>79.943399999999997</v>
      </c>
      <c r="AE417">
        <v>2.7383000000000002</v>
      </c>
      <c r="AF417">
        <v>1.7675000000000001</v>
      </c>
      <c r="AG417">
        <v>144.65809999999999</v>
      </c>
      <c r="AH417">
        <v>115.4766</v>
      </c>
      <c r="AI417">
        <v>51.7806</v>
      </c>
      <c r="AJ417">
        <v>0.29189999999999999</v>
      </c>
      <c r="AK417">
        <v>0.14419999999999999</v>
      </c>
      <c r="AL417">
        <v>56.215000000000003</v>
      </c>
      <c r="AM417">
        <v>4.7100000000000003E-2</v>
      </c>
      <c r="AN417">
        <v>0.14760000000000001</v>
      </c>
      <c r="AO417">
        <v>2.0566</v>
      </c>
      <c r="AP417">
        <v>7.5350000000000001</v>
      </c>
      <c r="AQ417">
        <v>0.87329999999999997</v>
      </c>
      <c r="AR417">
        <v>60.628599999999999</v>
      </c>
      <c r="AS417" t="s">
        <v>96</v>
      </c>
      <c r="AT417">
        <v>1967</v>
      </c>
      <c r="AU417">
        <v>17.7273</v>
      </c>
      <c r="AV417">
        <v>5</v>
      </c>
      <c r="AW417" t="s">
        <v>97</v>
      </c>
      <c r="AY417" t="s">
        <v>98</v>
      </c>
      <c r="BA417">
        <v>33749</v>
      </c>
      <c r="BB417">
        <v>3</v>
      </c>
      <c r="BC417">
        <v>1</v>
      </c>
      <c r="BD417" t="s">
        <v>99</v>
      </c>
      <c r="BE417">
        <v>1993</v>
      </c>
      <c r="BG417" t="s">
        <v>101</v>
      </c>
      <c r="BH417" t="s">
        <v>100</v>
      </c>
      <c r="BI417" t="s">
        <v>101</v>
      </c>
      <c r="BJ417" t="s">
        <v>101</v>
      </c>
      <c r="BK417" t="s">
        <v>101</v>
      </c>
      <c r="BL417" t="s">
        <v>100</v>
      </c>
      <c r="BM417" t="s">
        <v>102</v>
      </c>
      <c r="BN417" t="s">
        <v>103</v>
      </c>
      <c r="BQ417">
        <v>0</v>
      </c>
      <c r="BR417" t="s">
        <v>94</v>
      </c>
      <c r="BS417">
        <v>79</v>
      </c>
      <c r="BT417">
        <v>54.765999999999998</v>
      </c>
      <c r="BU417">
        <v>35.35</v>
      </c>
      <c r="BV417" t="s">
        <v>107</v>
      </c>
      <c r="BY417">
        <v>1</v>
      </c>
      <c r="BZ417" s="1">
        <v>42058.613437499997</v>
      </c>
      <c r="CB417">
        <v>2007</v>
      </c>
      <c r="CC417">
        <v>22</v>
      </c>
      <c r="CI417" t="str">
        <f t="shared" si="24"/>
        <v>Medium</v>
      </c>
      <c r="CJ417" t="str">
        <f t="shared" si="25"/>
        <v>2.51-3.0</v>
      </c>
      <c r="CK417" t="str">
        <f t="shared" si="26"/>
        <v>Poor</v>
      </c>
      <c r="CL417" t="str">
        <f t="shared" si="27"/>
        <v>0.3 or less</v>
      </c>
    </row>
    <row r="418" spans="1:90" x14ac:dyDescent="0.25">
      <c r="A418" t="s">
        <v>645</v>
      </c>
      <c r="B418" t="s">
        <v>82</v>
      </c>
      <c r="C418" t="s">
        <v>83</v>
      </c>
      <c r="D418">
        <v>64.84</v>
      </c>
      <c r="E418">
        <v>66.387</v>
      </c>
      <c r="G418">
        <v>1.5469999999999999</v>
      </c>
      <c r="H418">
        <v>24</v>
      </c>
      <c r="I418">
        <v>23</v>
      </c>
      <c r="J418">
        <v>24</v>
      </c>
      <c r="K418">
        <v>2</v>
      </c>
      <c r="L418" t="s">
        <v>84</v>
      </c>
      <c r="M418" t="s">
        <v>147</v>
      </c>
      <c r="N418" t="s">
        <v>328</v>
      </c>
      <c r="O418" t="s">
        <v>87</v>
      </c>
      <c r="P418" t="s">
        <v>88</v>
      </c>
      <c r="Q418" t="s">
        <v>150</v>
      </c>
      <c r="R418" t="s">
        <v>90</v>
      </c>
      <c r="S418" t="s">
        <v>152</v>
      </c>
      <c r="T418">
        <v>60</v>
      </c>
      <c r="U418" t="s">
        <v>92</v>
      </c>
      <c r="V418" t="s">
        <v>648</v>
      </c>
      <c r="W418">
        <v>1</v>
      </c>
      <c r="X418">
        <v>1</v>
      </c>
      <c r="Y418" t="s">
        <v>94</v>
      </c>
      <c r="Z418" t="s">
        <v>154</v>
      </c>
      <c r="AA418">
        <v>50</v>
      </c>
      <c r="AB418">
        <v>200</v>
      </c>
      <c r="AC418">
        <v>56.2</v>
      </c>
      <c r="AD418">
        <v>99</v>
      </c>
      <c r="AE418">
        <v>3.3353000000000002</v>
      </c>
      <c r="AF418">
        <v>3.1027999999999998</v>
      </c>
      <c r="AG418">
        <v>97.201999999999998</v>
      </c>
      <c r="AH418">
        <v>81.468900000000005</v>
      </c>
      <c r="AI418">
        <v>67.599299999999999</v>
      </c>
      <c r="AJ418">
        <v>0.16769999999999999</v>
      </c>
      <c r="AK418">
        <v>4.7100000000000003E-2</v>
      </c>
      <c r="AL418">
        <v>74.844999999999999</v>
      </c>
      <c r="AM418">
        <v>3.5700000000000003E-2</v>
      </c>
      <c r="AN418">
        <v>7.3899999999999993E-2</v>
      </c>
      <c r="AO418">
        <v>0</v>
      </c>
      <c r="AP418">
        <v>10</v>
      </c>
      <c r="AQ418">
        <v>1</v>
      </c>
      <c r="AR418">
        <v>60.92</v>
      </c>
      <c r="AS418" t="s">
        <v>96</v>
      </c>
      <c r="AT418">
        <v>1996</v>
      </c>
      <c r="AU418">
        <v>11.5</v>
      </c>
      <c r="AV418">
        <v>3.5</v>
      </c>
      <c r="AW418" t="s">
        <v>97</v>
      </c>
      <c r="AX418" t="s">
        <v>126</v>
      </c>
      <c r="AY418" t="s">
        <v>112</v>
      </c>
      <c r="BA418">
        <v>42973</v>
      </c>
      <c r="BB418">
        <v>2</v>
      </c>
      <c r="BC418">
        <v>1</v>
      </c>
      <c r="BD418" t="s">
        <v>99</v>
      </c>
      <c r="BE418">
        <v>2009</v>
      </c>
      <c r="BG418" t="s">
        <v>101</v>
      </c>
      <c r="BH418" t="s">
        <v>100</v>
      </c>
      <c r="BI418" t="s">
        <v>101</v>
      </c>
      <c r="BJ418" t="s">
        <v>101</v>
      </c>
      <c r="BK418" t="s">
        <v>101</v>
      </c>
      <c r="BL418" t="s">
        <v>100</v>
      </c>
      <c r="BM418" t="s">
        <v>102</v>
      </c>
      <c r="BN418" t="s">
        <v>103</v>
      </c>
      <c r="BQ418">
        <v>0</v>
      </c>
      <c r="BR418" t="s">
        <v>94</v>
      </c>
      <c r="BS418">
        <v>96</v>
      </c>
      <c r="BT418">
        <v>66.706000000000003</v>
      </c>
      <c r="BU418">
        <v>62.055999999999997</v>
      </c>
      <c r="BV418" t="s">
        <v>107</v>
      </c>
      <c r="BY418">
        <v>1</v>
      </c>
      <c r="BZ418" s="1">
        <v>42058.61347222222</v>
      </c>
      <c r="CB418">
        <v>2011</v>
      </c>
      <c r="CC418">
        <v>6</v>
      </c>
      <c r="CI418" t="str">
        <f t="shared" si="24"/>
        <v>High</v>
      </c>
      <c r="CJ418" t="str">
        <f t="shared" si="25"/>
        <v>3.01-3.5</v>
      </c>
      <c r="CK418" t="str">
        <f t="shared" si="26"/>
        <v>Good</v>
      </c>
      <c r="CL418" t="str">
        <f t="shared" si="27"/>
        <v>0.3 or less</v>
      </c>
    </row>
    <row r="419" spans="1:90" x14ac:dyDescent="0.25">
      <c r="A419" t="s">
        <v>649</v>
      </c>
      <c r="B419" t="s">
        <v>82</v>
      </c>
      <c r="C419" t="s">
        <v>83</v>
      </c>
      <c r="D419">
        <v>0</v>
      </c>
      <c r="E419">
        <v>1.96</v>
      </c>
      <c r="G419">
        <v>1.9630000000000001</v>
      </c>
      <c r="H419">
        <v>32</v>
      </c>
      <c r="I419">
        <v>32</v>
      </c>
      <c r="J419">
        <v>32</v>
      </c>
      <c r="K419">
        <v>2</v>
      </c>
      <c r="L419" t="s">
        <v>84</v>
      </c>
      <c r="M419" t="s">
        <v>147</v>
      </c>
      <c r="N419" t="s">
        <v>627</v>
      </c>
      <c r="O419" t="s">
        <v>87</v>
      </c>
      <c r="P419" t="s">
        <v>88</v>
      </c>
      <c r="Q419" t="s">
        <v>150</v>
      </c>
      <c r="R419" t="s">
        <v>90</v>
      </c>
      <c r="S419" t="s">
        <v>152</v>
      </c>
      <c r="T419">
        <v>60</v>
      </c>
      <c r="U419" t="s">
        <v>92</v>
      </c>
      <c r="V419" t="s">
        <v>650</v>
      </c>
      <c r="W419">
        <v>4</v>
      </c>
      <c r="X419">
        <v>4</v>
      </c>
      <c r="Y419" t="s">
        <v>94</v>
      </c>
      <c r="Z419" t="s">
        <v>154</v>
      </c>
      <c r="AA419">
        <v>52</v>
      </c>
      <c r="AB419">
        <v>210</v>
      </c>
      <c r="AC419">
        <v>58.46</v>
      </c>
      <c r="AD419">
        <v>96</v>
      </c>
      <c r="AE419">
        <v>3.59</v>
      </c>
      <c r="AF419">
        <v>3.3220000000000001</v>
      </c>
      <c r="AG419">
        <v>83.897900000000007</v>
      </c>
      <c r="AH419">
        <v>68.7834</v>
      </c>
      <c r="AI419">
        <v>72.034000000000006</v>
      </c>
      <c r="AJ419">
        <v>0.12039999999999999</v>
      </c>
      <c r="AK419">
        <v>4.1500000000000002E-2</v>
      </c>
      <c r="AL419">
        <v>81.94</v>
      </c>
      <c r="AM419">
        <v>2.7699999999999999E-2</v>
      </c>
      <c r="AN419">
        <v>7.0699999999999999E-2</v>
      </c>
      <c r="AO419">
        <v>0</v>
      </c>
      <c r="AP419">
        <v>2</v>
      </c>
      <c r="AQ419">
        <v>0</v>
      </c>
      <c r="AR419">
        <v>61.4923</v>
      </c>
      <c r="AS419" t="s">
        <v>96</v>
      </c>
      <c r="AT419">
        <v>2006</v>
      </c>
      <c r="AU419">
        <v>13.4</v>
      </c>
      <c r="AV419">
        <v>6.8</v>
      </c>
      <c r="AW419" t="s">
        <v>97</v>
      </c>
      <c r="AY419" t="s">
        <v>106</v>
      </c>
      <c r="BA419">
        <v>33485</v>
      </c>
      <c r="BB419">
        <v>1</v>
      </c>
      <c r="BC419">
        <v>1</v>
      </c>
      <c r="BD419" t="s">
        <v>99</v>
      </c>
      <c r="BE419">
        <v>2006</v>
      </c>
      <c r="BG419" t="s">
        <v>203</v>
      </c>
      <c r="BH419" t="s">
        <v>100</v>
      </c>
      <c r="BI419" t="s">
        <v>101</v>
      </c>
      <c r="BJ419" t="s">
        <v>101</v>
      </c>
      <c r="BK419" t="s">
        <v>101</v>
      </c>
      <c r="BL419" t="s">
        <v>651</v>
      </c>
      <c r="BM419" t="s">
        <v>102</v>
      </c>
      <c r="BN419" t="s">
        <v>103</v>
      </c>
      <c r="BQ419">
        <v>0</v>
      </c>
      <c r="BR419" t="s">
        <v>94</v>
      </c>
      <c r="BS419">
        <v>93</v>
      </c>
      <c r="BT419">
        <v>71.8</v>
      </c>
      <c r="BU419">
        <v>66.44</v>
      </c>
      <c r="BV419" t="s">
        <v>107</v>
      </c>
      <c r="BY419">
        <v>4</v>
      </c>
      <c r="BZ419" s="1">
        <v>42058.613518518519</v>
      </c>
      <c r="CB419">
        <v>2009</v>
      </c>
      <c r="CC419">
        <v>9</v>
      </c>
      <c r="CI419" t="str">
        <f t="shared" si="24"/>
        <v>High</v>
      </c>
      <c r="CJ419" t="str">
        <f t="shared" si="25"/>
        <v>Greater than 3.5</v>
      </c>
      <c r="CK419" t="str">
        <f t="shared" si="26"/>
        <v>Good</v>
      </c>
      <c r="CL419" t="str">
        <f t="shared" si="27"/>
        <v>0.3 or less</v>
      </c>
    </row>
    <row r="420" spans="1:90" x14ac:dyDescent="0.25">
      <c r="A420" t="s">
        <v>652</v>
      </c>
      <c r="B420" t="s">
        <v>82</v>
      </c>
      <c r="C420" t="s">
        <v>83</v>
      </c>
      <c r="D420">
        <v>100</v>
      </c>
      <c r="E420">
        <v>103</v>
      </c>
      <c r="G420">
        <v>3</v>
      </c>
      <c r="H420">
        <v>32</v>
      </c>
      <c r="J420">
        <v>32</v>
      </c>
      <c r="K420">
        <v>2</v>
      </c>
      <c r="L420" t="s">
        <v>84</v>
      </c>
      <c r="M420" t="s">
        <v>147</v>
      </c>
      <c r="N420" t="s">
        <v>375</v>
      </c>
      <c r="O420" t="s">
        <v>87</v>
      </c>
      <c r="P420" t="s">
        <v>88</v>
      </c>
      <c r="Q420" t="s">
        <v>150</v>
      </c>
      <c r="R420" t="s">
        <v>90</v>
      </c>
      <c r="S420" t="s">
        <v>152</v>
      </c>
      <c r="T420">
        <v>60</v>
      </c>
      <c r="U420" t="s">
        <v>92</v>
      </c>
      <c r="V420" t="s">
        <v>653</v>
      </c>
      <c r="W420">
        <v>4</v>
      </c>
      <c r="Y420" t="s">
        <v>94</v>
      </c>
      <c r="Z420" t="s">
        <v>154</v>
      </c>
      <c r="AA420">
        <v>64</v>
      </c>
      <c r="AB420">
        <v>196</v>
      </c>
      <c r="AC420">
        <v>71.575999999999993</v>
      </c>
      <c r="AD420">
        <v>88</v>
      </c>
      <c r="AE420">
        <v>2.9815</v>
      </c>
      <c r="AF420">
        <v>2.3401999999999998</v>
      </c>
      <c r="AG420">
        <v>116.1298</v>
      </c>
      <c r="AH420">
        <v>100.80759999999999</v>
      </c>
      <c r="AI420">
        <v>61.290100000000002</v>
      </c>
      <c r="AJ420">
        <v>0.26519999999999999</v>
      </c>
      <c r="AK420">
        <v>9.8799999999999999E-2</v>
      </c>
      <c r="AL420">
        <v>60.22</v>
      </c>
      <c r="AM420">
        <v>3.4299999999999997E-2</v>
      </c>
      <c r="AN420">
        <v>0.26169999999999999</v>
      </c>
      <c r="AO420">
        <v>0</v>
      </c>
      <c r="AP420">
        <v>6.5</v>
      </c>
      <c r="AQ420">
        <v>0</v>
      </c>
      <c r="AR420">
        <v>56.066699999999997</v>
      </c>
      <c r="AS420" t="s">
        <v>96</v>
      </c>
      <c r="AT420">
        <v>1987</v>
      </c>
      <c r="AU420">
        <v>8.6667000000000005</v>
      </c>
      <c r="AV420">
        <v>4</v>
      </c>
      <c r="AW420" t="s">
        <v>97</v>
      </c>
      <c r="AY420" t="s">
        <v>98</v>
      </c>
      <c r="BA420">
        <v>33547</v>
      </c>
      <c r="BB420">
        <v>4</v>
      </c>
      <c r="BC420">
        <v>1</v>
      </c>
      <c r="BD420" t="s">
        <v>99</v>
      </c>
      <c r="BE420">
        <v>1987</v>
      </c>
      <c r="BG420" t="s">
        <v>101</v>
      </c>
      <c r="BH420" t="s">
        <v>100</v>
      </c>
      <c r="BI420" t="s">
        <v>101</v>
      </c>
      <c r="BJ420" t="s">
        <v>101</v>
      </c>
      <c r="BK420" t="s">
        <v>101</v>
      </c>
      <c r="BL420" t="s">
        <v>100</v>
      </c>
      <c r="BM420" t="s">
        <v>102</v>
      </c>
      <c r="BN420" t="s">
        <v>103</v>
      </c>
      <c r="BQ420">
        <v>0</v>
      </c>
      <c r="BR420" t="s">
        <v>94</v>
      </c>
      <c r="BS420">
        <v>88</v>
      </c>
      <c r="BT420">
        <v>59.63</v>
      </c>
      <c r="BU420">
        <v>46.804000000000002</v>
      </c>
      <c r="CB420">
        <v>2013</v>
      </c>
      <c r="CC420">
        <v>28</v>
      </c>
      <c r="CI420" t="str">
        <f t="shared" si="24"/>
        <v>High</v>
      </c>
      <c r="CJ420" t="str">
        <f t="shared" si="25"/>
        <v>2.51-3.0</v>
      </c>
      <c r="CK420" t="str">
        <f t="shared" si="26"/>
        <v>Fair</v>
      </c>
      <c r="CL420" t="str">
        <f t="shared" si="27"/>
        <v>0.3 or less</v>
      </c>
    </row>
    <row r="421" spans="1:90" x14ac:dyDescent="0.25">
      <c r="A421" t="s">
        <v>652</v>
      </c>
      <c r="B421" t="s">
        <v>82</v>
      </c>
      <c r="C421" t="s">
        <v>83</v>
      </c>
      <c r="D421">
        <v>103</v>
      </c>
      <c r="E421">
        <v>113</v>
      </c>
      <c r="G421">
        <v>10</v>
      </c>
      <c r="H421">
        <v>32</v>
      </c>
      <c r="J421">
        <v>32</v>
      </c>
      <c r="K421">
        <v>2</v>
      </c>
      <c r="L421" t="s">
        <v>84</v>
      </c>
      <c r="M421" t="s">
        <v>147</v>
      </c>
      <c r="N421" t="s">
        <v>375</v>
      </c>
      <c r="O421" t="s">
        <v>87</v>
      </c>
      <c r="P421" t="s">
        <v>88</v>
      </c>
      <c r="Q421" t="s">
        <v>150</v>
      </c>
      <c r="R421" t="s">
        <v>90</v>
      </c>
      <c r="S421" t="s">
        <v>152</v>
      </c>
      <c r="T421">
        <v>60</v>
      </c>
      <c r="U421" t="s">
        <v>92</v>
      </c>
      <c r="V421" t="s">
        <v>654</v>
      </c>
      <c r="W421">
        <v>4</v>
      </c>
      <c r="Y421" t="s">
        <v>94</v>
      </c>
      <c r="Z421" t="s">
        <v>154</v>
      </c>
      <c r="AA421">
        <v>64</v>
      </c>
      <c r="AB421">
        <v>196</v>
      </c>
      <c r="AC421">
        <v>71.575999999999993</v>
      </c>
      <c r="AD421">
        <v>93.2</v>
      </c>
      <c r="AE421">
        <v>3.5933999999999999</v>
      </c>
      <c r="AF421">
        <v>3.2147000000000001</v>
      </c>
      <c r="AG421">
        <v>82.350899999999996</v>
      </c>
      <c r="AH421">
        <v>68.621399999999994</v>
      </c>
      <c r="AI421">
        <v>72.549700000000001</v>
      </c>
      <c r="AJ421">
        <v>0.20899999999999999</v>
      </c>
      <c r="AK421">
        <v>8.4900000000000003E-2</v>
      </c>
      <c r="AL421">
        <v>68.650000000000006</v>
      </c>
      <c r="AM421">
        <v>3.32E-2</v>
      </c>
      <c r="AN421">
        <v>9.1999999999999998E-2</v>
      </c>
      <c r="AO421">
        <v>0</v>
      </c>
      <c r="AP421">
        <v>4.4000000000000004</v>
      </c>
      <c r="AQ421">
        <v>0</v>
      </c>
      <c r="AR421">
        <v>61.97</v>
      </c>
      <c r="AS421" t="s">
        <v>96</v>
      </c>
      <c r="AT421">
        <v>2000</v>
      </c>
      <c r="AU421">
        <v>15.3659</v>
      </c>
      <c r="AV421">
        <v>8.3414999999999999</v>
      </c>
      <c r="AW421" t="s">
        <v>97</v>
      </c>
      <c r="AY421" t="s">
        <v>98</v>
      </c>
      <c r="BA421">
        <v>44315</v>
      </c>
      <c r="BC421">
        <v>1</v>
      </c>
      <c r="BD421" t="s">
        <v>99</v>
      </c>
      <c r="BE421">
        <v>2009</v>
      </c>
      <c r="BG421" t="s">
        <v>101</v>
      </c>
      <c r="BH421" t="s">
        <v>100</v>
      </c>
      <c r="BI421" t="s">
        <v>101</v>
      </c>
      <c r="BJ421" t="s">
        <v>101</v>
      </c>
      <c r="BK421" t="s">
        <v>101</v>
      </c>
      <c r="BL421" t="s">
        <v>100</v>
      </c>
      <c r="BM421" t="s">
        <v>102</v>
      </c>
      <c r="BN421" t="s">
        <v>103</v>
      </c>
      <c r="BQ421">
        <v>0</v>
      </c>
      <c r="BR421" t="s">
        <v>94</v>
      </c>
      <c r="BS421">
        <v>93.2</v>
      </c>
      <c r="BT421">
        <v>71.867999999999995</v>
      </c>
      <c r="BU421">
        <v>64.293999999999997</v>
      </c>
      <c r="CB421">
        <v>2013</v>
      </c>
      <c r="CC421">
        <v>6</v>
      </c>
      <c r="CI421" t="str">
        <f t="shared" si="24"/>
        <v>High</v>
      </c>
      <c r="CJ421" t="str">
        <f t="shared" si="25"/>
        <v>Greater than 3.5</v>
      </c>
      <c r="CK421" t="str">
        <f t="shared" si="26"/>
        <v>Good</v>
      </c>
      <c r="CL421" t="str">
        <f t="shared" si="27"/>
        <v>0.3 or less</v>
      </c>
    </row>
    <row r="422" spans="1:90" x14ac:dyDescent="0.25">
      <c r="A422" t="s">
        <v>652</v>
      </c>
      <c r="B422" t="s">
        <v>82</v>
      </c>
      <c r="C422" t="s">
        <v>83</v>
      </c>
      <c r="D422">
        <v>113</v>
      </c>
      <c r="E422">
        <v>128.15</v>
      </c>
      <c r="G422">
        <v>15.15</v>
      </c>
      <c r="H422">
        <v>32</v>
      </c>
      <c r="I422">
        <v>32</v>
      </c>
      <c r="J422">
        <v>32</v>
      </c>
      <c r="K422">
        <v>2</v>
      </c>
      <c r="L422" t="s">
        <v>84</v>
      </c>
      <c r="M422" t="s">
        <v>147</v>
      </c>
      <c r="N422" t="s">
        <v>375</v>
      </c>
      <c r="O422" t="s">
        <v>87</v>
      </c>
      <c r="P422" t="s">
        <v>88</v>
      </c>
      <c r="Q422" t="s">
        <v>150</v>
      </c>
      <c r="R422" t="s">
        <v>90</v>
      </c>
      <c r="S422" t="s">
        <v>152</v>
      </c>
      <c r="T422">
        <v>60</v>
      </c>
      <c r="U422" t="s">
        <v>92</v>
      </c>
      <c r="V422" t="s">
        <v>655</v>
      </c>
      <c r="W422">
        <v>4</v>
      </c>
      <c r="X422">
        <v>4</v>
      </c>
      <c r="Y422" t="s">
        <v>94</v>
      </c>
      <c r="Z422" t="s">
        <v>154</v>
      </c>
      <c r="AA422">
        <v>60.5</v>
      </c>
      <c r="AB422">
        <v>196</v>
      </c>
      <c r="AC422">
        <v>67.725999999999999</v>
      </c>
      <c r="AD422">
        <v>88.875</v>
      </c>
      <c r="AE422">
        <v>3.1838000000000002</v>
      </c>
      <c r="AF422">
        <v>2.6711</v>
      </c>
      <c r="AG422">
        <v>104.1172</v>
      </c>
      <c r="AH422">
        <v>89.486999999999995</v>
      </c>
      <c r="AI422">
        <v>65.294300000000007</v>
      </c>
      <c r="AJ422">
        <v>0.21149999999999999</v>
      </c>
      <c r="AK422">
        <v>0.10489999999999999</v>
      </c>
      <c r="AL422">
        <v>68.275000000000006</v>
      </c>
      <c r="AM422">
        <v>3.27E-2</v>
      </c>
      <c r="AN422">
        <v>0.2109</v>
      </c>
      <c r="AO422">
        <v>0</v>
      </c>
      <c r="AP422">
        <v>4.875</v>
      </c>
      <c r="AQ422">
        <v>0</v>
      </c>
      <c r="AR422">
        <v>57.539400000000001</v>
      </c>
      <c r="AS422" t="s">
        <v>96</v>
      </c>
      <c r="AT422">
        <v>2001</v>
      </c>
      <c r="AU422">
        <v>14.8393</v>
      </c>
      <c r="AV422">
        <v>6.8392999999999997</v>
      </c>
      <c r="AW422" t="s">
        <v>97</v>
      </c>
      <c r="AY422" t="s">
        <v>106</v>
      </c>
      <c r="BA422">
        <v>33634</v>
      </c>
      <c r="BB422">
        <v>1</v>
      </c>
      <c r="BC422">
        <v>1</v>
      </c>
      <c r="BD422" t="s">
        <v>99</v>
      </c>
      <c r="BE422">
        <v>2010</v>
      </c>
      <c r="BG422" t="s">
        <v>101</v>
      </c>
      <c r="BH422" t="s">
        <v>100</v>
      </c>
      <c r="BI422" t="s">
        <v>101</v>
      </c>
      <c r="BJ422" t="s">
        <v>101</v>
      </c>
      <c r="BK422" t="s">
        <v>101</v>
      </c>
      <c r="BL422" t="s">
        <v>100</v>
      </c>
      <c r="BM422" t="s">
        <v>102</v>
      </c>
      <c r="BN422" t="s">
        <v>103</v>
      </c>
      <c r="BQ422">
        <v>0</v>
      </c>
      <c r="BR422" t="s">
        <v>94</v>
      </c>
      <c r="BS422">
        <v>88.875</v>
      </c>
      <c r="BT422">
        <v>63.676000000000002</v>
      </c>
      <c r="BU422">
        <v>53.421999999999997</v>
      </c>
      <c r="BY422">
        <v>4</v>
      </c>
      <c r="CB422">
        <v>2013</v>
      </c>
      <c r="CC422">
        <v>5</v>
      </c>
      <c r="CI422" t="str">
        <f t="shared" si="24"/>
        <v>High</v>
      </c>
      <c r="CJ422" t="str">
        <f t="shared" si="25"/>
        <v>3.01-3.5</v>
      </c>
      <c r="CK422" t="str">
        <f t="shared" si="26"/>
        <v>Fair</v>
      </c>
      <c r="CL422" t="str">
        <f t="shared" si="27"/>
        <v>0.3 or less</v>
      </c>
    </row>
    <row r="423" spans="1:90" x14ac:dyDescent="0.25">
      <c r="A423" t="s">
        <v>652</v>
      </c>
      <c r="B423" t="s">
        <v>82</v>
      </c>
      <c r="C423" t="s">
        <v>83</v>
      </c>
      <c r="D423">
        <v>128.15</v>
      </c>
      <c r="E423">
        <v>128.21700000000001</v>
      </c>
      <c r="G423">
        <v>6.7000000000000004E-2</v>
      </c>
      <c r="H423">
        <v>32</v>
      </c>
      <c r="J423">
        <v>32</v>
      </c>
      <c r="K423">
        <v>2</v>
      </c>
      <c r="L423" t="s">
        <v>139</v>
      </c>
      <c r="M423" t="s">
        <v>147</v>
      </c>
      <c r="N423" t="s">
        <v>375</v>
      </c>
      <c r="O423" t="s">
        <v>87</v>
      </c>
      <c r="P423" t="s">
        <v>88</v>
      </c>
      <c r="Q423" t="s">
        <v>150</v>
      </c>
      <c r="R423" t="s">
        <v>90</v>
      </c>
      <c r="S423" t="s">
        <v>152</v>
      </c>
      <c r="T423">
        <v>60</v>
      </c>
      <c r="U423" t="s">
        <v>140</v>
      </c>
      <c r="V423" t="s">
        <v>655</v>
      </c>
      <c r="W423">
        <v>4</v>
      </c>
      <c r="Y423" t="s">
        <v>94</v>
      </c>
      <c r="Z423" t="s">
        <v>154</v>
      </c>
      <c r="AA423">
        <v>64</v>
      </c>
      <c r="AB423">
        <v>196</v>
      </c>
      <c r="AC423">
        <v>71.575999999999993</v>
      </c>
      <c r="AD423">
        <v>86.302700000000002</v>
      </c>
      <c r="AE423">
        <v>3.8908999999999998</v>
      </c>
      <c r="AF423">
        <v>3.206</v>
      </c>
      <c r="AG423">
        <v>77</v>
      </c>
      <c r="AH423">
        <v>66</v>
      </c>
      <c r="AJ423">
        <v>0.215</v>
      </c>
      <c r="AK423">
        <v>0.155</v>
      </c>
      <c r="AL423">
        <v>67.75</v>
      </c>
      <c r="AM423">
        <v>5.3499999999999999E-2</v>
      </c>
      <c r="AO423">
        <v>0</v>
      </c>
      <c r="AP423">
        <v>5.0789</v>
      </c>
      <c r="AQ423">
        <v>0</v>
      </c>
      <c r="AR423">
        <v>31.4</v>
      </c>
      <c r="AS423" t="s">
        <v>130</v>
      </c>
      <c r="AT423">
        <v>2001</v>
      </c>
      <c r="AU423">
        <v>25</v>
      </c>
      <c r="AV423">
        <v>9</v>
      </c>
      <c r="AW423" t="s">
        <v>97</v>
      </c>
      <c r="AY423" t="s">
        <v>142</v>
      </c>
      <c r="BA423">
        <v>36268</v>
      </c>
      <c r="BB423">
        <v>9</v>
      </c>
      <c r="BC423">
        <v>1</v>
      </c>
      <c r="BD423" t="s">
        <v>144</v>
      </c>
      <c r="BE423">
        <v>2001</v>
      </c>
      <c r="BG423" t="s">
        <v>102</v>
      </c>
      <c r="BH423" t="s">
        <v>100</v>
      </c>
      <c r="BI423" t="s">
        <v>101</v>
      </c>
      <c r="BJ423" t="s">
        <v>101</v>
      </c>
      <c r="BK423" t="s">
        <v>101</v>
      </c>
      <c r="BL423" t="s">
        <v>651</v>
      </c>
      <c r="BM423" t="s">
        <v>102</v>
      </c>
      <c r="BN423" t="s">
        <v>103</v>
      </c>
      <c r="BQ423">
        <v>0</v>
      </c>
      <c r="BR423" t="s">
        <v>94</v>
      </c>
      <c r="BS423">
        <v>86.302700000000002</v>
      </c>
      <c r="BT423">
        <v>77.817999999999998</v>
      </c>
      <c r="BU423">
        <v>64.12</v>
      </c>
      <c r="BV423" t="s">
        <v>107</v>
      </c>
      <c r="BZ423" s="1">
        <v>42058.54515046296</v>
      </c>
      <c r="CB423">
        <v>2009</v>
      </c>
      <c r="CC423">
        <v>14</v>
      </c>
      <c r="CI423" t="str">
        <f t="shared" si="24"/>
        <v>High</v>
      </c>
      <c r="CJ423" t="str">
        <f t="shared" si="25"/>
        <v>Greater than 3.5</v>
      </c>
      <c r="CK423" t="str">
        <f t="shared" si="26"/>
        <v>Good</v>
      </c>
      <c r="CL423" t="str">
        <f t="shared" si="27"/>
        <v>0.3 or less</v>
      </c>
    </row>
    <row r="424" spans="1:90" x14ac:dyDescent="0.25">
      <c r="A424" t="s">
        <v>656</v>
      </c>
      <c r="B424" t="s">
        <v>82</v>
      </c>
      <c r="C424" t="s">
        <v>83</v>
      </c>
      <c r="D424">
        <v>0</v>
      </c>
      <c r="E424">
        <v>6.4119999999999999</v>
      </c>
      <c r="G424">
        <v>6.4119999999999999</v>
      </c>
      <c r="H424">
        <v>36</v>
      </c>
      <c r="I424">
        <v>34</v>
      </c>
      <c r="J424">
        <v>36</v>
      </c>
      <c r="K424">
        <v>2</v>
      </c>
      <c r="L424" t="s">
        <v>84</v>
      </c>
      <c r="M424" t="s">
        <v>85</v>
      </c>
      <c r="N424" t="s">
        <v>657</v>
      </c>
      <c r="O424" t="s">
        <v>149</v>
      </c>
      <c r="P424" t="s">
        <v>88</v>
      </c>
      <c r="Q424" t="s">
        <v>89</v>
      </c>
      <c r="R424" t="s">
        <v>151</v>
      </c>
      <c r="S424" t="s">
        <v>91</v>
      </c>
      <c r="T424">
        <v>60</v>
      </c>
      <c r="U424" t="s">
        <v>92</v>
      </c>
      <c r="V424" t="s">
        <v>658</v>
      </c>
      <c r="W424">
        <v>6</v>
      </c>
      <c r="X424">
        <v>5.5</v>
      </c>
      <c r="Y424" t="s">
        <v>94</v>
      </c>
      <c r="Z424" t="s">
        <v>95</v>
      </c>
      <c r="AA424">
        <v>53.695500000000003</v>
      </c>
      <c r="AB424">
        <v>365.45949999999999</v>
      </c>
      <c r="AC424">
        <v>93.475099999999998</v>
      </c>
      <c r="AD424">
        <v>93.25</v>
      </c>
      <c r="AE424">
        <v>3.9653999999999998</v>
      </c>
      <c r="AF424">
        <v>3.6272000000000002</v>
      </c>
      <c r="AG424">
        <v>64.683300000000003</v>
      </c>
      <c r="AH424">
        <v>51.637099999999997</v>
      </c>
      <c r="AI424">
        <v>78.438900000000004</v>
      </c>
      <c r="AJ424">
        <v>0.1842</v>
      </c>
      <c r="AL424">
        <v>72.37</v>
      </c>
      <c r="AM424">
        <v>1.9E-2</v>
      </c>
      <c r="AN424">
        <v>0.1177</v>
      </c>
      <c r="AO424">
        <v>0</v>
      </c>
      <c r="AP424">
        <v>3.25</v>
      </c>
      <c r="AQ424">
        <v>0</v>
      </c>
      <c r="AR424">
        <v>61.7</v>
      </c>
      <c r="AS424" t="s">
        <v>96</v>
      </c>
      <c r="AT424">
        <v>2004</v>
      </c>
      <c r="AU424">
        <v>23.625</v>
      </c>
      <c r="AV424">
        <v>7.25</v>
      </c>
      <c r="AW424" t="s">
        <v>97</v>
      </c>
      <c r="AX424" t="s">
        <v>122</v>
      </c>
      <c r="AY424" t="s">
        <v>112</v>
      </c>
      <c r="BA424">
        <v>34669</v>
      </c>
      <c r="BB424">
        <v>1</v>
      </c>
      <c r="BC424">
        <v>1</v>
      </c>
      <c r="BD424" t="s">
        <v>99</v>
      </c>
      <c r="BE424">
        <v>2010</v>
      </c>
      <c r="BG424" t="s">
        <v>100</v>
      </c>
      <c r="BH424" t="s">
        <v>100</v>
      </c>
      <c r="BI424" t="s">
        <v>101</v>
      </c>
      <c r="BJ424" t="s">
        <v>100</v>
      </c>
      <c r="BK424" t="s">
        <v>100</v>
      </c>
      <c r="BL424" t="s">
        <v>101</v>
      </c>
      <c r="BM424" t="s">
        <v>102</v>
      </c>
      <c r="BN424" t="s">
        <v>103</v>
      </c>
      <c r="BQ424">
        <v>0</v>
      </c>
      <c r="BR424" t="s">
        <v>94</v>
      </c>
      <c r="BS424">
        <v>93.25</v>
      </c>
      <c r="BT424">
        <v>79.308000000000007</v>
      </c>
      <c r="BU424">
        <v>72.543999999999997</v>
      </c>
      <c r="BY424">
        <v>5.5</v>
      </c>
      <c r="CB424">
        <v>2014</v>
      </c>
      <c r="CC424">
        <v>5</v>
      </c>
      <c r="CI424" t="str">
        <f t="shared" si="24"/>
        <v>High</v>
      </c>
      <c r="CJ424" t="str">
        <f t="shared" si="25"/>
        <v>Greater than 3.5</v>
      </c>
      <c r="CK424" t="str">
        <f t="shared" si="26"/>
        <v>Excellent</v>
      </c>
      <c r="CL424" t="str">
        <f t="shared" si="27"/>
        <v>0.3 or less</v>
      </c>
    </row>
    <row r="425" spans="1:90" x14ac:dyDescent="0.25">
      <c r="A425" t="s">
        <v>656</v>
      </c>
      <c r="B425" t="s">
        <v>82</v>
      </c>
      <c r="C425" t="s">
        <v>83</v>
      </c>
      <c r="D425">
        <v>6.4119999999999999</v>
      </c>
      <c r="E425">
        <v>12.785</v>
      </c>
      <c r="G425">
        <v>6.3730000000000002</v>
      </c>
      <c r="H425">
        <v>36</v>
      </c>
      <c r="I425">
        <v>46</v>
      </c>
      <c r="J425">
        <v>36</v>
      </c>
      <c r="K425">
        <v>2</v>
      </c>
      <c r="L425" t="s">
        <v>84</v>
      </c>
      <c r="M425" t="s">
        <v>85</v>
      </c>
      <c r="N425" t="s">
        <v>657</v>
      </c>
      <c r="O425" t="s">
        <v>149</v>
      </c>
      <c r="P425" t="s">
        <v>88</v>
      </c>
      <c r="Q425" t="s">
        <v>89</v>
      </c>
      <c r="R425" t="s">
        <v>151</v>
      </c>
      <c r="S425" t="s">
        <v>91</v>
      </c>
      <c r="T425">
        <v>60</v>
      </c>
      <c r="U425" t="s">
        <v>92</v>
      </c>
      <c r="V425" t="s">
        <v>659</v>
      </c>
      <c r="W425">
        <v>6</v>
      </c>
      <c r="X425">
        <v>4</v>
      </c>
      <c r="Y425" t="s">
        <v>94</v>
      </c>
      <c r="Z425" t="s">
        <v>95</v>
      </c>
      <c r="AA425">
        <v>68.632499999999993</v>
      </c>
      <c r="AB425">
        <v>377.5</v>
      </c>
      <c r="AC425">
        <v>118.94029999999999</v>
      </c>
      <c r="AD425">
        <v>93.666700000000006</v>
      </c>
      <c r="AE425">
        <v>4.0202999999999998</v>
      </c>
      <c r="AF425">
        <v>3.7814999999999999</v>
      </c>
      <c r="AG425">
        <v>61.280099999999997</v>
      </c>
      <c r="AH425">
        <v>49.264099999999999</v>
      </c>
      <c r="AI425">
        <v>79.573300000000003</v>
      </c>
      <c r="AJ425">
        <v>0.1105</v>
      </c>
      <c r="AL425">
        <v>83.424999999999997</v>
      </c>
      <c r="AM425">
        <v>2.01E-2</v>
      </c>
      <c r="AN425">
        <v>5.21E-2</v>
      </c>
      <c r="AO425">
        <v>0</v>
      </c>
      <c r="AP425">
        <v>2.6667000000000001</v>
      </c>
      <c r="AQ425">
        <v>0</v>
      </c>
      <c r="AR425">
        <v>61.491700000000002</v>
      </c>
      <c r="AS425" t="s">
        <v>96</v>
      </c>
      <c r="AT425">
        <v>2010</v>
      </c>
      <c r="AU425">
        <v>12</v>
      </c>
      <c r="AV425">
        <v>6</v>
      </c>
      <c r="AW425" t="s">
        <v>97</v>
      </c>
      <c r="AY425" t="s">
        <v>112</v>
      </c>
      <c r="BA425">
        <v>35320</v>
      </c>
      <c r="BB425">
        <v>1</v>
      </c>
      <c r="BC425">
        <v>1</v>
      </c>
      <c r="BD425" t="s">
        <v>99</v>
      </c>
      <c r="BE425">
        <v>2010</v>
      </c>
      <c r="BG425" t="s">
        <v>100</v>
      </c>
      <c r="BH425" t="s">
        <v>100</v>
      </c>
      <c r="BI425" t="s">
        <v>101</v>
      </c>
      <c r="BJ425" t="s">
        <v>100</v>
      </c>
      <c r="BK425" t="s">
        <v>100</v>
      </c>
      <c r="BL425" t="s">
        <v>101</v>
      </c>
      <c r="BM425" t="s">
        <v>102</v>
      </c>
      <c r="BN425" t="s">
        <v>103</v>
      </c>
      <c r="BQ425">
        <v>0</v>
      </c>
      <c r="BR425" t="s">
        <v>94</v>
      </c>
      <c r="BS425">
        <v>93.666700000000006</v>
      </c>
      <c r="BT425">
        <v>80.406000000000006</v>
      </c>
      <c r="BU425">
        <v>75.63</v>
      </c>
      <c r="BY425">
        <v>4</v>
      </c>
      <c r="CB425">
        <v>2014</v>
      </c>
      <c r="CC425">
        <v>5</v>
      </c>
      <c r="CI425" t="str">
        <f t="shared" si="24"/>
        <v>High</v>
      </c>
      <c r="CJ425" t="str">
        <f t="shared" si="25"/>
        <v>Greater than 3.5</v>
      </c>
      <c r="CK425" t="str">
        <f t="shared" si="26"/>
        <v>Excellent</v>
      </c>
      <c r="CL425" t="str">
        <f t="shared" si="27"/>
        <v>0.3 or less</v>
      </c>
    </row>
    <row r="426" spans="1:90" x14ac:dyDescent="0.25">
      <c r="A426" t="s">
        <v>656</v>
      </c>
      <c r="B426" t="s">
        <v>82</v>
      </c>
      <c r="C426" t="s">
        <v>83</v>
      </c>
      <c r="D426">
        <v>12.785</v>
      </c>
      <c r="E426">
        <v>23.393999999999998</v>
      </c>
      <c r="G426">
        <v>10.609</v>
      </c>
      <c r="H426">
        <v>36</v>
      </c>
      <c r="I426">
        <v>36</v>
      </c>
      <c r="J426">
        <v>36</v>
      </c>
      <c r="K426">
        <v>2</v>
      </c>
      <c r="L426" t="s">
        <v>84</v>
      </c>
      <c r="M426" t="s">
        <v>85</v>
      </c>
      <c r="N426" t="s">
        <v>657</v>
      </c>
      <c r="O426" t="s">
        <v>149</v>
      </c>
      <c r="P426" t="s">
        <v>88</v>
      </c>
      <c r="Q426" t="s">
        <v>89</v>
      </c>
      <c r="R426" t="s">
        <v>151</v>
      </c>
      <c r="S426" t="s">
        <v>91</v>
      </c>
      <c r="T426">
        <v>70</v>
      </c>
      <c r="U426" t="s">
        <v>92</v>
      </c>
      <c r="V426" t="s">
        <v>660</v>
      </c>
      <c r="W426">
        <v>6</v>
      </c>
      <c r="X426">
        <v>7.3333000000000004</v>
      </c>
      <c r="Y426" t="s">
        <v>94</v>
      </c>
      <c r="Z426" t="s">
        <v>95</v>
      </c>
      <c r="AA426">
        <v>72.663700000000006</v>
      </c>
      <c r="AB426">
        <v>392.67380000000003</v>
      </c>
      <c r="AC426">
        <v>125.8843</v>
      </c>
      <c r="AD426">
        <v>90</v>
      </c>
      <c r="AE426">
        <v>3.3967999999999998</v>
      </c>
      <c r="AF426">
        <v>2.782</v>
      </c>
      <c r="AG426">
        <v>96.308800000000005</v>
      </c>
      <c r="AH426">
        <v>78.3202</v>
      </c>
      <c r="AI426">
        <v>67.897099999999995</v>
      </c>
      <c r="AJ426">
        <v>0.16189999999999999</v>
      </c>
      <c r="AL426">
        <v>75.715000000000003</v>
      </c>
      <c r="AM426">
        <v>2.47E-2</v>
      </c>
      <c r="AN426">
        <v>0.21820000000000001</v>
      </c>
      <c r="AO426">
        <v>0.33329999999999999</v>
      </c>
      <c r="AP426">
        <v>6.1666999999999996</v>
      </c>
      <c r="AQ426">
        <v>0</v>
      </c>
      <c r="AR426">
        <v>39.695700000000002</v>
      </c>
      <c r="AS426" t="s">
        <v>130</v>
      </c>
      <c r="AT426">
        <v>1996</v>
      </c>
      <c r="AU426">
        <v>12</v>
      </c>
      <c r="AV426">
        <v>4.8571</v>
      </c>
      <c r="AW426" t="s">
        <v>97</v>
      </c>
      <c r="AY426" t="s">
        <v>132</v>
      </c>
      <c r="BA426">
        <v>35320</v>
      </c>
      <c r="BB426">
        <v>4</v>
      </c>
      <c r="BC426">
        <v>1</v>
      </c>
      <c r="BD426" t="s">
        <v>99</v>
      </c>
      <c r="BE426">
        <v>1996</v>
      </c>
      <c r="BG426" t="s">
        <v>100</v>
      </c>
      <c r="BH426" t="s">
        <v>100</v>
      </c>
      <c r="BI426" t="s">
        <v>101</v>
      </c>
      <c r="BJ426" t="s">
        <v>100</v>
      </c>
      <c r="BK426" t="s">
        <v>100</v>
      </c>
      <c r="BL426" t="s">
        <v>101</v>
      </c>
      <c r="BM426" t="s">
        <v>102</v>
      </c>
      <c r="BN426" t="s">
        <v>103</v>
      </c>
      <c r="BQ426">
        <v>0</v>
      </c>
      <c r="BR426" t="s">
        <v>94</v>
      </c>
      <c r="BS426">
        <v>83</v>
      </c>
      <c r="BT426">
        <v>67.936000000000007</v>
      </c>
      <c r="BU426">
        <v>55.64</v>
      </c>
      <c r="BY426">
        <v>6</v>
      </c>
      <c r="CB426">
        <v>2005</v>
      </c>
      <c r="CC426">
        <v>19</v>
      </c>
      <c r="CI426" t="str">
        <f t="shared" si="24"/>
        <v>High</v>
      </c>
      <c r="CJ426" t="str">
        <f t="shared" si="25"/>
        <v>3.01-3.5</v>
      </c>
      <c r="CK426" t="str">
        <f t="shared" si="26"/>
        <v>Good</v>
      </c>
      <c r="CL426" t="str">
        <f t="shared" si="27"/>
        <v>0.3 or less</v>
      </c>
    </row>
    <row r="427" spans="1:90" x14ac:dyDescent="0.25">
      <c r="A427" t="s">
        <v>656</v>
      </c>
      <c r="B427" t="s">
        <v>82</v>
      </c>
      <c r="C427" t="s">
        <v>83</v>
      </c>
      <c r="D427">
        <v>23.393999999999998</v>
      </c>
      <c r="E427">
        <v>31.5</v>
      </c>
      <c r="G427">
        <v>8.1059999999999999</v>
      </c>
      <c r="H427">
        <v>40</v>
      </c>
      <c r="I427">
        <v>40</v>
      </c>
      <c r="J427">
        <v>40</v>
      </c>
      <c r="K427">
        <v>2</v>
      </c>
      <c r="L427" t="s">
        <v>84</v>
      </c>
      <c r="M427" t="s">
        <v>85</v>
      </c>
      <c r="N427" t="s">
        <v>657</v>
      </c>
      <c r="O427" t="s">
        <v>149</v>
      </c>
      <c r="P427" t="s">
        <v>88</v>
      </c>
      <c r="Q427" t="s">
        <v>89</v>
      </c>
      <c r="R427" t="s">
        <v>151</v>
      </c>
      <c r="S427" t="s">
        <v>91</v>
      </c>
      <c r="T427">
        <v>70</v>
      </c>
      <c r="U427" t="s">
        <v>92</v>
      </c>
      <c r="V427" t="s">
        <v>661</v>
      </c>
      <c r="W427">
        <v>8</v>
      </c>
      <c r="X427">
        <v>8</v>
      </c>
      <c r="Y427" t="s">
        <v>94</v>
      </c>
      <c r="Z427" t="s">
        <v>95</v>
      </c>
      <c r="AA427">
        <v>71.765500000000003</v>
      </c>
      <c r="AB427">
        <v>483.53100000000001</v>
      </c>
      <c r="AC427">
        <v>124.9025</v>
      </c>
      <c r="AD427">
        <v>93</v>
      </c>
      <c r="AE427">
        <v>3.0003000000000002</v>
      </c>
      <c r="AF427">
        <v>2.3727</v>
      </c>
      <c r="AG427">
        <v>126.5205</v>
      </c>
      <c r="AH427">
        <v>99.722999999999999</v>
      </c>
      <c r="AI427">
        <v>57.826500000000003</v>
      </c>
      <c r="AJ427">
        <v>0.19209999999999999</v>
      </c>
      <c r="AL427">
        <v>71.185000000000002</v>
      </c>
      <c r="AM427">
        <v>3.3000000000000002E-2</v>
      </c>
      <c r="AN427">
        <v>0.18260000000000001</v>
      </c>
      <c r="AO427">
        <v>0</v>
      </c>
      <c r="AP427">
        <v>4</v>
      </c>
      <c r="AQ427">
        <v>0</v>
      </c>
      <c r="AR427">
        <v>51.487499999999997</v>
      </c>
      <c r="AS427" t="s">
        <v>130</v>
      </c>
      <c r="AT427">
        <v>1996</v>
      </c>
      <c r="AU427">
        <v>12</v>
      </c>
      <c r="AV427">
        <v>4</v>
      </c>
      <c r="AW427" t="s">
        <v>97</v>
      </c>
      <c r="AY427" t="s">
        <v>132</v>
      </c>
      <c r="BA427">
        <v>36000</v>
      </c>
      <c r="BB427">
        <v>4</v>
      </c>
      <c r="BC427">
        <v>1</v>
      </c>
      <c r="BD427" t="s">
        <v>99</v>
      </c>
      <c r="BE427">
        <v>1996</v>
      </c>
      <c r="BG427" t="s">
        <v>100</v>
      </c>
      <c r="BH427" t="s">
        <v>100</v>
      </c>
      <c r="BI427" t="s">
        <v>101</v>
      </c>
      <c r="BJ427" t="s">
        <v>100</v>
      </c>
      <c r="BK427" t="s">
        <v>100</v>
      </c>
      <c r="BL427" t="s">
        <v>101</v>
      </c>
      <c r="BM427" t="s">
        <v>102</v>
      </c>
      <c r="BN427" t="s">
        <v>103</v>
      </c>
      <c r="BQ427">
        <v>0</v>
      </c>
      <c r="BR427" t="s">
        <v>94</v>
      </c>
      <c r="BS427">
        <v>84</v>
      </c>
      <c r="BT427">
        <v>60.006</v>
      </c>
      <c r="BU427">
        <v>47.454000000000001</v>
      </c>
      <c r="BY427">
        <v>8</v>
      </c>
      <c r="CB427">
        <v>2008</v>
      </c>
      <c r="CC427">
        <v>19</v>
      </c>
      <c r="CI427" t="str">
        <f t="shared" si="24"/>
        <v>High</v>
      </c>
      <c r="CJ427" t="str">
        <f t="shared" si="25"/>
        <v>3.01-3.5</v>
      </c>
      <c r="CK427" t="str">
        <f t="shared" si="26"/>
        <v>Fair</v>
      </c>
      <c r="CL427" t="str">
        <f t="shared" si="27"/>
        <v>0.3 or less</v>
      </c>
    </row>
    <row r="428" spans="1:90" x14ac:dyDescent="0.25">
      <c r="A428" t="s">
        <v>656</v>
      </c>
      <c r="B428" t="s">
        <v>82</v>
      </c>
      <c r="C428" t="s">
        <v>83</v>
      </c>
      <c r="D428">
        <v>31.5</v>
      </c>
      <c r="E428">
        <v>41.142000000000003</v>
      </c>
      <c r="G428">
        <v>9.6419999999999995</v>
      </c>
      <c r="H428">
        <v>40</v>
      </c>
      <c r="I428">
        <v>40</v>
      </c>
      <c r="J428">
        <v>40</v>
      </c>
      <c r="K428">
        <v>2</v>
      </c>
      <c r="L428" t="s">
        <v>84</v>
      </c>
      <c r="M428" t="s">
        <v>85</v>
      </c>
      <c r="N428" t="s">
        <v>657</v>
      </c>
      <c r="O428" t="s">
        <v>149</v>
      </c>
      <c r="P428" t="s">
        <v>88</v>
      </c>
      <c r="Q428" t="s">
        <v>89</v>
      </c>
      <c r="R428" t="s">
        <v>151</v>
      </c>
      <c r="S428" t="s">
        <v>91</v>
      </c>
      <c r="T428">
        <v>60</v>
      </c>
      <c r="U428" t="s">
        <v>92</v>
      </c>
      <c r="V428" t="s">
        <v>662</v>
      </c>
      <c r="W428">
        <v>8</v>
      </c>
      <c r="X428">
        <v>8</v>
      </c>
      <c r="Y428" t="s">
        <v>94</v>
      </c>
      <c r="Z428" t="s">
        <v>95</v>
      </c>
      <c r="AA428">
        <v>69.503</v>
      </c>
      <c r="AB428">
        <v>483.53100000000001</v>
      </c>
      <c r="AC428">
        <v>121.05629999999999</v>
      </c>
      <c r="AD428">
        <v>92.2</v>
      </c>
      <c r="AE428">
        <v>3.8778999999999999</v>
      </c>
      <c r="AF428">
        <v>3.6029</v>
      </c>
      <c r="AG428">
        <v>70.019900000000007</v>
      </c>
      <c r="AH428">
        <v>55.483899999999998</v>
      </c>
      <c r="AI428">
        <v>76.66</v>
      </c>
      <c r="AJ428">
        <v>0.1012</v>
      </c>
      <c r="AL428">
        <v>84.82</v>
      </c>
      <c r="AM428">
        <v>1.9300000000000001E-2</v>
      </c>
      <c r="AN428">
        <v>8.7300000000000003E-2</v>
      </c>
      <c r="AO428">
        <v>0</v>
      </c>
      <c r="AP428">
        <v>3.4</v>
      </c>
      <c r="AQ428">
        <v>0</v>
      </c>
      <c r="AR428">
        <v>46.121099999999998</v>
      </c>
      <c r="AS428" t="s">
        <v>96</v>
      </c>
      <c r="AT428">
        <v>1999</v>
      </c>
      <c r="AU428">
        <v>12.2</v>
      </c>
      <c r="AV428">
        <v>5</v>
      </c>
      <c r="AW428" t="s">
        <v>97</v>
      </c>
      <c r="AY428" t="s">
        <v>112</v>
      </c>
      <c r="BA428">
        <v>42330</v>
      </c>
      <c r="BB428">
        <v>2</v>
      </c>
      <c r="BC428">
        <v>1</v>
      </c>
      <c r="BD428" t="s">
        <v>99</v>
      </c>
      <c r="BE428">
        <v>2007</v>
      </c>
      <c r="BG428" t="s">
        <v>100</v>
      </c>
      <c r="BH428" t="s">
        <v>100</v>
      </c>
      <c r="BI428" t="s">
        <v>101</v>
      </c>
      <c r="BJ428" t="s">
        <v>100</v>
      </c>
      <c r="BK428" t="s">
        <v>100</v>
      </c>
      <c r="BL428" t="s">
        <v>101</v>
      </c>
      <c r="BM428" t="s">
        <v>102</v>
      </c>
      <c r="BN428" t="s">
        <v>103</v>
      </c>
      <c r="BQ428">
        <v>0</v>
      </c>
      <c r="BR428" t="s">
        <v>94</v>
      </c>
      <c r="BS428">
        <v>92.2</v>
      </c>
      <c r="BT428">
        <v>77.558000000000007</v>
      </c>
      <c r="BU428">
        <v>72.058000000000007</v>
      </c>
      <c r="BY428">
        <v>8</v>
      </c>
      <c r="CB428">
        <v>2014</v>
      </c>
      <c r="CC428">
        <v>8</v>
      </c>
      <c r="CI428" t="str">
        <f t="shared" si="24"/>
        <v>High</v>
      </c>
      <c r="CJ428" t="str">
        <f t="shared" si="25"/>
        <v>Greater than 3.5</v>
      </c>
      <c r="CK428" t="str">
        <f t="shared" si="26"/>
        <v>Good</v>
      </c>
      <c r="CL428" t="str">
        <f t="shared" si="27"/>
        <v>0.3 or less</v>
      </c>
    </row>
    <row r="429" spans="1:90" x14ac:dyDescent="0.25">
      <c r="A429" t="s">
        <v>656</v>
      </c>
      <c r="B429" t="s">
        <v>82</v>
      </c>
      <c r="C429" t="s">
        <v>83</v>
      </c>
      <c r="D429">
        <v>41.142000000000003</v>
      </c>
      <c r="E429">
        <v>47.216000000000001</v>
      </c>
      <c r="G429">
        <v>6.0739999999999998</v>
      </c>
      <c r="H429">
        <v>41</v>
      </c>
      <c r="I429">
        <v>41</v>
      </c>
      <c r="J429">
        <v>41</v>
      </c>
      <c r="K429">
        <v>2</v>
      </c>
      <c r="L429" t="s">
        <v>84</v>
      </c>
      <c r="M429" t="s">
        <v>85</v>
      </c>
      <c r="N429" t="s">
        <v>444</v>
      </c>
      <c r="O429" t="s">
        <v>418</v>
      </c>
      <c r="P429" t="s">
        <v>88</v>
      </c>
      <c r="Q429" t="s">
        <v>89</v>
      </c>
      <c r="R429" t="s">
        <v>419</v>
      </c>
      <c r="S429" t="s">
        <v>91</v>
      </c>
      <c r="T429">
        <v>60</v>
      </c>
      <c r="U429" t="s">
        <v>92</v>
      </c>
      <c r="V429" t="s">
        <v>663</v>
      </c>
      <c r="W429">
        <v>9</v>
      </c>
      <c r="X429">
        <v>9</v>
      </c>
      <c r="Y429" t="s">
        <v>94</v>
      </c>
      <c r="Z429" t="s">
        <v>95</v>
      </c>
      <c r="AA429">
        <v>56.034399999999998</v>
      </c>
      <c r="AB429">
        <v>390.01049999999998</v>
      </c>
      <c r="AC429">
        <v>97.598500000000001</v>
      </c>
      <c r="AD429">
        <v>92.333299999999994</v>
      </c>
      <c r="AE429">
        <v>2.5003000000000002</v>
      </c>
      <c r="AF429">
        <v>2.0028000000000001</v>
      </c>
      <c r="AG429">
        <v>154.40360000000001</v>
      </c>
      <c r="AH429">
        <v>131.15190000000001</v>
      </c>
      <c r="AI429">
        <v>48.5321</v>
      </c>
      <c r="AJ429">
        <v>0.22220000000000001</v>
      </c>
      <c r="AL429">
        <v>66.67</v>
      </c>
      <c r="AM429">
        <v>2.9600000000000001E-2</v>
      </c>
      <c r="AN429">
        <v>0.28970000000000001</v>
      </c>
      <c r="AO429">
        <v>0</v>
      </c>
      <c r="AP429">
        <v>3.3332999999999999</v>
      </c>
      <c r="AQ429">
        <v>0</v>
      </c>
      <c r="AR429">
        <v>57.325000000000003</v>
      </c>
      <c r="AS429" t="s">
        <v>96</v>
      </c>
      <c r="AT429">
        <v>1999</v>
      </c>
      <c r="AU429">
        <v>8.9443999999999999</v>
      </c>
      <c r="AV429">
        <v>3.8889</v>
      </c>
      <c r="AW429" t="s">
        <v>97</v>
      </c>
      <c r="AY429" t="s">
        <v>106</v>
      </c>
      <c r="BA429">
        <v>36165</v>
      </c>
      <c r="BB429">
        <v>1</v>
      </c>
      <c r="BC429">
        <v>1</v>
      </c>
      <c r="BD429" t="s">
        <v>99</v>
      </c>
      <c r="BE429">
        <v>2007</v>
      </c>
      <c r="BG429" t="s">
        <v>100</v>
      </c>
      <c r="BH429" t="s">
        <v>100</v>
      </c>
      <c r="BI429" t="s">
        <v>101</v>
      </c>
      <c r="BJ429" t="s">
        <v>100</v>
      </c>
      <c r="BK429" t="s">
        <v>100</v>
      </c>
      <c r="BL429" t="s">
        <v>101</v>
      </c>
      <c r="BM429" t="s">
        <v>102</v>
      </c>
      <c r="BN429" t="s">
        <v>103</v>
      </c>
      <c r="BQ429">
        <v>0</v>
      </c>
      <c r="BR429" t="s">
        <v>94</v>
      </c>
      <c r="BS429">
        <v>90</v>
      </c>
      <c r="BT429">
        <v>50.006</v>
      </c>
      <c r="BU429">
        <v>40.055999999999997</v>
      </c>
      <c r="BY429">
        <v>9</v>
      </c>
      <c r="CB429">
        <v>2008</v>
      </c>
      <c r="CC429">
        <v>8</v>
      </c>
      <c r="CI429" t="str">
        <f t="shared" si="24"/>
        <v>High</v>
      </c>
      <c r="CJ429" t="str">
        <f t="shared" si="25"/>
        <v>2.51-3.0</v>
      </c>
      <c r="CK429" t="str">
        <f t="shared" si="26"/>
        <v>Poor</v>
      </c>
      <c r="CL429" t="str">
        <f t="shared" si="27"/>
        <v>0.3 or less</v>
      </c>
    </row>
    <row r="430" spans="1:90" x14ac:dyDescent="0.25">
      <c r="A430" t="s">
        <v>656</v>
      </c>
      <c r="B430" t="s">
        <v>82</v>
      </c>
      <c r="C430" t="s">
        <v>83</v>
      </c>
      <c r="D430">
        <v>47.216000000000001</v>
      </c>
      <c r="E430">
        <v>54.429000000000002</v>
      </c>
      <c r="G430">
        <v>7.2130000000000001</v>
      </c>
      <c r="H430">
        <v>46</v>
      </c>
      <c r="I430">
        <v>40</v>
      </c>
      <c r="J430">
        <v>46</v>
      </c>
      <c r="K430">
        <v>3</v>
      </c>
      <c r="L430" t="s">
        <v>84</v>
      </c>
      <c r="M430" t="s">
        <v>85</v>
      </c>
      <c r="N430" t="s">
        <v>444</v>
      </c>
      <c r="O430" t="s">
        <v>418</v>
      </c>
      <c r="P430" t="s">
        <v>88</v>
      </c>
      <c r="Q430" t="s">
        <v>89</v>
      </c>
      <c r="R430" t="s">
        <v>419</v>
      </c>
      <c r="S430" t="s">
        <v>91</v>
      </c>
      <c r="T430">
        <v>60</v>
      </c>
      <c r="U430" t="s">
        <v>110</v>
      </c>
      <c r="V430" t="s">
        <v>664</v>
      </c>
      <c r="W430">
        <v>2</v>
      </c>
      <c r="X430">
        <v>8</v>
      </c>
      <c r="Y430" t="s">
        <v>94</v>
      </c>
      <c r="Z430" t="s">
        <v>95</v>
      </c>
      <c r="AA430">
        <v>61.087499999999999</v>
      </c>
      <c r="AB430">
        <v>425.14800000000002</v>
      </c>
      <c r="AC430">
        <v>106.39960000000001</v>
      </c>
      <c r="AD430">
        <v>97</v>
      </c>
      <c r="AE430">
        <v>3.0335999999999999</v>
      </c>
      <c r="AF430">
        <v>2.5573999999999999</v>
      </c>
      <c r="AG430">
        <v>119.3402</v>
      </c>
      <c r="AH430">
        <v>97.818399999999997</v>
      </c>
      <c r="AI430">
        <v>60.219900000000003</v>
      </c>
      <c r="AJ430">
        <v>0.19120000000000001</v>
      </c>
      <c r="AL430">
        <v>71.319999999999993</v>
      </c>
      <c r="AM430">
        <v>2.8400000000000002E-2</v>
      </c>
      <c r="AN430">
        <v>0.2611</v>
      </c>
      <c r="AO430">
        <v>0</v>
      </c>
      <c r="AP430">
        <v>1.5</v>
      </c>
      <c r="AQ430">
        <v>0</v>
      </c>
      <c r="AR430">
        <v>59.72</v>
      </c>
      <c r="AS430" t="s">
        <v>96</v>
      </c>
      <c r="AT430">
        <v>1991</v>
      </c>
      <c r="AU430">
        <v>23.24</v>
      </c>
      <c r="AV430">
        <v>6.44</v>
      </c>
      <c r="AW430" t="s">
        <v>97</v>
      </c>
      <c r="AY430" t="s">
        <v>106</v>
      </c>
      <c r="BA430">
        <v>34364</v>
      </c>
      <c r="BB430">
        <v>1</v>
      </c>
      <c r="BC430">
        <v>1</v>
      </c>
      <c r="BD430" t="s">
        <v>99</v>
      </c>
      <c r="BE430">
        <v>1999</v>
      </c>
      <c r="BG430" t="s">
        <v>100</v>
      </c>
      <c r="BH430" t="s">
        <v>100</v>
      </c>
      <c r="BI430" t="s">
        <v>101</v>
      </c>
      <c r="BJ430" t="s">
        <v>100</v>
      </c>
      <c r="BK430" t="s">
        <v>100</v>
      </c>
      <c r="BL430" t="s">
        <v>101</v>
      </c>
      <c r="BM430" t="s">
        <v>102</v>
      </c>
      <c r="BN430" t="s">
        <v>103</v>
      </c>
      <c r="BQ430">
        <v>0</v>
      </c>
      <c r="BR430" t="s">
        <v>94</v>
      </c>
      <c r="BS430">
        <v>89</v>
      </c>
      <c r="BT430">
        <v>60.671999999999997</v>
      </c>
      <c r="BU430">
        <v>51.148000000000003</v>
      </c>
      <c r="BY430">
        <v>2</v>
      </c>
      <c r="CB430">
        <v>2002</v>
      </c>
      <c r="CC430">
        <v>16</v>
      </c>
      <c r="CI430" t="str">
        <f t="shared" si="24"/>
        <v>High</v>
      </c>
      <c r="CJ430" t="str">
        <f t="shared" si="25"/>
        <v>3.01-3.5</v>
      </c>
      <c r="CK430" t="str">
        <f t="shared" si="26"/>
        <v>Fair</v>
      </c>
      <c r="CL430" t="str">
        <f t="shared" si="27"/>
        <v>0.3 or less</v>
      </c>
    </row>
    <row r="431" spans="1:90" x14ac:dyDescent="0.25">
      <c r="A431" t="s">
        <v>656</v>
      </c>
      <c r="B431" t="s">
        <v>82</v>
      </c>
      <c r="C431" t="s">
        <v>83</v>
      </c>
      <c r="D431">
        <v>54.429000000000002</v>
      </c>
      <c r="E431">
        <v>59.58</v>
      </c>
      <c r="G431">
        <v>4.5759999999999996</v>
      </c>
      <c r="H431">
        <v>36</v>
      </c>
      <c r="I431">
        <v>41</v>
      </c>
      <c r="J431">
        <v>36</v>
      </c>
      <c r="K431">
        <v>2</v>
      </c>
      <c r="L431" t="s">
        <v>84</v>
      </c>
      <c r="M431" t="s">
        <v>85</v>
      </c>
      <c r="N431" t="s">
        <v>444</v>
      </c>
      <c r="O431" t="s">
        <v>418</v>
      </c>
      <c r="P431" t="s">
        <v>88</v>
      </c>
      <c r="Q431" t="s">
        <v>89</v>
      </c>
      <c r="R431" t="s">
        <v>419</v>
      </c>
      <c r="S431" t="s">
        <v>91</v>
      </c>
      <c r="T431">
        <v>60</v>
      </c>
      <c r="U431" t="s">
        <v>92</v>
      </c>
      <c r="V431" t="s">
        <v>665</v>
      </c>
      <c r="W431">
        <v>6</v>
      </c>
      <c r="X431">
        <v>8</v>
      </c>
      <c r="Y431" t="s">
        <v>94</v>
      </c>
      <c r="Z431" t="s">
        <v>95</v>
      </c>
      <c r="AA431">
        <v>53.5</v>
      </c>
      <c r="AB431">
        <v>359.5</v>
      </c>
      <c r="AC431">
        <v>93.106999999999999</v>
      </c>
      <c r="AD431">
        <v>100</v>
      </c>
      <c r="AE431">
        <v>4.0340999999999996</v>
      </c>
      <c r="AF431">
        <v>3.9108999999999998</v>
      </c>
      <c r="AG431">
        <v>60.869599999999998</v>
      </c>
      <c r="AH431">
        <v>48.674900000000001</v>
      </c>
      <c r="AI431">
        <v>79.710099999999997</v>
      </c>
      <c r="AJ431">
        <v>0.17549999999999999</v>
      </c>
      <c r="AL431">
        <v>73.674999999999997</v>
      </c>
      <c r="AM431">
        <v>2.4500000000000001E-2</v>
      </c>
      <c r="AN431">
        <v>5.6000000000000001E-2</v>
      </c>
      <c r="AO431">
        <v>0</v>
      </c>
      <c r="AP431">
        <v>0</v>
      </c>
      <c r="AQ431">
        <v>0</v>
      </c>
      <c r="AR431">
        <v>48.427300000000002</v>
      </c>
      <c r="AS431" t="s">
        <v>96</v>
      </c>
      <c r="AT431">
        <v>2013</v>
      </c>
      <c r="AU431">
        <v>16.5</v>
      </c>
      <c r="AV431">
        <v>4.3333000000000004</v>
      </c>
      <c r="AW431" t="s">
        <v>97</v>
      </c>
      <c r="AY431" t="s">
        <v>112</v>
      </c>
      <c r="BA431">
        <v>45710</v>
      </c>
      <c r="BB431">
        <v>0.5</v>
      </c>
      <c r="BC431">
        <v>1</v>
      </c>
      <c r="BD431" t="s">
        <v>99</v>
      </c>
      <c r="BE431">
        <v>2013</v>
      </c>
      <c r="BG431" t="s">
        <v>100</v>
      </c>
      <c r="BH431" t="s">
        <v>100</v>
      </c>
      <c r="BI431" t="s">
        <v>101</v>
      </c>
      <c r="BJ431" t="s">
        <v>100</v>
      </c>
      <c r="BK431" t="s">
        <v>100</v>
      </c>
      <c r="BL431" t="s">
        <v>101</v>
      </c>
      <c r="BM431" t="s">
        <v>102</v>
      </c>
      <c r="BN431" t="s">
        <v>103</v>
      </c>
      <c r="BQ431">
        <v>0</v>
      </c>
      <c r="BR431" t="s">
        <v>94</v>
      </c>
      <c r="BS431">
        <v>100</v>
      </c>
      <c r="BT431">
        <v>80.682000000000002</v>
      </c>
      <c r="BU431">
        <v>78.218000000000004</v>
      </c>
      <c r="BV431" t="s">
        <v>107</v>
      </c>
      <c r="BY431">
        <v>6</v>
      </c>
      <c r="BZ431" s="1">
        <v>42059.483518518522</v>
      </c>
      <c r="CB431">
        <v>2014</v>
      </c>
      <c r="CC431">
        <v>2</v>
      </c>
      <c r="CI431" t="str">
        <f t="shared" si="24"/>
        <v>High</v>
      </c>
      <c r="CJ431" t="str">
        <f t="shared" si="25"/>
        <v>Greater than 3.5</v>
      </c>
      <c r="CK431" t="str">
        <f t="shared" si="26"/>
        <v>Excellent</v>
      </c>
      <c r="CL431" t="str">
        <f t="shared" si="27"/>
        <v>0.3 or less</v>
      </c>
    </row>
    <row r="432" spans="1:90" x14ac:dyDescent="0.25">
      <c r="A432" t="s">
        <v>656</v>
      </c>
      <c r="B432" t="s">
        <v>82</v>
      </c>
      <c r="C432" t="s">
        <v>83</v>
      </c>
      <c r="D432">
        <v>59.58</v>
      </c>
      <c r="E432">
        <v>68.183999999999997</v>
      </c>
      <c r="G432">
        <v>8.6039999999999992</v>
      </c>
      <c r="H432">
        <v>36</v>
      </c>
      <c r="I432">
        <v>36</v>
      </c>
      <c r="J432">
        <v>36</v>
      </c>
      <c r="K432">
        <v>2</v>
      </c>
      <c r="L432" t="s">
        <v>84</v>
      </c>
      <c r="M432" t="s">
        <v>85</v>
      </c>
      <c r="N432" t="s">
        <v>444</v>
      </c>
      <c r="O432" t="s">
        <v>418</v>
      </c>
      <c r="P432" t="s">
        <v>88</v>
      </c>
      <c r="Q432" t="s">
        <v>89</v>
      </c>
      <c r="R432" t="s">
        <v>419</v>
      </c>
      <c r="S432" t="s">
        <v>91</v>
      </c>
      <c r="T432">
        <v>60</v>
      </c>
      <c r="U432" t="s">
        <v>92</v>
      </c>
      <c r="V432" t="s">
        <v>665</v>
      </c>
      <c r="W432">
        <v>6</v>
      </c>
      <c r="X432">
        <v>6.6666999999999996</v>
      </c>
      <c r="Y432" t="s">
        <v>94</v>
      </c>
      <c r="Z432" t="s">
        <v>95</v>
      </c>
      <c r="AA432">
        <v>52</v>
      </c>
      <c r="AB432">
        <v>359.5</v>
      </c>
      <c r="AC432">
        <v>90.557000000000002</v>
      </c>
      <c r="AD432">
        <v>95.25</v>
      </c>
      <c r="AE432">
        <v>2.9457</v>
      </c>
      <c r="AF432">
        <v>2.5182000000000002</v>
      </c>
      <c r="AG432">
        <v>125.7159</v>
      </c>
      <c r="AH432">
        <v>102.88630000000001</v>
      </c>
      <c r="AI432">
        <v>58.094700000000003</v>
      </c>
      <c r="AJ432">
        <v>0.23319999999999999</v>
      </c>
      <c r="AL432">
        <v>65.02</v>
      </c>
      <c r="AM432">
        <v>2.75E-2</v>
      </c>
      <c r="AN432">
        <v>0.27279999999999999</v>
      </c>
      <c r="AO432">
        <v>0</v>
      </c>
      <c r="AP432">
        <v>2</v>
      </c>
      <c r="AQ432">
        <v>0</v>
      </c>
      <c r="AR432">
        <v>59.225000000000001</v>
      </c>
      <c r="AS432" t="s">
        <v>96</v>
      </c>
      <c r="AT432">
        <v>1984</v>
      </c>
      <c r="AU432">
        <v>9.6</v>
      </c>
      <c r="AV432">
        <v>2.7</v>
      </c>
      <c r="AW432" t="s">
        <v>97</v>
      </c>
      <c r="AY432" t="s">
        <v>112</v>
      </c>
      <c r="BA432">
        <v>35278</v>
      </c>
      <c r="BB432">
        <v>2</v>
      </c>
      <c r="BC432">
        <v>1</v>
      </c>
      <c r="BD432" t="s">
        <v>99</v>
      </c>
      <c r="BE432">
        <v>1986</v>
      </c>
      <c r="BG432" t="s">
        <v>100</v>
      </c>
      <c r="BH432" t="s">
        <v>100</v>
      </c>
      <c r="BI432" t="s">
        <v>101</v>
      </c>
      <c r="BJ432" t="s">
        <v>100</v>
      </c>
      <c r="BK432" t="s">
        <v>100</v>
      </c>
      <c r="BL432" t="s">
        <v>101</v>
      </c>
      <c r="BM432" t="s">
        <v>102</v>
      </c>
      <c r="BN432" t="s">
        <v>103</v>
      </c>
      <c r="BQ432">
        <v>0</v>
      </c>
      <c r="BR432" t="s">
        <v>94</v>
      </c>
      <c r="BS432">
        <v>93</v>
      </c>
      <c r="BT432">
        <v>58.914000000000001</v>
      </c>
      <c r="BU432">
        <v>50.363999999999997</v>
      </c>
      <c r="BY432">
        <v>6</v>
      </c>
      <c r="CB432">
        <v>2010</v>
      </c>
      <c r="CC432">
        <v>29</v>
      </c>
      <c r="CI432" t="str">
        <f t="shared" si="24"/>
        <v>High</v>
      </c>
      <c r="CJ432" t="str">
        <f t="shared" si="25"/>
        <v>2.51-3.0</v>
      </c>
      <c r="CK432" t="str">
        <f t="shared" si="26"/>
        <v>Fair</v>
      </c>
      <c r="CL432" t="str">
        <f t="shared" si="27"/>
        <v>0.3 or less</v>
      </c>
    </row>
    <row r="433" spans="1:90" x14ac:dyDescent="0.25">
      <c r="A433" t="s">
        <v>656</v>
      </c>
      <c r="B433" t="s">
        <v>82</v>
      </c>
      <c r="C433" t="s">
        <v>83</v>
      </c>
      <c r="D433">
        <v>68.183999999999997</v>
      </c>
      <c r="E433">
        <v>72.867999999999995</v>
      </c>
      <c r="G433">
        <v>4.6840000000000002</v>
      </c>
      <c r="H433">
        <v>36</v>
      </c>
      <c r="I433">
        <v>36</v>
      </c>
      <c r="J433">
        <v>36</v>
      </c>
      <c r="K433">
        <v>2</v>
      </c>
      <c r="L433" t="s">
        <v>84</v>
      </c>
      <c r="M433" t="s">
        <v>85</v>
      </c>
      <c r="N433" t="s">
        <v>444</v>
      </c>
      <c r="O433" t="s">
        <v>418</v>
      </c>
      <c r="P433" t="s">
        <v>88</v>
      </c>
      <c r="Q433" t="s">
        <v>89</v>
      </c>
      <c r="R433" t="s">
        <v>419</v>
      </c>
      <c r="S433" t="s">
        <v>91</v>
      </c>
      <c r="T433">
        <v>60</v>
      </c>
      <c r="U433" t="s">
        <v>92</v>
      </c>
      <c r="V433" t="s">
        <v>666</v>
      </c>
      <c r="W433">
        <v>6</v>
      </c>
      <c r="X433">
        <v>6</v>
      </c>
      <c r="Y433" t="s">
        <v>94</v>
      </c>
      <c r="Z433" t="s">
        <v>95</v>
      </c>
      <c r="AA433">
        <v>53.5</v>
      </c>
      <c r="AB433">
        <v>359.5</v>
      </c>
      <c r="AC433">
        <v>93.106999999999999</v>
      </c>
      <c r="AD433">
        <v>89</v>
      </c>
      <c r="AE433">
        <v>3.0840999999999998</v>
      </c>
      <c r="AF433">
        <v>2.5693000000000001</v>
      </c>
      <c r="AG433">
        <v>121.8034</v>
      </c>
      <c r="AH433">
        <v>94.971500000000006</v>
      </c>
      <c r="AI433">
        <v>59.398899999999998</v>
      </c>
      <c r="AJ433">
        <v>0.17660000000000001</v>
      </c>
      <c r="AL433">
        <v>73.510000000000005</v>
      </c>
      <c r="AM433">
        <v>3.1800000000000002E-2</v>
      </c>
      <c r="AN433">
        <v>0.2097</v>
      </c>
      <c r="AO433">
        <v>0</v>
      </c>
      <c r="AP433">
        <v>5</v>
      </c>
      <c r="AQ433">
        <v>0</v>
      </c>
      <c r="AR433">
        <v>61.477800000000002</v>
      </c>
      <c r="AS433" t="s">
        <v>96</v>
      </c>
      <c r="AT433">
        <v>1986</v>
      </c>
      <c r="AU433">
        <v>16.833300000000001</v>
      </c>
      <c r="AV433">
        <v>4.5</v>
      </c>
      <c r="AW433" t="s">
        <v>97</v>
      </c>
      <c r="AY433" t="s">
        <v>112</v>
      </c>
      <c r="BA433">
        <v>35365</v>
      </c>
      <c r="BB433">
        <v>2</v>
      </c>
      <c r="BC433">
        <v>1</v>
      </c>
      <c r="BD433" t="s">
        <v>99</v>
      </c>
      <c r="BE433">
        <v>1986</v>
      </c>
      <c r="BG433" t="s">
        <v>100</v>
      </c>
      <c r="BH433" t="s">
        <v>100</v>
      </c>
      <c r="BI433" t="s">
        <v>101</v>
      </c>
      <c r="BJ433" t="s">
        <v>100</v>
      </c>
      <c r="BK433" t="s">
        <v>100</v>
      </c>
      <c r="BL433" t="s">
        <v>101</v>
      </c>
      <c r="BM433" t="s">
        <v>102</v>
      </c>
      <c r="BN433" t="s">
        <v>103</v>
      </c>
      <c r="BQ433">
        <v>0</v>
      </c>
      <c r="BR433" t="s">
        <v>94</v>
      </c>
      <c r="BS433">
        <v>87</v>
      </c>
      <c r="BT433">
        <v>61.682000000000002</v>
      </c>
      <c r="BU433">
        <v>51.386000000000003</v>
      </c>
      <c r="BY433">
        <v>6</v>
      </c>
      <c r="CB433">
        <v>2001</v>
      </c>
      <c r="CC433">
        <v>29</v>
      </c>
      <c r="CI433" t="str">
        <f t="shared" si="24"/>
        <v>High</v>
      </c>
      <c r="CJ433" t="str">
        <f t="shared" si="25"/>
        <v>3.01-3.5</v>
      </c>
      <c r="CK433" t="str">
        <f t="shared" si="26"/>
        <v>Fair</v>
      </c>
      <c r="CL433" t="str">
        <f t="shared" si="27"/>
        <v>0.3 or less</v>
      </c>
    </row>
    <row r="434" spans="1:90" x14ac:dyDescent="0.25">
      <c r="A434" t="s">
        <v>656</v>
      </c>
      <c r="B434" t="s">
        <v>82</v>
      </c>
      <c r="C434" t="s">
        <v>83</v>
      </c>
      <c r="D434">
        <v>72.867999999999995</v>
      </c>
      <c r="E434">
        <v>74.204999999999998</v>
      </c>
      <c r="G434">
        <v>1.337</v>
      </c>
      <c r="H434">
        <v>38</v>
      </c>
      <c r="I434">
        <v>38</v>
      </c>
      <c r="J434">
        <v>38</v>
      </c>
      <c r="K434">
        <v>2</v>
      </c>
      <c r="L434" t="s">
        <v>84</v>
      </c>
      <c r="M434" t="s">
        <v>85</v>
      </c>
      <c r="N434" t="s">
        <v>444</v>
      </c>
      <c r="O434" t="s">
        <v>418</v>
      </c>
      <c r="P434" t="s">
        <v>88</v>
      </c>
      <c r="Q434" t="s">
        <v>89</v>
      </c>
      <c r="R434" t="s">
        <v>419</v>
      </c>
      <c r="S434" t="s">
        <v>91</v>
      </c>
      <c r="T434">
        <v>60</v>
      </c>
      <c r="U434" t="s">
        <v>92</v>
      </c>
      <c r="V434" t="s">
        <v>667</v>
      </c>
      <c r="W434">
        <v>7</v>
      </c>
      <c r="X434">
        <v>6</v>
      </c>
      <c r="Y434" t="s">
        <v>94</v>
      </c>
      <c r="Z434" t="s">
        <v>95</v>
      </c>
      <c r="AA434">
        <v>107.215</v>
      </c>
      <c r="AB434">
        <v>734.22900000000004</v>
      </c>
      <c r="AC434">
        <v>186.67089999999999</v>
      </c>
      <c r="AD434">
        <v>89</v>
      </c>
      <c r="AE434">
        <v>3.7322000000000002</v>
      </c>
      <c r="AF434">
        <v>3.2768000000000002</v>
      </c>
      <c r="AG434">
        <v>80.287199999999999</v>
      </c>
      <c r="AH434">
        <v>62.084800000000001</v>
      </c>
      <c r="AI434">
        <v>73.2376</v>
      </c>
      <c r="AJ434">
        <v>0.15440000000000001</v>
      </c>
      <c r="AL434">
        <v>76.84</v>
      </c>
      <c r="AM434">
        <v>2.1899999999999999E-2</v>
      </c>
      <c r="AN434">
        <v>0.15479999999999999</v>
      </c>
      <c r="AO434">
        <v>0</v>
      </c>
      <c r="AP434">
        <v>6.5</v>
      </c>
      <c r="AQ434">
        <v>0</v>
      </c>
      <c r="AR434">
        <v>54.783299999999997</v>
      </c>
      <c r="AS434" t="s">
        <v>96</v>
      </c>
      <c r="AT434">
        <v>1969</v>
      </c>
      <c r="AU434">
        <v>22.857099999999999</v>
      </c>
      <c r="AV434">
        <v>8.5714000000000006</v>
      </c>
      <c r="AW434" t="s">
        <v>97</v>
      </c>
      <c r="AY434" t="s">
        <v>112</v>
      </c>
      <c r="BA434">
        <v>35365</v>
      </c>
      <c r="BB434">
        <v>2</v>
      </c>
      <c r="BC434">
        <v>1</v>
      </c>
      <c r="BD434" t="s">
        <v>99</v>
      </c>
      <c r="BE434">
        <v>2000</v>
      </c>
      <c r="BG434" t="s">
        <v>100</v>
      </c>
      <c r="BH434" t="s">
        <v>100</v>
      </c>
      <c r="BI434" t="s">
        <v>101</v>
      </c>
      <c r="BJ434" t="s">
        <v>100</v>
      </c>
      <c r="BK434" t="s">
        <v>100</v>
      </c>
      <c r="BL434" t="s">
        <v>101</v>
      </c>
      <c r="BM434" t="s">
        <v>102</v>
      </c>
      <c r="BN434" t="s">
        <v>103</v>
      </c>
      <c r="BQ434">
        <v>0</v>
      </c>
      <c r="BR434" t="s">
        <v>94</v>
      </c>
      <c r="BS434">
        <v>88</v>
      </c>
      <c r="BT434">
        <v>74.644000000000005</v>
      </c>
      <c r="BU434">
        <v>65.536000000000001</v>
      </c>
      <c r="BY434">
        <v>6</v>
      </c>
      <c r="CB434">
        <v>2010</v>
      </c>
      <c r="CC434">
        <v>15</v>
      </c>
      <c r="CI434" t="str">
        <f t="shared" si="24"/>
        <v>High</v>
      </c>
      <c r="CJ434" t="str">
        <f t="shared" si="25"/>
        <v>Greater than 3.5</v>
      </c>
      <c r="CK434" t="str">
        <f t="shared" si="26"/>
        <v>Good</v>
      </c>
      <c r="CL434" t="str">
        <f t="shared" si="27"/>
        <v>0.3 or less</v>
      </c>
    </row>
    <row r="435" spans="1:90" x14ac:dyDescent="0.25">
      <c r="A435" t="s">
        <v>656</v>
      </c>
      <c r="B435" t="s">
        <v>82</v>
      </c>
      <c r="C435" t="s">
        <v>83</v>
      </c>
      <c r="D435">
        <v>74.204999999999998</v>
      </c>
      <c r="E435">
        <v>81.099999999999994</v>
      </c>
      <c r="G435">
        <v>7.13</v>
      </c>
      <c r="H435">
        <v>46</v>
      </c>
      <c r="I435">
        <v>40</v>
      </c>
      <c r="J435">
        <v>46</v>
      </c>
      <c r="K435">
        <v>3</v>
      </c>
      <c r="L435" t="s">
        <v>84</v>
      </c>
      <c r="M435" t="s">
        <v>85</v>
      </c>
      <c r="N435" t="s">
        <v>444</v>
      </c>
      <c r="O435" t="s">
        <v>418</v>
      </c>
      <c r="P435" t="s">
        <v>88</v>
      </c>
      <c r="Q435" t="s">
        <v>89</v>
      </c>
      <c r="R435" t="s">
        <v>419</v>
      </c>
      <c r="S435" t="s">
        <v>91</v>
      </c>
      <c r="T435">
        <v>50</v>
      </c>
      <c r="U435" t="s">
        <v>92</v>
      </c>
      <c r="V435" t="s">
        <v>668</v>
      </c>
      <c r="W435">
        <v>8</v>
      </c>
      <c r="X435">
        <v>5.7857000000000003</v>
      </c>
      <c r="Y435" t="s">
        <v>94</v>
      </c>
      <c r="Z435" t="s">
        <v>95</v>
      </c>
      <c r="AA435">
        <v>205.48159999999999</v>
      </c>
      <c r="AB435">
        <v>1674.5608999999999</v>
      </c>
      <c r="AC435">
        <v>359.36610000000002</v>
      </c>
      <c r="AD435">
        <v>88.75</v>
      </c>
      <c r="AE435">
        <v>3.4813999999999998</v>
      </c>
      <c r="AF435">
        <v>3.0085000000000002</v>
      </c>
      <c r="AG435">
        <v>92.073400000000007</v>
      </c>
      <c r="AH435">
        <v>74.080500000000001</v>
      </c>
      <c r="AI435">
        <v>69.308899999999994</v>
      </c>
      <c r="AJ435">
        <v>0.184</v>
      </c>
      <c r="AL435">
        <v>72.400000000000006</v>
      </c>
      <c r="AM435">
        <v>2.1600000000000001E-2</v>
      </c>
      <c r="AN435">
        <v>0.17369999999999999</v>
      </c>
      <c r="AO435">
        <v>0</v>
      </c>
      <c r="AP435">
        <v>4.5</v>
      </c>
      <c r="AQ435">
        <v>0</v>
      </c>
      <c r="AR435">
        <v>54.610500000000002</v>
      </c>
      <c r="AS435" t="s">
        <v>96</v>
      </c>
      <c r="AT435">
        <v>2010</v>
      </c>
      <c r="AU435">
        <v>17.192299999999999</v>
      </c>
      <c r="AV435">
        <v>5.7691999999999997</v>
      </c>
      <c r="AW435" t="s">
        <v>97</v>
      </c>
      <c r="AX435" t="s">
        <v>120</v>
      </c>
      <c r="AY435" t="s">
        <v>112</v>
      </c>
      <c r="BA435">
        <v>35116</v>
      </c>
      <c r="BB435">
        <v>2</v>
      </c>
      <c r="BC435">
        <v>1</v>
      </c>
      <c r="BD435" t="s">
        <v>99</v>
      </c>
      <c r="BE435">
        <v>2010</v>
      </c>
      <c r="BG435" t="s">
        <v>100</v>
      </c>
      <c r="BH435" t="s">
        <v>100</v>
      </c>
      <c r="BI435" t="s">
        <v>101</v>
      </c>
      <c r="BJ435" t="s">
        <v>100</v>
      </c>
      <c r="BK435" t="s">
        <v>100</v>
      </c>
      <c r="BL435" t="s">
        <v>101</v>
      </c>
      <c r="BM435" t="s">
        <v>102</v>
      </c>
      <c r="BN435" t="s">
        <v>103</v>
      </c>
      <c r="BQ435">
        <v>0</v>
      </c>
      <c r="BR435" t="s">
        <v>94</v>
      </c>
      <c r="BS435">
        <v>88.75</v>
      </c>
      <c r="BT435">
        <v>69.628</v>
      </c>
      <c r="BU435">
        <v>60.17</v>
      </c>
      <c r="BV435" t="s">
        <v>107</v>
      </c>
      <c r="BY435">
        <v>5.7857000000000003</v>
      </c>
      <c r="BZ435" s="1">
        <v>42059.483738425923</v>
      </c>
      <c r="CB435">
        <v>2014</v>
      </c>
      <c r="CC435">
        <v>5</v>
      </c>
      <c r="CI435" t="str">
        <f t="shared" si="24"/>
        <v>High</v>
      </c>
      <c r="CJ435" t="str">
        <f t="shared" si="25"/>
        <v>3.01-3.5</v>
      </c>
      <c r="CK435" t="str">
        <f t="shared" si="26"/>
        <v>Good</v>
      </c>
      <c r="CL435" t="str">
        <f t="shared" si="27"/>
        <v>0.3 or less</v>
      </c>
    </row>
    <row r="436" spans="1:90" x14ac:dyDescent="0.25">
      <c r="A436" t="s">
        <v>656</v>
      </c>
      <c r="B436" t="s">
        <v>82</v>
      </c>
      <c r="C436" t="s">
        <v>83</v>
      </c>
      <c r="D436">
        <v>81.099999999999994</v>
      </c>
      <c r="E436">
        <v>81.774000000000001</v>
      </c>
      <c r="G436">
        <v>0.67400000000000004</v>
      </c>
      <c r="H436">
        <v>60</v>
      </c>
      <c r="I436">
        <v>60</v>
      </c>
      <c r="J436">
        <v>60</v>
      </c>
      <c r="K436">
        <v>5</v>
      </c>
      <c r="L436" t="s">
        <v>84</v>
      </c>
      <c r="M436" t="s">
        <v>301</v>
      </c>
      <c r="N436" t="s">
        <v>444</v>
      </c>
      <c r="O436" t="s">
        <v>418</v>
      </c>
      <c r="P436" t="s">
        <v>88</v>
      </c>
      <c r="Q436" t="s">
        <v>200</v>
      </c>
      <c r="R436" t="s">
        <v>419</v>
      </c>
      <c r="S436" t="s">
        <v>91</v>
      </c>
      <c r="T436">
        <v>40</v>
      </c>
      <c r="U436" t="s">
        <v>110</v>
      </c>
      <c r="V436" t="s">
        <v>669</v>
      </c>
      <c r="W436">
        <v>2</v>
      </c>
      <c r="X436">
        <v>2</v>
      </c>
      <c r="Y436" t="s">
        <v>94</v>
      </c>
      <c r="Z436" t="s">
        <v>202</v>
      </c>
      <c r="AA436">
        <v>427.39499999999998</v>
      </c>
      <c r="AB436">
        <v>5009.6000000000004</v>
      </c>
      <c r="AC436">
        <v>756.62909999999999</v>
      </c>
      <c r="AD436">
        <v>99</v>
      </c>
      <c r="AE436">
        <v>3.1827000000000001</v>
      </c>
      <c r="AF436">
        <v>2.6303999999999998</v>
      </c>
      <c r="AG436">
        <v>105.54170000000001</v>
      </c>
      <c r="AH436">
        <v>89.545400000000001</v>
      </c>
      <c r="AI436">
        <v>64.819400000000002</v>
      </c>
      <c r="AJ436">
        <v>0.15989999999999999</v>
      </c>
      <c r="AL436">
        <v>76.015000000000001</v>
      </c>
      <c r="AM436">
        <v>2.64E-2</v>
      </c>
      <c r="AN436">
        <v>0.1507</v>
      </c>
      <c r="AO436">
        <v>0</v>
      </c>
      <c r="AP436">
        <v>0</v>
      </c>
      <c r="AQ436">
        <v>0</v>
      </c>
      <c r="AR436">
        <v>39.65</v>
      </c>
      <c r="AS436" t="s">
        <v>130</v>
      </c>
      <c r="AT436">
        <v>1990</v>
      </c>
      <c r="AU436">
        <v>36</v>
      </c>
      <c r="AV436">
        <v>6</v>
      </c>
      <c r="AW436" t="s">
        <v>97</v>
      </c>
      <c r="AY436" t="s">
        <v>132</v>
      </c>
      <c r="BA436">
        <v>35600</v>
      </c>
      <c r="BB436">
        <v>6</v>
      </c>
      <c r="BC436">
        <v>1</v>
      </c>
      <c r="BD436" t="s">
        <v>99</v>
      </c>
      <c r="BE436">
        <v>1990</v>
      </c>
      <c r="BG436" t="s">
        <v>123</v>
      </c>
      <c r="BH436" t="s">
        <v>100</v>
      </c>
      <c r="BI436" t="s">
        <v>101</v>
      </c>
      <c r="BJ436" t="s">
        <v>100</v>
      </c>
      <c r="BK436" t="s">
        <v>100</v>
      </c>
      <c r="BL436" t="s">
        <v>101</v>
      </c>
      <c r="BM436" t="s">
        <v>102</v>
      </c>
      <c r="BN436" t="s">
        <v>103</v>
      </c>
      <c r="BQ436">
        <v>0</v>
      </c>
      <c r="BR436" t="s">
        <v>94</v>
      </c>
      <c r="BS436">
        <v>85</v>
      </c>
      <c r="BT436">
        <v>63.654000000000003</v>
      </c>
      <c r="BU436">
        <v>52.607999999999997</v>
      </c>
      <c r="BY436">
        <v>2</v>
      </c>
      <c r="CB436">
        <v>1999</v>
      </c>
      <c r="CC436">
        <v>25</v>
      </c>
      <c r="CI436" t="str">
        <f t="shared" si="24"/>
        <v>High</v>
      </c>
      <c r="CJ436" t="str">
        <f t="shared" si="25"/>
        <v>3.01-3.5</v>
      </c>
      <c r="CK436" t="str">
        <f t="shared" si="26"/>
        <v>Fair</v>
      </c>
      <c r="CL436" t="str">
        <f t="shared" si="27"/>
        <v>0.3 or less</v>
      </c>
    </row>
    <row r="437" spans="1:90" x14ac:dyDescent="0.25">
      <c r="A437" t="s">
        <v>656</v>
      </c>
      <c r="B437" t="s">
        <v>82</v>
      </c>
      <c r="C437" t="s">
        <v>83</v>
      </c>
      <c r="D437">
        <v>81.774000000000001</v>
      </c>
      <c r="E437">
        <v>82.28</v>
      </c>
      <c r="G437">
        <v>0.46899999999999997</v>
      </c>
      <c r="H437">
        <v>72</v>
      </c>
      <c r="J437">
        <v>72</v>
      </c>
      <c r="K437">
        <v>5</v>
      </c>
      <c r="L437" t="s">
        <v>84</v>
      </c>
      <c r="M437" t="s">
        <v>301</v>
      </c>
      <c r="N437" t="s">
        <v>444</v>
      </c>
      <c r="O437" t="s">
        <v>418</v>
      </c>
      <c r="P437" t="s">
        <v>88</v>
      </c>
      <c r="Q437" t="s">
        <v>200</v>
      </c>
      <c r="R437" t="s">
        <v>419</v>
      </c>
      <c r="S437" t="s">
        <v>91</v>
      </c>
      <c r="T437">
        <v>50</v>
      </c>
      <c r="U437" t="s">
        <v>110</v>
      </c>
      <c r="V437" t="s">
        <v>670</v>
      </c>
      <c r="W437">
        <v>6</v>
      </c>
      <c r="Y437" t="s">
        <v>94</v>
      </c>
      <c r="Z437" t="s">
        <v>202</v>
      </c>
      <c r="AA437">
        <v>332.03300000000002</v>
      </c>
      <c r="AB437">
        <v>3892.1120000000001</v>
      </c>
      <c r="AC437">
        <v>587.80880000000002</v>
      </c>
      <c r="AD437">
        <v>100</v>
      </c>
      <c r="AE437">
        <v>4.0180999999999996</v>
      </c>
      <c r="AF437">
        <v>3.7848000000000002</v>
      </c>
      <c r="AG437">
        <v>57.206800000000001</v>
      </c>
      <c r="AH437">
        <v>49.359299999999998</v>
      </c>
      <c r="AI437">
        <v>80.931100000000001</v>
      </c>
      <c r="AJ437">
        <v>0.1154</v>
      </c>
      <c r="AL437">
        <v>82.69</v>
      </c>
      <c r="AM437">
        <v>1.35E-2</v>
      </c>
      <c r="AN437">
        <v>0.14460000000000001</v>
      </c>
      <c r="AO437">
        <v>0</v>
      </c>
      <c r="AP437">
        <v>0</v>
      </c>
      <c r="AQ437">
        <v>0</v>
      </c>
      <c r="AR437">
        <v>45.05</v>
      </c>
      <c r="AS437" t="s">
        <v>96</v>
      </c>
      <c r="AT437">
        <v>1990</v>
      </c>
      <c r="AU437">
        <v>36</v>
      </c>
      <c r="AV437">
        <v>11.5</v>
      </c>
      <c r="AW437" t="s">
        <v>97</v>
      </c>
      <c r="AY437" t="s">
        <v>98</v>
      </c>
      <c r="BA437">
        <v>41688</v>
      </c>
      <c r="BB437">
        <v>5</v>
      </c>
      <c r="BC437">
        <v>1</v>
      </c>
      <c r="BD437" t="s">
        <v>99</v>
      </c>
      <c r="BE437">
        <v>2002</v>
      </c>
      <c r="BG437" t="s">
        <v>100</v>
      </c>
      <c r="BH437" t="s">
        <v>100</v>
      </c>
      <c r="BI437" t="s">
        <v>101</v>
      </c>
      <c r="BJ437" t="s">
        <v>100</v>
      </c>
      <c r="BK437" t="s">
        <v>100</v>
      </c>
      <c r="BL437" t="s">
        <v>101</v>
      </c>
      <c r="BM437" t="s">
        <v>102</v>
      </c>
      <c r="BN437" t="s">
        <v>103</v>
      </c>
      <c r="BQ437">
        <v>0</v>
      </c>
      <c r="BR437" t="s">
        <v>94</v>
      </c>
      <c r="BS437">
        <v>94</v>
      </c>
      <c r="BT437">
        <v>80.361999999999995</v>
      </c>
      <c r="BU437">
        <v>75.695999999999998</v>
      </c>
      <c r="BV437" t="s">
        <v>107</v>
      </c>
      <c r="BZ437" s="1">
        <v>42059.483877314815</v>
      </c>
      <c r="CB437">
        <v>2008</v>
      </c>
      <c r="CC437">
        <v>13</v>
      </c>
      <c r="CI437" t="str">
        <f t="shared" si="24"/>
        <v>High</v>
      </c>
      <c r="CJ437" t="str">
        <f t="shared" si="25"/>
        <v>Greater than 3.5</v>
      </c>
      <c r="CK437" t="str">
        <f t="shared" si="26"/>
        <v>Excellent</v>
      </c>
      <c r="CL437" t="str">
        <f t="shared" si="27"/>
        <v>0.3 or less</v>
      </c>
    </row>
    <row r="438" spans="1:90" x14ac:dyDescent="0.25">
      <c r="A438" t="s">
        <v>656</v>
      </c>
      <c r="B438" t="s">
        <v>82</v>
      </c>
      <c r="C438" t="s">
        <v>83</v>
      </c>
      <c r="D438">
        <v>82.28</v>
      </c>
      <c r="E438">
        <v>91.01</v>
      </c>
      <c r="G438">
        <v>8.73</v>
      </c>
      <c r="H438">
        <v>72</v>
      </c>
      <c r="I438">
        <v>35</v>
      </c>
      <c r="J438">
        <v>72</v>
      </c>
      <c r="K438">
        <v>5</v>
      </c>
      <c r="L438" t="s">
        <v>84</v>
      </c>
      <c r="M438" t="s">
        <v>85</v>
      </c>
      <c r="N438" t="s">
        <v>444</v>
      </c>
      <c r="O438" t="s">
        <v>418</v>
      </c>
      <c r="P438" t="s">
        <v>88</v>
      </c>
      <c r="Q438" t="s">
        <v>89</v>
      </c>
      <c r="R438" t="s">
        <v>419</v>
      </c>
      <c r="S438" t="s">
        <v>91</v>
      </c>
      <c r="T438">
        <v>40</v>
      </c>
      <c r="U438" t="s">
        <v>92</v>
      </c>
      <c r="V438" t="s">
        <v>671</v>
      </c>
      <c r="W438">
        <v>6</v>
      </c>
      <c r="X438">
        <v>6.0833000000000004</v>
      </c>
      <c r="Y438" t="s">
        <v>94</v>
      </c>
      <c r="Z438" t="s">
        <v>95</v>
      </c>
      <c r="AA438">
        <v>317.7253</v>
      </c>
      <c r="AB438">
        <v>3003.6828</v>
      </c>
      <c r="AC438">
        <v>558.15509999999995</v>
      </c>
      <c r="AD438">
        <v>97.2911</v>
      </c>
      <c r="AE438">
        <v>3.7858999999999998</v>
      </c>
      <c r="AF438">
        <v>3.5661999999999998</v>
      </c>
      <c r="AG438">
        <v>74.777500000000003</v>
      </c>
      <c r="AH438">
        <v>59.622399999999999</v>
      </c>
      <c r="AI438">
        <v>75.074200000000005</v>
      </c>
      <c r="AJ438">
        <v>0.186</v>
      </c>
      <c r="AL438">
        <v>72.099999999999994</v>
      </c>
      <c r="AM438">
        <v>2.3900000000000001E-2</v>
      </c>
      <c r="AN438">
        <v>6.6100000000000006E-2</v>
      </c>
      <c r="AO438">
        <v>0</v>
      </c>
      <c r="AP438">
        <v>1.2606999999999999</v>
      </c>
      <c r="AQ438">
        <v>0</v>
      </c>
      <c r="AR438">
        <v>49.0105</v>
      </c>
      <c r="AS438" t="s">
        <v>96</v>
      </c>
      <c r="AT438">
        <v>1977</v>
      </c>
      <c r="AU438">
        <v>24.55</v>
      </c>
      <c r="AV438">
        <v>11.25</v>
      </c>
      <c r="AW438" t="s">
        <v>97</v>
      </c>
      <c r="AY438" t="s">
        <v>106</v>
      </c>
      <c r="BA438">
        <v>35157</v>
      </c>
      <c r="BB438">
        <v>1</v>
      </c>
      <c r="BC438">
        <v>1</v>
      </c>
      <c r="BD438" t="s">
        <v>99</v>
      </c>
      <c r="BE438">
        <v>2002</v>
      </c>
      <c r="BG438" t="s">
        <v>100</v>
      </c>
      <c r="BH438" t="s">
        <v>100</v>
      </c>
      <c r="BI438" t="s">
        <v>101</v>
      </c>
      <c r="BJ438" t="s">
        <v>100</v>
      </c>
      <c r="BK438" t="s">
        <v>100</v>
      </c>
      <c r="BL438" t="s">
        <v>101</v>
      </c>
      <c r="BM438" t="s">
        <v>102</v>
      </c>
      <c r="BN438" t="s">
        <v>103</v>
      </c>
      <c r="BQ438">
        <v>0</v>
      </c>
      <c r="BR438" t="s">
        <v>94</v>
      </c>
      <c r="BS438">
        <v>97.2911</v>
      </c>
      <c r="BT438">
        <v>75.718000000000004</v>
      </c>
      <c r="BU438">
        <v>71.323999999999998</v>
      </c>
      <c r="BY438">
        <v>6</v>
      </c>
      <c r="CB438">
        <v>2014</v>
      </c>
      <c r="CC438">
        <v>13</v>
      </c>
      <c r="CI438" t="str">
        <f t="shared" si="24"/>
        <v>High</v>
      </c>
      <c r="CJ438" t="str">
        <f t="shared" si="25"/>
        <v>Greater than 3.5</v>
      </c>
      <c r="CK438" t="str">
        <f t="shared" si="26"/>
        <v>Good</v>
      </c>
      <c r="CL438" t="str">
        <f t="shared" si="27"/>
        <v>0.3 or less</v>
      </c>
    </row>
    <row r="439" spans="1:90" x14ac:dyDescent="0.25">
      <c r="A439" t="s">
        <v>656</v>
      </c>
      <c r="B439" t="s">
        <v>82</v>
      </c>
      <c r="C439" t="s">
        <v>83</v>
      </c>
      <c r="D439">
        <v>91.01</v>
      </c>
      <c r="E439">
        <v>104.107</v>
      </c>
      <c r="G439">
        <v>13.724</v>
      </c>
      <c r="H439">
        <v>41</v>
      </c>
      <c r="I439">
        <v>35</v>
      </c>
      <c r="J439">
        <v>41</v>
      </c>
      <c r="K439">
        <v>2</v>
      </c>
      <c r="L439" t="s">
        <v>84</v>
      </c>
      <c r="M439" t="s">
        <v>85</v>
      </c>
      <c r="N439" t="s">
        <v>444</v>
      </c>
      <c r="O439" t="s">
        <v>418</v>
      </c>
      <c r="P439" t="s">
        <v>88</v>
      </c>
      <c r="Q439" t="s">
        <v>89</v>
      </c>
      <c r="R439" t="s">
        <v>419</v>
      </c>
      <c r="S439" t="s">
        <v>91</v>
      </c>
      <c r="T439">
        <v>40</v>
      </c>
      <c r="U439" t="s">
        <v>92</v>
      </c>
      <c r="V439" t="s">
        <v>672</v>
      </c>
      <c r="W439">
        <v>8</v>
      </c>
      <c r="X439">
        <v>7.0625</v>
      </c>
      <c r="Y439" t="s">
        <v>94</v>
      </c>
      <c r="Z439" t="s">
        <v>95</v>
      </c>
      <c r="AA439">
        <v>347.30239999999998</v>
      </c>
      <c r="AB439">
        <v>1783.1014</v>
      </c>
      <c r="AC439">
        <v>601.11270000000002</v>
      </c>
      <c r="AD439">
        <v>88.2119</v>
      </c>
      <c r="AE439">
        <v>3.3944000000000001</v>
      </c>
      <c r="AF439">
        <v>2.8685</v>
      </c>
      <c r="AG439">
        <v>96.995199999999997</v>
      </c>
      <c r="AH439">
        <v>78.442800000000005</v>
      </c>
      <c r="AI439">
        <v>67.668300000000002</v>
      </c>
      <c r="AJ439">
        <v>0.20749999999999999</v>
      </c>
      <c r="AL439">
        <v>68.875</v>
      </c>
      <c r="AM439">
        <v>2.3900000000000001E-2</v>
      </c>
      <c r="AN439">
        <v>0.17530000000000001</v>
      </c>
      <c r="AO439">
        <v>0</v>
      </c>
      <c r="AP439">
        <v>5.7133000000000003</v>
      </c>
      <c r="AQ439">
        <v>0</v>
      </c>
      <c r="AR439">
        <v>49.390900000000002</v>
      </c>
      <c r="AS439" t="s">
        <v>96</v>
      </c>
      <c r="AT439">
        <v>2014</v>
      </c>
      <c r="AU439">
        <v>16.923100000000002</v>
      </c>
      <c r="AV439">
        <v>9.6922999999999995</v>
      </c>
      <c r="AW439" t="s">
        <v>97</v>
      </c>
      <c r="AY439" t="s">
        <v>106</v>
      </c>
      <c r="BA439">
        <v>35157</v>
      </c>
      <c r="BB439">
        <v>1</v>
      </c>
      <c r="BC439">
        <v>1</v>
      </c>
      <c r="BD439" t="s">
        <v>99</v>
      </c>
      <c r="BE439">
        <v>2014</v>
      </c>
      <c r="BG439" t="s">
        <v>100</v>
      </c>
      <c r="BH439" t="s">
        <v>100</v>
      </c>
      <c r="BI439" t="s">
        <v>101</v>
      </c>
      <c r="BJ439" t="s">
        <v>100</v>
      </c>
      <c r="BK439" t="s">
        <v>100</v>
      </c>
      <c r="BL439" t="s">
        <v>101</v>
      </c>
      <c r="BM439" t="s">
        <v>102</v>
      </c>
      <c r="BN439" t="s">
        <v>103</v>
      </c>
      <c r="BQ439">
        <v>0</v>
      </c>
      <c r="BR439" t="s">
        <v>94</v>
      </c>
      <c r="BS439">
        <v>88.2119</v>
      </c>
      <c r="BT439">
        <v>67.888000000000005</v>
      </c>
      <c r="BU439">
        <v>57.37</v>
      </c>
      <c r="BV439" t="s">
        <v>107</v>
      </c>
      <c r="BY439">
        <v>7.0625</v>
      </c>
      <c r="BZ439" s="1">
        <v>42059.48400462963</v>
      </c>
      <c r="CC439">
        <v>1</v>
      </c>
      <c r="CI439" t="str">
        <f t="shared" si="24"/>
        <v>High</v>
      </c>
      <c r="CJ439" t="str">
        <f t="shared" si="25"/>
        <v>3.01-3.5</v>
      </c>
      <c r="CK439" t="str">
        <f t="shared" si="26"/>
        <v>Good</v>
      </c>
      <c r="CL439" t="str">
        <f t="shared" si="27"/>
        <v>0.3 or less</v>
      </c>
    </row>
    <row r="440" spans="1:90" x14ac:dyDescent="0.25">
      <c r="A440" t="s">
        <v>656</v>
      </c>
      <c r="B440" t="s">
        <v>82</v>
      </c>
      <c r="C440" t="s">
        <v>83</v>
      </c>
      <c r="D440">
        <v>104.107</v>
      </c>
      <c r="E440">
        <v>105.10299999999999</v>
      </c>
      <c r="G440">
        <v>1.008</v>
      </c>
      <c r="H440">
        <v>68</v>
      </c>
      <c r="I440">
        <v>68</v>
      </c>
      <c r="J440">
        <v>68</v>
      </c>
      <c r="K440">
        <v>5</v>
      </c>
      <c r="L440" t="s">
        <v>84</v>
      </c>
      <c r="M440" t="s">
        <v>301</v>
      </c>
      <c r="N440" t="s">
        <v>673</v>
      </c>
      <c r="O440" t="s">
        <v>418</v>
      </c>
      <c r="P440" t="s">
        <v>88</v>
      </c>
      <c r="Q440" t="s">
        <v>200</v>
      </c>
      <c r="R440" t="s">
        <v>419</v>
      </c>
      <c r="S440" t="s">
        <v>91</v>
      </c>
      <c r="T440">
        <v>30</v>
      </c>
      <c r="U440" t="s">
        <v>92</v>
      </c>
      <c r="V440" t="s">
        <v>674</v>
      </c>
      <c r="W440">
        <v>4</v>
      </c>
      <c r="X440">
        <v>6</v>
      </c>
      <c r="Y440" t="s">
        <v>94</v>
      </c>
      <c r="Z440" t="s">
        <v>202</v>
      </c>
      <c r="AA440">
        <v>657.63080000000002</v>
      </c>
      <c r="AB440">
        <v>7861.4503000000004</v>
      </c>
      <c r="AC440">
        <v>1165.1411000000001</v>
      </c>
      <c r="AD440">
        <v>82</v>
      </c>
      <c r="AE440">
        <v>3.5</v>
      </c>
      <c r="AF440">
        <v>2.8557999999999999</v>
      </c>
      <c r="AG440">
        <v>142.95920000000001</v>
      </c>
      <c r="AH440">
        <v>124.7081</v>
      </c>
      <c r="AI440">
        <v>52.346899999999998</v>
      </c>
      <c r="AJ440">
        <v>0.16139999999999999</v>
      </c>
      <c r="AL440">
        <v>75.790000000000006</v>
      </c>
      <c r="AM440">
        <v>4.6100000000000002E-2</v>
      </c>
      <c r="AN440">
        <v>0.18279999999999999</v>
      </c>
      <c r="AO440">
        <v>0</v>
      </c>
      <c r="AP440">
        <v>11</v>
      </c>
      <c r="AQ440">
        <v>0</v>
      </c>
      <c r="AR440">
        <v>49.4</v>
      </c>
      <c r="AS440" t="s">
        <v>96</v>
      </c>
      <c r="AT440">
        <v>2013</v>
      </c>
      <c r="AU440">
        <v>13.166700000000001</v>
      </c>
      <c r="AV440">
        <v>7.75</v>
      </c>
      <c r="AW440" t="s">
        <v>97</v>
      </c>
      <c r="AX440" t="s">
        <v>387</v>
      </c>
      <c r="AY440" t="s">
        <v>112</v>
      </c>
      <c r="BA440">
        <v>35508</v>
      </c>
      <c r="BB440">
        <v>3</v>
      </c>
      <c r="BC440">
        <v>1</v>
      </c>
      <c r="BD440" t="s">
        <v>99</v>
      </c>
      <c r="BE440">
        <v>2013</v>
      </c>
      <c r="BG440" t="s">
        <v>100</v>
      </c>
      <c r="BH440" t="s">
        <v>100</v>
      </c>
      <c r="BI440" t="s">
        <v>101</v>
      </c>
      <c r="BJ440" t="s">
        <v>100</v>
      </c>
      <c r="BK440" t="s">
        <v>100</v>
      </c>
      <c r="BL440" t="s">
        <v>101</v>
      </c>
      <c r="BM440" t="s">
        <v>102</v>
      </c>
      <c r="BN440" t="s">
        <v>103</v>
      </c>
      <c r="BQ440">
        <v>0</v>
      </c>
      <c r="BR440" t="s">
        <v>94</v>
      </c>
      <c r="BS440">
        <v>82</v>
      </c>
      <c r="BT440">
        <v>70</v>
      </c>
      <c r="BU440">
        <v>57.116</v>
      </c>
      <c r="BV440" t="s">
        <v>107</v>
      </c>
      <c r="BY440">
        <v>4</v>
      </c>
      <c r="BZ440" s="1">
        <v>42053.455763888887</v>
      </c>
      <c r="CB440">
        <v>2014</v>
      </c>
      <c r="CC440">
        <v>2</v>
      </c>
      <c r="CI440" t="str">
        <f t="shared" si="24"/>
        <v>Medium</v>
      </c>
      <c r="CJ440" t="str">
        <f t="shared" si="25"/>
        <v>3.01-3.5</v>
      </c>
      <c r="CK440" t="str">
        <f t="shared" si="26"/>
        <v>Poor</v>
      </c>
      <c r="CL440" t="str">
        <f t="shared" si="27"/>
        <v>0.3 or less</v>
      </c>
    </row>
    <row r="441" spans="1:90" x14ac:dyDescent="0.25">
      <c r="A441" t="s">
        <v>656</v>
      </c>
      <c r="B441" t="s">
        <v>82</v>
      </c>
      <c r="C441" t="s">
        <v>83</v>
      </c>
      <c r="D441">
        <v>105.10299999999999</v>
      </c>
      <c r="E441">
        <v>106.342</v>
      </c>
      <c r="G441">
        <v>1.2390000000000001</v>
      </c>
      <c r="H441">
        <v>60</v>
      </c>
      <c r="I441">
        <v>60</v>
      </c>
      <c r="J441">
        <v>60</v>
      </c>
      <c r="K441">
        <v>5</v>
      </c>
      <c r="L441" t="s">
        <v>139</v>
      </c>
      <c r="M441" t="s">
        <v>301</v>
      </c>
      <c r="N441" t="s">
        <v>673</v>
      </c>
      <c r="O441" t="s">
        <v>418</v>
      </c>
      <c r="P441" t="s">
        <v>88</v>
      </c>
      <c r="Q441" t="s">
        <v>200</v>
      </c>
      <c r="R441" t="s">
        <v>419</v>
      </c>
      <c r="S441" t="s">
        <v>91</v>
      </c>
      <c r="T441">
        <v>30</v>
      </c>
      <c r="U441" t="s">
        <v>140</v>
      </c>
      <c r="V441" t="s">
        <v>675</v>
      </c>
      <c r="W441">
        <v>1</v>
      </c>
      <c r="X441">
        <v>1</v>
      </c>
      <c r="Y441" t="s">
        <v>94</v>
      </c>
      <c r="Z441" t="s">
        <v>202</v>
      </c>
      <c r="AA441">
        <v>691.89670000000001</v>
      </c>
      <c r="AB441">
        <v>8615.8705000000009</v>
      </c>
      <c r="AC441">
        <v>1227.9195999999999</v>
      </c>
      <c r="AD441">
        <v>79</v>
      </c>
      <c r="AE441">
        <v>3.5</v>
      </c>
      <c r="AF441">
        <v>2.3515000000000001</v>
      </c>
      <c r="AG441">
        <v>250.54900000000001</v>
      </c>
      <c r="AH441">
        <v>229.45599999999999</v>
      </c>
      <c r="AI441">
        <v>16.483699999999999</v>
      </c>
      <c r="AJ441">
        <v>0.1588</v>
      </c>
      <c r="AL441">
        <v>76.180000000000007</v>
      </c>
      <c r="AM441">
        <v>6.3500000000000001E-2</v>
      </c>
      <c r="AN441">
        <v>0.24149999999999999</v>
      </c>
      <c r="AO441">
        <v>0</v>
      </c>
      <c r="AP441">
        <v>0</v>
      </c>
      <c r="AQ441">
        <v>25</v>
      </c>
      <c r="AR441">
        <v>29.52</v>
      </c>
      <c r="AS441" t="s">
        <v>96</v>
      </c>
      <c r="AT441">
        <v>1996</v>
      </c>
      <c r="AU441">
        <v>21.9</v>
      </c>
      <c r="AV441">
        <v>7.9</v>
      </c>
      <c r="AW441" t="s">
        <v>97</v>
      </c>
      <c r="AY441" t="s">
        <v>106</v>
      </c>
      <c r="BA441">
        <v>35509</v>
      </c>
      <c r="BB441">
        <v>0.5</v>
      </c>
      <c r="BC441">
        <v>1</v>
      </c>
      <c r="BD441" t="s">
        <v>144</v>
      </c>
      <c r="BE441">
        <v>1998</v>
      </c>
      <c r="BG441" t="s">
        <v>100</v>
      </c>
      <c r="BH441" t="s">
        <v>100</v>
      </c>
      <c r="BI441" t="s">
        <v>101</v>
      </c>
      <c r="BJ441" t="s">
        <v>100</v>
      </c>
      <c r="BK441" t="s">
        <v>100</v>
      </c>
      <c r="BL441" t="s">
        <v>101</v>
      </c>
      <c r="BM441" t="s">
        <v>102</v>
      </c>
      <c r="BN441" t="s">
        <v>103</v>
      </c>
      <c r="BQ441">
        <v>0</v>
      </c>
      <c r="BR441" t="s">
        <v>94</v>
      </c>
      <c r="BS441">
        <v>77.030600000000007</v>
      </c>
      <c r="BT441">
        <v>70</v>
      </c>
      <c r="BU441">
        <v>47.03</v>
      </c>
      <c r="BY441">
        <v>1</v>
      </c>
      <c r="CB441">
        <v>2001</v>
      </c>
      <c r="CC441">
        <v>17</v>
      </c>
      <c r="CI441" t="str">
        <f t="shared" si="24"/>
        <v>Medium</v>
      </c>
      <c r="CJ441" t="str">
        <f t="shared" si="25"/>
        <v>3.01-3.5</v>
      </c>
      <c r="CK441" t="str">
        <f t="shared" si="26"/>
        <v>Very Poor</v>
      </c>
      <c r="CL441" t="str">
        <f t="shared" si="27"/>
        <v>0.3 or less</v>
      </c>
    </row>
    <row r="442" spans="1:90" x14ac:dyDescent="0.25">
      <c r="A442" t="s">
        <v>656</v>
      </c>
      <c r="B442" t="s">
        <v>82</v>
      </c>
      <c r="C442" t="s">
        <v>83</v>
      </c>
      <c r="D442">
        <v>106.342</v>
      </c>
      <c r="E442">
        <v>109.413</v>
      </c>
      <c r="G442">
        <v>3.0710000000000002</v>
      </c>
      <c r="H442">
        <v>64</v>
      </c>
      <c r="I442">
        <v>64</v>
      </c>
      <c r="J442">
        <v>64</v>
      </c>
      <c r="K442">
        <v>4</v>
      </c>
      <c r="L442" t="s">
        <v>84</v>
      </c>
      <c r="M442" t="s">
        <v>301</v>
      </c>
      <c r="N442" t="s">
        <v>673</v>
      </c>
      <c r="O442" t="s">
        <v>418</v>
      </c>
      <c r="P442" t="s">
        <v>88</v>
      </c>
      <c r="Q442" t="s">
        <v>200</v>
      </c>
      <c r="R442" t="s">
        <v>419</v>
      </c>
      <c r="S442" t="s">
        <v>91</v>
      </c>
      <c r="T442">
        <v>60</v>
      </c>
      <c r="U442" t="s">
        <v>676</v>
      </c>
      <c r="V442" t="s">
        <v>677</v>
      </c>
      <c r="W442">
        <v>8</v>
      </c>
      <c r="X442">
        <v>8</v>
      </c>
      <c r="Y442" t="s">
        <v>94</v>
      </c>
      <c r="Z442" t="s">
        <v>95</v>
      </c>
      <c r="AA442">
        <v>345.99200000000002</v>
      </c>
      <c r="AB442">
        <v>4055.576</v>
      </c>
      <c r="AC442">
        <v>612.51990000000001</v>
      </c>
      <c r="AD442">
        <v>93</v>
      </c>
      <c r="AE442">
        <v>3.0059</v>
      </c>
      <c r="AF442">
        <v>2.5310999999999999</v>
      </c>
      <c r="AG442">
        <v>114.4922</v>
      </c>
      <c r="AH442">
        <v>99.399900000000002</v>
      </c>
      <c r="AI442">
        <v>61.835900000000002</v>
      </c>
      <c r="AJ442">
        <v>0.25719999999999998</v>
      </c>
      <c r="AL442">
        <v>61.42</v>
      </c>
      <c r="AM442">
        <v>2.52E-2</v>
      </c>
      <c r="AN442">
        <v>0.14330000000000001</v>
      </c>
      <c r="AO442">
        <v>0</v>
      </c>
      <c r="AP442">
        <v>3</v>
      </c>
      <c r="AQ442">
        <v>0</v>
      </c>
      <c r="AR442">
        <v>49.95</v>
      </c>
      <c r="AS442" t="s">
        <v>96</v>
      </c>
      <c r="AT442">
        <v>1990</v>
      </c>
      <c r="AU442">
        <v>19.8</v>
      </c>
      <c r="AV442">
        <v>4.3</v>
      </c>
      <c r="AW442" t="s">
        <v>97</v>
      </c>
      <c r="AY442" t="s">
        <v>106</v>
      </c>
      <c r="BA442">
        <v>36072</v>
      </c>
      <c r="BB442">
        <v>0.5</v>
      </c>
      <c r="BC442">
        <v>1</v>
      </c>
      <c r="BD442" t="s">
        <v>99</v>
      </c>
      <c r="BE442">
        <v>1998</v>
      </c>
      <c r="BG442" t="s">
        <v>100</v>
      </c>
      <c r="BH442" t="s">
        <v>100</v>
      </c>
      <c r="BI442" t="s">
        <v>101</v>
      </c>
      <c r="BJ442" t="s">
        <v>100</v>
      </c>
      <c r="BK442" t="s">
        <v>100</v>
      </c>
      <c r="BL442" t="s">
        <v>101</v>
      </c>
      <c r="BM442" t="s">
        <v>102</v>
      </c>
      <c r="BN442" t="s">
        <v>103</v>
      </c>
      <c r="BQ442">
        <v>0</v>
      </c>
      <c r="BR442" t="s">
        <v>94</v>
      </c>
      <c r="BS442">
        <v>92.994100000000003</v>
      </c>
      <c r="BT442">
        <v>60.118000000000002</v>
      </c>
      <c r="BU442">
        <v>50.622</v>
      </c>
      <c r="BY442">
        <v>8</v>
      </c>
      <c r="CB442">
        <v>2006</v>
      </c>
      <c r="CC442">
        <v>17</v>
      </c>
      <c r="CI442" t="str">
        <f t="shared" si="24"/>
        <v>High</v>
      </c>
      <c r="CJ442" t="str">
        <f t="shared" si="25"/>
        <v>3.01-3.5</v>
      </c>
      <c r="CK442" t="str">
        <f t="shared" si="26"/>
        <v>Fair</v>
      </c>
      <c r="CL442" t="str">
        <f t="shared" si="27"/>
        <v>0.3 or less</v>
      </c>
    </row>
    <row r="443" spans="1:90" x14ac:dyDescent="0.25">
      <c r="A443" t="s">
        <v>656</v>
      </c>
      <c r="B443" t="s">
        <v>82</v>
      </c>
      <c r="C443" t="s">
        <v>83</v>
      </c>
      <c r="D443">
        <v>109.413</v>
      </c>
      <c r="E443">
        <v>115.4</v>
      </c>
      <c r="G443">
        <v>5.7</v>
      </c>
      <c r="H443">
        <v>32</v>
      </c>
      <c r="I443">
        <v>32</v>
      </c>
      <c r="J443">
        <v>32</v>
      </c>
      <c r="K443">
        <v>2</v>
      </c>
      <c r="L443" t="s">
        <v>84</v>
      </c>
      <c r="M443" t="s">
        <v>85</v>
      </c>
      <c r="N443" t="s">
        <v>673</v>
      </c>
      <c r="O443" t="s">
        <v>418</v>
      </c>
      <c r="P443" t="s">
        <v>88</v>
      </c>
      <c r="Q443" t="s">
        <v>89</v>
      </c>
      <c r="R443" t="s">
        <v>419</v>
      </c>
      <c r="S443" t="s">
        <v>91</v>
      </c>
      <c r="T443">
        <v>60</v>
      </c>
      <c r="U443" t="s">
        <v>110</v>
      </c>
      <c r="V443" t="s">
        <v>678</v>
      </c>
      <c r="W443">
        <v>4</v>
      </c>
      <c r="X443">
        <v>5</v>
      </c>
      <c r="Y443" t="s">
        <v>94</v>
      </c>
      <c r="Z443" t="s">
        <v>95</v>
      </c>
      <c r="AA443">
        <v>395.18669999999997</v>
      </c>
      <c r="AB443">
        <v>2750.7350000000001</v>
      </c>
      <c r="AC443">
        <v>688.32180000000005</v>
      </c>
      <c r="AD443">
        <v>99.333299999999994</v>
      </c>
      <c r="AE443">
        <v>4.6380999999999997</v>
      </c>
      <c r="AF443">
        <v>4.5381</v>
      </c>
      <c r="AG443">
        <v>31.931899999999999</v>
      </c>
      <c r="AH443">
        <v>24.6189</v>
      </c>
      <c r="AI443">
        <v>89.355999999999995</v>
      </c>
      <c r="AJ443">
        <v>0.1414</v>
      </c>
      <c r="AL443">
        <v>78.790000000000006</v>
      </c>
      <c r="AM443">
        <v>1.44E-2</v>
      </c>
      <c r="AN443">
        <v>0</v>
      </c>
      <c r="AO443">
        <v>0</v>
      </c>
      <c r="AP443">
        <v>0.33329999999999999</v>
      </c>
      <c r="AQ443">
        <v>0</v>
      </c>
      <c r="AR443">
        <v>56.316699999999997</v>
      </c>
      <c r="AS443" t="s">
        <v>96</v>
      </c>
      <c r="AT443">
        <v>2010</v>
      </c>
      <c r="AU443">
        <v>22.925000000000001</v>
      </c>
      <c r="AV443">
        <v>7.5250000000000004</v>
      </c>
      <c r="AW443" t="s">
        <v>97</v>
      </c>
      <c r="AY443" t="s">
        <v>98</v>
      </c>
      <c r="BA443">
        <v>45156</v>
      </c>
      <c r="BB443">
        <v>3.75</v>
      </c>
      <c r="BC443">
        <v>1</v>
      </c>
      <c r="BD443" t="s">
        <v>99</v>
      </c>
      <c r="BE443">
        <v>2010</v>
      </c>
      <c r="BG443" t="s">
        <v>100</v>
      </c>
      <c r="BH443" t="s">
        <v>100</v>
      </c>
      <c r="BI443" t="s">
        <v>101</v>
      </c>
      <c r="BJ443" t="s">
        <v>100</v>
      </c>
      <c r="BK443" t="s">
        <v>100</v>
      </c>
      <c r="BL443" t="s">
        <v>101</v>
      </c>
      <c r="BM443" t="s">
        <v>102</v>
      </c>
      <c r="BN443" t="s">
        <v>103</v>
      </c>
      <c r="BQ443">
        <v>0</v>
      </c>
      <c r="BR443" t="s">
        <v>94</v>
      </c>
      <c r="BS443">
        <v>99.333299999999994</v>
      </c>
      <c r="BT443">
        <v>92.762</v>
      </c>
      <c r="BU443">
        <v>90.762</v>
      </c>
      <c r="BV443" t="s">
        <v>107</v>
      </c>
      <c r="BY443">
        <v>4</v>
      </c>
      <c r="BZ443" s="1">
        <v>42059.4841087963</v>
      </c>
      <c r="CB443">
        <v>2014</v>
      </c>
      <c r="CC443">
        <v>5</v>
      </c>
      <c r="CI443" t="str">
        <f t="shared" si="24"/>
        <v>High</v>
      </c>
      <c r="CJ443" t="str">
        <f t="shared" si="25"/>
        <v>Greater than 3.5</v>
      </c>
      <c r="CK443" t="str">
        <f t="shared" si="26"/>
        <v>Excellent</v>
      </c>
      <c r="CL443" t="str">
        <f t="shared" si="27"/>
        <v>0.3 or less</v>
      </c>
    </row>
    <row r="444" spans="1:90" x14ac:dyDescent="0.25">
      <c r="A444" t="s">
        <v>656</v>
      </c>
      <c r="B444" t="s">
        <v>82</v>
      </c>
      <c r="C444" t="s">
        <v>83</v>
      </c>
      <c r="D444">
        <v>115.4</v>
      </c>
      <c r="E444">
        <v>119.126</v>
      </c>
      <c r="G444">
        <v>3.726</v>
      </c>
      <c r="H444">
        <v>32</v>
      </c>
      <c r="J444">
        <v>32</v>
      </c>
      <c r="K444">
        <v>2</v>
      </c>
      <c r="L444" t="s">
        <v>84</v>
      </c>
      <c r="M444" t="s">
        <v>85</v>
      </c>
      <c r="N444" t="s">
        <v>673</v>
      </c>
      <c r="O444" t="s">
        <v>418</v>
      </c>
      <c r="P444" t="s">
        <v>88</v>
      </c>
      <c r="Q444" t="s">
        <v>89</v>
      </c>
      <c r="R444" t="s">
        <v>419</v>
      </c>
      <c r="S444" t="s">
        <v>91</v>
      </c>
      <c r="T444">
        <v>60</v>
      </c>
      <c r="U444" t="s">
        <v>110</v>
      </c>
      <c r="V444" t="s">
        <v>679</v>
      </c>
      <c r="W444">
        <v>4</v>
      </c>
      <c r="Y444" t="s">
        <v>94</v>
      </c>
      <c r="Z444" t="s">
        <v>95</v>
      </c>
      <c r="AA444">
        <v>431.03300000000002</v>
      </c>
      <c r="AB444">
        <v>2999.9879999999998</v>
      </c>
      <c r="AC444">
        <v>750.75599999999997</v>
      </c>
      <c r="AD444">
        <v>96.5</v>
      </c>
      <c r="AE444">
        <v>3.8715999999999999</v>
      </c>
      <c r="AF444">
        <v>3.6547999999999998</v>
      </c>
      <c r="AG444">
        <v>68.086200000000005</v>
      </c>
      <c r="AH444">
        <v>55.764299999999999</v>
      </c>
      <c r="AI444">
        <v>77.304599999999994</v>
      </c>
      <c r="AJ444">
        <v>0.16719999999999999</v>
      </c>
      <c r="AL444">
        <v>74.92</v>
      </c>
      <c r="AM444">
        <v>1.5800000000000002E-2</v>
      </c>
      <c r="AN444">
        <v>2.76E-2</v>
      </c>
      <c r="AO444">
        <v>0</v>
      </c>
      <c r="AP444">
        <v>1.5</v>
      </c>
      <c r="AQ444">
        <v>0</v>
      </c>
      <c r="AR444">
        <v>57.414299999999997</v>
      </c>
      <c r="AS444" t="s">
        <v>96</v>
      </c>
      <c r="AT444">
        <v>1968</v>
      </c>
      <c r="AU444">
        <v>19.6875</v>
      </c>
      <c r="AV444">
        <v>9.1875</v>
      </c>
      <c r="AW444" t="s">
        <v>97</v>
      </c>
      <c r="AY444" t="s">
        <v>98</v>
      </c>
      <c r="BA444">
        <v>44317</v>
      </c>
      <c r="BB444">
        <v>3.75</v>
      </c>
      <c r="BC444">
        <v>1</v>
      </c>
      <c r="BD444" t="s">
        <v>99</v>
      </c>
      <c r="BE444">
        <v>2010</v>
      </c>
      <c r="BG444" t="s">
        <v>100</v>
      </c>
      <c r="BH444" t="s">
        <v>100</v>
      </c>
      <c r="BI444" t="s">
        <v>101</v>
      </c>
      <c r="BJ444" t="s">
        <v>100</v>
      </c>
      <c r="BK444" t="s">
        <v>100</v>
      </c>
      <c r="BL444" t="s">
        <v>101</v>
      </c>
      <c r="BM444" t="s">
        <v>102</v>
      </c>
      <c r="BN444" t="s">
        <v>103</v>
      </c>
      <c r="BQ444">
        <v>0</v>
      </c>
      <c r="BR444" t="s">
        <v>94</v>
      </c>
      <c r="BS444">
        <v>96.5</v>
      </c>
      <c r="BT444">
        <v>77.432000000000002</v>
      </c>
      <c r="BU444">
        <v>73.096000000000004</v>
      </c>
      <c r="CB444">
        <v>2014</v>
      </c>
      <c r="CC444">
        <v>5</v>
      </c>
      <c r="CI444" t="str">
        <f t="shared" si="24"/>
        <v>High</v>
      </c>
      <c r="CJ444" t="str">
        <f t="shared" si="25"/>
        <v>Greater than 3.5</v>
      </c>
      <c r="CK444" t="str">
        <f t="shared" si="26"/>
        <v>Excellent</v>
      </c>
      <c r="CL444" t="str">
        <f t="shared" si="27"/>
        <v>0.3 or less</v>
      </c>
    </row>
    <row r="445" spans="1:90" x14ac:dyDescent="0.25">
      <c r="A445" t="s">
        <v>656</v>
      </c>
      <c r="B445" t="s">
        <v>82</v>
      </c>
      <c r="C445" t="s">
        <v>83</v>
      </c>
      <c r="D445">
        <v>119.126</v>
      </c>
      <c r="E445">
        <v>121.176</v>
      </c>
      <c r="G445">
        <v>2.0499999999999998</v>
      </c>
      <c r="H445">
        <v>34</v>
      </c>
      <c r="I445">
        <v>32</v>
      </c>
      <c r="J445">
        <v>34</v>
      </c>
      <c r="K445">
        <v>2</v>
      </c>
      <c r="L445" t="s">
        <v>84</v>
      </c>
      <c r="M445" t="s">
        <v>85</v>
      </c>
      <c r="N445" t="s">
        <v>680</v>
      </c>
      <c r="O445" t="s">
        <v>418</v>
      </c>
      <c r="P445" t="s">
        <v>88</v>
      </c>
      <c r="Q445" t="s">
        <v>89</v>
      </c>
      <c r="R445" t="s">
        <v>419</v>
      </c>
      <c r="S445" t="s">
        <v>91</v>
      </c>
      <c r="T445">
        <v>60</v>
      </c>
      <c r="U445" t="s">
        <v>92</v>
      </c>
      <c r="V445" t="s">
        <v>681</v>
      </c>
      <c r="W445">
        <v>5</v>
      </c>
      <c r="X445">
        <v>3</v>
      </c>
      <c r="Y445" t="s">
        <v>94</v>
      </c>
      <c r="Z445" t="s">
        <v>95</v>
      </c>
      <c r="AA445">
        <v>483.69600000000003</v>
      </c>
      <c r="AB445">
        <v>3258.9690000000001</v>
      </c>
      <c r="AC445">
        <v>841.83699999999999</v>
      </c>
      <c r="AD445">
        <v>87</v>
      </c>
      <c r="AE445">
        <v>3.8479000000000001</v>
      </c>
      <c r="AF445">
        <v>3.2948</v>
      </c>
      <c r="AG445">
        <v>73.411299999999997</v>
      </c>
      <c r="AH445">
        <v>56.823399999999999</v>
      </c>
      <c r="AI445">
        <v>75.529600000000002</v>
      </c>
      <c r="AJ445">
        <v>0.2019</v>
      </c>
      <c r="AL445">
        <v>69.715000000000003</v>
      </c>
      <c r="AM445">
        <v>2.2100000000000002E-2</v>
      </c>
      <c r="AN445">
        <v>9.1999999999999998E-2</v>
      </c>
      <c r="AO445">
        <v>0</v>
      </c>
      <c r="AP445">
        <v>6</v>
      </c>
      <c r="AQ445">
        <v>0</v>
      </c>
      <c r="AR445">
        <v>55.4</v>
      </c>
      <c r="AS445" t="s">
        <v>96</v>
      </c>
      <c r="AT445">
        <v>1986</v>
      </c>
      <c r="AU445">
        <v>14.8</v>
      </c>
      <c r="AV445">
        <v>8.4</v>
      </c>
      <c r="AW445" t="s">
        <v>97</v>
      </c>
      <c r="AY445" t="s">
        <v>112</v>
      </c>
      <c r="BA445">
        <v>36006</v>
      </c>
      <c r="BB445">
        <v>3</v>
      </c>
      <c r="BC445">
        <v>1</v>
      </c>
      <c r="BD445" t="s">
        <v>99</v>
      </c>
      <c r="BE445">
        <v>2009</v>
      </c>
      <c r="BG445" t="s">
        <v>100</v>
      </c>
      <c r="BH445" t="s">
        <v>100</v>
      </c>
      <c r="BI445" t="s">
        <v>101</v>
      </c>
      <c r="BJ445" t="s">
        <v>100</v>
      </c>
      <c r="BK445" t="s">
        <v>100</v>
      </c>
      <c r="BL445" t="s">
        <v>101</v>
      </c>
      <c r="BM445" t="s">
        <v>102</v>
      </c>
      <c r="BN445" t="s">
        <v>103</v>
      </c>
      <c r="BQ445">
        <v>0</v>
      </c>
      <c r="BR445" t="s">
        <v>94</v>
      </c>
      <c r="BS445">
        <v>87</v>
      </c>
      <c r="BT445">
        <v>76.957999999999998</v>
      </c>
      <c r="BU445">
        <v>65.896000000000001</v>
      </c>
      <c r="BY445">
        <v>3</v>
      </c>
      <c r="CB445">
        <v>2014</v>
      </c>
      <c r="CC445">
        <v>6</v>
      </c>
      <c r="CI445" t="str">
        <f t="shared" si="24"/>
        <v>High</v>
      </c>
      <c r="CJ445" t="str">
        <f t="shared" si="25"/>
        <v>Greater than 3.5</v>
      </c>
      <c r="CK445" t="str">
        <f t="shared" si="26"/>
        <v>Good</v>
      </c>
      <c r="CL445" t="str">
        <f t="shared" si="27"/>
        <v>0.3 or less</v>
      </c>
    </row>
    <row r="446" spans="1:90" x14ac:dyDescent="0.25">
      <c r="A446" t="s">
        <v>656</v>
      </c>
      <c r="B446" t="s">
        <v>82</v>
      </c>
      <c r="C446" t="s">
        <v>83</v>
      </c>
      <c r="D446">
        <v>121.176</v>
      </c>
      <c r="E446">
        <v>126.819</v>
      </c>
      <c r="G446">
        <v>5.6429999999999998</v>
      </c>
      <c r="H446">
        <v>40</v>
      </c>
      <c r="I446">
        <v>34</v>
      </c>
      <c r="J446">
        <v>40</v>
      </c>
      <c r="K446">
        <v>2</v>
      </c>
      <c r="L446" t="s">
        <v>84</v>
      </c>
      <c r="M446" t="s">
        <v>85</v>
      </c>
      <c r="N446" t="s">
        <v>680</v>
      </c>
      <c r="O446" t="s">
        <v>418</v>
      </c>
      <c r="P446" t="s">
        <v>88</v>
      </c>
      <c r="Q446" t="s">
        <v>89</v>
      </c>
      <c r="R446" t="s">
        <v>419</v>
      </c>
      <c r="S446" t="s">
        <v>91</v>
      </c>
      <c r="T446">
        <v>60</v>
      </c>
      <c r="U446" t="s">
        <v>92</v>
      </c>
      <c r="V446" t="s">
        <v>682</v>
      </c>
      <c r="W446">
        <v>8</v>
      </c>
      <c r="X446">
        <v>7</v>
      </c>
      <c r="Y446" t="s">
        <v>94</v>
      </c>
      <c r="Z446" t="s">
        <v>95</v>
      </c>
      <c r="AA446">
        <v>468.2235</v>
      </c>
      <c r="AB446">
        <v>3258.9690000000001</v>
      </c>
      <c r="AC446">
        <v>815.53380000000004</v>
      </c>
      <c r="AD446">
        <v>84.333299999999994</v>
      </c>
      <c r="AE446">
        <v>3.5445000000000002</v>
      </c>
      <c r="AF446">
        <v>2.8473999999999999</v>
      </c>
      <c r="AG446">
        <v>94.257099999999994</v>
      </c>
      <c r="AH446">
        <v>70.983099999999993</v>
      </c>
      <c r="AI446">
        <v>68.581000000000003</v>
      </c>
      <c r="AJ446">
        <v>0.23830000000000001</v>
      </c>
      <c r="AL446">
        <v>64.254999999999995</v>
      </c>
      <c r="AM446">
        <v>2.41E-2</v>
      </c>
      <c r="AN446">
        <v>0.1091</v>
      </c>
      <c r="AO446">
        <v>0</v>
      </c>
      <c r="AP446">
        <v>8</v>
      </c>
      <c r="AQ446">
        <v>0</v>
      </c>
      <c r="AR446">
        <v>53.05</v>
      </c>
      <c r="AS446" t="s">
        <v>96</v>
      </c>
      <c r="AT446">
        <v>1986</v>
      </c>
      <c r="AU446">
        <v>16.600000000000001</v>
      </c>
      <c r="AV446">
        <v>9.1999999999999993</v>
      </c>
      <c r="AW446" t="s">
        <v>97</v>
      </c>
      <c r="AX446" t="s">
        <v>683</v>
      </c>
      <c r="AY446" t="s">
        <v>112</v>
      </c>
      <c r="BA446">
        <v>36006</v>
      </c>
      <c r="BB446">
        <v>2</v>
      </c>
      <c r="BC446">
        <v>1</v>
      </c>
      <c r="BD446" t="s">
        <v>99</v>
      </c>
      <c r="BE446">
        <v>2004</v>
      </c>
      <c r="BG446" t="s">
        <v>100</v>
      </c>
      <c r="BH446" t="s">
        <v>100</v>
      </c>
      <c r="BI446" t="s">
        <v>101</v>
      </c>
      <c r="BJ446" t="s">
        <v>100</v>
      </c>
      <c r="BK446" t="s">
        <v>100</v>
      </c>
      <c r="BL446" t="s">
        <v>101</v>
      </c>
      <c r="BM446" t="s">
        <v>102</v>
      </c>
      <c r="BN446" t="s">
        <v>103</v>
      </c>
      <c r="BQ446">
        <v>0</v>
      </c>
      <c r="BR446" t="s">
        <v>94</v>
      </c>
      <c r="BS446">
        <v>84.333299999999994</v>
      </c>
      <c r="BT446">
        <v>70.89</v>
      </c>
      <c r="BU446">
        <v>56.948</v>
      </c>
      <c r="BY446">
        <v>7</v>
      </c>
      <c r="CB446">
        <v>2014</v>
      </c>
      <c r="CC446">
        <v>11</v>
      </c>
      <c r="CI446" t="str">
        <f t="shared" si="24"/>
        <v>Medium</v>
      </c>
      <c r="CJ446" t="str">
        <f t="shared" si="25"/>
        <v>Greater than 3.5</v>
      </c>
      <c r="CK446" t="str">
        <f t="shared" si="26"/>
        <v>Good</v>
      </c>
      <c r="CL446" t="str">
        <f t="shared" si="27"/>
        <v>0.3 or less</v>
      </c>
    </row>
    <row r="447" spans="1:90" x14ac:dyDescent="0.25">
      <c r="A447" t="s">
        <v>656</v>
      </c>
      <c r="B447" t="s">
        <v>82</v>
      </c>
      <c r="C447" t="s">
        <v>83</v>
      </c>
      <c r="D447">
        <v>126.819</v>
      </c>
      <c r="E447">
        <v>127.29</v>
      </c>
      <c r="G447">
        <v>0.48</v>
      </c>
      <c r="H447">
        <v>52</v>
      </c>
      <c r="I447">
        <v>32</v>
      </c>
      <c r="J447">
        <v>52</v>
      </c>
      <c r="K447">
        <v>3</v>
      </c>
      <c r="L447" t="s">
        <v>84</v>
      </c>
      <c r="M447" t="s">
        <v>85</v>
      </c>
      <c r="N447" t="s">
        <v>680</v>
      </c>
      <c r="O447" t="s">
        <v>418</v>
      </c>
      <c r="P447" t="s">
        <v>88</v>
      </c>
      <c r="Q447" t="s">
        <v>89</v>
      </c>
      <c r="R447" t="s">
        <v>419</v>
      </c>
      <c r="S447" t="s">
        <v>91</v>
      </c>
      <c r="T447">
        <v>30</v>
      </c>
      <c r="U447" t="s">
        <v>92</v>
      </c>
      <c r="V447" t="s">
        <v>684</v>
      </c>
      <c r="W447">
        <v>8</v>
      </c>
      <c r="X447">
        <v>4.3333000000000004</v>
      </c>
      <c r="Y447" t="s">
        <v>94</v>
      </c>
      <c r="Z447" t="s">
        <v>95</v>
      </c>
      <c r="AA447">
        <v>325.75099999999998</v>
      </c>
      <c r="AB447">
        <v>2267.4560000000001</v>
      </c>
      <c r="AC447">
        <v>567.38139999999999</v>
      </c>
      <c r="AD447">
        <v>87</v>
      </c>
      <c r="AE447">
        <v>3.5</v>
      </c>
      <c r="AF447">
        <v>2.8109999999999999</v>
      </c>
      <c r="AG447">
        <v>107.4453</v>
      </c>
      <c r="AH447">
        <v>87.699399999999997</v>
      </c>
      <c r="AI447">
        <v>64.184899999999999</v>
      </c>
      <c r="AJ447">
        <v>0.27339999999999998</v>
      </c>
      <c r="AL447">
        <v>58.99</v>
      </c>
      <c r="AM447">
        <v>2.69E-2</v>
      </c>
      <c r="AN447">
        <v>0.13519999999999999</v>
      </c>
      <c r="AO447">
        <v>0</v>
      </c>
      <c r="AP447">
        <v>7</v>
      </c>
      <c r="AQ447">
        <v>0</v>
      </c>
      <c r="AR447">
        <v>41.2333</v>
      </c>
      <c r="AS447" t="s">
        <v>96</v>
      </c>
      <c r="AT447">
        <v>1972</v>
      </c>
      <c r="AU447">
        <v>12.7143</v>
      </c>
      <c r="AV447">
        <v>5.8571</v>
      </c>
      <c r="AW447" t="s">
        <v>97</v>
      </c>
      <c r="AY447" t="s">
        <v>106</v>
      </c>
      <c r="BA447">
        <v>36008</v>
      </c>
      <c r="BB447">
        <v>1</v>
      </c>
      <c r="BC447">
        <v>1</v>
      </c>
      <c r="BD447" t="s">
        <v>99</v>
      </c>
      <c r="BE447">
        <v>1996</v>
      </c>
      <c r="BG447" t="s">
        <v>100</v>
      </c>
      <c r="BH447" t="s">
        <v>100</v>
      </c>
      <c r="BI447" t="s">
        <v>101</v>
      </c>
      <c r="BJ447" t="s">
        <v>100</v>
      </c>
      <c r="BK447" t="s">
        <v>100</v>
      </c>
      <c r="BL447" t="s">
        <v>101</v>
      </c>
      <c r="BM447" t="s">
        <v>102</v>
      </c>
      <c r="BN447" t="s">
        <v>103</v>
      </c>
      <c r="BQ447">
        <v>0</v>
      </c>
      <c r="BR447" t="s">
        <v>94</v>
      </c>
      <c r="BS447">
        <v>87</v>
      </c>
      <c r="BT447">
        <v>70</v>
      </c>
      <c r="BU447">
        <v>56.22</v>
      </c>
      <c r="BY447">
        <v>4.3333000000000004</v>
      </c>
      <c r="CB447">
        <v>2014</v>
      </c>
      <c r="CC447">
        <v>19</v>
      </c>
      <c r="CI447" t="str">
        <f t="shared" si="24"/>
        <v>High</v>
      </c>
      <c r="CJ447" t="str">
        <f t="shared" si="25"/>
        <v>3.01-3.5</v>
      </c>
      <c r="CK447" t="str">
        <f t="shared" si="26"/>
        <v>Fair</v>
      </c>
      <c r="CL447" t="str">
        <f t="shared" si="27"/>
        <v>0.3 or less</v>
      </c>
    </row>
    <row r="448" spans="1:90" x14ac:dyDescent="0.25">
      <c r="A448" t="s">
        <v>685</v>
      </c>
      <c r="B448" t="s">
        <v>82</v>
      </c>
      <c r="C448" t="s">
        <v>83</v>
      </c>
      <c r="D448">
        <v>0</v>
      </c>
      <c r="E448">
        <v>0.57999999999999996</v>
      </c>
      <c r="G448">
        <v>0.57999999999999996</v>
      </c>
      <c r="H448">
        <v>64</v>
      </c>
      <c r="I448">
        <v>64</v>
      </c>
      <c r="J448">
        <v>64</v>
      </c>
      <c r="K448">
        <v>4</v>
      </c>
      <c r="L448" t="s">
        <v>84</v>
      </c>
      <c r="M448" t="s">
        <v>147</v>
      </c>
      <c r="N448" t="s">
        <v>686</v>
      </c>
      <c r="O448" t="s">
        <v>418</v>
      </c>
      <c r="P448" t="s">
        <v>88</v>
      </c>
      <c r="Q448" t="s">
        <v>150</v>
      </c>
      <c r="R448" t="s">
        <v>419</v>
      </c>
      <c r="S448" t="s">
        <v>152</v>
      </c>
      <c r="T448">
        <v>30</v>
      </c>
      <c r="U448" t="s">
        <v>92</v>
      </c>
      <c r="V448" t="s">
        <v>687</v>
      </c>
      <c r="W448">
        <v>8</v>
      </c>
      <c r="X448">
        <v>8</v>
      </c>
      <c r="Y448" t="s">
        <v>94</v>
      </c>
      <c r="Z448" t="s">
        <v>154</v>
      </c>
      <c r="AA448">
        <v>107.60129999999999</v>
      </c>
      <c r="AB448">
        <v>575.09619999999995</v>
      </c>
      <c r="AC448">
        <v>121.812</v>
      </c>
      <c r="AD448">
        <v>94</v>
      </c>
      <c r="AE448">
        <v>3.5</v>
      </c>
      <c r="AF448">
        <v>3.1076000000000001</v>
      </c>
      <c r="AG448">
        <v>128.9556</v>
      </c>
      <c r="AH448">
        <v>111.9538</v>
      </c>
      <c r="AI448">
        <v>57.014800000000001</v>
      </c>
      <c r="AJ448">
        <v>0.19520000000000001</v>
      </c>
      <c r="AK448">
        <v>0.10059999999999999</v>
      </c>
      <c r="AL448">
        <v>70.72</v>
      </c>
      <c r="AM448">
        <v>3.49E-2</v>
      </c>
      <c r="AN448">
        <v>7.6399999999999996E-2</v>
      </c>
      <c r="AO448">
        <v>0</v>
      </c>
      <c r="AP448">
        <v>0</v>
      </c>
      <c r="AQ448">
        <v>0</v>
      </c>
      <c r="AR448">
        <v>51.725000000000001</v>
      </c>
      <c r="AS448" t="s">
        <v>130</v>
      </c>
      <c r="AT448">
        <v>1991</v>
      </c>
      <c r="AU448">
        <v>30.6</v>
      </c>
      <c r="AV448">
        <v>3</v>
      </c>
      <c r="AW448" t="s">
        <v>97</v>
      </c>
      <c r="AY448" t="s">
        <v>132</v>
      </c>
      <c r="BA448">
        <v>40162</v>
      </c>
      <c r="BB448">
        <v>3</v>
      </c>
      <c r="BC448">
        <v>1</v>
      </c>
      <c r="BD448" t="s">
        <v>99</v>
      </c>
      <c r="BE448">
        <v>1991</v>
      </c>
      <c r="BG448" t="s">
        <v>101</v>
      </c>
      <c r="BH448" t="s">
        <v>100</v>
      </c>
      <c r="BI448" t="s">
        <v>101</v>
      </c>
      <c r="BJ448" t="s">
        <v>101</v>
      </c>
      <c r="BK448" t="s">
        <v>101</v>
      </c>
      <c r="BL448" t="s">
        <v>101</v>
      </c>
      <c r="BM448" t="s">
        <v>102</v>
      </c>
      <c r="BN448" t="s">
        <v>103</v>
      </c>
      <c r="BQ448">
        <v>0</v>
      </c>
      <c r="BR448" t="s">
        <v>94</v>
      </c>
      <c r="BS448">
        <v>92</v>
      </c>
      <c r="BT448">
        <v>70</v>
      </c>
      <c r="BU448">
        <v>62.152000000000001</v>
      </c>
      <c r="BY448">
        <v>8</v>
      </c>
      <c r="CB448">
        <v>2002</v>
      </c>
      <c r="CC448">
        <v>24</v>
      </c>
      <c r="CI448" t="str">
        <f t="shared" si="24"/>
        <v>High</v>
      </c>
      <c r="CJ448" t="str">
        <f t="shared" si="25"/>
        <v>3.01-3.5</v>
      </c>
      <c r="CK448" t="str">
        <f t="shared" si="26"/>
        <v>Fair</v>
      </c>
      <c r="CL448" t="str">
        <f t="shared" si="27"/>
        <v>0.3 or less</v>
      </c>
    </row>
    <row r="449" spans="1:90" x14ac:dyDescent="0.25">
      <c r="A449" t="s">
        <v>685</v>
      </c>
      <c r="B449" t="s">
        <v>82</v>
      </c>
      <c r="C449" t="s">
        <v>83</v>
      </c>
      <c r="D449">
        <v>0.57999999999999996</v>
      </c>
      <c r="E449">
        <v>1.7430000000000001</v>
      </c>
      <c r="G449">
        <v>1.163</v>
      </c>
      <c r="H449">
        <v>36</v>
      </c>
      <c r="J449">
        <v>36</v>
      </c>
      <c r="K449">
        <v>2</v>
      </c>
      <c r="L449" t="s">
        <v>84</v>
      </c>
      <c r="M449" t="s">
        <v>147</v>
      </c>
      <c r="N449" t="s">
        <v>686</v>
      </c>
      <c r="O449" t="s">
        <v>418</v>
      </c>
      <c r="P449" t="s">
        <v>88</v>
      </c>
      <c r="Q449" t="s">
        <v>150</v>
      </c>
      <c r="R449" t="s">
        <v>419</v>
      </c>
      <c r="S449" t="s">
        <v>152</v>
      </c>
      <c r="T449">
        <v>50</v>
      </c>
      <c r="U449" t="s">
        <v>92</v>
      </c>
      <c r="V449" t="s">
        <v>688</v>
      </c>
      <c r="W449">
        <v>6</v>
      </c>
      <c r="Y449" t="s">
        <v>94</v>
      </c>
      <c r="Z449" t="s">
        <v>154</v>
      </c>
      <c r="AA449">
        <v>17.675000000000001</v>
      </c>
      <c r="AB449">
        <v>118.544</v>
      </c>
      <c r="AC449">
        <v>20.1538</v>
      </c>
      <c r="AD449">
        <v>100</v>
      </c>
      <c r="AE449">
        <v>3.0910000000000002</v>
      </c>
      <c r="AF449">
        <v>2.6595</v>
      </c>
      <c r="AG449">
        <v>116.2996</v>
      </c>
      <c r="AH449">
        <v>94.589299999999994</v>
      </c>
      <c r="AI449">
        <v>61.233499999999999</v>
      </c>
      <c r="AJ449">
        <v>0.21879999999999999</v>
      </c>
      <c r="AK449">
        <v>6.6100000000000006E-2</v>
      </c>
      <c r="AL449">
        <v>67.180000000000007</v>
      </c>
      <c r="AM449">
        <v>3.5299999999999998E-2</v>
      </c>
      <c r="AN449">
        <v>0.20799999999999999</v>
      </c>
      <c r="AO449">
        <v>0</v>
      </c>
      <c r="AP449">
        <v>0</v>
      </c>
      <c r="AQ449">
        <v>0</v>
      </c>
      <c r="AR449">
        <v>53.48</v>
      </c>
      <c r="AS449" t="s">
        <v>96</v>
      </c>
      <c r="AT449">
        <v>1991</v>
      </c>
      <c r="AU449">
        <v>33.5</v>
      </c>
      <c r="AV449">
        <v>3.5</v>
      </c>
      <c r="AW449" t="s">
        <v>97</v>
      </c>
      <c r="AY449" t="s">
        <v>106</v>
      </c>
      <c r="BA449">
        <v>40164</v>
      </c>
      <c r="BB449">
        <v>1</v>
      </c>
      <c r="BC449">
        <v>1</v>
      </c>
      <c r="BD449" t="s">
        <v>99</v>
      </c>
      <c r="BE449">
        <v>1999</v>
      </c>
      <c r="BG449" t="s">
        <v>102</v>
      </c>
      <c r="BH449" t="s">
        <v>100</v>
      </c>
      <c r="BI449" t="s">
        <v>101</v>
      </c>
      <c r="BJ449" t="s">
        <v>101</v>
      </c>
      <c r="BK449" t="s">
        <v>101</v>
      </c>
      <c r="BL449" t="s">
        <v>101</v>
      </c>
      <c r="BM449" t="s">
        <v>102</v>
      </c>
      <c r="BN449" t="s">
        <v>103</v>
      </c>
      <c r="BQ449">
        <v>0</v>
      </c>
      <c r="BR449" t="s">
        <v>94</v>
      </c>
      <c r="BS449">
        <v>92</v>
      </c>
      <c r="BT449">
        <v>61.82</v>
      </c>
      <c r="BU449">
        <v>53.19</v>
      </c>
      <c r="CB449">
        <v>2002</v>
      </c>
      <c r="CC449">
        <v>16</v>
      </c>
      <c r="CI449" t="str">
        <f t="shared" si="24"/>
        <v>High</v>
      </c>
      <c r="CJ449" t="str">
        <f t="shared" si="25"/>
        <v>3.01-3.5</v>
      </c>
      <c r="CK449" t="str">
        <f t="shared" si="26"/>
        <v>Fair</v>
      </c>
      <c r="CL449" t="str">
        <f t="shared" si="27"/>
        <v>0.3 or less</v>
      </c>
    </row>
    <row r="450" spans="1:90" x14ac:dyDescent="0.25">
      <c r="A450" t="s">
        <v>685</v>
      </c>
      <c r="B450" t="s">
        <v>82</v>
      </c>
      <c r="C450" t="s">
        <v>83</v>
      </c>
      <c r="D450">
        <v>101.312</v>
      </c>
      <c r="E450">
        <v>111.8</v>
      </c>
      <c r="G450">
        <v>10.366</v>
      </c>
      <c r="H450">
        <v>36</v>
      </c>
      <c r="I450">
        <v>26</v>
      </c>
      <c r="J450">
        <v>36</v>
      </c>
      <c r="K450">
        <v>2</v>
      </c>
      <c r="L450" t="s">
        <v>84</v>
      </c>
      <c r="M450" t="s">
        <v>147</v>
      </c>
      <c r="N450" t="s">
        <v>686</v>
      </c>
      <c r="O450" t="s">
        <v>418</v>
      </c>
      <c r="P450" t="s">
        <v>88</v>
      </c>
      <c r="Q450" t="s">
        <v>150</v>
      </c>
      <c r="R450" t="s">
        <v>419</v>
      </c>
      <c r="S450" t="s">
        <v>152</v>
      </c>
      <c r="T450">
        <v>50</v>
      </c>
      <c r="U450" t="s">
        <v>92</v>
      </c>
      <c r="V450" t="s">
        <v>689</v>
      </c>
      <c r="W450">
        <v>6</v>
      </c>
      <c r="X450">
        <v>3.5</v>
      </c>
      <c r="Y450" t="s">
        <v>94</v>
      </c>
      <c r="Z450" t="s">
        <v>154</v>
      </c>
      <c r="AA450">
        <v>28.539000000000001</v>
      </c>
      <c r="AB450">
        <v>187.488</v>
      </c>
      <c r="AC450">
        <v>32.517800000000001</v>
      </c>
      <c r="AD450">
        <v>93.753</v>
      </c>
      <c r="AE450">
        <v>2.9134000000000002</v>
      </c>
      <c r="AF450">
        <v>2.5678999999999998</v>
      </c>
      <c r="AG450">
        <v>124.2586</v>
      </c>
      <c r="AH450">
        <v>104.7902</v>
      </c>
      <c r="AI450">
        <v>58.580500000000001</v>
      </c>
      <c r="AJ450">
        <v>0.1988</v>
      </c>
      <c r="AK450">
        <v>6.4399999999999999E-2</v>
      </c>
      <c r="AL450">
        <v>70.180000000000007</v>
      </c>
      <c r="AM450">
        <v>3.1E-2</v>
      </c>
      <c r="AN450">
        <v>0.19009999999999999</v>
      </c>
      <c r="AO450">
        <v>0</v>
      </c>
      <c r="AP450">
        <v>2.6234999999999999</v>
      </c>
      <c r="AQ450">
        <v>0</v>
      </c>
      <c r="AR450">
        <v>53.582599999999999</v>
      </c>
      <c r="AS450" t="s">
        <v>96</v>
      </c>
      <c r="AT450">
        <v>1991</v>
      </c>
      <c r="AU450">
        <v>10.3889</v>
      </c>
      <c r="AV450">
        <v>5.5</v>
      </c>
      <c r="AW450" t="s">
        <v>97</v>
      </c>
      <c r="AY450" t="s">
        <v>112</v>
      </c>
      <c r="BA450">
        <v>40410</v>
      </c>
      <c r="BB450">
        <v>0.5</v>
      </c>
      <c r="BC450">
        <v>1</v>
      </c>
      <c r="BD450" t="s">
        <v>99</v>
      </c>
      <c r="BE450">
        <v>2013</v>
      </c>
      <c r="BG450" t="s">
        <v>101</v>
      </c>
      <c r="BH450" t="s">
        <v>100</v>
      </c>
      <c r="BI450" t="s">
        <v>101</v>
      </c>
      <c r="BJ450" t="s">
        <v>101</v>
      </c>
      <c r="BK450" t="s">
        <v>101</v>
      </c>
      <c r="BL450" t="s">
        <v>101</v>
      </c>
      <c r="BM450" t="s">
        <v>102</v>
      </c>
      <c r="BN450" t="s">
        <v>103</v>
      </c>
      <c r="BQ450">
        <v>0</v>
      </c>
      <c r="BR450" t="s">
        <v>94</v>
      </c>
      <c r="BS450">
        <v>93.753</v>
      </c>
      <c r="BT450">
        <v>58.268000000000001</v>
      </c>
      <c r="BU450">
        <v>51.357999999999997</v>
      </c>
      <c r="BV450" t="s">
        <v>107</v>
      </c>
      <c r="BY450">
        <v>3.5</v>
      </c>
      <c r="BZ450" s="1">
        <v>42065.44390046296</v>
      </c>
      <c r="CB450">
        <v>2014</v>
      </c>
      <c r="CC450">
        <v>2</v>
      </c>
      <c r="CI450" t="str">
        <f t="shared" si="24"/>
        <v>High</v>
      </c>
      <c r="CJ450" t="str">
        <f t="shared" si="25"/>
        <v>2.51-3.0</v>
      </c>
      <c r="CK450" t="str">
        <f t="shared" si="26"/>
        <v>Fair</v>
      </c>
      <c r="CL450" t="str">
        <f t="shared" si="27"/>
        <v>0.3 or less</v>
      </c>
    </row>
    <row r="451" spans="1:90" x14ac:dyDescent="0.25">
      <c r="A451" t="s">
        <v>685</v>
      </c>
      <c r="B451" t="s">
        <v>82</v>
      </c>
      <c r="C451" t="s">
        <v>83</v>
      </c>
      <c r="D451">
        <v>111.8</v>
      </c>
      <c r="E451">
        <v>121.55</v>
      </c>
      <c r="G451">
        <v>9.75</v>
      </c>
      <c r="H451">
        <v>26</v>
      </c>
      <c r="I451">
        <v>26</v>
      </c>
      <c r="J451">
        <v>26</v>
      </c>
      <c r="K451">
        <v>2</v>
      </c>
      <c r="L451" t="s">
        <v>84</v>
      </c>
      <c r="M451" t="s">
        <v>147</v>
      </c>
      <c r="N451" t="s">
        <v>686</v>
      </c>
      <c r="O451" t="s">
        <v>418</v>
      </c>
      <c r="P451" t="s">
        <v>88</v>
      </c>
      <c r="Q451" t="s">
        <v>150</v>
      </c>
      <c r="R451" t="s">
        <v>419</v>
      </c>
      <c r="S451" t="s">
        <v>152</v>
      </c>
      <c r="T451">
        <v>60</v>
      </c>
      <c r="U451" t="s">
        <v>92</v>
      </c>
      <c r="V451" t="s">
        <v>690</v>
      </c>
      <c r="W451">
        <v>1</v>
      </c>
      <c r="X451">
        <v>1</v>
      </c>
      <c r="Y451" t="s">
        <v>94</v>
      </c>
      <c r="Z451" t="s">
        <v>154</v>
      </c>
      <c r="AA451">
        <v>28.158999999999999</v>
      </c>
      <c r="AB451">
        <v>185.02330000000001</v>
      </c>
      <c r="AC451">
        <v>32.085000000000001</v>
      </c>
      <c r="AD451">
        <v>99</v>
      </c>
      <c r="AE451">
        <v>4.0858999999999996</v>
      </c>
      <c r="AF451">
        <v>3.7765</v>
      </c>
      <c r="AG451">
        <v>59.533799999999999</v>
      </c>
      <c r="AH451">
        <v>46.475900000000003</v>
      </c>
      <c r="AI451">
        <v>80.1554</v>
      </c>
      <c r="AJ451">
        <v>0.13880000000000001</v>
      </c>
      <c r="AK451">
        <v>4.8800000000000003E-2</v>
      </c>
      <c r="AL451">
        <v>79.180000000000007</v>
      </c>
      <c r="AM451">
        <v>2.1600000000000001E-2</v>
      </c>
      <c r="AN451">
        <v>5.9900000000000002E-2</v>
      </c>
      <c r="AO451">
        <v>0</v>
      </c>
      <c r="AP451">
        <v>3.7033</v>
      </c>
      <c r="AQ451">
        <v>0</v>
      </c>
      <c r="AR451">
        <v>54.685699999999997</v>
      </c>
      <c r="AS451" t="s">
        <v>96</v>
      </c>
      <c r="AT451">
        <v>1999</v>
      </c>
      <c r="AU451">
        <v>13.181800000000001</v>
      </c>
      <c r="AV451">
        <v>4.2727000000000004</v>
      </c>
      <c r="AW451" t="s">
        <v>97</v>
      </c>
      <c r="AY451" t="s">
        <v>112</v>
      </c>
      <c r="BA451">
        <v>38829</v>
      </c>
      <c r="BB451">
        <v>2</v>
      </c>
      <c r="BC451">
        <v>1</v>
      </c>
      <c r="BD451" t="s">
        <v>99</v>
      </c>
      <c r="BE451">
        <v>2009</v>
      </c>
      <c r="BG451" t="s">
        <v>101</v>
      </c>
      <c r="BH451" t="s">
        <v>100</v>
      </c>
      <c r="BI451" t="s">
        <v>101</v>
      </c>
      <c r="BJ451" t="s">
        <v>101</v>
      </c>
      <c r="BK451" t="s">
        <v>101</v>
      </c>
      <c r="BL451" t="s">
        <v>101</v>
      </c>
      <c r="BM451" t="s">
        <v>102</v>
      </c>
      <c r="BN451" t="s">
        <v>103</v>
      </c>
      <c r="BQ451">
        <v>0</v>
      </c>
      <c r="BR451" t="s">
        <v>94</v>
      </c>
      <c r="BS451">
        <v>92.256100000000004</v>
      </c>
      <c r="BT451">
        <v>81.718000000000004</v>
      </c>
      <c r="BU451">
        <v>75.53</v>
      </c>
      <c r="BY451">
        <v>1</v>
      </c>
      <c r="CB451">
        <v>2011</v>
      </c>
      <c r="CC451">
        <v>6</v>
      </c>
      <c r="CI451" t="str">
        <f t="shared" ref="CI451:CI514" si="28">IF(AD451&gt;85,"High",IF(AD451&lt;70,"Low","Medium"))</f>
        <v>High</v>
      </c>
      <c r="CJ451" t="str">
        <f t="shared" ref="CJ451:CJ514" si="29">IF(AE451&gt;3.5,"Greater than 3.5",IF(AND(AE451&gt;3,AE451&lt;=3.5),"3.01-3.5",IF(AND(AE451&gt;2.5,AE451&lt;=3),"2.51-3.0",IF(AND(AE451&gt;2,AE451&lt;=2.5),"2.0-2.5","Less than 2.0"))))</f>
        <v>Greater than 3.5</v>
      </c>
      <c r="CK451" t="str">
        <f t="shared" ref="CK451:CK514" si="30">IF(AG451&lt;70,"Excellent",IF(AG451&lt;100,"Good",IF(AG451&lt;130,"Fair",IF(AG451&gt;170,"Very Poor","Poor"))))</f>
        <v>Excellent</v>
      </c>
      <c r="CL451" t="str">
        <f t="shared" ref="CL451:CL514" si="31">IF(AJ451&gt;0.3,"More than 0.3","0.3 or less")</f>
        <v>0.3 or less</v>
      </c>
    </row>
    <row r="452" spans="1:90" x14ac:dyDescent="0.25">
      <c r="A452" t="s">
        <v>685</v>
      </c>
      <c r="B452" t="s">
        <v>82</v>
      </c>
      <c r="C452" t="s">
        <v>83</v>
      </c>
      <c r="D452">
        <v>121.55</v>
      </c>
      <c r="E452">
        <v>122.3</v>
      </c>
      <c r="G452">
        <v>0.75</v>
      </c>
      <c r="H452">
        <v>47</v>
      </c>
      <c r="I452">
        <v>45</v>
      </c>
      <c r="J452">
        <v>47</v>
      </c>
      <c r="K452">
        <v>3</v>
      </c>
      <c r="L452" t="s">
        <v>84</v>
      </c>
      <c r="M452" t="s">
        <v>147</v>
      </c>
      <c r="N452" t="s">
        <v>686</v>
      </c>
      <c r="O452" t="s">
        <v>418</v>
      </c>
      <c r="P452" t="s">
        <v>88</v>
      </c>
      <c r="Q452" t="s">
        <v>150</v>
      </c>
      <c r="R452" t="s">
        <v>419</v>
      </c>
      <c r="S452" t="s">
        <v>152</v>
      </c>
      <c r="T452">
        <v>60</v>
      </c>
      <c r="U452" t="s">
        <v>92</v>
      </c>
      <c r="V452" t="s">
        <v>691</v>
      </c>
      <c r="W452">
        <v>6</v>
      </c>
      <c r="X452">
        <v>6.6666999999999996</v>
      </c>
      <c r="Y452" t="s">
        <v>94</v>
      </c>
      <c r="Z452" t="s">
        <v>154</v>
      </c>
      <c r="AA452">
        <v>25.070499999999999</v>
      </c>
      <c r="AB452">
        <v>168.14400000000001</v>
      </c>
      <c r="AC452">
        <v>28.586400000000001</v>
      </c>
      <c r="AD452">
        <v>99</v>
      </c>
      <c r="AE452">
        <v>3.0339999999999998</v>
      </c>
      <c r="AF452">
        <v>2.5144000000000002</v>
      </c>
      <c r="AG452">
        <v>114.42529999999999</v>
      </c>
      <c r="AH452">
        <v>97.797300000000007</v>
      </c>
      <c r="AI452">
        <v>61.858199999999997</v>
      </c>
      <c r="AJ452">
        <v>0.18</v>
      </c>
      <c r="AK452">
        <v>5.9499999999999997E-2</v>
      </c>
      <c r="AL452">
        <v>73</v>
      </c>
      <c r="AM452">
        <v>2.4400000000000002E-2</v>
      </c>
      <c r="AN452">
        <v>7.0599999999999996E-2</v>
      </c>
      <c r="AO452">
        <v>2</v>
      </c>
      <c r="AP452">
        <v>3</v>
      </c>
      <c r="AQ452">
        <v>0</v>
      </c>
      <c r="AR452">
        <v>47.3</v>
      </c>
      <c r="AS452" t="s">
        <v>96</v>
      </c>
      <c r="AT452">
        <v>1999</v>
      </c>
      <c r="AU452">
        <v>10.75</v>
      </c>
      <c r="AV452">
        <v>3.25</v>
      </c>
      <c r="AW452" t="s">
        <v>97</v>
      </c>
      <c r="AY452" t="s">
        <v>112</v>
      </c>
      <c r="BA452">
        <v>39165</v>
      </c>
      <c r="BB452">
        <v>2</v>
      </c>
      <c r="BC452">
        <v>1</v>
      </c>
      <c r="BD452" t="s">
        <v>99</v>
      </c>
      <c r="BE452">
        <v>2009</v>
      </c>
      <c r="BG452" t="s">
        <v>101</v>
      </c>
      <c r="BH452" t="s">
        <v>100</v>
      </c>
      <c r="BI452" t="s">
        <v>101</v>
      </c>
      <c r="BJ452" t="s">
        <v>101</v>
      </c>
      <c r="BK452" t="s">
        <v>101</v>
      </c>
      <c r="BL452" t="s">
        <v>101</v>
      </c>
      <c r="BM452" t="s">
        <v>102</v>
      </c>
      <c r="BN452" t="s">
        <v>103</v>
      </c>
      <c r="BQ452">
        <v>0</v>
      </c>
      <c r="BR452" t="s">
        <v>94</v>
      </c>
      <c r="BS452">
        <v>87</v>
      </c>
      <c r="BT452">
        <v>60.68</v>
      </c>
      <c r="BU452">
        <v>50.287999999999997</v>
      </c>
      <c r="BY452">
        <v>6</v>
      </c>
      <c r="CB452">
        <v>2011</v>
      </c>
      <c r="CC452">
        <v>6</v>
      </c>
      <c r="CI452" t="str">
        <f t="shared" si="28"/>
        <v>High</v>
      </c>
      <c r="CJ452" t="str">
        <f t="shared" si="29"/>
        <v>3.01-3.5</v>
      </c>
      <c r="CK452" t="str">
        <f t="shared" si="30"/>
        <v>Fair</v>
      </c>
      <c r="CL452" t="str">
        <f t="shared" si="31"/>
        <v>0.3 or less</v>
      </c>
    </row>
    <row r="453" spans="1:90" x14ac:dyDescent="0.25">
      <c r="A453" t="s">
        <v>685</v>
      </c>
      <c r="B453" t="s">
        <v>82</v>
      </c>
      <c r="C453" t="s">
        <v>83</v>
      </c>
      <c r="D453">
        <v>122.3</v>
      </c>
      <c r="E453">
        <v>125.58799999999999</v>
      </c>
      <c r="G453">
        <v>3.2879999999999998</v>
      </c>
      <c r="H453">
        <v>36</v>
      </c>
      <c r="I453">
        <v>36</v>
      </c>
      <c r="J453">
        <v>36</v>
      </c>
      <c r="K453">
        <v>2</v>
      </c>
      <c r="L453" t="s">
        <v>84</v>
      </c>
      <c r="M453" t="s">
        <v>147</v>
      </c>
      <c r="N453" t="s">
        <v>686</v>
      </c>
      <c r="O453" t="s">
        <v>418</v>
      </c>
      <c r="P453" t="s">
        <v>88</v>
      </c>
      <c r="Q453" t="s">
        <v>150</v>
      </c>
      <c r="R453" t="s">
        <v>419</v>
      </c>
      <c r="S453" t="s">
        <v>152</v>
      </c>
      <c r="T453">
        <v>60</v>
      </c>
      <c r="U453" t="s">
        <v>92</v>
      </c>
      <c r="V453" t="s">
        <v>692</v>
      </c>
      <c r="W453">
        <v>6</v>
      </c>
      <c r="X453">
        <v>6</v>
      </c>
      <c r="Y453" t="s">
        <v>94</v>
      </c>
      <c r="Z453" t="s">
        <v>154</v>
      </c>
      <c r="AA453">
        <v>25</v>
      </c>
      <c r="AB453">
        <v>160</v>
      </c>
      <c r="AC453">
        <v>28.46</v>
      </c>
      <c r="AD453">
        <v>99</v>
      </c>
      <c r="AE453">
        <v>4.1740000000000004</v>
      </c>
      <c r="AF453">
        <v>3.7244999999999999</v>
      </c>
      <c r="AG453">
        <v>53.780900000000003</v>
      </c>
      <c r="AH453">
        <v>42.795200000000001</v>
      </c>
      <c r="AI453">
        <v>82.072999999999993</v>
      </c>
      <c r="AJ453">
        <v>0.122</v>
      </c>
      <c r="AK453">
        <v>4.1099999999999998E-2</v>
      </c>
      <c r="AL453">
        <v>81.7</v>
      </c>
      <c r="AM453">
        <v>1.8700000000000001E-2</v>
      </c>
      <c r="AN453">
        <v>2.46E-2</v>
      </c>
      <c r="AO453">
        <v>0</v>
      </c>
      <c r="AP453">
        <v>5</v>
      </c>
      <c r="AQ453">
        <v>0</v>
      </c>
      <c r="AR453">
        <v>54.5625</v>
      </c>
      <c r="AS453" t="s">
        <v>96</v>
      </c>
      <c r="AT453">
        <v>1952</v>
      </c>
      <c r="AU453">
        <v>16</v>
      </c>
      <c r="AV453">
        <v>3.75</v>
      </c>
      <c r="AW453" t="s">
        <v>97</v>
      </c>
      <c r="AY453" t="s">
        <v>112</v>
      </c>
      <c r="BA453">
        <v>39165</v>
      </c>
      <c r="BB453">
        <v>2</v>
      </c>
      <c r="BC453">
        <v>1</v>
      </c>
      <c r="BD453" t="s">
        <v>99</v>
      </c>
      <c r="BE453">
        <v>2009</v>
      </c>
      <c r="BG453" t="s">
        <v>101</v>
      </c>
      <c r="BH453" t="s">
        <v>100</v>
      </c>
      <c r="BI453" t="s">
        <v>101</v>
      </c>
      <c r="BJ453" t="s">
        <v>101</v>
      </c>
      <c r="BK453" t="s">
        <v>101</v>
      </c>
      <c r="BL453" t="s">
        <v>101</v>
      </c>
      <c r="BM453" t="s">
        <v>102</v>
      </c>
      <c r="BN453" t="s">
        <v>103</v>
      </c>
      <c r="BQ453">
        <v>0</v>
      </c>
      <c r="BR453" t="s">
        <v>94</v>
      </c>
      <c r="BS453">
        <v>87</v>
      </c>
      <c r="BT453">
        <v>83.48</v>
      </c>
      <c r="BU453">
        <v>74.489999999999995</v>
      </c>
      <c r="BV453" t="s">
        <v>107</v>
      </c>
      <c r="BY453">
        <v>6</v>
      </c>
      <c r="BZ453" s="1">
        <v>42058.613576388889</v>
      </c>
      <c r="CB453">
        <v>2011</v>
      </c>
      <c r="CC453">
        <v>6</v>
      </c>
      <c r="CI453" t="str">
        <f t="shared" si="28"/>
        <v>High</v>
      </c>
      <c r="CJ453" t="str">
        <f t="shared" si="29"/>
        <v>Greater than 3.5</v>
      </c>
      <c r="CK453" t="str">
        <f t="shared" si="30"/>
        <v>Excellent</v>
      </c>
      <c r="CL453" t="str">
        <f t="shared" si="31"/>
        <v>0.3 or less</v>
      </c>
    </row>
    <row r="454" spans="1:90" x14ac:dyDescent="0.25">
      <c r="A454" t="s">
        <v>693</v>
      </c>
      <c r="B454" t="s">
        <v>82</v>
      </c>
      <c r="C454" t="s">
        <v>83</v>
      </c>
      <c r="D454">
        <v>0</v>
      </c>
      <c r="E454">
        <v>3.76</v>
      </c>
      <c r="G454">
        <v>3.76</v>
      </c>
      <c r="H454">
        <v>40</v>
      </c>
      <c r="I454">
        <v>32</v>
      </c>
      <c r="J454">
        <v>40</v>
      </c>
      <c r="K454">
        <v>2</v>
      </c>
      <c r="L454" t="s">
        <v>84</v>
      </c>
      <c r="M454" t="s">
        <v>237</v>
      </c>
      <c r="N454" t="s">
        <v>124</v>
      </c>
      <c r="O454" t="s">
        <v>87</v>
      </c>
      <c r="P454" t="s">
        <v>88</v>
      </c>
      <c r="Q454" t="s">
        <v>150</v>
      </c>
      <c r="R454" t="s">
        <v>90</v>
      </c>
      <c r="S454" t="s">
        <v>152</v>
      </c>
      <c r="T454">
        <v>60</v>
      </c>
      <c r="U454" t="s">
        <v>110</v>
      </c>
      <c r="V454" t="s">
        <v>694</v>
      </c>
      <c r="W454">
        <v>8</v>
      </c>
      <c r="X454">
        <v>5.8333000000000004</v>
      </c>
      <c r="Y454" t="s">
        <v>94</v>
      </c>
      <c r="Z454" t="s">
        <v>154</v>
      </c>
      <c r="AA454">
        <v>378.45249999999999</v>
      </c>
      <c r="AB454">
        <v>7996.0101000000004</v>
      </c>
      <c r="AC454">
        <v>464.27379999999999</v>
      </c>
      <c r="AD454">
        <v>91.5</v>
      </c>
      <c r="AE454">
        <v>3.5831</v>
      </c>
      <c r="AF454">
        <v>2.6343999999999999</v>
      </c>
      <c r="AG454">
        <v>86.781000000000006</v>
      </c>
      <c r="AH454">
        <v>69.114400000000003</v>
      </c>
      <c r="AI454">
        <v>71.072999999999993</v>
      </c>
      <c r="AJ454">
        <v>0.22289999999999999</v>
      </c>
      <c r="AK454">
        <v>0.14299999999999999</v>
      </c>
      <c r="AL454">
        <v>66.564999999999998</v>
      </c>
      <c r="AM454">
        <v>2.1499999999999998E-2</v>
      </c>
      <c r="AN454">
        <v>0.1497</v>
      </c>
      <c r="AO454">
        <v>0</v>
      </c>
      <c r="AP454">
        <v>4</v>
      </c>
      <c r="AQ454">
        <v>0</v>
      </c>
      <c r="AR454">
        <v>55.337499999999999</v>
      </c>
      <c r="AS454" t="s">
        <v>96</v>
      </c>
      <c r="AT454">
        <v>1984</v>
      </c>
      <c r="AU454">
        <v>12.9412</v>
      </c>
      <c r="AV454">
        <v>5.7647000000000004</v>
      </c>
      <c r="AW454" t="s">
        <v>97</v>
      </c>
      <c r="AX454" t="s">
        <v>105</v>
      </c>
      <c r="AY454" t="s">
        <v>106</v>
      </c>
      <c r="BA454">
        <v>33513</v>
      </c>
      <c r="BB454">
        <v>0.5</v>
      </c>
      <c r="BC454">
        <v>1</v>
      </c>
      <c r="BD454" t="s">
        <v>99</v>
      </c>
      <c r="BE454">
        <v>1999</v>
      </c>
      <c r="BG454" t="s">
        <v>101</v>
      </c>
      <c r="BH454" t="s">
        <v>100</v>
      </c>
      <c r="BI454" t="s">
        <v>101</v>
      </c>
      <c r="BJ454" t="s">
        <v>101</v>
      </c>
      <c r="BK454" t="s">
        <v>101</v>
      </c>
      <c r="BL454" t="s">
        <v>100</v>
      </c>
      <c r="BM454" t="s">
        <v>102</v>
      </c>
      <c r="BN454" t="s">
        <v>103</v>
      </c>
      <c r="BQ454">
        <v>0</v>
      </c>
      <c r="BR454" t="s">
        <v>94</v>
      </c>
      <c r="BS454">
        <v>75</v>
      </c>
      <c r="BT454">
        <v>71.662000000000006</v>
      </c>
      <c r="BU454">
        <v>52.688000000000002</v>
      </c>
      <c r="BY454">
        <v>5.8333000000000004</v>
      </c>
      <c r="CB454">
        <v>2006</v>
      </c>
      <c r="CC454">
        <v>16</v>
      </c>
      <c r="CI454" t="str">
        <f t="shared" si="28"/>
        <v>High</v>
      </c>
      <c r="CJ454" t="str">
        <f t="shared" si="29"/>
        <v>Greater than 3.5</v>
      </c>
      <c r="CK454" t="str">
        <f t="shared" si="30"/>
        <v>Good</v>
      </c>
      <c r="CL454" t="str">
        <f t="shared" si="31"/>
        <v>0.3 or less</v>
      </c>
    </row>
    <row r="455" spans="1:90" x14ac:dyDescent="0.25">
      <c r="A455" t="s">
        <v>693</v>
      </c>
      <c r="B455" t="s">
        <v>82</v>
      </c>
      <c r="C455" t="s">
        <v>83</v>
      </c>
      <c r="D455">
        <v>3.76</v>
      </c>
      <c r="E455">
        <v>6.5810000000000004</v>
      </c>
      <c r="G455">
        <v>2.8210000000000002</v>
      </c>
      <c r="H455">
        <v>38</v>
      </c>
      <c r="I455">
        <v>30</v>
      </c>
      <c r="J455">
        <v>38</v>
      </c>
      <c r="K455">
        <v>2</v>
      </c>
      <c r="L455" t="s">
        <v>84</v>
      </c>
      <c r="M455" t="s">
        <v>237</v>
      </c>
      <c r="N455" t="s">
        <v>124</v>
      </c>
      <c r="O455" t="s">
        <v>87</v>
      </c>
      <c r="P455" t="s">
        <v>88</v>
      </c>
      <c r="Q455" t="s">
        <v>150</v>
      </c>
      <c r="R455" t="s">
        <v>90</v>
      </c>
      <c r="S455" t="s">
        <v>152</v>
      </c>
      <c r="T455">
        <v>50</v>
      </c>
      <c r="U455" t="s">
        <v>110</v>
      </c>
      <c r="V455" t="s">
        <v>695</v>
      </c>
      <c r="W455">
        <v>7</v>
      </c>
      <c r="X455">
        <v>5.8</v>
      </c>
      <c r="Y455" t="s">
        <v>94</v>
      </c>
      <c r="Z455" t="s">
        <v>154</v>
      </c>
      <c r="AA455">
        <v>230.7748</v>
      </c>
      <c r="AB455">
        <v>4091.0961000000002</v>
      </c>
      <c r="AC455">
        <v>278.39890000000003</v>
      </c>
      <c r="AD455">
        <v>93</v>
      </c>
      <c r="AE455">
        <v>3.3597999999999999</v>
      </c>
      <c r="AF455">
        <v>2.8060999999999998</v>
      </c>
      <c r="AG455">
        <v>97.405900000000003</v>
      </c>
      <c r="AH455">
        <v>80.207400000000007</v>
      </c>
      <c r="AI455">
        <v>67.531400000000005</v>
      </c>
      <c r="AJ455">
        <v>0.18279999999999999</v>
      </c>
      <c r="AK455">
        <v>0.126</v>
      </c>
      <c r="AL455">
        <v>72.58</v>
      </c>
      <c r="AM455">
        <v>2.8400000000000002E-2</v>
      </c>
      <c r="AN455">
        <v>0.11210000000000001</v>
      </c>
      <c r="AO455">
        <v>0</v>
      </c>
      <c r="AP455">
        <v>7</v>
      </c>
      <c r="AQ455">
        <v>0</v>
      </c>
      <c r="AR455">
        <v>56.787500000000001</v>
      </c>
      <c r="AS455" t="s">
        <v>96</v>
      </c>
      <c r="AT455">
        <v>1984</v>
      </c>
      <c r="AU455">
        <v>11.4688</v>
      </c>
      <c r="AV455">
        <v>5.7812999999999999</v>
      </c>
      <c r="AW455" t="s">
        <v>97</v>
      </c>
      <c r="AY455" t="s">
        <v>106</v>
      </c>
      <c r="BA455">
        <v>33513</v>
      </c>
      <c r="BB455">
        <v>0.5</v>
      </c>
      <c r="BC455">
        <v>1</v>
      </c>
      <c r="BD455" t="s">
        <v>99</v>
      </c>
      <c r="BE455">
        <v>1997</v>
      </c>
      <c r="BG455" t="s">
        <v>101</v>
      </c>
      <c r="BH455" t="s">
        <v>100</v>
      </c>
      <c r="BI455" t="s">
        <v>101</v>
      </c>
      <c r="BJ455" t="s">
        <v>101</v>
      </c>
      <c r="BK455" t="s">
        <v>101</v>
      </c>
      <c r="BL455" t="s">
        <v>100</v>
      </c>
      <c r="BM455" t="s">
        <v>102</v>
      </c>
      <c r="BN455" t="s">
        <v>103</v>
      </c>
      <c r="BQ455">
        <v>0</v>
      </c>
      <c r="BR455" t="s">
        <v>94</v>
      </c>
      <c r="BS455">
        <v>86</v>
      </c>
      <c r="BT455">
        <v>67.195999999999998</v>
      </c>
      <c r="BU455">
        <v>56.122</v>
      </c>
      <c r="BY455">
        <v>5.8</v>
      </c>
      <c r="CB455">
        <v>2006</v>
      </c>
      <c r="CC455">
        <v>18</v>
      </c>
      <c r="CI455" t="str">
        <f t="shared" si="28"/>
        <v>High</v>
      </c>
      <c r="CJ455" t="str">
        <f t="shared" si="29"/>
        <v>3.01-3.5</v>
      </c>
      <c r="CK455" t="str">
        <f t="shared" si="30"/>
        <v>Good</v>
      </c>
      <c r="CL455" t="str">
        <f t="shared" si="31"/>
        <v>0.3 or less</v>
      </c>
    </row>
    <row r="456" spans="1:90" x14ac:dyDescent="0.25">
      <c r="A456" t="s">
        <v>693</v>
      </c>
      <c r="B456" t="s">
        <v>82</v>
      </c>
      <c r="C456" t="s">
        <v>83</v>
      </c>
      <c r="D456">
        <v>6.5810000000000004</v>
      </c>
      <c r="E456">
        <v>13.712999999999999</v>
      </c>
      <c r="G456">
        <v>7.2080000000000002</v>
      </c>
      <c r="H456">
        <v>32</v>
      </c>
      <c r="I456">
        <v>31</v>
      </c>
      <c r="J456">
        <v>32</v>
      </c>
      <c r="K456">
        <v>2</v>
      </c>
      <c r="L456" t="s">
        <v>84</v>
      </c>
      <c r="M456" t="s">
        <v>237</v>
      </c>
      <c r="N456" t="s">
        <v>124</v>
      </c>
      <c r="O456" t="s">
        <v>87</v>
      </c>
      <c r="P456" t="s">
        <v>88</v>
      </c>
      <c r="Q456" t="s">
        <v>150</v>
      </c>
      <c r="R456" t="s">
        <v>90</v>
      </c>
      <c r="S456" t="s">
        <v>152</v>
      </c>
      <c r="T456">
        <v>40</v>
      </c>
      <c r="U456" t="s">
        <v>110</v>
      </c>
      <c r="V456" t="s">
        <v>696</v>
      </c>
      <c r="W456">
        <v>4</v>
      </c>
      <c r="X456">
        <v>4</v>
      </c>
      <c r="Y456" t="s">
        <v>94</v>
      </c>
      <c r="Z456" t="s">
        <v>154</v>
      </c>
      <c r="AA456">
        <v>286.71499999999997</v>
      </c>
      <c r="AB456">
        <v>2366.9119999999998</v>
      </c>
      <c r="AC456">
        <v>329.58800000000002</v>
      </c>
      <c r="AD456">
        <v>100</v>
      </c>
      <c r="AE456">
        <v>3.9845000000000002</v>
      </c>
      <c r="AF456">
        <v>3.8207</v>
      </c>
      <c r="AG456">
        <v>63.7423</v>
      </c>
      <c r="AH456">
        <v>50.807899999999997</v>
      </c>
      <c r="AI456">
        <v>78.752600000000001</v>
      </c>
      <c r="AJ456">
        <v>0.18290000000000001</v>
      </c>
      <c r="AK456">
        <v>0.12379999999999999</v>
      </c>
      <c r="AL456">
        <v>72.564999999999998</v>
      </c>
      <c r="AM456">
        <v>2.1399999999999999E-2</v>
      </c>
      <c r="AN456">
        <v>4.4499999999999998E-2</v>
      </c>
      <c r="AO456">
        <v>0</v>
      </c>
      <c r="AP456">
        <v>0</v>
      </c>
      <c r="AQ456">
        <v>0</v>
      </c>
      <c r="AR456">
        <v>47.72</v>
      </c>
      <c r="AS456" t="s">
        <v>96</v>
      </c>
      <c r="AT456">
        <v>1977</v>
      </c>
      <c r="AU456">
        <v>14.545500000000001</v>
      </c>
      <c r="AV456">
        <v>4.8182</v>
      </c>
      <c r="AW456" t="s">
        <v>97</v>
      </c>
      <c r="AX456" t="s">
        <v>122</v>
      </c>
      <c r="AY456" t="s">
        <v>106</v>
      </c>
      <c r="BA456">
        <v>33400</v>
      </c>
      <c r="BB456">
        <v>0.5</v>
      </c>
      <c r="BC456">
        <v>1</v>
      </c>
      <c r="BD456" t="s">
        <v>99</v>
      </c>
      <c r="BE456">
        <v>2005</v>
      </c>
      <c r="BG456" t="s">
        <v>101</v>
      </c>
      <c r="BH456" t="s">
        <v>100</v>
      </c>
      <c r="BI456" t="s">
        <v>101</v>
      </c>
      <c r="BJ456" t="s">
        <v>101</v>
      </c>
      <c r="BK456" t="s">
        <v>101</v>
      </c>
      <c r="BL456" t="s">
        <v>100</v>
      </c>
      <c r="BM456" t="s">
        <v>102</v>
      </c>
      <c r="BN456" t="s">
        <v>103</v>
      </c>
      <c r="BQ456">
        <v>0</v>
      </c>
      <c r="BR456" t="s">
        <v>94</v>
      </c>
      <c r="BS456">
        <v>99</v>
      </c>
      <c r="BT456">
        <v>79.69</v>
      </c>
      <c r="BU456">
        <v>76.414000000000001</v>
      </c>
      <c r="BY456">
        <v>4</v>
      </c>
      <c r="CB456">
        <v>2011</v>
      </c>
      <c r="CC456">
        <v>10</v>
      </c>
      <c r="CI456" t="str">
        <f t="shared" si="28"/>
        <v>High</v>
      </c>
      <c r="CJ456" t="str">
        <f t="shared" si="29"/>
        <v>Greater than 3.5</v>
      </c>
      <c r="CK456" t="str">
        <f t="shared" si="30"/>
        <v>Excellent</v>
      </c>
      <c r="CL456" t="str">
        <f t="shared" si="31"/>
        <v>0.3 or less</v>
      </c>
    </row>
    <row r="457" spans="1:90" x14ac:dyDescent="0.25">
      <c r="A457" t="s">
        <v>693</v>
      </c>
      <c r="B457" t="s">
        <v>82</v>
      </c>
      <c r="C457" t="s">
        <v>83</v>
      </c>
      <c r="D457">
        <v>13.712999999999999</v>
      </c>
      <c r="E457">
        <v>17.494</v>
      </c>
      <c r="G457">
        <v>3.7810000000000001</v>
      </c>
      <c r="H457">
        <v>31</v>
      </c>
      <c r="I457">
        <v>31</v>
      </c>
      <c r="J457">
        <v>31</v>
      </c>
      <c r="K457">
        <v>2</v>
      </c>
      <c r="L457" t="s">
        <v>84</v>
      </c>
      <c r="M457" t="s">
        <v>237</v>
      </c>
      <c r="N457" t="s">
        <v>124</v>
      </c>
      <c r="O457" t="s">
        <v>87</v>
      </c>
      <c r="P457" t="s">
        <v>88</v>
      </c>
      <c r="Q457" t="s">
        <v>150</v>
      </c>
      <c r="R457" t="s">
        <v>90</v>
      </c>
      <c r="S457" t="s">
        <v>152</v>
      </c>
      <c r="T457">
        <v>60</v>
      </c>
      <c r="U457" t="s">
        <v>110</v>
      </c>
      <c r="V457" t="s">
        <v>697</v>
      </c>
      <c r="W457">
        <v>3</v>
      </c>
      <c r="X457">
        <v>4</v>
      </c>
      <c r="Y457" t="s">
        <v>94</v>
      </c>
      <c r="Z457" t="s">
        <v>154</v>
      </c>
      <c r="AA457">
        <v>301.42</v>
      </c>
      <c r="AB457">
        <v>2488.4319999999998</v>
      </c>
      <c r="AC457">
        <v>346.49259999999998</v>
      </c>
      <c r="AD457">
        <v>100</v>
      </c>
      <c r="AE457">
        <v>4.2594000000000003</v>
      </c>
      <c r="AF457">
        <v>3.9962</v>
      </c>
      <c r="AG457">
        <v>51.066099999999999</v>
      </c>
      <c r="AH457">
        <v>39.305999999999997</v>
      </c>
      <c r="AI457">
        <v>82.977999999999994</v>
      </c>
      <c r="AJ457">
        <v>0.25650000000000001</v>
      </c>
      <c r="AK457">
        <v>0.182</v>
      </c>
      <c r="AL457">
        <v>61.524999999999999</v>
      </c>
      <c r="AM457">
        <v>1.7600000000000001E-2</v>
      </c>
      <c r="AN457">
        <v>2.5999999999999999E-2</v>
      </c>
      <c r="AO457">
        <v>0</v>
      </c>
      <c r="AP457">
        <v>0</v>
      </c>
      <c r="AQ457">
        <v>0</v>
      </c>
      <c r="AR457">
        <v>53.022199999999998</v>
      </c>
      <c r="AS457" t="s">
        <v>96</v>
      </c>
      <c r="AT457">
        <v>1963</v>
      </c>
      <c r="AU457">
        <v>19.5</v>
      </c>
      <c r="AV457">
        <v>9</v>
      </c>
      <c r="AW457" t="s">
        <v>97</v>
      </c>
      <c r="AX457" t="s">
        <v>122</v>
      </c>
      <c r="AY457" t="s">
        <v>112</v>
      </c>
      <c r="BA457">
        <v>41901</v>
      </c>
      <c r="BB457">
        <v>4</v>
      </c>
      <c r="BC457">
        <v>1</v>
      </c>
      <c r="BD457" t="s">
        <v>99</v>
      </c>
      <c r="BE457">
        <v>2005</v>
      </c>
      <c r="BG457" t="s">
        <v>101</v>
      </c>
      <c r="BH457" t="s">
        <v>100</v>
      </c>
      <c r="BI457" t="s">
        <v>101</v>
      </c>
      <c r="BJ457" t="s">
        <v>101</v>
      </c>
      <c r="BK457" t="s">
        <v>101</v>
      </c>
      <c r="BL457" t="s">
        <v>100</v>
      </c>
      <c r="BM457" t="s">
        <v>102</v>
      </c>
      <c r="BN457" t="s">
        <v>103</v>
      </c>
      <c r="BQ457">
        <v>0</v>
      </c>
      <c r="BR457" t="s">
        <v>94</v>
      </c>
      <c r="BS457">
        <v>100</v>
      </c>
      <c r="BT457">
        <v>85.188000000000002</v>
      </c>
      <c r="BU457">
        <v>79.924000000000007</v>
      </c>
      <c r="BY457">
        <v>3</v>
      </c>
      <c r="CB457">
        <v>2013</v>
      </c>
      <c r="CC457">
        <v>10</v>
      </c>
      <c r="CI457" t="str">
        <f t="shared" si="28"/>
        <v>High</v>
      </c>
      <c r="CJ457" t="str">
        <f t="shared" si="29"/>
        <v>Greater than 3.5</v>
      </c>
      <c r="CK457" t="str">
        <f t="shared" si="30"/>
        <v>Excellent</v>
      </c>
      <c r="CL457" t="str">
        <f t="shared" si="31"/>
        <v>0.3 or less</v>
      </c>
    </row>
    <row r="458" spans="1:90" x14ac:dyDescent="0.25">
      <c r="A458" t="s">
        <v>698</v>
      </c>
      <c r="B458" t="s">
        <v>82</v>
      </c>
      <c r="C458" t="s">
        <v>83</v>
      </c>
      <c r="D458">
        <v>0</v>
      </c>
      <c r="E458">
        <v>6.6289999999999996</v>
      </c>
      <c r="G458">
        <v>6.6219999999999999</v>
      </c>
      <c r="H458">
        <v>32</v>
      </c>
      <c r="I458">
        <v>32</v>
      </c>
      <c r="J458">
        <v>32</v>
      </c>
      <c r="K458">
        <v>2</v>
      </c>
      <c r="L458" t="s">
        <v>84</v>
      </c>
      <c r="M458" t="s">
        <v>147</v>
      </c>
      <c r="N458" t="s">
        <v>124</v>
      </c>
      <c r="O458" t="s">
        <v>87</v>
      </c>
      <c r="P458" t="s">
        <v>88</v>
      </c>
      <c r="Q458" t="s">
        <v>150</v>
      </c>
      <c r="R458" t="s">
        <v>90</v>
      </c>
      <c r="S458" t="s">
        <v>152</v>
      </c>
      <c r="T458">
        <v>50</v>
      </c>
      <c r="U458" t="s">
        <v>110</v>
      </c>
      <c r="V458" t="s">
        <v>699</v>
      </c>
      <c r="W458">
        <v>4</v>
      </c>
      <c r="X458">
        <v>5.6</v>
      </c>
      <c r="Y458" t="s">
        <v>94</v>
      </c>
      <c r="Z458" t="s">
        <v>154</v>
      </c>
      <c r="AA458">
        <v>382.34500000000003</v>
      </c>
      <c r="AB458">
        <v>3948.2819</v>
      </c>
      <c r="AC458">
        <v>444.26920000000001</v>
      </c>
      <c r="AD458">
        <v>90.25</v>
      </c>
      <c r="AE458">
        <v>3.3826999999999998</v>
      </c>
      <c r="AF458">
        <v>2.9043999999999999</v>
      </c>
      <c r="AG458">
        <v>97.27</v>
      </c>
      <c r="AH458">
        <v>79.036900000000003</v>
      </c>
      <c r="AI458">
        <v>67.576700000000002</v>
      </c>
      <c r="AJ458">
        <v>0.2155</v>
      </c>
      <c r="AK458">
        <v>0.1651</v>
      </c>
      <c r="AL458">
        <v>67.674999999999997</v>
      </c>
      <c r="AM458">
        <v>2.7300000000000001E-2</v>
      </c>
      <c r="AN458">
        <v>0.1366</v>
      </c>
      <c r="AO458">
        <v>0</v>
      </c>
      <c r="AP458">
        <v>5</v>
      </c>
      <c r="AQ458">
        <v>0.75</v>
      </c>
      <c r="AR458">
        <v>54.2714</v>
      </c>
      <c r="AS458" t="s">
        <v>96</v>
      </c>
      <c r="AT458">
        <v>2001</v>
      </c>
      <c r="AU458">
        <v>12.0435</v>
      </c>
      <c r="AV458">
        <v>5.3478000000000003</v>
      </c>
      <c r="AW458" t="s">
        <v>97</v>
      </c>
      <c r="AX458" t="s">
        <v>105</v>
      </c>
      <c r="AY458" t="s">
        <v>106</v>
      </c>
      <c r="BA458">
        <v>32932</v>
      </c>
      <c r="BB458">
        <v>1</v>
      </c>
      <c r="BC458">
        <v>1</v>
      </c>
      <c r="BD458" t="s">
        <v>99</v>
      </c>
      <c r="BE458">
        <v>2014</v>
      </c>
      <c r="BG458" t="s">
        <v>101</v>
      </c>
      <c r="BH458" t="s">
        <v>100</v>
      </c>
      <c r="BI458" t="s">
        <v>101</v>
      </c>
      <c r="BJ458" t="s">
        <v>101</v>
      </c>
      <c r="BK458" t="s">
        <v>101</v>
      </c>
      <c r="BL458" t="s">
        <v>100</v>
      </c>
      <c r="BM458" t="s">
        <v>102</v>
      </c>
      <c r="BN458" t="s">
        <v>103</v>
      </c>
      <c r="BQ458">
        <v>0</v>
      </c>
      <c r="BR458" t="s">
        <v>94</v>
      </c>
      <c r="BS458">
        <v>90.25</v>
      </c>
      <c r="BT458">
        <v>67.653999999999996</v>
      </c>
      <c r="BU458">
        <v>58.088000000000001</v>
      </c>
      <c r="BV458" t="s">
        <v>107</v>
      </c>
      <c r="BY458">
        <v>4</v>
      </c>
      <c r="BZ458" s="1">
        <v>42053.455775462964</v>
      </c>
      <c r="CC458">
        <v>1</v>
      </c>
      <c r="CI458" t="str">
        <f t="shared" si="28"/>
        <v>High</v>
      </c>
      <c r="CJ458" t="str">
        <f t="shared" si="29"/>
        <v>3.01-3.5</v>
      </c>
      <c r="CK458" t="str">
        <f t="shared" si="30"/>
        <v>Good</v>
      </c>
      <c r="CL458" t="str">
        <f t="shared" si="31"/>
        <v>0.3 or less</v>
      </c>
    </row>
    <row r="459" spans="1:90" x14ac:dyDescent="0.25">
      <c r="A459" t="s">
        <v>698</v>
      </c>
      <c r="B459" t="s">
        <v>82</v>
      </c>
      <c r="C459" t="s">
        <v>83</v>
      </c>
      <c r="D459">
        <v>6.6289999999999996</v>
      </c>
      <c r="E459">
        <v>7.71</v>
      </c>
      <c r="G459">
        <v>1.081</v>
      </c>
      <c r="H459">
        <v>22</v>
      </c>
      <c r="I459">
        <v>22</v>
      </c>
      <c r="J459">
        <v>22</v>
      </c>
      <c r="K459">
        <v>2</v>
      </c>
      <c r="L459" t="s">
        <v>84</v>
      </c>
      <c r="M459" t="s">
        <v>147</v>
      </c>
      <c r="N459" t="s">
        <v>124</v>
      </c>
      <c r="O459" t="s">
        <v>87</v>
      </c>
      <c r="P459" t="s">
        <v>88</v>
      </c>
      <c r="Q459" t="s">
        <v>150</v>
      </c>
      <c r="R459" t="s">
        <v>90</v>
      </c>
      <c r="S459" t="s">
        <v>152</v>
      </c>
      <c r="T459">
        <v>50</v>
      </c>
      <c r="U459" t="s">
        <v>92</v>
      </c>
      <c r="V459" t="s">
        <v>700</v>
      </c>
      <c r="W459">
        <v>1</v>
      </c>
      <c r="X459">
        <v>1.6667000000000001</v>
      </c>
      <c r="Y459" t="s">
        <v>94</v>
      </c>
      <c r="Z459" t="s">
        <v>299</v>
      </c>
      <c r="AA459">
        <v>16.068000000000001</v>
      </c>
      <c r="AB459">
        <v>712.75199999999995</v>
      </c>
      <c r="AC459">
        <v>21.9513</v>
      </c>
      <c r="AD459">
        <v>87</v>
      </c>
      <c r="AE459">
        <v>3.2168999999999999</v>
      </c>
      <c r="AF459">
        <v>2.7557999999999998</v>
      </c>
      <c r="AG459">
        <v>107.60299999999999</v>
      </c>
      <c r="AH459">
        <v>87.7012</v>
      </c>
      <c r="AI459">
        <v>64.132300000000001</v>
      </c>
      <c r="AJ459">
        <v>0.1333</v>
      </c>
      <c r="AK459">
        <v>0.1104</v>
      </c>
      <c r="AL459">
        <v>80.004999999999995</v>
      </c>
      <c r="AM459">
        <v>2.8199999999999999E-2</v>
      </c>
      <c r="AN459">
        <v>0.27160000000000001</v>
      </c>
      <c r="AO459">
        <v>1</v>
      </c>
      <c r="AP459">
        <v>3</v>
      </c>
      <c r="AQ459">
        <v>0</v>
      </c>
      <c r="AR459">
        <v>59.4</v>
      </c>
      <c r="AS459" t="s">
        <v>96</v>
      </c>
      <c r="AT459">
        <v>1994</v>
      </c>
      <c r="AU459">
        <v>8.1428999999999991</v>
      </c>
      <c r="AV459">
        <v>3.3332999999999999</v>
      </c>
      <c r="AW459" t="s">
        <v>97</v>
      </c>
      <c r="AX459" t="s">
        <v>105</v>
      </c>
      <c r="AY459" t="s">
        <v>106</v>
      </c>
      <c r="BA459">
        <v>39243</v>
      </c>
      <c r="BB459">
        <v>1</v>
      </c>
      <c r="BC459">
        <v>1</v>
      </c>
      <c r="BD459" t="s">
        <v>99</v>
      </c>
      <c r="BE459">
        <v>2014</v>
      </c>
      <c r="BG459" t="s">
        <v>101</v>
      </c>
      <c r="BH459" t="s">
        <v>100</v>
      </c>
      <c r="BI459" t="s">
        <v>101</v>
      </c>
      <c r="BJ459" t="s">
        <v>101</v>
      </c>
      <c r="BK459" t="s">
        <v>101</v>
      </c>
      <c r="BL459" t="s">
        <v>100</v>
      </c>
      <c r="BM459" t="s">
        <v>102</v>
      </c>
      <c r="BN459" t="s">
        <v>103</v>
      </c>
      <c r="BQ459">
        <v>0</v>
      </c>
      <c r="BR459" t="s">
        <v>94</v>
      </c>
      <c r="BS459">
        <v>87</v>
      </c>
      <c r="BT459">
        <v>64.337999999999994</v>
      </c>
      <c r="BU459">
        <v>55.116</v>
      </c>
      <c r="BV459" t="s">
        <v>107</v>
      </c>
      <c r="BY459">
        <v>1</v>
      </c>
      <c r="BZ459" s="1">
        <v>42053.455787037034</v>
      </c>
      <c r="CC459">
        <v>1</v>
      </c>
      <c r="CI459" t="str">
        <f t="shared" si="28"/>
        <v>High</v>
      </c>
      <c r="CJ459" t="str">
        <f t="shared" si="29"/>
        <v>3.01-3.5</v>
      </c>
      <c r="CK459" t="str">
        <f t="shared" si="30"/>
        <v>Fair</v>
      </c>
      <c r="CL459" t="str">
        <f t="shared" si="31"/>
        <v>0.3 or less</v>
      </c>
    </row>
    <row r="460" spans="1:90" x14ac:dyDescent="0.25">
      <c r="A460" t="s">
        <v>701</v>
      </c>
      <c r="B460" t="s">
        <v>82</v>
      </c>
      <c r="C460" t="s">
        <v>83</v>
      </c>
      <c r="D460">
        <v>0</v>
      </c>
      <c r="E460">
        <v>0.42</v>
      </c>
      <c r="G460">
        <v>0.42</v>
      </c>
      <c r="H460">
        <v>36</v>
      </c>
      <c r="I460">
        <v>28</v>
      </c>
      <c r="J460">
        <v>36</v>
      </c>
      <c r="K460">
        <v>2</v>
      </c>
      <c r="L460" t="s">
        <v>84</v>
      </c>
      <c r="M460" t="s">
        <v>147</v>
      </c>
      <c r="N460" t="s">
        <v>686</v>
      </c>
      <c r="O460" t="s">
        <v>418</v>
      </c>
      <c r="P460" t="s">
        <v>88</v>
      </c>
      <c r="Q460" t="s">
        <v>150</v>
      </c>
      <c r="R460" t="s">
        <v>419</v>
      </c>
      <c r="S460" t="s">
        <v>152</v>
      </c>
      <c r="T460">
        <v>30</v>
      </c>
      <c r="U460" t="s">
        <v>92</v>
      </c>
      <c r="V460" t="s">
        <v>702</v>
      </c>
      <c r="W460">
        <v>6</v>
      </c>
      <c r="X460">
        <v>4.3333000000000004</v>
      </c>
      <c r="Y460" t="s">
        <v>94</v>
      </c>
      <c r="Z460" t="s">
        <v>154</v>
      </c>
      <c r="AA460">
        <v>13.3635</v>
      </c>
      <c r="AB460">
        <v>87.792000000000002</v>
      </c>
      <c r="AC460">
        <v>15.226599999999999</v>
      </c>
      <c r="AD460">
        <v>98</v>
      </c>
      <c r="AE460">
        <v>3.5</v>
      </c>
      <c r="AF460">
        <v>2.7553999999999998</v>
      </c>
      <c r="AG460">
        <v>128.75540000000001</v>
      </c>
      <c r="AH460">
        <v>108.79640000000001</v>
      </c>
      <c r="AI460">
        <v>57.081499999999998</v>
      </c>
      <c r="AJ460">
        <v>0.2422</v>
      </c>
      <c r="AK460">
        <v>6.93E-2</v>
      </c>
      <c r="AL460">
        <v>63.67</v>
      </c>
      <c r="AM460">
        <v>4.2000000000000003E-2</v>
      </c>
      <c r="AN460">
        <v>0.1203</v>
      </c>
      <c r="AO460">
        <v>0</v>
      </c>
      <c r="AP460">
        <v>6</v>
      </c>
      <c r="AQ460">
        <v>0</v>
      </c>
      <c r="AR460">
        <v>53.8</v>
      </c>
      <c r="AS460" t="s">
        <v>96</v>
      </c>
      <c r="AT460">
        <v>1990</v>
      </c>
      <c r="AU460">
        <v>22.5</v>
      </c>
      <c r="AV460">
        <v>4.5</v>
      </c>
      <c r="AW460" t="s">
        <v>97</v>
      </c>
      <c r="AY460" t="s">
        <v>112</v>
      </c>
      <c r="BA460">
        <v>39849</v>
      </c>
      <c r="BB460">
        <v>2</v>
      </c>
      <c r="BC460">
        <v>1</v>
      </c>
      <c r="BD460" t="s">
        <v>99</v>
      </c>
      <c r="BE460">
        <v>2010</v>
      </c>
      <c r="BG460" t="s">
        <v>101</v>
      </c>
      <c r="BH460" t="s">
        <v>100</v>
      </c>
      <c r="BI460" t="s">
        <v>101</v>
      </c>
      <c r="BJ460" t="s">
        <v>101</v>
      </c>
      <c r="BK460" t="s">
        <v>101</v>
      </c>
      <c r="BL460" t="s">
        <v>101</v>
      </c>
      <c r="BM460" t="s">
        <v>102</v>
      </c>
      <c r="BN460" t="s">
        <v>103</v>
      </c>
      <c r="BQ460">
        <v>0</v>
      </c>
      <c r="BR460" t="s">
        <v>94</v>
      </c>
      <c r="BS460">
        <v>83</v>
      </c>
      <c r="BT460">
        <v>70</v>
      </c>
      <c r="BU460">
        <v>55.107999999999997</v>
      </c>
      <c r="BY460">
        <v>4.3333000000000004</v>
      </c>
      <c r="CB460">
        <v>2011</v>
      </c>
      <c r="CC460">
        <v>5</v>
      </c>
      <c r="CI460" t="str">
        <f t="shared" si="28"/>
        <v>High</v>
      </c>
      <c r="CJ460" t="str">
        <f t="shared" si="29"/>
        <v>3.01-3.5</v>
      </c>
      <c r="CK460" t="str">
        <f t="shared" si="30"/>
        <v>Fair</v>
      </c>
      <c r="CL460" t="str">
        <f t="shared" si="31"/>
        <v>0.3 or less</v>
      </c>
    </row>
    <row r="461" spans="1:90" x14ac:dyDescent="0.25">
      <c r="A461" t="s">
        <v>701</v>
      </c>
      <c r="B461" t="s">
        <v>82</v>
      </c>
      <c r="C461" t="s">
        <v>83</v>
      </c>
      <c r="D461">
        <v>0.42</v>
      </c>
      <c r="E461">
        <v>1.014</v>
      </c>
      <c r="G461">
        <v>0.59399999999999997</v>
      </c>
      <c r="H461">
        <v>40</v>
      </c>
      <c r="I461">
        <v>40</v>
      </c>
      <c r="J461">
        <v>40</v>
      </c>
      <c r="K461">
        <v>2</v>
      </c>
      <c r="L461" t="s">
        <v>84</v>
      </c>
      <c r="M461" t="s">
        <v>147</v>
      </c>
      <c r="N461" t="s">
        <v>686</v>
      </c>
      <c r="O461" t="s">
        <v>418</v>
      </c>
      <c r="P461" t="s">
        <v>88</v>
      </c>
      <c r="Q461" t="s">
        <v>150</v>
      </c>
      <c r="R461" t="s">
        <v>419</v>
      </c>
      <c r="S461" t="s">
        <v>152</v>
      </c>
      <c r="T461">
        <v>40</v>
      </c>
      <c r="U461" t="s">
        <v>92</v>
      </c>
      <c r="V461" t="s">
        <v>703</v>
      </c>
      <c r="W461">
        <v>8</v>
      </c>
      <c r="X461">
        <v>7</v>
      </c>
      <c r="Y461" t="s">
        <v>94</v>
      </c>
      <c r="Z461" t="s">
        <v>154</v>
      </c>
      <c r="AA461">
        <v>15.2355</v>
      </c>
      <c r="AB461">
        <v>100.19199999999999</v>
      </c>
      <c r="AC461">
        <v>17.360199999999999</v>
      </c>
      <c r="AD461">
        <v>95</v>
      </c>
      <c r="AE461">
        <v>3.1747999999999998</v>
      </c>
      <c r="AF461">
        <v>2.6008</v>
      </c>
      <c r="AG461">
        <v>100.6995</v>
      </c>
      <c r="AH461">
        <v>89.972200000000001</v>
      </c>
      <c r="AI461">
        <v>66.433499999999995</v>
      </c>
      <c r="AJ461">
        <v>0.1265</v>
      </c>
      <c r="AK461">
        <v>5.4899999999999997E-2</v>
      </c>
      <c r="AL461">
        <v>81.025000000000006</v>
      </c>
      <c r="AM461">
        <v>2.3400000000000001E-2</v>
      </c>
      <c r="AN461">
        <v>0.15010000000000001</v>
      </c>
      <c r="AO461">
        <v>0</v>
      </c>
      <c r="AP461">
        <v>2</v>
      </c>
      <c r="AQ461">
        <v>0</v>
      </c>
      <c r="AR461">
        <v>57</v>
      </c>
      <c r="AS461" t="s">
        <v>96</v>
      </c>
      <c r="AT461">
        <v>1990</v>
      </c>
      <c r="AU461">
        <v>20.666699999999999</v>
      </c>
      <c r="AV461">
        <v>5.6666999999999996</v>
      </c>
      <c r="AW461" t="s">
        <v>97</v>
      </c>
      <c r="AY461" t="s">
        <v>112</v>
      </c>
      <c r="BA461">
        <v>43887</v>
      </c>
      <c r="BB461">
        <v>2</v>
      </c>
      <c r="BC461">
        <v>1</v>
      </c>
      <c r="BD461" t="s">
        <v>99</v>
      </c>
      <c r="BE461">
        <v>2010</v>
      </c>
      <c r="BG461" t="s">
        <v>101</v>
      </c>
      <c r="BH461" t="s">
        <v>100</v>
      </c>
      <c r="BI461" t="s">
        <v>101</v>
      </c>
      <c r="BJ461" t="s">
        <v>101</v>
      </c>
      <c r="BK461" t="s">
        <v>101</v>
      </c>
      <c r="BL461" t="s">
        <v>101</v>
      </c>
      <c r="BM461" t="s">
        <v>102</v>
      </c>
      <c r="BN461" t="s">
        <v>103</v>
      </c>
      <c r="BQ461">
        <v>0</v>
      </c>
      <c r="BR461" t="s">
        <v>94</v>
      </c>
      <c r="BS461">
        <v>83</v>
      </c>
      <c r="BT461">
        <v>63.496000000000002</v>
      </c>
      <c r="BU461">
        <v>52.015999999999998</v>
      </c>
      <c r="BY461">
        <v>7</v>
      </c>
      <c r="CB461">
        <v>2011</v>
      </c>
      <c r="CC461">
        <v>5</v>
      </c>
      <c r="CI461" t="str">
        <f t="shared" si="28"/>
        <v>High</v>
      </c>
      <c r="CJ461" t="str">
        <f t="shared" si="29"/>
        <v>3.01-3.5</v>
      </c>
      <c r="CK461" t="str">
        <f t="shared" si="30"/>
        <v>Fair</v>
      </c>
      <c r="CL461" t="str">
        <f t="shared" si="31"/>
        <v>0.3 or less</v>
      </c>
    </row>
    <row r="462" spans="1:90" x14ac:dyDescent="0.25">
      <c r="A462" t="s">
        <v>701</v>
      </c>
      <c r="B462" t="s">
        <v>82</v>
      </c>
      <c r="C462" t="s">
        <v>83</v>
      </c>
      <c r="D462">
        <v>1.014</v>
      </c>
      <c r="E462">
        <v>5.476</v>
      </c>
      <c r="G462">
        <v>4.4619999999999997</v>
      </c>
      <c r="H462">
        <v>32</v>
      </c>
      <c r="I462">
        <v>32</v>
      </c>
      <c r="J462">
        <v>32</v>
      </c>
      <c r="K462">
        <v>2</v>
      </c>
      <c r="L462" t="s">
        <v>84</v>
      </c>
      <c r="M462" t="s">
        <v>147</v>
      </c>
      <c r="N462" t="s">
        <v>686</v>
      </c>
      <c r="O462" t="s">
        <v>418</v>
      </c>
      <c r="P462" t="s">
        <v>88</v>
      </c>
      <c r="Q462" t="s">
        <v>150</v>
      </c>
      <c r="R462" t="s">
        <v>419</v>
      </c>
      <c r="S462" t="s">
        <v>152</v>
      </c>
      <c r="T462">
        <v>60</v>
      </c>
      <c r="U462" t="s">
        <v>92</v>
      </c>
      <c r="V462" t="s">
        <v>704</v>
      </c>
      <c r="W462">
        <v>4</v>
      </c>
      <c r="X462">
        <v>5.5</v>
      </c>
      <c r="Y462" t="s">
        <v>94</v>
      </c>
      <c r="Z462" t="s">
        <v>154</v>
      </c>
      <c r="AA462">
        <v>37.863</v>
      </c>
      <c r="AB462">
        <v>248.49600000000001</v>
      </c>
      <c r="AC462">
        <v>43.140300000000003</v>
      </c>
      <c r="AD462">
        <v>96.018900000000002</v>
      </c>
      <c r="AE462">
        <v>3.5941999999999998</v>
      </c>
      <c r="AF462">
        <v>3.29</v>
      </c>
      <c r="AG462">
        <v>86.196899999999999</v>
      </c>
      <c r="AH462">
        <v>68.581000000000003</v>
      </c>
      <c r="AI462">
        <v>71.267700000000005</v>
      </c>
      <c r="AJ462">
        <v>0.2026</v>
      </c>
      <c r="AK462">
        <v>3.5799999999999998E-2</v>
      </c>
      <c r="AL462">
        <v>69.61</v>
      </c>
      <c r="AM462">
        <v>3.5200000000000002E-2</v>
      </c>
      <c r="AN462">
        <v>6.4299999999999996E-2</v>
      </c>
      <c r="AO462">
        <v>0</v>
      </c>
      <c r="AP462">
        <v>1.7453000000000001</v>
      </c>
      <c r="AQ462">
        <v>0</v>
      </c>
      <c r="AR462">
        <v>54.73</v>
      </c>
      <c r="AS462" t="s">
        <v>96</v>
      </c>
      <c r="AT462">
        <v>1990</v>
      </c>
      <c r="AU462">
        <v>9.5</v>
      </c>
      <c r="AV462">
        <v>4.5</v>
      </c>
      <c r="AW462" t="s">
        <v>97</v>
      </c>
      <c r="AY462" t="s">
        <v>112</v>
      </c>
      <c r="BA462">
        <v>38970</v>
      </c>
      <c r="BB462">
        <v>2</v>
      </c>
      <c r="BC462">
        <v>1</v>
      </c>
      <c r="BD462" t="s">
        <v>99</v>
      </c>
      <c r="BE462">
        <v>2010</v>
      </c>
      <c r="BG462" t="s">
        <v>101</v>
      </c>
      <c r="BH462" t="s">
        <v>100</v>
      </c>
      <c r="BI462" t="s">
        <v>101</v>
      </c>
      <c r="BJ462" t="s">
        <v>101</v>
      </c>
      <c r="BK462" t="s">
        <v>101</v>
      </c>
      <c r="BL462" t="s">
        <v>101</v>
      </c>
      <c r="BM462" t="s">
        <v>102</v>
      </c>
      <c r="BN462" t="s">
        <v>103</v>
      </c>
      <c r="BQ462">
        <v>0</v>
      </c>
      <c r="BR462" t="s">
        <v>94</v>
      </c>
      <c r="BS462">
        <v>95.333299999999994</v>
      </c>
      <c r="BT462">
        <v>71.884</v>
      </c>
      <c r="BU462">
        <v>65.8</v>
      </c>
      <c r="BY462">
        <v>4</v>
      </c>
      <c r="CB462">
        <v>2011</v>
      </c>
      <c r="CC462">
        <v>5</v>
      </c>
      <c r="CI462" t="str">
        <f t="shared" si="28"/>
        <v>High</v>
      </c>
      <c r="CJ462" t="str">
        <f t="shared" si="29"/>
        <v>Greater than 3.5</v>
      </c>
      <c r="CK462" t="str">
        <f t="shared" si="30"/>
        <v>Good</v>
      </c>
      <c r="CL462" t="str">
        <f t="shared" si="31"/>
        <v>0.3 or less</v>
      </c>
    </row>
    <row r="463" spans="1:90" x14ac:dyDescent="0.25">
      <c r="A463" t="s">
        <v>701</v>
      </c>
      <c r="B463" t="s">
        <v>82</v>
      </c>
      <c r="C463" t="s">
        <v>83</v>
      </c>
      <c r="D463">
        <v>5.476</v>
      </c>
      <c r="E463">
        <v>14.8</v>
      </c>
      <c r="G463">
        <v>9.3239999999999998</v>
      </c>
      <c r="H463">
        <v>30</v>
      </c>
      <c r="I463">
        <v>30</v>
      </c>
      <c r="J463">
        <v>30</v>
      </c>
      <c r="K463">
        <v>2</v>
      </c>
      <c r="L463" t="s">
        <v>84</v>
      </c>
      <c r="M463" t="s">
        <v>147</v>
      </c>
      <c r="N463" t="s">
        <v>686</v>
      </c>
      <c r="O463" t="s">
        <v>418</v>
      </c>
      <c r="P463" t="s">
        <v>88</v>
      </c>
      <c r="Q463" t="s">
        <v>150</v>
      </c>
      <c r="R463" t="s">
        <v>419</v>
      </c>
      <c r="S463" t="s">
        <v>152</v>
      </c>
      <c r="T463">
        <v>60</v>
      </c>
      <c r="U463" t="s">
        <v>92</v>
      </c>
      <c r="V463" t="s">
        <v>705</v>
      </c>
      <c r="W463">
        <v>3</v>
      </c>
      <c r="X463">
        <v>3.5</v>
      </c>
      <c r="Y463" t="s">
        <v>94</v>
      </c>
      <c r="Z463" t="s">
        <v>154</v>
      </c>
      <c r="AA463">
        <v>22.5</v>
      </c>
      <c r="AB463">
        <v>149.5</v>
      </c>
      <c r="AC463">
        <v>25.646999999999998</v>
      </c>
      <c r="AD463">
        <v>97</v>
      </c>
      <c r="AE463">
        <v>3.782</v>
      </c>
      <c r="AF463">
        <v>3.6267999999999998</v>
      </c>
      <c r="AG463">
        <v>73.8733</v>
      </c>
      <c r="AH463">
        <v>59.800899999999999</v>
      </c>
      <c r="AI463">
        <v>75.375600000000006</v>
      </c>
      <c r="AJ463">
        <v>0.12770000000000001</v>
      </c>
      <c r="AK463">
        <v>3.49E-2</v>
      </c>
      <c r="AL463">
        <v>80.844999999999999</v>
      </c>
      <c r="AM463">
        <v>2.0500000000000001E-2</v>
      </c>
      <c r="AN463">
        <v>4.8899999999999999E-2</v>
      </c>
      <c r="AO463">
        <v>0</v>
      </c>
      <c r="AP463">
        <v>1.4</v>
      </c>
      <c r="AQ463">
        <v>0</v>
      </c>
      <c r="AR463">
        <v>54.761099999999999</v>
      </c>
      <c r="AS463" t="s">
        <v>96</v>
      </c>
      <c r="AT463">
        <v>2009</v>
      </c>
      <c r="AU463">
        <v>5.9412000000000003</v>
      </c>
      <c r="AV463">
        <v>3</v>
      </c>
      <c r="AW463" t="s">
        <v>97</v>
      </c>
      <c r="AY463" t="s">
        <v>112</v>
      </c>
      <c r="BA463">
        <v>38972</v>
      </c>
      <c r="BB463">
        <v>3</v>
      </c>
      <c r="BC463">
        <v>1</v>
      </c>
      <c r="BD463" t="s">
        <v>99</v>
      </c>
      <c r="BE463">
        <v>2009</v>
      </c>
      <c r="BG463" t="s">
        <v>101</v>
      </c>
      <c r="BH463" t="s">
        <v>100</v>
      </c>
      <c r="BI463" t="s">
        <v>101</v>
      </c>
      <c r="BJ463" t="s">
        <v>101</v>
      </c>
      <c r="BK463" t="s">
        <v>101</v>
      </c>
      <c r="BL463" t="s">
        <v>101</v>
      </c>
      <c r="BM463" t="s">
        <v>102</v>
      </c>
      <c r="BN463" t="s">
        <v>103</v>
      </c>
      <c r="BQ463">
        <v>0</v>
      </c>
      <c r="BR463" t="s">
        <v>94</v>
      </c>
      <c r="BS463">
        <v>97</v>
      </c>
      <c r="BT463">
        <v>75.64</v>
      </c>
      <c r="BU463">
        <v>72.536000000000001</v>
      </c>
      <c r="BY463">
        <v>3</v>
      </c>
      <c r="CB463">
        <v>2013</v>
      </c>
      <c r="CC463">
        <v>6</v>
      </c>
      <c r="CI463" t="str">
        <f t="shared" si="28"/>
        <v>High</v>
      </c>
      <c r="CJ463" t="str">
        <f t="shared" si="29"/>
        <v>Greater than 3.5</v>
      </c>
      <c r="CK463" t="str">
        <f t="shared" si="30"/>
        <v>Good</v>
      </c>
      <c r="CL463" t="str">
        <f t="shared" si="31"/>
        <v>0.3 or less</v>
      </c>
    </row>
    <row r="464" spans="1:90" x14ac:dyDescent="0.25">
      <c r="A464" t="s">
        <v>701</v>
      </c>
      <c r="B464" t="s">
        <v>82</v>
      </c>
      <c r="C464" t="s">
        <v>83</v>
      </c>
      <c r="D464">
        <v>14.8</v>
      </c>
      <c r="E464">
        <v>17.79</v>
      </c>
      <c r="G464">
        <v>2.99</v>
      </c>
      <c r="H464">
        <v>30</v>
      </c>
      <c r="I464">
        <v>30</v>
      </c>
      <c r="J464">
        <v>30</v>
      </c>
      <c r="K464">
        <v>2</v>
      </c>
      <c r="L464" t="s">
        <v>84</v>
      </c>
      <c r="M464" t="s">
        <v>147</v>
      </c>
      <c r="N464" t="s">
        <v>686</v>
      </c>
      <c r="O464" t="s">
        <v>418</v>
      </c>
      <c r="P464" t="s">
        <v>88</v>
      </c>
      <c r="Q464" t="s">
        <v>150</v>
      </c>
      <c r="R464" t="s">
        <v>419</v>
      </c>
      <c r="S464" t="s">
        <v>152</v>
      </c>
      <c r="T464">
        <v>60</v>
      </c>
      <c r="U464" t="s">
        <v>92</v>
      </c>
      <c r="V464" t="s">
        <v>705</v>
      </c>
      <c r="W464">
        <v>3</v>
      </c>
      <c r="X464">
        <v>3</v>
      </c>
      <c r="Y464" t="s">
        <v>94</v>
      </c>
      <c r="Z464" t="s">
        <v>154</v>
      </c>
      <c r="AA464">
        <v>18.229500000000002</v>
      </c>
      <c r="AB464">
        <v>122.264</v>
      </c>
      <c r="AC464">
        <v>20.786000000000001</v>
      </c>
      <c r="AD464">
        <v>96</v>
      </c>
      <c r="AE464">
        <v>3.1987000000000001</v>
      </c>
      <c r="AF464">
        <v>2.3693</v>
      </c>
      <c r="AG464">
        <v>112.1133</v>
      </c>
      <c r="AH464">
        <v>88.678899999999999</v>
      </c>
      <c r="AI464">
        <v>62.628900000000002</v>
      </c>
      <c r="AJ464">
        <v>0.23949999999999999</v>
      </c>
      <c r="AK464">
        <v>0.122</v>
      </c>
      <c r="AL464">
        <v>64.075000000000003</v>
      </c>
      <c r="AM464">
        <v>2.53E-2</v>
      </c>
      <c r="AN464">
        <v>5.6399999999999999E-2</v>
      </c>
      <c r="AO464">
        <v>0</v>
      </c>
      <c r="AP464">
        <v>2</v>
      </c>
      <c r="AQ464">
        <v>0</v>
      </c>
      <c r="AR464">
        <v>58.75</v>
      </c>
      <c r="AS464" t="s">
        <v>96</v>
      </c>
      <c r="AT464">
        <v>1949</v>
      </c>
      <c r="AU464">
        <v>8.75</v>
      </c>
      <c r="AV464">
        <v>3</v>
      </c>
      <c r="AW464" t="s">
        <v>97</v>
      </c>
      <c r="AY464" t="s">
        <v>112</v>
      </c>
      <c r="BA464">
        <v>44853</v>
      </c>
      <c r="BB464">
        <v>3</v>
      </c>
      <c r="BC464">
        <v>1</v>
      </c>
      <c r="BD464" t="s">
        <v>99</v>
      </c>
      <c r="BE464">
        <v>1978</v>
      </c>
      <c r="BG464" t="s">
        <v>101</v>
      </c>
      <c r="BH464" t="s">
        <v>100</v>
      </c>
      <c r="BI464" t="s">
        <v>101</v>
      </c>
      <c r="BJ464" t="s">
        <v>101</v>
      </c>
      <c r="BK464" t="s">
        <v>101</v>
      </c>
      <c r="BL464" t="s">
        <v>101</v>
      </c>
      <c r="BM464" t="s">
        <v>102</v>
      </c>
      <c r="BN464" t="s">
        <v>103</v>
      </c>
      <c r="BQ464">
        <v>0</v>
      </c>
      <c r="BR464" t="s">
        <v>94</v>
      </c>
      <c r="BS464">
        <v>80</v>
      </c>
      <c r="BT464">
        <v>63.973999999999997</v>
      </c>
      <c r="BU464">
        <v>47.386000000000003</v>
      </c>
      <c r="BY464">
        <v>3</v>
      </c>
      <c r="CB464">
        <v>2003</v>
      </c>
      <c r="CC464">
        <v>37</v>
      </c>
      <c r="CI464" t="str">
        <f t="shared" si="28"/>
        <v>High</v>
      </c>
      <c r="CJ464" t="str">
        <f t="shared" si="29"/>
        <v>3.01-3.5</v>
      </c>
      <c r="CK464" t="str">
        <f t="shared" si="30"/>
        <v>Fair</v>
      </c>
      <c r="CL464" t="str">
        <f t="shared" si="31"/>
        <v>0.3 or less</v>
      </c>
    </row>
    <row r="465" spans="1:90" x14ac:dyDescent="0.25">
      <c r="A465" t="s">
        <v>701</v>
      </c>
      <c r="B465" t="s">
        <v>82</v>
      </c>
      <c r="C465" t="s">
        <v>83</v>
      </c>
      <c r="D465">
        <v>17.79</v>
      </c>
      <c r="E465">
        <v>22.085999999999999</v>
      </c>
      <c r="G465">
        <v>4.2960000000000003</v>
      </c>
      <c r="H465">
        <v>30</v>
      </c>
      <c r="J465">
        <v>30</v>
      </c>
      <c r="K465">
        <v>2</v>
      </c>
      <c r="L465" t="s">
        <v>84</v>
      </c>
      <c r="M465" t="s">
        <v>147</v>
      </c>
      <c r="N465" t="s">
        <v>686</v>
      </c>
      <c r="O465" t="s">
        <v>418</v>
      </c>
      <c r="P465" t="s">
        <v>88</v>
      </c>
      <c r="Q465" t="s">
        <v>150</v>
      </c>
      <c r="R465" t="s">
        <v>419</v>
      </c>
      <c r="S465" t="s">
        <v>152</v>
      </c>
      <c r="T465">
        <v>60</v>
      </c>
      <c r="U465" t="s">
        <v>92</v>
      </c>
      <c r="V465" t="s">
        <v>706</v>
      </c>
      <c r="W465">
        <v>3</v>
      </c>
      <c r="Y465" t="s">
        <v>94</v>
      </c>
      <c r="Z465" t="s">
        <v>154</v>
      </c>
      <c r="AA465">
        <v>18.611000000000001</v>
      </c>
      <c r="AB465">
        <v>122.264</v>
      </c>
      <c r="AC465">
        <v>21.2057</v>
      </c>
      <c r="AD465">
        <v>95</v>
      </c>
      <c r="AE465">
        <v>3.2803</v>
      </c>
      <c r="AF465">
        <v>2.8691</v>
      </c>
      <c r="AG465">
        <v>107.10760000000001</v>
      </c>
      <c r="AH465">
        <v>84.336399999999998</v>
      </c>
      <c r="AI465">
        <v>64.297499999999999</v>
      </c>
      <c r="AJ465">
        <v>0.2404</v>
      </c>
      <c r="AK465">
        <v>0.1757</v>
      </c>
      <c r="AL465">
        <v>63.94</v>
      </c>
      <c r="AM465">
        <v>2.6800000000000001E-2</v>
      </c>
      <c r="AN465">
        <v>9.4799999999999995E-2</v>
      </c>
      <c r="AO465">
        <v>0</v>
      </c>
      <c r="AP465">
        <v>2.5</v>
      </c>
      <c r="AQ465">
        <v>0</v>
      </c>
      <c r="AR465">
        <v>55.458300000000001</v>
      </c>
      <c r="AS465" t="s">
        <v>96</v>
      </c>
      <c r="AT465">
        <v>1949</v>
      </c>
      <c r="AU465">
        <v>6.9375</v>
      </c>
      <c r="AV465">
        <v>3</v>
      </c>
      <c r="AW465" t="s">
        <v>97</v>
      </c>
      <c r="AY465" t="s">
        <v>112</v>
      </c>
      <c r="BA465">
        <v>44853</v>
      </c>
      <c r="BB465">
        <v>3</v>
      </c>
      <c r="BC465">
        <v>1</v>
      </c>
      <c r="BD465" t="s">
        <v>99</v>
      </c>
      <c r="BE465">
        <v>1978</v>
      </c>
      <c r="BG465" t="s">
        <v>101</v>
      </c>
      <c r="BH465" t="s">
        <v>100</v>
      </c>
      <c r="BI465" t="s">
        <v>101</v>
      </c>
      <c r="BJ465" t="s">
        <v>101</v>
      </c>
      <c r="BK465" t="s">
        <v>101</v>
      </c>
      <c r="BL465" t="s">
        <v>101</v>
      </c>
      <c r="BM465" t="s">
        <v>102</v>
      </c>
      <c r="BN465" t="s">
        <v>103</v>
      </c>
      <c r="BQ465">
        <v>0</v>
      </c>
      <c r="BR465" t="s">
        <v>94</v>
      </c>
      <c r="BS465">
        <v>94</v>
      </c>
      <c r="BT465">
        <v>65.605999999999995</v>
      </c>
      <c r="BU465">
        <v>57.381999999999998</v>
      </c>
      <c r="CB465">
        <v>2011</v>
      </c>
      <c r="CC465">
        <v>37</v>
      </c>
      <c r="CI465" t="str">
        <f t="shared" si="28"/>
        <v>High</v>
      </c>
      <c r="CJ465" t="str">
        <f t="shared" si="29"/>
        <v>3.01-3.5</v>
      </c>
      <c r="CK465" t="str">
        <f t="shared" si="30"/>
        <v>Fair</v>
      </c>
      <c r="CL465" t="str">
        <f t="shared" si="31"/>
        <v>0.3 or less</v>
      </c>
    </row>
    <row r="466" spans="1:90" x14ac:dyDescent="0.25">
      <c r="A466" t="s">
        <v>707</v>
      </c>
      <c r="B466" t="s">
        <v>82</v>
      </c>
      <c r="C466" t="s">
        <v>83</v>
      </c>
      <c r="D466">
        <v>0</v>
      </c>
      <c r="E466">
        <v>2.8879999999999999</v>
      </c>
      <c r="G466">
        <v>2.8879999999999999</v>
      </c>
      <c r="H466">
        <v>25</v>
      </c>
      <c r="J466">
        <v>25</v>
      </c>
      <c r="K466">
        <v>2</v>
      </c>
      <c r="L466" t="s">
        <v>84</v>
      </c>
      <c r="M466" t="s">
        <v>147</v>
      </c>
      <c r="N466" t="s">
        <v>470</v>
      </c>
      <c r="O466" t="s">
        <v>418</v>
      </c>
      <c r="P466" t="s">
        <v>88</v>
      </c>
      <c r="Q466" t="s">
        <v>150</v>
      </c>
      <c r="R466" t="s">
        <v>419</v>
      </c>
      <c r="S466" t="s">
        <v>152</v>
      </c>
      <c r="T466">
        <v>50</v>
      </c>
      <c r="U466" t="s">
        <v>92</v>
      </c>
      <c r="V466" t="s">
        <v>708</v>
      </c>
      <c r="W466">
        <v>1</v>
      </c>
      <c r="Y466" t="s">
        <v>94</v>
      </c>
      <c r="Z466" t="s">
        <v>154</v>
      </c>
      <c r="AA466">
        <v>24.922499999999999</v>
      </c>
      <c r="AB466">
        <v>167.15199999999999</v>
      </c>
      <c r="AC466">
        <v>28.4177</v>
      </c>
      <c r="AD466">
        <v>82</v>
      </c>
      <c r="AE466">
        <v>3.5613000000000001</v>
      </c>
      <c r="AF466">
        <v>2.8795999999999999</v>
      </c>
      <c r="AG466">
        <v>94.0535</v>
      </c>
      <c r="AH466">
        <v>70.165300000000002</v>
      </c>
      <c r="AI466">
        <v>68.648799999999994</v>
      </c>
      <c r="AJ466">
        <v>0.18820000000000001</v>
      </c>
      <c r="AK466">
        <v>0.15609999999999999</v>
      </c>
      <c r="AL466">
        <v>71.77</v>
      </c>
      <c r="AM466">
        <v>2.6200000000000001E-2</v>
      </c>
      <c r="AN466">
        <v>6.7699999999999996E-2</v>
      </c>
      <c r="AO466">
        <v>0.5</v>
      </c>
      <c r="AP466">
        <v>8</v>
      </c>
      <c r="AQ466">
        <v>0</v>
      </c>
      <c r="AR466">
        <v>49.7667</v>
      </c>
      <c r="AS466" t="s">
        <v>96</v>
      </c>
      <c r="AT466">
        <v>2013</v>
      </c>
      <c r="AU466">
        <v>19.181799999999999</v>
      </c>
      <c r="AV466">
        <v>4.8182</v>
      </c>
      <c r="AW466" t="s">
        <v>97</v>
      </c>
      <c r="AY466" t="s">
        <v>112</v>
      </c>
      <c r="BA466">
        <v>39138</v>
      </c>
      <c r="BB466">
        <v>2.5</v>
      </c>
      <c r="BC466">
        <v>1</v>
      </c>
      <c r="BD466" t="s">
        <v>99</v>
      </c>
      <c r="BE466">
        <v>2013</v>
      </c>
      <c r="BG466" t="s">
        <v>101</v>
      </c>
      <c r="BH466" t="s">
        <v>100</v>
      </c>
      <c r="BI466" t="s">
        <v>101</v>
      </c>
      <c r="BJ466" t="s">
        <v>101</v>
      </c>
      <c r="BK466" t="s">
        <v>101</v>
      </c>
      <c r="BL466" t="s">
        <v>101</v>
      </c>
      <c r="BM466" t="s">
        <v>102</v>
      </c>
      <c r="BN466" t="s">
        <v>103</v>
      </c>
      <c r="BQ466">
        <v>0</v>
      </c>
      <c r="BR466" t="s">
        <v>94</v>
      </c>
      <c r="BS466">
        <v>82</v>
      </c>
      <c r="BT466">
        <v>71.225999999999999</v>
      </c>
      <c r="BU466">
        <v>57.591999999999999</v>
      </c>
      <c r="BV466" t="s">
        <v>107</v>
      </c>
      <c r="BZ466" s="1">
        <v>42065.444571759261</v>
      </c>
      <c r="CB466">
        <v>2014</v>
      </c>
      <c r="CC466">
        <v>2</v>
      </c>
      <c r="CI466" t="str">
        <f t="shared" si="28"/>
        <v>Medium</v>
      </c>
      <c r="CJ466" t="str">
        <f t="shared" si="29"/>
        <v>Greater than 3.5</v>
      </c>
      <c r="CK466" t="str">
        <f t="shared" si="30"/>
        <v>Good</v>
      </c>
      <c r="CL466" t="str">
        <f t="shared" si="31"/>
        <v>0.3 or less</v>
      </c>
    </row>
    <row r="467" spans="1:90" x14ac:dyDescent="0.25">
      <c r="A467" t="s">
        <v>707</v>
      </c>
      <c r="B467" t="s">
        <v>82</v>
      </c>
      <c r="C467" t="s">
        <v>83</v>
      </c>
      <c r="D467">
        <v>100</v>
      </c>
      <c r="E467">
        <v>112.5</v>
      </c>
      <c r="G467">
        <v>12.5</v>
      </c>
      <c r="H467">
        <v>26</v>
      </c>
      <c r="I467">
        <v>26</v>
      </c>
      <c r="J467">
        <v>26</v>
      </c>
      <c r="K467">
        <v>2</v>
      </c>
      <c r="L467" t="s">
        <v>84</v>
      </c>
      <c r="M467" t="s">
        <v>147</v>
      </c>
      <c r="N467" t="s">
        <v>470</v>
      </c>
      <c r="O467" t="s">
        <v>418</v>
      </c>
      <c r="P467" t="s">
        <v>88</v>
      </c>
      <c r="Q467" t="s">
        <v>150</v>
      </c>
      <c r="R467" t="s">
        <v>419</v>
      </c>
      <c r="S467" t="s">
        <v>152</v>
      </c>
      <c r="T467">
        <v>50</v>
      </c>
      <c r="U467" t="s">
        <v>92</v>
      </c>
      <c r="V467" t="s">
        <v>709</v>
      </c>
      <c r="W467">
        <v>1</v>
      </c>
      <c r="X467">
        <v>1</v>
      </c>
      <c r="Y467" t="s">
        <v>94</v>
      </c>
      <c r="Z467" t="s">
        <v>154</v>
      </c>
      <c r="AA467">
        <v>8.3719999999999999</v>
      </c>
      <c r="AB467">
        <v>55.055999999999997</v>
      </c>
      <c r="AC467">
        <v>9.5395000000000003</v>
      </c>
      <c r="AD467">
        <v>94.2</v>
      </c>
      <c r="AE467">
        <v>3.569</v>
      </c>
      <c r="AF467">
        <v>3.1654</v>
      </c>
      <c r="AG467">
        <v>89.411299999999997</v>
      </c>
      <c r="AH467">
        <v>69.793999999999997</v>
      </c>
      <c r="AI467">
        <v>70.196200000000005</v>
      </c>
      <c r="AJ467">
        <v>0.16089999999999999</v>
      </c>
      <c r="AK467">
        <v>9.8199999999999996E-2</v>
      </c>
      <c r="AL467">
        <v>75.864999999999995</v>
      </c>
      <c r="AM467">
        <v>2.5899999999999999E-2</v>
      </c>
      <c r="AN467">
        <v>6.1199999999999997E-2</v>
      </c>
      <c r="AO467">
        <v>0</v>
      </c>
      <c r="AP467">
        <v>2.6</v>
      </c>
      <c r="AQ467">
        <v>0</v>
      </c>
      <c r="AR467">
        <v>68.2654</v>
      </c>
      <c r="AS467" t="s">
        <v>96</v>
      </c>
      <c r="AT467">
        <v>1963</v>
      </c>
      <c r="AU467">
        <v>11</v>
      </c>
      <c r="AV467">
        <v>2</v>
      </c>
      <c r="AW467" t="s">
        <v>97</v>
      </c>
      <c r="AY467" t="s">
        <v>112</v>
      </c>
      <c r="BA467">
        <v>39296</v>
      </c>
      <c r="BB467">
        <v>2</v>
      </c>
      <c r="BC467">
        <v>1</v>
      </c>
      <c r="BD467" t="s">
        <v>99</v>
      </c>
      <c r="BE467">
        <v>1963</v>
      </c>
      <c r="BG467" t="s">
        <v>101</v>
      </c>
      <c r="BH467" t="s">
        <v>100</v>
      </c>
      <c r="BI467" t="s">
        <v>101</v>
      </c>
      <c r="BJ467" t="s">
        <v>101</v>
      </c>
      <c r="BK467" t="s">
        <v>101</v>
      </c>
      <c r="BL467" t="s">
        <v>101</v>
      </c>
      <c r="BM467" t="s">
        <v>102</v>
      </c>
      <c r="BN467" t="s">
        <v>103</v>
      </c>
      <c r="BQ467">
        <v>0</v>
      </c>
      <c r="BR467" t="s">
        <v>94</v>
      </c>
      <c r="BS467">
        <v>90</v>
      </c>
      <c r="BT467">
        <v>71.38</v>
      </c>
      <c r="BU467">
        <v>63.308</v>
      </c>
      <c r="BY467">
        <v>1</v>
      </c>
      <c r="CB467">
        <v>2003</v>
      </c>
      <c r="CC467">
        <v>52</v>
      </c>
      <c r="CI467" t="str">
        <f t="shared" si="28"/>
        <v>High</v>
      </c>
      <c r="CJ467" t="str">
        <f t="shared" si="29"/>
        <v>Greater than 3.5</v>
      </c>
      <c r="CK467" t="str">
        <f t="shared" si="30"/>
        <v>Good</v>
      </c>
      <c r="CL467" t="str">
        <f t="shared" si="31"/>
        <v>0.3 or less</v>
      </c>
    </row>
    <row r="468" spans="1:90" x14ac:dyDescent="0.25">
      <c r="A468" t="s">
        <v>707</v>
      </c>
      <c r="B468" t="s">
        <v>82</v>
      </c>
      <c r="C468" t="s">
        <v>83</v>
      </c>
      <c r="D468">
        <v>112.5</v>
      </c>
      <c r="E468">
        <v>116.96299999999999</v>
      </c>
      <c r="G468">
        <v>4.4630000000000001</v>
      </c>
      <c r="H468">
        <v>30</v>
      </c>
      <c r="I468">
        <v>56</v>
      </c>
      <c r="J468">
        <v>30</v>
      </c>
      <c r="K468">
        <v>2</v>
      </c>
      <c r="L468" t="s">
        <v>84</v>
      </c>
      <c r="M468" t="s">
        <v>147</v>
      </c>
      <c r="N468" t="s">
        <v>686</v>
      </c>
      <c r="O468" t="s">
        <v>418</v>
      </c>
      <c r="P468" t="s">
        <v>88</v>
      </c>
      <c r="Q468" t="s">
        <v>150</v>
      </c>
      <c r="R468" t="s">
        <v>419</v>
      </c>
      <c r="S468" t="s">
        <v>152</v>
      </c>
      <c r="T468">
        <v>50</v>
      </c>
      <c r="U468" t="s">
        <v>92</v>
      </c>
      <c r="V468" t="s">
        <v>710</v>
      </c>
      <c r="W468">
        <v>3</v>
      </c>
      <c r="X468">
        <v>10</v>
      </c>
      <c r="Y468" t="s">
        <v>94</v>
      </c>
      <c r="Z468" t="s">
        <v>154</v>
      </c>
      <c r="AA468">
        <v>43.040999999999997</v>
      </c>
      <c r="AB468">
        <v>288.67200000000003</v>
      </c>
      <c r="AC468">
        <v>49.077100000000002</v>
      </c>
      <c r="AD468">
        <v>96.666700000000006</v>
      </c>
      <c r="AE468">
        <v>3.5377999999999998</v>
      </c>
      <c r="AF468">
        <v>3.2471999999999999</v>
      </c>
      <c r="AG468">
        <v>89.1404</v>
      </c>
      <c r="AH468">
        <v>71.308199999999999</v>
      </c>
      <c r="AI468">
        <v>70.286500000000004</v>
      </c>
      <c r="AJ468">
        <v>0.20039999999999999</v>
      </c>
      <c r="AK468">
        <v>5.5399999999999998E-2</v>
      </c>
      <c r="AL468">
        <v>69.94</v>
      </c>
      <c r="AM468">
        <v>2.9399999999999999E-2</v>
      </c>
      <c r="AN468">
        <v>4.99E-2</v>
      </c>
      <c r="AO468">
        <v>0</v>
      </c>
      <c r="AP468">
        <v>1.6667000000000001</v>
      </c>
      <c r="AQ468">
        <v>0</v>
      </c>
      <c r="AR468">
        <v>46.674999999999997</v>
      </c>
      <c r="AS468" t="s">
        <v>96</v>
      </c>
      <c r="AT468">
        <v>1972</v>
      </c>
      <c r="AU468">
        <v>14</v>
      </c>
      <c r="AV468">
        <v>4.7142999999999997</v>
      </c>
      <c r="AW468" t="s">
        <v>97</v>
      </c>
      <c r="AX468" t="s">
        <v>126</v>
      </c>
      <c r="AY468" t="s">
        <v>112</v>
      </c>
      <c r="BA468">
        <v>39467</v>
      </c>
      <c r="BB468">
        <v>2</v>
      </c>
      <c r="BC468">
        <v>1</v>
      </c>
      <c r="BD468" t="s">
        <v>99</v>
      </c>
      <c r="BE468">
        <v>2001</v>
      </c>
      <c r="BG468" t="s">
        <v>101</v>
      </c>
      <c r="BH468" t="s">
        <v>100</v>
      </c>
      <c r="BI468" t="s">
        <v>101</v>
      </c>
      <c r="BJ468" t="s">
        <v>101</v>
      </c>
      <c r="BK468" t="s">
        <v>101</v>
      </c>
      <c r="BL468" t="s">
        <v>101</v>
      </c>
      <c r="BM468" t="s">
        <v>102</v>
      </c>
      <c r="BN468" t="s">
        <v>103</v>
      </c>
      <c r="BQ468">
        <v>0</v>
      </c>
      <c r="BR468" t="s">
        <v>94</v>
      </c>
      <c r="BS468">
        <v>95.666700000000006</v>
      </c>
      <c r="BT468">
        <v>70.756</v>
      </c>
      <c r="BU468">
        <v>64.944000000000003</v>
      </c>
      <c r="BY468">
        <v>3</v>
      </c>
      <c r="CB468">
        <v>2011</v>
      </c>
      <c r="CC468">
        <v>14</v>
      </c>
      <c r="CI468" t="str">
        <f t="shared" si="28"/>
        <v>High</v>
      </c>
      <c r="CJ468" t="str">
        <f t="shared" si="29"/>
        <v>Greater than 3.5</v>
      </c>
      <c r="CK468" t="str">
        <f t="shared" si="30"/>
        <v>Good</v>
      </c>
      <c r="CL468" t="str">
        <f t="shared" si="31"/>
        <v>0.3 or less</v>
      </c>
    </row>
    <row r="469" spans="1:90" x14ac:dyDescent="0.25">
      <c r="A469" t="s">
        <v>707</v>
      </c>
      <c r="B469" t="s">
        <v>82</v>
      </c>
      <c r="C469" t="s">
        <v>83</v>
      </c>
      <c r="D469">
        <v>116.96299999999999</v>
      </c>
      <c r="E469">
        <v>123.41500000000001</v>
      </c>
      <c r="G469">
        <v>6.452</v>
      </c>
      <c r="H469">
        <v>30</v>
      </c>
      <c r="I469">
        <v>30</v>
      </c>
      <c r="J469">
        <v>30</v>
      </c>
      <c r="K469">
        <v>2</v>
      </c>
      <c r="L469" t="s">
        <v>84</v>
      </c>
      <c r="M469" t="s">
        <v>147</v>
      </c>
      <c r="N469" t="s">
        <v>686</v>
      </c>
      <c r="O469" t="s">
        <v>418</v>
      </c>
      <c r="P469" t="s">
        <v>88</v>
      </c>
      <c r="Q469" t="s">
        <v>150</v>
      </c>
      <c r="R469" t="s">
        <v>419</v>
      </c>
      <c r="S469" t="s">
        <v>152</v>
      </c>
      <c r="T469">
        <v>60</v>
      </c>
      <c r="U469" t="s">
        <v>92</v>
      </c>
      <c r="V469" t="s">
        <v>711</v>
      </c>
      <c r="W469">
        <v>3</v>
      </c>
      <c r="X469">
        <v>3</v>
      </c>
      <c r="Y469" t="s">
        <v>94</v>
      </c>
      <c r="Z469" t="s">
        <v>154</v>
      </c>
      <c r="AA469">
        <v>43.972499999999997</v>
      </c>
      <c r="AB469">
        <v>288.67200000000003</v>
      </c>
      <c r="AC469">
        <v>50.101799999999997</v>
      </c>
      <c r="AD469">
        <v>96.5</v>
      </c>
      <c r="AE469">
        <v>3.0617999999999999</v>
      </c>
      <c r="AF469">
        <v>2.67</v>
      </c>
      <c r="AG469">
        <v>111.5348</v>
      </c>
      <c r="AH469">
        <v>96.225800000000007</v>
      </c>
      <c r="AI469">
        <v>62.8217</v>
      </c>
      <c r="AJ469">
        <v>0.22600000000000001</v>
      </c>
      <c r="AK469">
        <v>7.2499999999999995E-2</v>
      </c>
      <c r="AL469">
        <v>66.099999999999994</v>
      </c>
      <c r="AM469">
        <v>3.2599999999999997E-2</v>
      </c>
      <c r="AN469">
        <v>5.4800000000000001E-2</v>
      </c>
      <c r="AO469">
        <v>0</v>
      </c>
      <c r="AP469">
        <v>1.75</v>
      </c>
      <c r="AQ469">
        <v>0</v>
      </c>
      <c r="AR469">
        <v>48.922199999999997</v>
      </c>
      <c r="AS469" t="s">
        <v>96</v>
      </c>
      <c r="AT469">
        <v>1972</v>
      </c>
      <c r="AU469">
        <v>12.6</v>
      </c>
      <c r="AV469">
        <v>5.6</v>
      </c>
      <c r="AW469" t="s">
        <v>97</v>
      </c>
      <c r="AX469" t="s">
        <v>126</v>
      </c>
      <c r="AY469" t="s">
        <v>112</v>
      </c>
      <c r="BA469">
        <v>40413</v>
      </c>
      <c r="BB469">
        <v>3</v>
      </c>
      <c r="BC469">
        <v>1</v>
      </c>
      <c r="BD469" t="s">
        <v>99</v>
      </c>
      <c r="BE469">
        <v>2000</v>
      </c>
      <c r="BG469" t="s">
        <v>101</v>
      </c>
      <c r="BH469" t="s">
        <v>100</v>
      </c>
      <c r="BI469" t="s">
        <v>101</v>
      </c>
      <c r="BJ469" t="s">
        <v>101</v>
      </c>
      <c r="BK469" t="s">
        <v>101</v>
      </c>
      <c r="BL469" t="s">
        <v>101</v>
      </c>
      <c r="BM469" t="s">
        <v>102</v>
      </c>
      <c r="BN469" t="s">
        <v>103</v>
      </c>
      <c r="BQ469">
        <v>0</v>
      </c>
      <c r="BR469" t="s">
        <v>94</v>
      </c>
      <c r="BS469">
        <v>93.75</v>
      </c>
      <c r="BT469">
        <v>61.235999999999997</v>
      </c>
      <c r="BU469">
        <v>53.4</v>
      </c>
      <c r="BY469">
        <v>3</v>
      </c>
      <c r="CB469">
        <v>2011</v>
      </c>
      <c r="CC469">
        <v>15</v>
      </c>
      <c r="CI469" t="str">
        <f t="shared" si="28"/>
        <v>High</v>
      </c>
      <c r="CJ469" t="str">
        <f t="shared" si="29"/>
        <v>3.01-3.5</v>
      </c>
      <c r="CK469" t="str">
        <f t="shared" si="30"/>
        <v>Fair</v>
      </c>
      <c r="CL469" t="str">
        <f t="shared" si="31"/>
        <v>0.3 or less</v>
      </c>
    </row>
    <row r="470" spans="1:90" x14ac:dyDescent="0.25">
      <c r="A470" t="s">
        <v>707</v>
      </c>
      <c r="B470" t="s">
        <v>82</v>
      </c>
      <c r="C470" t="s">
        <v>83</v>
      </c>
      <c r="D470">
        <v>123.41500000000001</v>
      </c>
      <c r="E470">
        <v>127.32599999999999</v>
      </c>
      <c r="G470">
        <v>5.1630000000000003</v>
      </c>
      <c r="H470">
        <v>30</v>
      </c>
      <c r="J470">
        <v>30</v>
      </c>
      <c r="K470">
        <v>2</v>
      </c>
      <c r="L470" t="s">
        <v>84</v>
      </c>
      <c r="M470" t="s">
        <v>147</v>
      </c>
      <c r="N470" t="s">
        <v>686</v>
      </c>
      <c r="O470" t="s">
        <v>418</v>
      </c>
      <c r="P470" t="s">
        <v>88</v>
      </c>
      <c r="Q470" t="s">
        <v>150</v>
      </c>
      <c r="R470" t="s">
        <v>419</v>
      </c>
      <c r="S470" t="s">
        <v>152</v>
      </c>
      <c r="T470">
        <v>60</v>
      </c>
      <c r="U470" t="s">
        <v>92</v>
      </c>
      <c r="V470" t="s">
        <v>712</v>
      </c>
      <c r="W470">
        <v>3</v>
      </c>
      <c r="Y470" t="s">
        <v>94</v>
      </c>
      <c r="Z470" t="s">
        <v>154</v>
      </c>
      <c r="AA470">
        <v>43.040999999999997</v>
      </c>
      <c r="AB470">
        <v>288.67200000000003</v>
      </c>
      <c r="AC470">
        <v>49.077100000000002</v>
      </c>
      <c r="AD470">
        <v>97</v>
      </c>
      <c r="AE470">
        <v>3.2768999999999999</v>
      </c>
      <c r="AF470">
        <v>2.9401000000000002</v>
      </c>
      <c r="AG470">
        <v>98.511600000000001</v>
      </c>
      <c r="AH470">
        <v>84.514799999999994</v>
      </c>
      <c r="AI470">
        <v>67.162800000000004</v>
      </c>
      <c r="AJ470">
        <v>0.21609999999999999</v>
      </c>
      <c r="AK470">
        <v>6.9099999999999995E-2</v>
      </c>
      <c r="AL470">
        <v>67.584999999999994</v>
      </c>
      <c r="AM470">
        <v>3.1300000000000001E-2</v>
      </c>
      <c r="AN470">
        <v>5.3600000000000002E-2</v>
      </c>
      <c r="AO470">
        <v>0</v>
      </c>
      <c r="AP470">
        <v>1.5</v>
      </c>
      <c r="AQ470">
        <v>0</v>
      </c>
      <c r="AR470">
        <v>46.787500000000001</v>
      </c>
      <c r="AS470" t="s">
        <v>96</v>
      </c>
      <c r="AT470">
        <v>1966</v>
      </c>
      <c r="AU470">
        <v>15</v>
      </c>
      <c r="AV470">
        <v>5</v>
      </c>
      <c r="AW470" t="s">
        <v>97</v>
      </c>
      <c r="AX470" t="s">
        <v>126</v>
      </c>
      <c r="AY470" t="s">
        <v>112</v>
      </c>
      <c r="BA470">
        <v>40413</v>
      </c>
      <c r="BB470">
        <v>3</v>
      </c>
      <c r="BC470">
        <v>1</v>
      </c>
      <c r="BD470" t="s">
        <v>99</v>
      </c>
      <c r="BE470">
        <v>2000</v>
      </c>
      <c r="BG470" t="s">
        <v>101</v>
      </c>
      <c r="BH470" t="s">
        <v>100</v>
      </c>
      <c r="BI470" t="s">
        <v>101</v>
      </c>
      <c r="BJ470" t="s">
        <v>101</v>
      </c>
      <c r="BK470" t="s">
        <v>101</v>
      </c>
      <c r="BL470" t="s">
        <v>101</v>
      </c>
      <c r="BM470" t="s">
        <v>102</v>
      </c>
      <c r="BN470" t="s">
        <v>103</v>
      </c>
      <c r="BQ470">
        <v>0</v>
      </c>
      <c r="BR470" t="s">
        <v>94</v>
      </c>
      <c r="BS470">
        <v>95</v>
      </c>
      <c r="BT470">
        <v>65.537999999999997</v>
      </c>
      <c r="BU470">
        <v>58.802</v>
      </c>
      <c r="BV470" t="s">
        <v>107</v>
      </c>
      <c r="BZ470" s="1">
        <v>42059.484837962962</v>
      </c>
      <c r="CB470">
        <v>2007</v>
      </c>
      <c r="CC470">
        <v>15</v>
      </c>
      <c r="CI470" t="str">
        <f t="shared" si="28"/>
        <v>High</v>
      </c>
      <c r="CJ470" t="str">
        <f t="shared" si="29"/>
        <v>3.01-3.5</v>
      </c>
      <c r="CK470" t="str">
        <f t="shared" si="30"/>
        <v>Good</v>
      </c>
      <c r="CL470" t="str">
        <f t="shared" si="31"/>
        <v>0.3 or less</v>
      </c>
    </row>
    <row r="471" spans="1:90" x14ac:dyDescent="0.25">
      <c r="A471" t="s">
        <v>713</v>
      </c>
      <c r="B471" t="s">
        <v>82</v>
      </c>
      <c r="C471" t="s">
        <v>83</v>
      </c>
      <c r="D471">
        <v>0</v>
      </c>
      <c r="E471">
        <v>0.31</v>
      </c>
      <c r="G471">
        <v>0.31</v>
      </c>
      <c r="H471">
        <v>32</v>
      </c>
      <c r="I471">
        <v>32</v>
      </c>
      <c r="J471">
        <v>32</v>
      </c>
      <c r="K471">
        <v>2</v>
      </c>
      <c r="L471" t="s">
        <v>84</v>
      </c>
      <c r="M471" t="s">
        <v>147</v>
      </c>
      <c r="N471" t="s">
        <v>686</v>
      </c>
      <c r="O471" t="s">
        <v>418</v>
      </c>
      <c r="P471" t="s">
        <v>88</v>
      </c>
      <c r="Q471" t="s">
        <v>150</v>
      </c>
      <c r="R471" t="s">
        <v>419</v>
      </c>
      <c r="S471" t="s">
        <v>152</v>
      </c>
      <c r="T471">
        <v>30</v>
      </c>
      <c r="U471" t="s">
        <v>92</v>
      </c>
      <c r="V471" t="s">
        <v>705</v>
      </c>
      <c r="W471">
        <v>4</v>
      </c>
      <c r="X471">
        <v>4</v>
      </c>
      <c r="Y471" t="s">
        <v>94</v>
      </c>
      <c r="Z471" t="s">
        <v>154</v>
      </c>
      <c r="AA471">
        <v>49.026000000000003</v>
      </c>
      <c r="AB471">
        <v>321.904</v>
      </c>
      <c r="AC471">
        <v>55.86</v>
      </c>
      <c r="AD471">
        <v>98</v>
      </c>
      <c r="AE471">
        <v>3.5</v>
      </c>
      <c r="AF471">
        <v>3.1107</v>
      </c>
      <c r="AG471">
        <v>127.6277</v>
      </c>
      <c r="AH471">
        <v>117.2389</v>
      </c>
      <c r="AI471">
        <v>57.4574</v>
      </c>
      <c r="AJ471">
        <v>0.12180000000000001</v>
      </c>
      <c r="AK471">
        <v>4.3200000000000002E-2</v>
      </c>
      <c r="AL471">
        <v>81.73</v>
      </c>
      <c r="AM471">
        <v>4.1700000000000001E-2</v>
      </c>
      <c r="AN471">
        <v>0.14560000000000001</v>
      </c>
      <c r="AO471">
        <v>0</v>
      </c>
      <c r="AP471">
        <v>1</v>
      </c>
      <c r="AQ471">
        <v>0</v>
      </c>
      <c r="AR471">
        <v>62.38</v>
      </c>
      <c r="AS471" t="s">
        <v>130</v>
      </c>
      <c r="AT471">
        <v>1990</v>
      </c>
      <c r="AU471">
        <v>9</v>
      </c>
      <c r="AV471">
        <v>3</v>
      </c>
      <c r="AW471" t="s">
        <v>97</v>
      </c>
      <c r="AY471" t="s">
        <v>132</v>
      </c>
      <c r="BA471">
        <v>40119</v>
      </c>
      <c r="BB471">
        <v>3</v>
      </c>
      <c r="BC471">
        <v>1</v>
      </c>
      <c r="BD471" t="s">
        <v>99</v>
      </c>
      <c r="BE471">
        <v>1990</v>
      </c>
      <c r="BG471" t="s">
        <v>101</v>
      </c>
      <c r="BH471" t="s">
        <v>100</v>
      </c>
      <c r="BI471" t="s">
        <v>101</v>
      </c>
      <c r="BJ471" t="s">
        <v>101</v>
      </c>
      <c r="BK471" t="s">
        <v>101</v>
      </c>
      <c r="BL471" t="s">
        <v>101</v>
      </c>
      <c r="BM471" t="s">
        <v>102</v>
      </c>
      <c r="BN471" t="s">
        <v>103</v>
      </c>
      <c r="BQ471">
        <v>0</v>
      </c>
      <c r="BR471" t="s">
        <v>94</v>
      </c>
      <c r="BS471">
        <v>89</v>
      </c>
      <c r="BT471">
        <v>70</v>
      </c>
      <c r="BU471">
        <v>62.213999999999999</v>
      </c>
      <c r="BY471">
        <v>4</v>
      </c>
      <c r="CB471">
        <v>2003</v>
      </c>
      <c r="CC471">
        <v>25</v>
      </c>
      <c r="CI471" t="str">
        <f t="shared" si="28"/>
        <v>High</v>
      </c>
      <c r="CJ471" t="str">
        <f t="shared" si="29"/>
        <v>3.01-3.5</v>
      </c>
      <c r="CK471" t="str">
        <f t="shared" si="30"/>
        <v>Fair</v>
      </c>
      <c r="CL471" t="str">
        <f t="shared" si="31"/>
        <v>0.3 or less</v>
      </c>
    </row>
    <row r="472" spans="1:90" x14ac:dyDescent="0.25">
      <c r="A472" t="s">
        <v>714</v>
      </c>
      <c r="B472" t="s">
        <v>82</v>
      </c>
      <c r="C472" t="s">
        <v>83</v>
      </c>
      <c r="D472">
        <v>2.8879999999999999</v>
      </c>
      <c r="E472">
        <v>4.2759999999999998</v>
      </c>
      <c r="G472">
        <v>1.3879999999999999</v>
      </c>
      <c r="H472">
        <v>20</v>
      </c>
      <c r="I472">
        <v>20</v>
      </c>
      <c r="J472">
        <v>20</v>
      </c>
      <c r="K472">
        <v>2</v>
      </c>
      <c r="L472" t="s">
        <v>84</v>
      </c>
      <c r="M472" t="s">
        <v>297</v>
      </c>
      <c r="N472" t="s">
        <v>470</v>
      </c>
      <c r="O472" t="s">
        <v>418</v>
      </c>
      <c r="P472" t="s">
        <v>88</v>
      </c>
      <c r="Q472" t="s">
        <v>150</v>
      </c>
      <c r="R472" t="s">
        <v>419</v>
      </c>
      <c r="S472" t="s">
        <v>152</v>
      </c>
      <c r="T472">
        <v>50</v>
      </c>
      <c r="U472" t="s">
        <v>92</v>
      </c>
      <c r="V472" t="s">
        <v>715</v>
      </c>
      <c r="W472">
        <v>1</v>
      </c>
      <c r="X472">
        <v>1</v>
      </c>
      <c r="Y472" t="s">
        <v>94</v>
      </c>
      <c r="Z472" t="s">
        <v>299</v>
      </c>
      <c r="AA472">
        <v>2.4135</v>
      </c>
      <c r="AB472">
        <v>15.872</v>
      </c>
      <c r="AC472">
        <v>2.7501000000000002</v>
      </c>
      <c r="AD472">
        <v>69</v>
      </c>
      <c r="AE472">
        <v>2.5339</v>
      </c>
      <c r="AF472">
        <v>1.2639</v>
      </c>
      <c r="AG472">
        <v>165.84520000000001</v>
      </c>
      <c r="AH472">
        <v>128.84899999999999</v>
      </c>
      <c r="AI472">
        <v>44.718299999999999</v>
      </c>
      <c r="AJ472">
        <v>0.18029999999999999</v>
      </c>
      <c r="AK472">
        <v>0.1087</v>
      </c>
      <c r="AL472">
        <v>72.954999999999998</v>
      </c>
      <c r="AM472">
        <v>4.5400000000000003E-2</v>
      </c>
      <c r="AN472">
        <v>6.6900000000000001E-2</v>
      </c>
      <c r="AO472">
        <v>9.5</v>
      </c>
      <c r="AP472">
        <v>10.5</v>
      </c>
      <c r="AQ472">
        <v>0</v>
      </c>
      <c r="AR472">
        <v>69.837500000000006</v>
      </c>
      <c r="AS472" t="s">
        <v>130</v>
      </c>
      <c r="AT472">
        <v>1951</v>
      </c>
      <c r="AU472">
        <v>17</v>
      </c>
      <c r="AV472">
        <v>3</v>
      </c>
      <c r="AW472" t="s">
        <v>97</v>
      </c>
      <c r="AY472" t="s">
        <v>132</v>
      </c>
      <c r="BA472">
        <v>39139</v>
      </c>
      <c r="BB472">
        <v>3</v>
      </c>
      <c r="BC472">
        <v>1</v>
      </c>
      <c r="BD472" t="s">
        <v>99</v>
      </c>
      <c r="BE472">
        <v>1951</v>
      </c>
      <c r="BG472" t="s">
        <v>101</v>
      </c>
      <c r="BH472" t="s">
        <v>100</v>
      </c>
      <c r="BI472" t="s">
        <v>101</v>
      </c>
      <c r="BJ472" t="s">
        <v>101</v>
      </c>
      <c r="BK472" t="s">
        <v>101</v>
      </c>
      <c r="BL472" t="s">
        <v>101</v>
      </c>
      <c r="BM472" t="s">
        <v>102</v>
      </c>
      <c r="BN472" t="s">
        <v>103</v>
      </c>
      <c r="BQ472">
        <v>0</v>
      </c>
      <c r="BR472" t="s">
        <v>94</v>
      </c>
      <c r="BS472">
        <v>62</v>
      </c>
      <c r="BT472">
        <v>50.677999999999997</v>
      </c>
      <c r="BU472">
        <v>25.277999999999999</v>
      </c>
      <c r="BY472">
        <v>1</v>
      </c>
      <c r="CB472">
        <v>2009</v>
      </c>
      <c r="CC472">
        <v>64</v>
      </c>
      <c r="CI472" t="str">
        <f t="shared" si="28"/>
        <v>Low</v>
      </c>
      <c r="CJ472" t="str">
        <f t="shared" si="29"/>
        <v>2.51-3.0</v>
      </c>
      <c r="CK472" t="str">
        <f t="shared" si="30"/>
        <v>Poor</v>
      </c>
      <c r="CL472" t="str">
        <f t="shared" si="31"/>
        <v>0.3 or less</v>
      </c>
    </row>
    <row r="473" spans="1:90" x14ac:dyDescent="0.25">
      <c r="A473" t="s">
        <v>716</v>
      </c>
      <c r="B473" t="s">
        <v>82</v>
      </c>
      <c r="C473" t="s">
        <v>83</v>
      </c>
      <c r="D473">
        <v>0</v>
      </c>
      <c r="E473">
        <v>1.0760000000000001</v>
      </c>
      <c r="G473">
        <v>1.0760000000000001</v>
      </c>
      <c r="H473">
        <v>24</v>
      </c>
      <c r="I473">
        <v>24</v>
      </c>
      <c r="J473">
        <v>24</v>
      </c>
      <c r="K473">
        <v>2</v>
      </c>
      <c r="L473" t="s">
        <v>84</v>
      </c>
      <c r="M473" t="s">
        <v>717</v>
      </c>
      <c r="N473" t="s">
        <v>470</v>
      </c>
      <c r="O473" t="s">
        <v>418</v>
      </c>
      <c r="P473" t="s">
        <v>88</v>
      </c>
      <c r="Q473" t="s">
        <v>150</v>
      </c>
      <c r="R473" t="s">
        <v>419</v>
      </c>
      <c r="S473" t="s">
        <v>152</v>
      </c>
      <c r="T473">
        <v>50</v>
      </c>
      <c r="U473" t="s">
        <v>92</v>
      </c>
      <c r="V473" t="s">
        <v>718</v>
      </c>
      <c r="W473">
        <v>1</v>
      </c>
      <c r="X473">
        <v>1</v>
      </c>
      <c r="Y473" t="s">
        <v>94</v>
      </c>
      <c r="Z473" t="s">
        <v>299</v>
      </c>
      <c r="AA473">
        <v>2.427</v>
      </c>
      <c r="AB473">
        <v>107.63200000000001</v>
      </c>
      <c r="AC473">
        <v>3.3155000000000001</v>
      </c>
      <c r="AD473">
        <v>95</v>
      </c>
      <c r="AE473">
        <v>2.8563999999999998</v>
      </c>
      <c r="AF473">
        <v>2.3195000000000001</v>
      </c>
      <c r="AG473">
        <v>134.90180000000001</v>
      </c>
      <c r="AH473">
        <v>108.1983</v>
      </c>
      <c r="AI473">
        <v>55.032699999999998</v>
      </c>
      <c r="AJ473">
        <v>0.21029999999999999</v>
      </c>
      <c r="AK473">
        <v>0.16539999999999999</v>
      </c>
      <c r="AL473">
        <v>68.454999999999998</v>
      </c>
      <c r="AM473">
        <v>3.9300000000000002E-2</v>
      </c>
      <c r="AN473">
        <v>0.23710000000000001</v>
      </c>
      <c r="AO473">
        <v>0</v>
      </c>
      <c r="AP473">
        <v>2</v>
      </c>
      <c r="AQ473">
        <v>0</v>
      </c>
      <c r="AR473">
        <v>56.88</v>
      </c>
      <c r="AS473" t="s">
        <v>130</v>
      </c>
      <c r="AT473">
        <v>1948</v>
      </c>
      <c r="AU473">
        <v>7</v>
      </c>
      <c r="AV473">
        <v>2</v>
      </c>
      <c r="AW473" t="s">
        <v>97</v>
      </c>
      <c r="AY473" t="s">
        <v>132</v>
      </c>
      <c r="BA473">
        <v>40666</v>
      </c>
      <c r="BB473">
        <v>2</v>
      </c>
      <c r="BC473">
        <v>1</v>
      </c>
      <c r="BD473" t="s">
        <v>99</v>
      </c>
      <c r="BE473">
        <v>1948</v>
      </c>
      <c r="BG473" t="s">
        <v>101</v>
      </c>
      <c r="BH473" t="s">
        <v>100</v>
      </c>
      <c r="BI473" t="s">
        <v>101</v>
      </c>
      <c r="BJ473" t="s">
        <v>101</v>
      </c>
      <c r="BK473" t="s">
        <v>101</v>
      </c>
      <c r="BL473" t="s">
        <v>101</v>
      </c>
      <c r="BM473" t="s">
        <v>102</v>
      </c>
      <c r="BN473" t="s">
        <v>103</v>
      </c>
      <c r="BQ473">
        <v>0</v>
      </c>
      <c r="BR473" t="s">
        <v>94</v>
      </c>
      <c r="BS473">
        <v>88</v>
      </c>
      <c r="BT473">
        <v>57.128</v>
      </c>
      <c r="BU473">
        <v>46.39</v>
      </c>
      <c r="BY473">
        <v>1</v>
      </c>
      <c r="CB473">
        <v>2003</v>
      </c>
      <c r="CC473">
        <v>67</v>
      </c>
      <c r="CI473" t="str">
        <f t="shared" si="28"/>
        <v>High</v>
      </c>
      <c r="CJ473" t="str">
        <f t="shared" si="29"/>
        <v>2.51-3.0</v>
      </c>
      <c r="CK473" t="str">
        <f t="shared" si="30"/>
        <v>Poor</v>
      </c>
      <c r="CL473" t="str">
        <f t="shared" si="31"/>
        <v>0.3 or less</v>
      </c>
    </row>
    <row r="474" spans="1:90" x14ac:dyDescent="0.25">
      <c r="A474" t="s">
        <v>719</v>
      </c>
      <c r="B474" t="s">
        <v>82</v>
      </c>
      <c r="C474" t="s">
        <v>83</v>
      </c>
      <c r="D474">
        <v>0.373</v>
      </c>
      <c r="E474">
        <v>3.13</v>
      </c>
      <c r="G474">
        <v>2.7570000000000001</v>
      </c>
      <c r="H474">
        <v>30</v>
      </c>
      <c r="I474">
        <v>30</v>
      </c>
      <c r="J474">
        <v>30</v>
      </c>
      <c r="K474">
        <v>2</v>
      </c>
      <c r="L474" t="s">
        <v>84</v>
      </c>
      <c r="M474" t="s">
        <v>717</v>
      </c>
      <c r="N474" t="s">
        <v>686</v>
      </c>
      <c r="O474" t="s">
        <v>418</v>
      </c>
      <c r="P474" t="s">
        <v>88</v>
      </c>
      <c r="Q474" t="s">
        <v>150</v>
      </c>
      <c r="R474" t="s">
        <v>419</v>
      </c>
      <c r="S474" t="s">
        <v>152</v>
      </c>
      <c r="T474">
        <v>50</v>
      </c>
      <c r="U474" t="s">
        <v>110</v>
      </c>
      <c r="V474" t="s">
        <v>720</v>
      </c>
      <c r="W474">
        <v>3</v>
      </c>
      <c r="X474">
        <v>4.5</v>
      </c>
      <c r="Y474" t="s">
        <v>94</v>
      </c>
      <c r="Z474" t="s">
        <v>299</v>
      </c>
      <c r="AA474">
        <v>3.4367000000000001</v>
      </c>
      <c r="AB474">
        <v>170.99279999999999</v>
      </c>
      <c r="AC474">
        <v>4.8063000000000002</v>
      </c>
      <c r="AD474">
        <v>96</v>
      </c>
      <c r="AE474">
        <v>3.2071000000000001</v>
      </c>
      <c r="AF474">
        <v>2.4062000000000001</v>
      </c>
      <c r="AG474">
        <v>109.22320000000001</v>
      </c>
      <c r="AH474">
        <v>88.228800000000007</v>
      </c>
      <c r="AI474">
        <v>63.592300000000002</v>
      </c>
      <c r="AJ474">
        <v>0.20669999999999999</v>
      </c>
      <c r="AK474">
        <v>5.5899999999999998E-2</v>
      </c>
      <c r="AL474">
        <v>68.995000000000005</v>
      </c>
      <c r="AM474">
        <v>3.9399999999999998E-2</v>
      </c>
      <c r="AN474">
        <v>0.12659999999999999</v>
      </c>
      <c r="AO474">
        <v>0</v>
      </c>
      <c r="AP474">
        <v>2</v>
      </c>
      <c r="AQ474">
        <v>0</v>
      </c>
      <c r="AR474">
        <v>55.412500000000001</v>
      </c>
      <c r="AS474" t="s">
        <v>96</v>
      </c>
      <c r="AT474">
        <v>1991</v>
      </c>
      <c r="AU474">
        <v>24.333300000000001</v>
      </c>
      <c r="AV474">
        <v>3.3332999999999999</v>
      </c>
      <c r="AW474" t="s">
        <v>97</v>
      </c>
      <c r="AY474" t="s">
        <v>106</v>
      </c>
      <c r="BA474">
        <v>40182</v>
      </c>
      <c r="BB474">
        <v>1</v>
      </c>
      <c r="BC474">
        <v>1</v>
      </c>
      <c r="BD474" t="s">
        <v>99</v>
      </c>
      <c r="BE474">
        <v>1992</v>
      </c>
      <c r="BG474" t="s">
        <v>101</v>
      </c>
      <c r="BH474" t="s">
        <v>100</v>
      </c>
      <c r="BI474" t="s">
        <v>101</v>
      </c>
      <c r="BJ474" t="s">
        <v>101</v>
      </c>
      <c r="BK474" t="s">
        <v>101</v>
      </c>
      <c r="BL474" t="s">
        <v>101</v>
      </c>
      <c r="BM474" t="s">
        <v>102</v>
      </c>
      <c r="BN474" t="s">
        <v>103</v>
      </c>
      <c r="BQ474">
        <v>0</v>
      </c>
      <c r="BR474" t="s">
        <v>94</v>
      </c>
      <c r="BS474">
        <v>79</v>
      </c>
      <c r="BT474">
        <v>64.141999999999996</v>
      </c>
      <c r="BU474">
        <v>48.124000000000002</v>
      </c>
      <c r="BY474">
        <v>3</v>
      </c>
      <c r="CB474">
        <v>2011</v>
      </c>
      <c r="CC474">
        <v>23</v>
      </c>
      <c r="CI474" t="str">
        <f t="shared" si="28"/>
        <v>High</v>
      </c>
      <c r="CJ474" t="str">
        <f t="shared" si="29"/>
        <v>3.01-3.5</v>
      </c>
      <c r="CK474" t="str">
        <f t="shared" si="30"/>
        <v>Fair</v>
      </c>
      <c r="CL474" t="str">
        <f t="shared" si="31"/>
        <v>0.3 or less</v>
      </c>
    </row>
    <row r="475" spans="1:90" x14ac:dyDescent="0.25">
      <c r="A475" t="s">
        <v>721</v>
      </c>
      <c r="B475" t="s">
        <v>82</v>
      </c>
      <c r="C475" t="s">
        <v>83</v>
      </c>
      <c r="D475">
        <v>0</v>
      </c>
      <c r="E475">
        <v>2.4980000000000002</v>
      </c>
      <c r="G475">
        <v>2.4980000000000002</v>
      </c>
      <c r="H475">
        <v>30</v>
      </c>
      <c r="J475">
        <v>30</v>
      </c>
      <c r="K475">
        <v>2</v>
      </c>
      <c r="L475" t="s">
        <v>84</v>
      </c>
      <c r="M475" t="s">
        <v>147</v>
      </c>
      <c r="N475" t="s">
        <v>470</v>
      </c>
      <c r="O475" t="s">
        <v>418</v>
      </c>
      <c r="P475" t="s">
        <v>88</v>
      </c>
      <c r="Q475" t="s">
        <v>150</v>
      </c>
      <c r="R475" t="s">
        <v>419</v>
      </c>
      <c r="S475" t="s">
        <v>152</v>
      </c>
      <c r="T475">
        <v>60</v>
      </c>
      <c r="U475" t="s">
        <v>92</v>
      </c>
      <c r="V475" t="s">
        <v>722</v>
      </c>
      <c r="W475">
        <v>3</v>
      </c>
      <c r="Y475" t="s">
        <v>94</v>
      </c>
      <c r="Z475" t="s">
        <v>154</v>
      </c>
      <c r="AA475">
        <v>16.291499999999999</v>
      </c>
      <c r="AB475">
        <v>107.136</v>
      </c>
      <c r="AC475">
        <v>18.563500000000001</v>
      </c>
      <c r="AD475">
        <v>93.5</v>
      </c>
      <c r="AE475">
        <v>3.4803000000000002</v>
      </c>
      <c r="AF475">
        <v>3.1196999999999999</v>
      </c>
      <c r="AG475">
        <v>89.903199999999998</v>
      </c>
      <c r="AH475">
        <v>74.132800000000003</v>
      </c>
      <c r="AI475">
        <v>70.032300000000006</v>
      </c>
      <c r="AJ475">
        <v>0.20349999999999999</v>
      </c>
      <c r="AK475">
        <v>0.106</v>
      </c>
      <c r="AL475">
        <v>69.474999999999994</v>
      </c>
      <c r="AM475">
        <v>2.58E-2</v>
      </c>
      <c r="AN475">
        <v>0.17069999999999999</v>
      </c>
      <c r="AO475">
        <v>0</v>
      </c>
      <c r="AP475">
        <v>3</v>
      </c>
      <c r="AQ475">
        <v>0</v>
      </c>
      <c r="AR475">
        <v>39.549999999999997</v>
      </c>
      <c r="AS475" t="s">
        <v>96</v>
      </c>
      <c r="AT475">
        <v>1962</v>
      </c>
      <c r="AU475">
        <v>16.8</v>
      </c>
      <c r="AV475">
        <v>8</v>
      </c>
      <c r="AW475" t="s">
        <v>97</v>
      </c>
      <c r="AX475" t="s">
        <v>126</v>
      </c>
      <c r="AY475" t="s">
        <v>112</v>
      </c>
      <c r="BA475">
        <v>40947</v>
      </c>
      <c r="BB475">
        <v>3</v>
      </c>
      <c r="BC475">
        <v>1</v>
      </c>
      <c r="BD475" t="s">
        <v>99</v>
      </c>
      <c r="BE475">
        <v>2000</v>
      </c>
      <c r="BG475" t="s">
        <v>101</v>
      </c>
      <c r="BH475" t="s">
        <v>100</v>
      </c>
      <c r="BI475" t="s">
        <v>101</v>
      </c>
      <c r="BJ475" t="s">
        <v>101</v>
      </c>
      <c r="BK475" t="s">
        <v>101</v>
      </c>
      <c r="BL475" t="s">
        <v>101</v>
      </c>
      <c r="BM475" t="s">
        <v>102</v>
      </c>
      <c r="BN475" t="s">
        <v>103</v>
      </c>
      <c r="BQ475">
        <v>0</v>
      </c>
      <c r="BR475" t="s">
        <v>94</v>
      </c>
      <c r="BS475">
        <v>93.5</v>
      </c>
      <c r="BT475">
        <v>69.605999999999995</v>
      </c>
      <c r="BU475">
        <v>62.393999999999998</v>
      </c>
      <c r="CB475">
        <v>2013</v>
      </c>
      <c r="CC475">
        <v>15</v>
      </c>
      <c r="CI475" t="str">
        <f t="shared" si="28"/>
        <v>High</v>
      </c>
      <c r="CJ475" t="str">
        <f t="shared" si="29"/>
        <v>3.01-3.5</v>
      </c>
      <c r="CK475" t="str">
        <f t="shared" si="30"/>
        <v>Good</v>
      </c>
      <c r="CL475" t="str">
        <f t="shared" si="31"/>
        <v>0.3 or less</v>
      </c>
    </row>
    <row r="476" spans="1:90" x14ac:dyDescent="0.25">
      <c r="A476" t="s">
        <v>721</v>
      </c>
      <c r="B476" t="s">
        <v>82</v>
      </c>
      <c r="C476" t="s">
        <v>83</v>
      </c>
      <c r="D476">
        <v>2.4980000000000002</v>
      </c>
      <c r="E476">
        <v>8.9990000000000006</v>
      </c>
      <c r="G476">
        <v>6.5010000000000003</v>
      </c>
      <c r="H476">
        <v>30</v>
      </c>
      <c r="I476">
        <v>30</v>
      </c>
      <c r="J476">
        <v>30</v>
      </c>
      <c r="K476">
        <v>2</v>
      </c>
      <c r="L476" t="s">
        <v>84</v>
      </c>
      <c r="M476" t="s">
        <v>147</v>
      </c>
      <c r="N476" t="s">
        <v>470</v>
      </c>
      <c r="O476" t="s">
        <v>418</v>
      </c>
      <c r="P476" t="s">
        <v>88</v>
      </c>
      <c r="Q476" t="s">
        <v>150</v>
      </c>
      <c r="R476" t="s">
        <v>419</v>
      </c>
      <c r="S476" t="s">
        <v>152</v>
      </c>
      <c r="T476">
        <v>60</v>
      </c>
      <c r="U476" t="s">
        <v>92</v>
      </c>
      <c r="V476" t="s">
        <v>723</v>
      </c>
      <c r="W476">
        <v>3</v>
      </c>
      <c r="X476">
        <v>3</v>
      </c>
      <c r="Y476" t="s">
        <v>94</v>
      </c>
      <c r="Z476" t="s">
        <v>154</v>
      </c>
      <c r="AA476">
        <v>16</v>
      </c>
      <c r="AB476">
        <v>100</v>
      </c>
      <c r="AC476">
        <v>18.2</v>
      </c>
      <c r="AD476">
        <v>98</v>
      </c>
      <c r="AE476">
        <v>3.4439000000000002</v>
      </c>
      <c r="AF476">
        <v>3.2553999999999998</v>
      </c>
      <c r="AG476">
        <v>92.296300000000002</v>
      </c>
      <c r="AH476">
        <v>75.949200000000005</v>
      </c>
      <c r="AI476">
        <v>69.2346</v>
      </c>
      <c r="AJ476">
        <v>0.13089999999999999</v>
      </c>
      <c r="AK476">
        <v>5.6000000000000001E-2</v>
      </c>
      <c r="AL476">
        <v>80.364999999999995</v>
      </c>
      <c r="AM476">
        <v>2.52E-2</v>
      </c>
      <c r="AN476">
        <v>8.2500000000000004E-2</v>
      </c>
      <c r="AO476">
        <v>0</v>
      </c>
      <c r="AP476">
        <v>1</v>
      </c>
      <c r="AQ476">
        <v>0</v>
      </c>
      <c r="AR476">
        <v>56.457099999999997</v>
      </c>
      <c r="AS476" t="s">
        <v>96</v>
      </c>
      <c r="AT476">
        <v>1967</v>
      </c>
      <c r="AU476">
        <v>13.333299999999999</v>
      </c>
      <c r="AV476">
        <v>6.6666999999999996</v>
      </c>
      <c r="AW476" t="s">
        <v>97</v>
      </c>
      <c r="AX476" t="s">
        <v>126</v>
      </c>
      <c r="AY476" t="s">
        <v>112</v>
      </c>
      <c r="BA476">
        <v>40947</v>
      </c>
      <c r="BB476">
        <v>3</v>
      </c>
      <c r="BC476">
        <v>1</v>
      </c>
      <c r="BD476" t="s">
        <v>99</v>
      </c>
      <c r="BE476">
        <v>2000</v>
      </c>
      <c r="BG476" t="s">
        <v>101</v>
      </c>
      <c r="BH476" t="s">
        <v>100</v>
      </c>
      <c r="BI476" t="s">
        <v>101</v>
      </c>
      <c r="BJ476" t="s">
        <v>101</v>
      </c>
      <c r="BK476" t="s">
        <v>101</v>
      </c>
      <c r="BL476" t="s">
        <v>101</v>
      </c>
      <c r="BM476" t="s">
        <v>102</v>
      </c>
      <c r="BN476" t="s">
        <v>103</v>
      </c>
      <c r="BQ476">
        <v>0</v>
      </c>
      <c r="BR476" t="s">
        <v>94</v>
      </c>
      <c r="BS476">
        <v>96</v>
      </c>
      <c r="BT476">
        <v>68.878</v>
      </c>
      <c r="BU476">
        <v>65.108000000000004</v>
      </c>
      <c r="BV476" t="s">
        <v>107</v>
      </c>
      <c r="BY476">
        <v>3</v>
      </c>
      <c r="BZ476" s="1">
        <v>42058.613622685189</v>
      </c>
      <c r="CB476">
        <v>2011</v>
      </c>
      <c r="CC476">
        <v>15</v>
      </c>
      <c r="CI476" t="str">
        <f t="shared" si="28"/>
        <v>High</v>
      </c>
      <c r="CJ476" t="str">
        <f t="shared" si="29"/>
        <v>3.01-3.5</v>
      </c>
      <c r="CK476" t="str">
        <f t="shared" si="30"/>
        <v>Good</v>
      </c>
      <c r="CL476" t="str">
        <f t="shared" si="31"/>
        <v>0.3 or less</v>
      </c>
    </row>
    <row r="477" spans="1:90" x14ac:dyDescent="0.25">
      <c r="A477" t="s">
        <v>724</v>
      </c>
      <c r="B477" t="s">
        <v>82</v>
      </c>
      <c r="C477" t="s">
        <v>83</v>
      </c>
      <c r="D477">
        <v>0.2</v>
      </c>
      <c r="E477">
        <v>2.2799999999999998</v>
      </c>
      <c r="G477">
        <v>2.08</v>
      </c>
      <c r="H477">
        <v>56</v>
      </c>
      <c r="I477">
        <v>30</v>
      </c>
      <c r="J477">
        <v>56</v>
      </c>
      <c r="K477">
        <v>4</v>
      </c>
      <c r="L477" t="s">
        <v>84</v>
      </c>
      <c r="M477" t="s">
        <v>85</v>
      </c>
      <c r="N477" t="s">
        <v>600</v>
      </c>
      <c r="O477" t="s">
        <v>192</v>
      </c>
      <c r="P477" t="s">
        <v>88</v>
      </c>
      <c r="Q477" t="s">
        <v>89</v>
      </c>
      <c r="R477" t="s">
        <v>193</v>
      </c>
      <c r="S477" t="s">
        <v>91</v>
      </c>
      <c r="T477">
        <v>40</v>
      </c>
      <c r="U477" t="s">
        <v>92</v>
      </c>
      <c r="V477" t="s">
        <v>725</v>
      </c>
      <c r="W477">
        <v>4</v>
      </c>
      <c r="X477">
        <v>5.2</v>
      </c>
      <c r="Y477" t="s">
        <v>94</v>
      </c>
      <c r="Z477" t="s">
        <v>202</v>
      </c>
      <c r="AA477">
        <v>180.4829</v>
      </c>
      <c r="AB477">
        <v>2149.5082000000002</v>
      </c>
      <c r="AC477">
        <v>319.71800000000002</v>
      </c>
      <c r="AD477">
        <v>98</v>
      </c>
      <c r="AE477">
        <v>3.2538</v>
      </c>
      <c r="AF477">
        <v>2.7279</v>
      </c>
      <c r="AG477">
        <v>101.0391</v>
      </c>
      <c r="AH477">
        <v>85.738600000000005</v>
      </c>
      <c r="AI477">
        <v>66.320300000000003</v>
      </c>
      <c r="AJ477">
        <v>0.1774</v>
      </c>
      <c r="AL477">
        <v>73.39</v>
      </c>
      <c r="AM477">
        <v>2.24E-2</v>
      </c>
      <c r="AN477">
        <v>0.11020000000000001</v>
      </c>
      <c r="AP477">
        <v>0</v>
      </c>
      <c r="AR477">
        <v>27.488900000000001</v>
      </c>
      <c r="AS477" t="s">
        <v>96</v>
      </c>
      <c r="AT477">
        <v>2001</v>
      </c>
      <c r="AU477">
        <v>11.615399999999999</v>
      </c>
      <c r="AV477">
        <v>6.8461999999999996</v>
      </c>
      <c r="AW477" t="s">
        <v>97</v>
      </c>
      <c r="AX477" t="s">
        <v>122</v>
      </c>
      <c r="AY477" t="s">
        <v>112</v>
      </c>
      <c r="BA477">
        <v>35322</v>
      </c>
      <c r="BB477">
        <v>2</v>
      </c>
      <c r="BC477">
        <v>1</v>
      </c>
      <c r="BD477" t="s">
        <v>99</v>
      </c>
      <c r="BE477">
        <v>2001</v>
      </c>
      <c r="BG477" t="s">
        <v>123</v>
      </c>
      <c r="BH477" t="s">
        <v>100</v>
      </c>
      <c r="BI477" t="s">
        <v>101</v>
      </c>
      <c r="BJ477" t="s">
        <v>100</v>
      </c>
      <c r="BK477" t="s">
        <v>100</v>
      </c>
      <c r="BL477" t="s">
        <v>100</v>
      </c>
      <c r="BM477" t="s">
        <v>102</v>
      </c>
      <c r="BN477" t="s">
        <v>103</v>
      </c>
      <c r="BQ477">
        <v>0</v>
      </c>
      <c r="BR477" t="s">
        <v>94</v>
      </c>
      <c r="BS477">
        <v>86.666700000000006</v>
      </c>
      <c r="BT477">
        <v>65.075999999999993</v>
      </c>
      <c r="BU477">
        <v>54.558</v>
      </c>
      <c r="BY477">
        <v>4</v>
      </c>
      <c r="CB477">
        <v>2012</v>
      </c>
      <c r="CC477">
        <v>14</v>
      </c>
      <c r="CI477" t="str">
        <f t="shared" si="28"/>
        <v>High</v>
      </c>
      <c r="CJ477" t="str">
        <f t="shared" si="29"/>
        <v>3.01-3.5</v>
      </c>
      <c r="CK477" t="str">
        <f t="shared" si="30"/>
        <v>Fair</v>
      </c>
      <c r="CL477" t="str">
        <f t="shared" si="31"/>
        <v>0.3 or less</v>
      </c>
    </row>
    <row r="478" spans="1:90" x14ac:dyDescent="0.25">
      <c r="A478" t="s">
        <v>724</v>
      </c>
      <c r="B478" t="s">
        <v>82</v>
      </c>
      <c r="C478" t="s">
        <v>83</v>
      </c>
      <c r="D478">
        <v>2.2799999999999998</v>
      </c>
      <c r="E478">
        <v>7.2</v>
      </c>
      <c r="G478">
        <v>4.92</v>
      </c>
      <c r="H478">
        <v>40</v>
      </c>
      <c r="I478">
        <v>40</v>
      </c>
      <c r="J478">
        <v>40</v>
      </c>
      <c r="K478">
        <v>2</v>
      </c>
      <c r="L478" t="s">
        <v>84</v>
      </c>
      <c r="M478" t="s">
        <v>85</v>
      </c>
      <c r="N478" t="s">
        <v>600</v>
      </c>
      <c r="O478" t="s">
        <v>192</v>
      </c>
      <c r="P478" t="s">
        <v>88</v>
      </c>
      <c r="Q478" t="s">
        <v>89</v>
      </c>
      <c r="R478" t="s">
        <v>193</v>
      </c>
      <c r="S478" t="s">
        <v>91</v>
      </c>
      <c r="T478">
        <v>60</v>
      </c>
      <c r="U478" t="s">
        <v>92</v>
      </c>
      <c r="V478" t="s">
        <v>726</v>
      </c>
      <c r="W478">
        <v>8</v>
      </c>
      <c r="X478">
        <v>8</v>
      </c>
      <c r="Y478" t="s">
        <v>94</v>
      </c>
      <c r="Z478" t="s">
        <v>95</v>
      </c>
      <c r="AA478">
        <v>149.267</v>
      </c>
      <c r="AB478">
        <v>1244.1244999999999</v>
      </c>
      <c r="AC478">
        <v>261.21859999999998</v>
      </c>
      <c r="AD478">
        <v>83.333299999999994</v>
      </c>
      <c r="AE478">
        <v>3.423</v>
      </c>
      <c r="AF478">
        <v>2.8820000000000001</v>
      </c>
      <c r="AG478">
        <v>101.01609999999999</v>
      </c>
      <c r="AH478">
        <v>76.995400000000004</v>
      </c>
      <c r="AI478">
        <v>66.328000000000003</v>
      </c>
      <c r="AJ478">
        <v>0.1012</v>
      </c>
      <c r="AL478">
        <v>84.82</v>
      </c>
      <c r="AM478">
        <v>2.63E-2</v>
      </c>
      <c r="AN478">
        <v>0.1817</v>
      </c>
      <c r="AO478">
        <v>0</v>
      </c>
      <c r="AP478">
        <v>11.333299999999999</v>
      </c>
      <c r="AQ478">
        <v>0</v>
      </c>
      <c r="AR478">
        <v>54.3</v>
      </c>
      <c r="AS478" t="s">
        <v>96</v>
      </c>
      <c r="AT478">
        <v>1963</v>
      </c>
      <c r="AU478">
        <v>15.5</v>
      </c>
      <c r="AV478">
        <v>11</v>
      </c>
      <c r="AW478" t="s">
        <v>97</v>
      </c>
      <c r="AX478" t="s">
        <v>122</v>
      </c>
      <c r="AY478" t="s">
        <v>112</v>
      </c>
      <c r="BA478">
        <v>36285</v>
      </c>
      <c r="BB478">
        <v>3</v>
      </c>
      <c r="BC478">
        <v>1</v>
      </c>
      <c r="BD478" t="s">
        <v>99</v>
      </c>
      <c r="BE478">
        <v>2000</v>
      </c>
      <c r="BG478" t="s">
        <v>100</v>
      </c>
      <c r="BH478" t="s">
        <v>100</v>
      </c>
      <c r="BI478" t="s">
        <v>101</v>
      </c>
      <c r="BJ478" t="s">
        <v>100</v>
      </c>
      <c r="BK478" t="s">
        <v>100</v>
      </c>
      <c r="BL478" t="s">
        <v>100</v>
      </c>
      <c r="BM478" t="s">
        <v>102</v>
      </c>
      <c r="BN478" t="s">
        <v>103</v>
      </c>
      <c r="BQ478">
        <v>0</v>
      </c>
      <c r="BR478" t="s">
        <v>94</v>
      </c>
      <c r="BS478">
        <v>83.333299999999994</v>
      </c>
      <c r="BT478">
        <v>68.459999999999994</v>
      </c>
      <c r="BU478">
        <v>57.64</v>
      </c>
      <c r="BY478">
        <v>8</v>
      </c>
      <c r="CB478">
        <v>2014</v>
      </c>
      <c r="CC478">
        <v>15</v>
      </c>
      <c r="CI478" t="str">
        <f t="shared" si="28"/>
        <v>Medium</v>
      </c>
      <c r="CJ478" t="str">
        <f t="shared" si="29"/>
        <v>3.01-3.5</v>
      </c>
      <c r="CK478" t="str">
        <f t="shared" si="30"/>
        <v>Fair</v>
      </c>
      <c r="CL478" t="str">
        <f t="shared" si="31"/>
        <v>0.3 or less</v>
      </c>
    </row>
    <row r="479" spans="1:90" x14ac:dyDescent="0.25">
      <c r="A479" t="s">
        <v>724</v>
      </c>
      <c r="B479" t="s">
        <v>82</v>
      </c>
      <c r="C479" t="s">
        <v>83</v>
      </c>
      <c r="D479">
        <v>7.2</v>
      </c>
      <c r="E479">
        <v>14.67</v>
      </c>
      <c r="G479">
        <v>7.47</v>
      </c>
      <c r="H479">
        <v>40</v>
      </c>
      <c r="I479">
        <v>39</v>
      </c>
      <c r="J479">
        <v>40</v>
      </c>
      <c r="K479">
        <v>2</v>
      </c>
      <c r="L479" t="s">
        <v>84</v>
      </c>
      <c r="M479" t="s">
        <v>85</v>
      </c>
      <c r="N479" t="s">
        <v>600</v>
      </c>
      <c r="O479" t="s">
        <v>192</v>
      </c>
      <c r="P479" t="s">
        <v>88</v>
      </c>
      <c r="Q479" t="s">
        <v>89</v>
      </c>
      <c r="R479" t="s">
        <v>193</v>
      </c>
      <c r="S479" t="s">
        <v>91</v>
      </c>
      <c r="T479">
        <v>60</v>
      </c>
      <c r="U479" t="s">
        <v>92</v>
      </c>
      <c r="V479" t="s">
        <v>726</v>
      </c>
      <c r="W479">
        <v>8</v>
      </c>
      <c r="X479">
        <v>4.5</v>
      </c>
      <c r="Y479" t="s">
        <v>94</v>
      </c>
      <c r="Z479" t="s">
        <v>95</v>
      </c>
      <c r="AA479">
        <v>162.75550000000001</v>
      </c>
      <c r="AB479">
        <v>1407.5</v>
      </c>
      <c r="AC479">
        <v>285.12939999999998</v>
      </c>
      <c r="AD479">
        <v>90.333299999999994</v>
      </c>
      <c r="AE479">
        <v>3.4342999999999999</v>
      </c>
      <c r="AF479">
        <v>3.0665</v>
      </c>
      <c r="AG479">
        <v>101.32850000000001</v>
      </c>
      <c r="AH479">
        <v>76.427899999999994</v>
      </c>
      <c r="AI479">
        <v>66.223799999999997</v>
      </c>
      <c r="AJ479">
        <v>0.13950000000000001</v>
      </c>
      <c r="AL479">
        <v>79.075000000000003</v>
      </c>
      <c r="AM479">
        <v>2.7699999999999999E-2</v>
      </c>
      <c r="AN479">
        <v>0.17119999999999999</v>
      </c>
      <c r="AO479">
        <v>0</v>
      </c>
      <c r="AP479">
        <v>6</v>
      </c>
      <c r="AQ479">
        <v>0</v>
      </c>
      <c r="AR479">
        <v>47.16</v>
      </c>
      <c r="AS479" t="s">
        <v>96</v>
      </c>
      <c r="AT479">
        <v>2000</v>
      </c>
      <c r="AU479">
        <v>14.347799999999999</v>
      </c>
      <c r="AV479">
        <v>8.7826000000000004</v>
      </c>
      <c r="AW479" t="s">
        <v>97</v>
      </c>
      <c r="AX479" t="s">
        <v>122</v>
      </c>
      <c r="AY479" t="s">
        <v>112</v>
      </c>
      <c r="BA479">
        <v>35524</v>
      </c>
      <c r="BB479">
        <v>3</v>
      </c>
      <c r="BC479">
        <v>1</v>
      </c>
      <c r="BD479" t="s">
        <v>99</v>
      </c>
      <c r="BE479">
        <v>2012</v>
      </c>
      <c r="BG479" t="s">
        <v>100</v>
      </c>
      <c r="BH479" t="s">
        <v>100</v>
      </c>
      <c r="BI479" t="s">
        <v>101</v>
      </c>
      <c r="BJ479" t="s">
        <v>100</v>
      </c>
      <c r="BK479" t="s">
        <v>100</v>
      </c>
      <c r="BL479" t="s">
        <v>100</v>
      </c>
      <c r="BM479" t="s">
        <v>102</v>
      </c>
      <c r="BN479" t="s">
        <v>103</v>
      </c>
      <c r="BQ479">
        <v>0</v>
      </c>
      <c r="BR479" t="s">
        <v>94</v>
      </c>
      <c r="BS479">
        <v>90.333299999999994</v>
      </c>
      <c r="BT479">
        <v>68.686000000000007</v>
      </c>
      <c r="BU479">
        <v>61.33</v>
      </c>
      <c r="BY479">
        <v>4.5</v>
      </c>
      <c r="CB479">
        <v>2014</v>
      </c>
      <c r="CC479">
        <v>3</v>
      </c>
      <c r="CI479" t="str">
        <f t="shared" si="28"/>
        <v>High</v>
      </c>
      <c r="CJ479" t="str">
        <f t="shared" si="29"/>
        <v>3.01-3.5</v>
      </c>
      <c r="CK479" t="str">
        <f t="shared" si="30"/>
        <v>Fair</v>
      </c>
      <c r="CL479" t="str">
        <f t="shared" si="31"/>
        <v>0.3 or less</v>
      </c>
    </row>
    <row r="480" spans="1:90" x14ac:dyDescent="0.25">
      <c r="A480" t="s">
        <v>724</v>
      </c>
      <c r="B480" t="s">
        <v>82</v>
      </c>
      <c r="C480" t="s">
        <v>83</v>
      </c>
      <c r="D480">
        <v>14.67</v>
      </c>
      <c r="E480">
        <v>22.81</v>
      </c>
      <c r="G480">
        <v>8.14</v>
      </c>
      <c r="H480">
        <v>30</v>
      </c>
      <c r="I480">
        <v>30</v>
      </c>
      <c r="J480">
        <v>30</v>
      </c>
      <c r="K480">
        <v>2</v>
      </c>
      <c r="L480" t="s">
        <v>84</v>
      </c>
      <c r="M480" t="s">
        <v>85</v>
      </c>
      <c r="N480" t="s">
        <v>600</v>
      </c>
      <c r="O480" t="s">
        <v>192</v>
      </c>
      <c r="P480" t="s">
        <v>88</v>
      </c>
      <c r="Q480" t="s">
        <v>89</v>
      </c>
      <c r="R480" t="s">
        <v>193</v>
      </c>
      <c r="S480" t="s">
        <v>91</v>
      </c>
      <c r="T480">
        <v>60</v>
      </c>
      <c r="U480" t="s">
        <v>92</v>
      </c>
      <c r="V480" t="s">
        <v>727</v>
      </c>
      <c r="W480">
        <v>3</v>
      </c>
      <c r="X480">
        <v>3</v>
      </c>
      <c r="Y480" t="s">
        <v>94</v>
      </c>
      <c r="Z480" t="s">
        <v>95</v>
      </c>
      <c r="AA480">
        <v>194.04150000000001</v>
      </c>
      <c r="AB480">
        <v>1307.3800000000001</v>
      </c>
      <c r="AC480">
        <v>337.71480000000003</v>
      </c>
      <c r="AD480">
        <v>100</v>
      </c>
      <c r="AE480">
        <v>4.0358999999999998</v>
      </c>
      <c r="AF480">
        <v>3.9493</v>
      </c>
      <c r="AG480">
        <v>63.402500000000003</v>
      </c>
      <c r="AH480">
        <v>48.5989</v>
      </c>
      <c r="AI480">
        <v>78.865799999999993</v>
      </c>
      <c r="AJ480">
        <v>0.14710000000000001</v>
      </c>
      <c r="AL480">
        <v>77.935000000000002</v>
      </c>
      <c r="AM480">
        <v>2.0899999999999998E-2</v>
      </c>
      <c r="AN480">
        <v>2.2100000000000002E-2</v>
      </c>
      <c r="AO480">
        <v>0</v>
      </c>
      <c r="AP480">
        <v>0</v>
      </c>
      <c r="AQ480">
        <v>0</v>
      </c>
      <c r="AR480">
        <v>38.652900000000002</v>
      </c>
      <c r="AS480" t="s">
        <v>96</v>
      </c>
      <c r="AT480">
        <v>2014</v>
      </c>
      <c r="AU480">
        <v>29.352900000000002</v>
      </c>
      <c r="AV480">
        <v>11.470599999999999</v>
      </c>
      <c r="AW480" t="s">
        <v>97</v>
      </c>
      <c r="AY480" t="s">
        <v>98</v>
      </c>
      <c r="BA480">
        <v>45656</v>
      </c>
      <c r="BB480">
        <v>5</v>
      </c>
      <c r="BC480">
        <v>1</v>
      </c>
      <c r="BD480" t="s">
        <v>99</v>
      </c>
      <c r="BE480">
        <v>2014</v>
      </c>
      <c r="BG480" t="s">
        <v>100</v>
      </c>
      <c r="BH480" t="s">
        <v>100</v>
      </c>
      <c r="BI480" t="s">
        <v>101</v>
      </c>
      <c r="BJ480" t="s">
        <v>100</v>
      </c>
      <c r="BK480" t="s">
        <v>100</v>
      </c>
      <c r="BL480" t="s">
        <v>100</v>
      </c>
      <c r="BM480" t="s">
        <v>102</v>
      </c>
      <c r="BN480" t="s">
        <v>103</v>
      </c>
      <c r="BQ480">
        <v>0</v>
      </c>
      <c r="BR480" t="s">
        <v>94</v>
      </c>
      <c r="BS480">
        <v>100</v>
      </c>
      <c r="BT480">
        <v>80.718000000000004</v>
      </c>
      <c r="BU480">
        <v>78.986000000000004</v>
      </c>
      <c r="BV480" t="s">
        <v>107</v>
      </c>
      <c r="BY480">
        <v>3</v>
      </c>
      <c r="BZ480" s="1">
        <v>42053.45579861111</v>
      </c>
      <c r="CC480">
        <v>1</v>
      </c>
      <c r="CI480" t="str">
        <f t="shared" si="28"/>
        <v>High</v>
      </c>
      <c r="CJ480" t="str">
        <f t="shared" si="29"/>
        <v>Greater than 3.5</v>
      </c>
      <c r="CK480" t="str">
        <f t="shared" si="30"/>
        <v>Excellent</v>
      </c>
      <c r="CL480" t="str">
        <f t="shared" si="31"/>
        <v>0.3 or less</v>
      </c>
    </row>
    <row r="481" spans="1:90" x14ac:dyDescent="0.25">
      <c r="A481" t="s">
        <v>724</v>
      </c>
      <c r="B481" t="s">
        <v>82</v>
      </c>
      <c r="C481" t="s">
        <v>83</v>
      </c>
      <c r="D481">
        <v>22.81</v>
      </c>
      <c r="E481">
        <v>33.439</v>
      </c>
      <c r="G481">
        <v>10.629</v>
      </c>
      <c r="H481">
        <v>36</v>
      </c>
      <c r="I481">
        <v>36</v>
      </c>
      <c r="J481">
        <v>36</v>
      </c>
      <c r="K481">
        <v>2</v>
      </c>
      <c r="L481" t="s">
        <v>84</v>
      </c>
      <c r="M481" t="s">
        <v>85</v>
      </c>
      <c r="N481" t="s">
        <v>657</v>
      </c>
      <c r="O481" t="s">
        <v>149</v>
      </c>
      <c r="P481" t="s">
        <v>88</v>
      </c>
      <c r="Q481" t="s">
        <v>89</v>
      </c>
      <c r="R481" t="s">
        <v>151</v>
      </c>
      <c r="S481" t="s">
        <v>91</v>
      </c>
      <c r="T481">
        <v>60</v>
      </c>
      <c r="U481" t="s">
        <v>92</v>
      </c>
      <c r="V481" t="s">
        <v>728</v>
      </c>
      <c r="W481">
        <v>6</v>
      </c>
      <c r="X481">
        <v>6</v>
      </c>
      <c r="Y481" t="s">
        <v>94</v>
      </c>
      <c r="Z481" t="s">
        <v>95</v>
      </c>
      <c r="AA481">
        <v>187.83150000000001</v>
      </c>
      <c r="AB481">
        <v>1307.3800000000001</v>
      </c>
      <c r="AC481">
        <v>327.15780000000001</v>
      </c>
      <c r="AD481">
        <v>84.666700000000006</v>
      </c>
      <c r="AE481">
        <v>3.4763000000000002</v>
      </c>
      <c r="AF481">
        <v>2.8693</v>
      </c>
      <c r="AG481">
        <v>93.549700000000001</v>
      </c>
      <c r="AH481">
        <v>74.333200000000005</v>
      </c>
      <c r="AI481">
        <v>68.816800000000001</v>
      </c>
      <c r="AJ481">
        <v>0.19170000000000001</v>
      </c>
      <c r="AL481">
        <v>71.245000000000005</v>
      </c>
      <c r="AM481">
        <v>2.3900000000000001E-2</v>
      </c>
      <c r="AN481">
        <v>0.10440000000000001</v>
      </c>
      <c r="AO481">
        <v>0</v>
      </c>
      <c r="AP481">
        <v>9.8332999999999995</v>
      </c>
      <c r="AQ481">
        <v>0</v>
      </c>
      <c r="AR481">
        <v>38.7333</v>
      </c>
      <c r="AS481" t="s">
        <v>96</v>
      </c>
      <c r="AT481">
        <v>1981</v>
      </c>
      <c r="AU481">
        <v>20.217400000000001</v>
      </c>
      <c r="AV481">
        <v>8.7826000000000004</v>
      </c>
      <c r="AW481" t="s">
        <v>97</v>
      </c>
      <c r="AY481" t="s">
        <v>112</v>
      </c>
      <c r="BA481">
        <v>35705</v>
      </c>
      <c r="BB481">
        <v>3</v>
      </c>
      <c r="BC481">
        <v>1</v>
      </c>
      <c r="BD481" t="s">
        <v>99</v>
      </c>
      <c r="BE481">
        <v>2012</v>
      </c>
      <c r="BG481" t="s">
        <v>100</v>
      </c>
      <c r="BH481" t="s">
        <v>100</v>
      </c>
      <c r="BI481" t="s">
        <v>101</v>
      </c>
      <c r="BJ481" t="s">
        <v>100</v>
      </c>
      <c r="BK481" t="s">
        <v>100</v>
      </c>
      <c r="BL481" t="s">
        <v>101</v>
      </c>
      <c r="BM481" t="s">
        <v>102</v>
      </c>
      <c r="BN481" t="s">
        <v>103</v>
      </c>
      <c r="BQ481">
        <v>0</v>
      </c>
      <c r="BR481" t="s">
        <v>94</v>
      </c>
      <c r="BS481">
        <v>84.666700000000006</v>
      </c>
      <c r="BT481">
        <v>69.525999999999996</v>
      </c>
      <c r="BU481">
        <v>57.386000000000003</v>
      </c>
      <c r="BY481">
        <v>6</v>
      </c>
      <c r="CB481">
        <v>2014</v>
      </c>
      <c r="CC481">
        <v>3</v>
      </c>
      <c r="CI481" t="str">
        <f t="shared" si="28"/>
        <v>Medium</v>
      </c>
      <c r="CJ481" t="str">
        <f t="shared" si="29"/>
        <v>3.01-3.5</v>
      </c>
      <c r="CK481" t="str">
        <f t="shared" si="30"/>
        <v>Good</v>
      </c>
      <c r="CL481" t="str">
        <f t="shared" si="31"/>
        <v>0.3 or less</v>
      </c>
    </row>
    <row r="482" spans="1:90" x14ac:dyDescent="0.25">
      <c r="A482" t="s">
        <v>724</v>
      </c>
      <c r="B482" t="s">
        <v>82</v>
      </c>
      <c r="C482" t="s">
        <v>83</v>
      </c>
      <c r="D482">
        <v>33.439</v>
      </c>
      <c r="E482">
        <v>38.6</v>
      </c>
      <c r="G482">
        <v>5.1609999999999996</v>
      </c>
      <c r="H482">
        <v>48</v>
      </c>
      <c r="I482">
        <v>40</v>
      </c>
      <c r="J482">
        <v>48</v>
      </c>
      <c r="K482">
        <v>3</v>
      </c>
      <c r="L482" t="s">
        <v>84</v>
      </c>
      <c r="M482" t="s">
        <v>85</v>
      </c>
      <c r="N482" t="s">
        <v>657</v>
      </c>
      <c r="O482" t="s">
        <v>149</v>
      </c>
      <c r="P482" t="s">
        <v>88</v>
      </c>
      <c r="Q482" t="s">
        <v>89</v>
      </c>
      <c r="R482" t="s">
        <v>151</v>
      </c>
      <c r="S482" t="s">
        <v>91</v>
      </c>
      <c r="T482">
        <v>60</v>
      </c>
      <c r="U482" t="s">
        <v>92</v>
      </c>
      <c r="V482" t="s">
        <v>729</v>
      </c>
      <c r="W482">
        <v>8</v>
      </c>
      <c r="X482">
        <v>6</v>
      </c>
      <c r="Y482" t="s">
        <v>94</v>
      </c>
      <c r="Z482" t="s">
        <v>95</v>
      </c>
      <c r="AA482">
        <v>340.5</v>
      </c>
      <c r="AB482">
        <v>1300.5</v>
      </c>
      <c r="AC482">
        <v>586.65300000000002</v>
      </c>
      <c r="AD482">
        <v>84</v>
      </c>
      <c r="AE482">
        <v>3.4605000000000001</v>
      </c>
      <c r="AF482">
        <v>2.8062999999999998</v>
      </c>
      <c r="AG482">
        <v>95.911900000000003</v>
      </c>
      <c r="AH482">
        <v>75.116799999999998</v>
      </c>
      <c r="AI482">
        <v>68.029399999999995</v>
      </c>
      <c r="AJ482">
        <v>0.2087</v>
      </c>
      <c r="AL482">
        <v>68.694999999999993</v>
      </c>
      <c r="AM482">
        <v>2.7099999999999999E-2</v>
      </c>
      <c r="AN482">
        <v>0.11849999999999999</v>
      </c>
      <c r="AO482">
        <v>0</v>
      </c>
      <c r="AP482">
        <v>9</v>
      </c>
      <c r="AQ482">
        <v>0</v>
      </c>
      <c r="AR482">
        <v>62.25</v>
      </c>
      <c r="AS482" t="s">
        <v>96</v>
      </c>
      <c r="AT482">
        <v>2000</v>
      </c>
      <c r="AU482">
        <v>19.75</v>
      </c>
      <c r="AV482">
        <v>10.75</v>
      </c>
      <c r="AW482" t="s">
        <v>97</v>
      </c>
      <c r="AX482" t="s">
        <v>387</v>
      </c>
      <c r="AY482" t="s">
        <v>98</v>
      </c>
      <c r="BA482">
        <v>36168</v>
      </c>
      <c r="BB482">
        <v>5</v>
      </c>
      <c r="BC482">
        <v>1</v>
      </c>
      <c r="BD482" t="s">
        <v>99</v>
      </c>
      <c r="BE482">
        <v>2003</v>
      </c>
      <c r="BG482" t="s">
        <v>100</v>
      </c>
      <c r="BH482" t="s">
        <v>100</v>
      </c>
      <c r="BI482" t="s">
        <v>101</v>
      </c>
      <c r="BJ482" t="s">
        <v>100</v>
      </c>
      <c r="BK482" t="s">
        <v>100</v>
      </c>
      <c r="BL482" t="s">
        <v>101</v>
      </c>
      <c r="BM482" t="s">
        <v>102</v>
      </c>
      <c r="BN482" t="s">
        <v>103</v>
      </c>
      <c r="BQ482">
        <v>0</v>
      </c>
      <c r="BR482" t="s">
        <v>94</v>
      </c>
      <c r="BS482">
        <v>84</v>
      </c>
      <c r="BT482">
        <v>69.209999999999994</v>
      </c>
      <c r="BU482">
        <v>56.125999999999998</v>
      </c>
      <c r="BY482">
        <v>6</v>
      </c>
      <c r="CB482">
        <v>2014</v>
      </c>
      <c r="CC482">
        <v>12</v>
      </c>
      <c r="CI482" t="str">
        <f t="shared" si="28"/>
        <v>Medium</v>
      </c>
      <c r="CJ482" t="str">
        <f t="shared" si="29"/>
        <v>3.01-3.5</v>
      </c>
      <c r="CK482" t="str">
        <f t="shared" si="30"/>
        <v>Good</v>
      </c>
      <c r="CL482" t="str">
        <f t="shared" si="31"/>
        <v>0.3 or less</v>
      </c>
    </row>
    <row r="483" spans="1:90" x14ac:dyDescent="0.25">
      <c r="A483" t="s">
        <v>724</v>
      </c>
      <c r="B483" t="s">
        <v>82</v>
      </c>
      <c r="C483" t="s">
        <v>83</v>
      </c>
      <c r="D483">
        <v>38.6</v>
      </c>
      <c r="E483">
        <v>44.771999999999998</v>
      </c>
      <c r="G483">
        <v>6.1719999999999997</v>
      </c>
      <c r="H483">
        <v>34</v>
      </c>
      <c r="I483">
        <v>34</v>
      </c>
      <c r="J483">
        <v>34</v>
      </c>
      <c r="K483">
        <v>2</v>
      </c>
      <c r="L483" t="s">
        <v>84</v>
      </c>
      <c r="M483" t="s">
        <v>85</v>
      </c>
      <c r="N483" t="s">
        <v>657</v>
      </c>
      <c r="O483" t="s">
        <v>149</v>
      </c>
      <c r="P483" t="s">
        <v>88</v>
      </c>
      <c r="Q483" t="s">
        <v>89</v>
      </c>
      <c r="R483" t="s">
        <v>151</v>
      </c>
      <c r="S483" t="s">
        <v>91</v>
      </c>
      <c r="T483">
        <v>60</v>
      </c>
      <c r="U483" t="s">
        <v>110</v>
      </c>
      <c r="V483" t="s">
        <v>730</v>
      </c>
      <c r="W483">
        <v>5</v>
      </c>
      <c r="X483">
        <v>4.625</v>
      </c>
      <c r="Y483" t="s">
        <v>94</v>
      </c>
      <c r="Z483" t="s">
        <v>95</v>
      </c>
      <c r="AA483">
        <v>321</v>
      </c>
      <c r="AB483">
        <v>1300.5</v>
      </c>
      <c r="AC483">
        <v>553.50300000000004</v>
      </c>
      <c r="AD483">
        <v>99.5</v>
      </c>
      <c r="AE483">
        <v>3.9722</v>
      </c>
      <c r="AF483">
        <v>3.7543000000000002</v>
      </c>
      <c r="AG483">
        <v>64.969700000000003</v>
      </c>
      <c r="AH483">
        <v>51.340400000000002</v>
      </c>
      <c r="AI483">
        <v>78.343400000000003</v>
      </c>
      <c r="AJ483">
        <v>0.19389999999999999</v>
      </c>
      <c r="AL483">
        <v>70.915000000000006</v>
      </c>
      <c r="AM483">
        <v>2.3800000000000002E-2</v>
      </c>
      <c r="AN483">
        <v>5.3800000000000001E-2</v>
      </c>
      <c r="AO483">
        <v>0</v>
      </c>
      <c r="AP483">
        <v>0.25</v>
      </c>
      <c r="AQ483">
        <v>0</v>
      </c>
      <c r="AR483">
        <v>60.191699999999997</v>
      </c>
      <c r="AS483" t="s">
        <v>96</v>
      </c>
      <c r="AT483">
        <v>2003</v>
      </c>
      <c r="AU483">
        <v>38.157899999999998</v>
      </c>
      <c r="AV483">
        <v>8.0526</v>
      </c>
      <c r="AW483" t="s">
        <v>97</v>
      </c>
      <c r="AX483" t="s">
        <v>122</v>
      </c>
      <c r="AY483" t="s">
        <v>112</v>
      </c>
      <c r="BA483">
        <v>35118</v>
      </c>
      <c r="BB483">
        <v>2</v>
      </c>
      <c r="BC483">
        <v>1</v>
      </c>
      <c r="BD483" t="s">
        <v>99</v>
      </c>
      <c r="BE483">
        <v>2003</v>
      </c>
      <c r="BG483" t="s">
        <v>100</v>
      </c>
      <c r="BH483" t="s">
        <v>100</v>
      </c>
      <c r="BI483" t="s">
        <v>101</v>
      </c>
      <c r="BJ483" t="s">
        <v>100</v>
      </c>
      <c r="BK483" t="s">
        <v>100</v>
      </c>
      <c r="BL483" t="s">
        <v>101</v>
      </c>
      <c r="BM483" t="s">
        <v>102</v>
      </c>
      <c r="BN483" t="s">
        <v>103</v>
      </c>
      <c r="BQ483">
        <v>0</v>
      </c>
      <c r="BR483" t="s">
        <v>94</v>
      </c>
      <c r="BS483">
        <v>97.75</v>
      </c>
      <c r="BT483">
        <v>79.444000000000003</v>
      </c>
      <c r="BU483">
        <v>75.085999999999999</v>
      </c>
      <c r="BY483">
        <v>4.625</v>
      </c>
      <c r="CB483">
        <v>2012</v>
      </c>
      <c r="CC483">
        <v>12</v>
      </c>
      <c r="CI483" t="str">
        <f t="shared" si="28"/>
        <v>High</v>
      </c>
      <c r="CJ483" t="str">
        <f t="shared" si="29"/>
        <v>Greater than 3.5</v>
      </c>
      <c r="CK483" t="str">
        <f t="shared" si="30"/>
        <v>Excellent</v>
      </c>
      <c r="CL483" t="str">
        <f t="shared" si="31"/>
        <v>0.3 or less</v>
      </c>
    </row>
    <row r="484" spans="1:90" x14ac:dyDescent="0.25">
      <c r="A484" t="s">
        <v>724</v>
      </c>
      <c r="B484" t="s">
        <v>82</v>
      </c>
      <c r="C484" t="s">
        <v>83</v>
      </c>
      <c r="D484">
        <v>44.771999999999998</v>
      </c>
      <c r="E484">
        <v>51.063000000000002</v>
      </c>
      <c r="G484">
        <v>6.2910000000000004</v>
      </c>
      <c r="H484">
        <v>36</v>
      </c>
      <c r="I484">
        <v>36</v>
      </c>
      <c r="J484">
        <v>36</v>
      </c>
      <c r="K484">
        <v>2</v>
      </c>
      <c r="L484" t="s">
        <v>84</v>
      </c>
      <c r="M484" t="s">
        <v>85</v>
      </c>
      <c r="N484" t="s">
        <v>657</v>
      </c>
      <c r="O484" t="s">
        <v>149</v>
      </c>
      <c r="P484" t="s">
        <v>88</v>
      </c>
      <c r="Q484" t="s">
        <v>89</v>
      </c>
      <c r="R484" t="s">
        <v>151</v>
      </c>
      <c r="S484" t="s">
        <v>91</v>
      </c>
      <c r="T484">
        <v>60</v>
      </c>
      <c r="U484" t="s">
        <v>676</v>
      </c>
      <c r="V484" t="s">
        <v>731</v>
      </c>
      <c r="W484">
        <v>6</v>
      </c>
      <c r="X484">
        <v>6</v>
      </c>
      <c r="Y484" t="s">
        <v>94</v>
      </c>
      <c r="Z484" t="s">
        <v>95</v>
      </c>
      <c r="AA484">
        <v>305.245</v>
      </c>
      <c r="AB484">
        <v>967.99300000000005</v>
      </c>
      <c r="AC484">
        <v>524.72450000000003</v>
      </c>
      <c r="AD484">
        <v>98.666700000000006</v>
      </c>
      <c r="AE484">
        <v>4.1022999999999996</v>
      </c>
      <c r="AF484">
        <v>3.9719000000000002</v>
      </c>
      <c r="AG484">
        <v>57.554000000000002</v>
      </c>
      <c r="AH484">
        <v>45.782800000000002</v>
      </c>
      <c r="AI484">
        <v>80.815299999999993</v>
      </c>
      <c r="AJ484">
        <v>0.15029999999999999</v>
      </c>
      <c r="AL484">
        <v>77.454999999999998</v>
      </c>
      <c r="AM484">
        <v>1.6500000000000001E-2</v>
      </c>
      <c r="AN484">
        <v>4.4600000000000001E-2</v>
      </c>
      <c r="AO484">
        <v>0</v>
      </c>
      <c r="AP484">
        <v>0.66669999999999996</v>
      </c>
      <c r="AQ484">
        <v>0</v>
      </c>
      <c r="AR484">
        <v>49.761499999999998</v>
      </c>
      <c r="AS484" t="s">
        <v>96</v>
      </c>
      <c r="AT484">
        <v>2003</v>
      </c>
      <c r="AU484">
        <v>19.166699999999999</v>
      </c>
      <c r="AV484">
        <v>8.8332999999999995</v>
      </c>
      <c r="AW484" t="s">
        <v>97</v>
      </c>
      <c r="AX484" t="s">
        <v>122</v>
      </c>
      <c r="AY484" t="s">
        <v>112</v>
      </c>
      <c r="BA484">
        <v>36429</v>
      </c>
      <c r="BB484">
        <v>2</v>
      </c>
      <c r="BC484">
        <v>1</v>
      </c>
      <c r="BD484" t="s">
        <v>99</v>
      </c>
      <c r="BE484">
        <v>2011</v>
      </c>
      <c r="BG484" t="s">
        <v>100</v>
      </c>
      <c r="BH484" t="s">
        <v>100</v>
      </c>
      <c r="BI484" t="s">
        <v>101</v>
      </c>
      <c r="BJ484" t="s">
        <v>100</v>
      </c>
      <c r="BK484" t="s">
        <v>100</v>
      </c>
      <c r="BL484" t="s">
        <v>101</v>
      </c>
      <c r="BM484" t="s">
        <v>102</v>
      </c>
      <c r="BN484" t="s">
        <v>103</v>
      </c>
      <c r="BQ484">
        <v>0</v>
      </c>
      <c r="BR484" t="s">
        <v>94</v>
      </c>
      <c r="BS484">
        <v>98.666700000000006</v>
      </c>
      <c r="BT484">
        <v>82.046000000000006</v>
      </c>
      <c r="BU484">
        <v>79.438000000000002</v>
      </c>
      <c r="BY484">
        <v>6</v>
      </c>
      <c r="CB484">
        <v>2014</v>
      </c>
      <c r="CC484">
        <v>4</v>
      </c>
      <c r="CI484" t="str">
        <f t="shared" si="28"/>
        <v>High</v>
      </c>
      <c r="CJ484" t="str">
        <f t="shared" si="29"/>
        <v>Greater than 3.5</v>
      </c>
      <c r="CK484" t="str">
        <f t="shared" si="30"/>
        <v>Excellent</v>
      </c>
      <c r="CL484" t="str">
        <f t="shared" si="31"/>
        <v>0.3 or less</v>
      </c>
    </row>
    <row r="485" spans="1:90" x14ac:dyDescent="0.25">
      <c r="A485" t="s">
        <v>724</v>
      </c>
      <c r="B485" t="s">
        <v>82</v>
      </c>
      <c r="C485" t="s">
        <v>83</v>
      </c>
      <c r="D485">
        <v>51.063000000000002</v>
      </c>
      <c r="E485">
        <v>57.014000000000003</v>
      </c>
      <c r="G485">
        <v>5.9509999999999996</v>
      </c>
      <c r="H485">
        <v>36</v>
      </c>
      <c r="I485">
        <v>36</v>
      </c>
      <c r="J485">
        <v>36</v>
      </c>
      <c r="K485">
        <v>2</v>
      </c>
      <c r="L485" t="s">
        <v>84</v>
      </c>
      <c r="M485" t="s">
        <v>85</v>
      </c>
      <c r="N485" t="s">
        <v>657</v>
      </c>
      <c r="O485" t="s">
        <v>149</v>
      </c>
      <c r="P485" t="s">
        <v>88</v>
      </c>
      <c r="Q485" t="s">
        <v>89</v>
      </c>
      <c r="R485" t="s">
        <v>151</v>
      </c>
      <c r="S485" t="s">
        <v>91</v>
      </c>
      <c r="T485">
        <v>60</v>
      </c>
      <c r="U485" t="s">
        <v>676</v>
      </c>
      <c r="V485" t="s">
        <v>732</v>
      </c>
      <c r="W485">
        <v>6</v>
      </c>
      <c r="X485">
        <v>6</v>
      </c>
      <c r="Y485" t="s">
        <v>94</v>
      </c>
      <c r="Z485" t="s">
        <v>95</v>
      </c>
      <c r="AA485">
        <v>283.30250000000001</v>
      </c>
      <c r="AB485">
        <v>967.99300000000005</v>
      </c>
      <c r="AC485">
        <v>487.42219999999998</v>
      </c>
      <c r="AD485">
        <v>100</v>
      </c>
      <c r="AE485">
        <v>4.0801999999999996</v>
      </c>
      <c r="AF485">
        <v>3.9941</v>
      </c>
      <c r="AG485">
        <v>57.5441</v>
      </c>
      <c r="AH485">
        <v>46.715400000000002</v>
      </c>
      <c r="AI485">
        <v>80.818600000000004</v>
      </c>
      <c r="AJ485">
        <v>0.1467</v>
      </c>
      <c r="AL485">
        <v>77.995000000000005</v>
      </c>
      <c r="AM485">
        <v>1.6199999999999999E-2</v>
      </c>
      <c r="AN485">
        <v>2.9700000000000001E-2</v>
      </c>
      <c r="AO485">
        <v>0</v>
      </c>
      <c r="AP485">
        <v>0</v>
      </c>
      <c r="AQ485">
        <v>0</v>
      </c>
      <c r="AR485">
        <v>49.424999999999997</v>
      </c>
      <c r="AS485" t="s">
        <v>96</v>
      </c>
      <c r="AT485">
        <v>1981</v>
      </c>
      <c r="AU485">
        <v>12.5</v>
      </c>
      <c r="AV485">
        <v>4.5</v>
      </c>
      <c r="AW485" t="s">
        <v>97</v>
      </c>
      <c r="AY485" t="s">
        <v>112</v>
      </c>
      <c r="BA485">
        <v>45396</v>
      </c>
      <c r="BB485">
        <v>2</v>
      </c>
      <c r="BC485">
        <v>1</v>
      </c>
      <c r="BD485" t="s">
        <v>99</v>
      </c>
      <c r="BE485">
        <v>2011</v>
      </c>
      <c r="BG485" t="s">
        <v>100</v>
      </c>
      <c r="BH485" t="s">
        <v>100</v>
      </c>
      <c r="BI485" t="s">
        <v>101</v>
      </c>
      <c r="BJ485" t="s">
        <v>100</v>
      </c>
      <c r="BK485" t="s">
        <v>100</v>
      </c>
      <c r="BL485" t="s">
        <v>101</v>
      </c>
      <c r="BM485" t="s">
        <v>102</v>
      </c>
      <c r="BN485" t="s">
        <v>103</v>
      </c>
      <c r="BQ485">
        <v>0</v>
      </c>
      <c r="BR485" t="s">
        <v>94</v>
      </c>
      <c r="BS485">
        <v>100</v>
      </c>
      <c r="BT485">
        <v>81.603999999999999</v>
      </c>
      <c r="BU485">
        <v>79.882000000000005</v>
      </c>
      <c r="BY485">
        <v>6</v>
      </c>
      <c r="CB485">
        <v>2014</v>
      </c>
      <c r="CC485">
        <v>4</v>
      </c>
      <c r="CI485" t="str">
        <f t="shared" si="28"/>
        <v>High</v>
      </c>
      <c r="CJ485" t="str">
        <f t="shared" si="29"/>
        <v>Greater than 3.5</v>
      </c>
      <c r="CK485" t="str">
        <f t="shared" si="30"/>
        <v>Excellent</v>
      </c>
      <c r="CL485" t="str">
        <f t="shared" si="31"/>
        <v>0.3 or less</v>
      </c>
    </row>
    <row r="486" spans="1:90" x14ac:dyDescent="0.25">
      <c r="A486" t="s">
        <v>724</v>
      </c>
      <c r="B486" t="s">
        <v>82</v>
      </c>
      <c r="C486" t="s">
        <v>83</v>
      </c>
      <c r="D486">
        <v>57.014000000000003</v>
      </c>
      <c r="E486">
        <v>58.886000000000003</v>
      </c>
      <c r="G486">
        <v>1.8720000000000001</v>
      </c>
      <c r="H486">
        <v>36</v>
      </c>
      <c r="J486">
        <v>36</v>
      </c>
      <c r="K486">
        <v>2</v>
      </c>
      <c r="L486" t="s">
        <v>84</v>
      </c>
      <c r="M486" t="s">
        <v>85</v>
      </c>
      <c r="N486" t="s">
        <v>657</v>
      </c>
      <c r="O486" t="s">
        <v>149</v>
      </c>
      <c r="P486" t="s">
        <v>88</v>
      </c>
      <c r="Q486" t="s">
        <v>89</v>
      </c>
      <c r="R486" t="s">
        <v>151</v>
      </c>
      <c r="S486" t="s">
        <v>91</v>
      </c>
      <c r="T486">
        <v>60</v>
      </c>
      <c r="U486" t="s">
        <v>676</v>
      </c>
      <c r="V486" t="s">
        <v>733</v>
      </c>
      <c r="W486">
        <v>6</v>
      </c>
      <c r="Y486" t="s">
        <v>94</v>
      </c>
      <c r="Z486" t="s">
        <v>95</v>
      </c>
      <c r="AA486">
        <v>122.15049999999999</v>
      </c>
      <c r="AB486">
        <v>823.00699999999995</v>
      </c>
      <c r="AC486">
        <v>212.59389999999999</v>
      </c>
      <c r="AD486">
        <v>100</v>
      </c>
      <c r="AE486">
        <v>3.8148</v>
      </c>
      <c r="AF486">
        <v>3.7473999999999998</v>
      </c>
      <c r="AG486">
        <v>72.182599999999994</v>
      </c>
      <c r="AH486">
        <v>58.309899999999999</v>
      </c>
      <c r="AI486">
        <v>75.939099999999996</v>
      </c>
      <c r="AJ486">
        <v>0.1298</v>
      </c>
      <c r="AL486">
        <v>80.53</v>
      </c>
      <c r="AM486">
        <v>1.9599999999999999E-2</v>
      </c>
      <c r="AN486">
        <v>0.1099</v>
      </c>
      <c r="AO486">
        <v>0</v>
      </c>
      <c r="AP486">
        <v>0</v>
      </c>
      <c r="AQ486">
        <v>0</v>
      </c>
      <c r="AR486">
        <v>49.6</v>
      </c>
      <c r="AS486" t="s">
        <v>96</v>
      </c>
      <c r="AT486">
        <v>1981</v>
      </c>
      <c r="AU486">
        <v>13.5</v>
      </c>
      <c r="AV486">
        <v>5.5</v>
      </c>
      <c r="AW486" t="s">
        <v>97</v>
      </c>
      <c r="AX486" t="s">
        <v>387</v>
      </c>
      <c r="AY486" t="s">
        <v>112</v>
      </c>
      <c r="BA486">
        <v>41937</v>
      </c>
      <c r="BB486">
        <v>2</v>
      </c>
      <c r="BC486">
        <v>1</v>
      </c>
      <c r="BD486" t="s">
        <v>99</v>
      </c>
      <c r="BE486">
        <v>2011</v>
      </c>
      <c r="BG486" t="s">
        <v>100</v>
      </c>
      <c r="BH486" t="s">
        <v>100</v>
      </c>
      <c r="BI486" t="s">
        <v>101</v>
      </c>
      <c r="BJ486" t="s">
        <v>100</v>
      </c>
      <c r="BK486" t="s">
        <v>100</v>
      </c>
      <c r="BL486" t="s">
        <v>101</v>
      </c>
      <c r="BM486" t="s">
        <v>102</v>
      </c>
      <c r="BN486" t="s">
        <v>103</v>
      </c>
      <c r="BQ486">
        <v>0</v>
      </c>
      <c r="BR486" t="s">
        <v>94</v>
      </c>
      <c r="BS486">
        <v>100</v>
      </c>
      <c r="BT486">
        <v>76.296000000000006</v>
      </c>
      <c r="BU486">
        <v>74.947999999999993</v>
      </c>
      <c r="CB486">
        <v>2014</v>
      </c>
      <c r="CC486">
        <v>4</v>
      </c>
      <c r="CI486" t="str">
        <f t="shared" si="28"/>
        <v>High</v>
      </c>
      <c r="CJ486" t="str">
        <f t="shared" si="29"/>
        <v>Greater than 3.5</v>
      </c>
      <c r="CK486" t="str">
        <f t="shared" si="30"/>
        <v>Good</v>
      </c>
      <c r="CL486" t="str">
        <f t="shared" si="31"/>
        <v>0.3 or less</v>
      </c>
    </row>
    <row r="487" spans="1:90" x14ac:dyDescent="0.25">
      <c r="A487" t="s">
        <v>724</v>
      </c>
      <c r="B487" t="s">
        <v>82</v>
      </c>
      <c r="C487" t="s">
        <v>83</v>
      </c>
      <c r="D487">
        <v>58.886000000000003</v>
      </c>
      <c r="E487">
        <v>65.097999999999999</v>
      </c>
      <c r="G487">
        <v>6.2119999999999997</v>
      </c>
      <c r="H487">
        <v>36</v>
      </c>
      <c r="I487">
        <v>36</v>
      </c>
      <c r="J487">
        <v>36</v>
      </c>
      <c r="K487">
        <v>2</v>
      </c>
      <c r="L487" t="s">
        <v>84</v>
      </c>
      <c r="M487" t="s">
        <v>85</v>
      </c>
      <c r="N487" t="s">
        <v>657</v>
      </c>
      <c r="O487" t="s">
        <v>149</v>
      </c>
      <c r="P487" t="s">
        <v>88</v>
      </c>
      <c r="Q487" t="s">
        <v>89</v>
      </c>
      <c r="R487" t="s">
        <v>151</v>
      </c>
      <c r="S487" t="s">
        <v>91</v>
      </c>
      <c r="T487">
        <v>60</v>
      </c>
      <c r="U487" t="s">
        <v>92</v>
      </c>
      <c r="V487" t="s">
        <v>734</v>
      </c>
      <c r="W487">
        <v>6</v>
      </c>
      <c r="X487">
        <v>6</v>
      </c>
      <c r="Y487" t="s">
        <v>94</v>
      </c>
      <c r="Z487" t="s">
        <v>95</v>
      </c>
      <c r="AA487">
        <v>143.06899999999999</v>
      </c>
      <c r="AB487">
        <v>823.00699999999995</v>
      </c>
      <c r="AC487">
        <v>248.15530000000001</v>
      </c>
      <c r="AD487">
        <v>89.333299999999994</v>
      </c>
      <c r="AE487">
        <v>3.6865000000000001</v>
      </c>
      <c r="AF487">
        <v>3.3058999999999998</v>
      </c>
      <c r="AG487">
        <v>81.252300000000005</v>
      </c>
      <c r="AH487">
        <v>64.209299999999999</v>
      </c>
      <c r="AI487">
        <v>72.915899999999993</v>
      </c>
      <c r="AJ487">
        <v>0.1231</v>
      </c>
      <c r="AL487">
        <v>81.534999999999997</v>
      </c>
      <c r="AM487">
        <v>2.2599999999999999E-2</v>
      </c>
      <c r="AN487">
        <v>0.12180000000000001</v>
      </c>
      <c r="AO487">
        <v>0</v>
      </c>
      <c r="AP487">
        <v>5.3333000000000004</v>
      </c>
      <c r="AQ487">
        <v>0</v>
      </c>
      <c r="AR487">
        <v>49.223100000000002</v>
      </c>
      <c r="AS487" t="s">
        <v>96</v>
      </c>
      <c r="AT487">
        <v>1981</v>
      </c>
      <c r="AU487">
        <v>14.25</v>
      </c>
      <c r="AV487">
        <v>6.25</v>
      </c>
      <c r="AW487" t="s">
        <v>97</v>
      </c>
      <c r="AX487" t="s">
        <v>387</v>
      </c>
      <c r="AY487" t="s">
        <v>112</v>
      </c>
      <c r="BA487">
        <v>41937</v>
      </c>
      <c r="BB487">
        <v>4</v>
      </c>
      <c r="BC487">
        <v>1</v>
      </c>
      <c r="BD487" t="s">
        <v>99</v>
      </c>
      <c r="BE487">
        <v>2005</v>
      </c>
      <c r="BG487" t="s">
        <v>100</v>
      </c>
      <c r="BH487" t="s">
        <v>100</v>
      </c>
      <c r="BI487" t="s">
        <v>101</v>
      </c>
      <c r="BJ487" t="s">
        <v>100</v>
      </c>
      <c r="BK487" t="s">
        <v>100</v>
      </c>
      <c r="BL487" t="s">
        <v>101</v>
      </c>
      <c r="BM487" t="s">
        <v>102</v>
      </c>
      <c r="BN487" t="s">
        <v>103</v>
      </c>
      <c r="BQ487">
        <v>0</v>
      </c>
      <c r="BR487" t="s">
        <v>94</v>
      </c>
      <c r="BS487">
        <v>89.333299999999994</v>
      </c>
      <c r="BT487">
        <v>73.73</v>
      </c>
      <c r="BU487">
        <v>66.117999999999995</v>
      </c>
      <c r="BY487">
        <v>6</v>
      </c>
      <c r="CB487">
        <v>2014</v>
      </c>
      <c r="CC487">
        <v>10</v>
      </c>
      <c r="CI487" t="str">
        <f t="shared" si="28"/>
        <v>High</v>
      </c>
      <c r="CJ487" t="str">
        <f t="shared" si="29"/>
        <v>Greater than 3.5</v>
      </c>
      <c r="CK487" t="str">
        <f t="shared" si="30"/>
        <v>Good</v>
      </c>
      <c r="CL487" t="str">
        <f t="shared" si="31"/>
        <v>0.3 or less</v>
      </c>
    </row>
    <row r="488" spans="1:90" x14ac:dyDescent="0.25">
      <c r="A488" t="s">
        <v>724</v>
      </c>
      <c r="B488" t="s">
        <v>82</v>
      </c>
      <c r="C488" t="s">
        <v>83</v>
      </c>
      <c r="D488">
        <v>65.097999999999999</v>
      </c>
      <c r="E488">
        <v>72.138999999999996</v>
      </c>
      <c r="G488">
        <v>7.0410000000000004</v>
      </c>
      <c r="H488">
        <v>46</v>
      </c>
      <c r="I488">
        <v>46</v>
      </c>
      <c r="J488">
        <v>46</v>
      </c>
      <c r="K488">
        <v>3</v>
      </c>
      <c r="L488" t="s">
        <v>84</v>
      </c>
      <c r="M488" t="s">
        <v>85</v>
      </c>
      <c r="N488" t="s">
        <v>657</v>
      </c>
      <c r="O488" t="s">
        <v>149</v>
      </c>
      <c r="P488" t="s">
        <v>88</v>
      </c>
      <c r="Q488" t="s">
        <v>89</v>
      </c>
      <c r="R488" t="s">
        <v>151</v>
      </c>
      <c r="S488" t="s">
        <v>91</v>
      </c>
      <c r="T488">
        <v>60</v>
      </c>
      <c r="U488" t="s">
        <v>92</v>
      </c>
      <c r="V488" t="s">
        <v>735</v>
      </c>
      <c r="W488">
        <v>4</v>
      </c>
      <c r="X488">
        <v>6</v>
      </c>
      <c r="Y488" t="s">
        <v>94</v>
      </c>
      <c r="Z488" t="s">
        <v>95</v>
      </c>
      <c r="AA488">
        <v>148.5675</v>
      </c>
      <c r="AB488">
        <v>1000.994</v>
      </c>
      <c r="AC488">
        <v>258.57069999999999</v>
      </c>
      <c r="AD488">
        <v>87</v>
      </c>
      <c r="AE488">
        <v>3.8677000000000001</v>
      </c>
      <c r="AF488">
        <v>3.4007000000000001</v>
      </c>
      <c r="AG488">
        <v>68.453800000000001</v>
      </c>
      <c r="AH488">
        <v>55.937199999999997</v>
      </c>
      <c r="AI488">
        <v>77.182100000000005</v>
      </c>
      <c r="AJ488">
        <v>0.13869999999999999</v>
      </c>
      <c r="AL488">
        <v>79.194999999999993</v>
      </c>
      <c r="AM488">
        <v>2.06E-2</v>
      </c>
      <c r="AN488">
        <v>0.1047</v>
      </c>
      <c r="AO488">
        <v>0</v>
      </c>
      <c r="AP488">
        <v>7</v>
      </c>
      <c r="AQ488">
        <v>0</v>
      </c>
      <c r="AR488">
        <v>40.214300000000001</v>
      </c>
      <c r="AS488" t="s">
        <v>96</v>
      </c>
      <c r="AT488">
        <v>1970</v>
      </c>
      <c r="AU488">
        <v>12.571400000000001</v>
      </c>
      <c r="AV488">
        <v>4.5713999999999997</v>
      </c>
      <c r="AW488" t="s">
        <v>97</v>
      </c>
      <c r="AX488" t="s">
        <v>387</v>
      </c>
      <c r="AY488" t="s">
        <v>112</v>
      </c>
      <c r="BA488">
        <v>41696</v>
      </c>
      <c r="BB488">
        <v>2</v>
      </c>
      <c r="BC488">
        <v>1</v>
      </c>
      <c r="BD488" t="s">
        <v>99</v>
      </c>
      <c r="BE488">
        <v>2006</v>
      </c>
      <c r="BG488" t="s">
        <v>100</v>
      </c>
      <c r="BH488" t="s">
        <v>100</v>
      </c>
      <c r="BI488" t="s">
        <v>101</v>
      </c>
      <c r="BJ488" t="s">
        <v>100</v>
      </c>
      <c r="BK488" t="s">
        <v>100</v>
      </c>
      <c r="BL488" t="s">
        <v>101</v>
      </c>
      <c r="BM488" t="s">
        <v>102</v>
      </c>
      <c r="BN488" t="s">
        <v>103</v>
      </c>
      <c r="BQ488">
        <v>0</v>
      </c>
      <c r="BR488" t="s">
        <v>94</v>
      </c>
      <c r="BS488">
        <v>87</v>
      </c>
      <c r="BT488">
        <v>77.353999999999999</v>
      </c>
      <c r="BU488">
        <v>68.013999999999996</v>
      </c>
      <c r="BY488">
        <v>4</v>
      </c>
      <c r="CB488">
        <v>2014</v>
      </c>
      <c r="CC488">
        <v>9</v>
      </c>
      <c r="CI488" t="str">
        <f t="shared" si="28"/>
        <v>High</v>
      </c>
      <c r="CJ488" t="str">
        <f t="shared" si="29"/>
        <v>Greater than 3.5</v>
      </c>
      <c r="CK488" t="str">
        <f t="shared" si="30"/>
        <v>Excellent</v>
      </c>
      <c r="CL488" t="str">
        <f t="shared" si="31"/>
        <v>0.3 or less</v>
      </c>
    </row>
    <row r="489" spans="1:90" x14ac:dyDescent="0.25">
      <c r="A489" t="s">
        <v>724</v>
      </c>
      <c r="B489" t="s">
        <v>82</v>
      </c>
      <c r="C489" t="s">
        <v>83</v>
      </c>
      <c r="D489">
        <v>72.138999999999996</v>
      </c>
      <c r="E489">
        <v>80.180000000000007</v>
      </c>
      <c r="G489">
        <v>8.1880000000000006</v>
      </c>
      <c r="H489">
        <v>36</v>
      </c>
      <c r="I489">
        <v>32</v>
      </c>
      <c r="J489">
        <v>36</v>
      </c>
      <c r="K489">
        <v>2</v>
      </c>
      <c r="L489" t="s">
        <v>84</v>
      </c>
      <c r="M489" t="s">
        <v>85</v>
      </c>
      <c r="N489" t="s">
        <v>657</v>
      </c>
      <c r="O489" t="s">
        <v>149</v>
      </c>
      <c r="P489" t="s">
        <v>88</v>
      </c>
      <c r="Q489" t="s">
        <v>89</v>
      </c>
      <c r="R489" t="s">
        <v>151</v>
      </c>
      <c r="S489" t="s">
        <v>91</v>
      </c>
      <c r="T489">
        <v>60</v>
      </c>
      <c r="U489" t="s">
        <v>92</v>
      </c>
      <c r="V489" t="s">
        <v>736</v>
      </c>
      <c r="W489">
        <v>6</v>
      </c>
      <c r="X489">
        <v>5</v>
      </c>
      <c r="Y489" t="s">
        <v>94</v>
      </c>
      <c r="Z489" t="s">
        <v>95</v>
      </c>
      <c r="AA489">
        <v>143.7945</v>
      </c>
      <c r="AB489">
        <v>1000.994</v>
      </c>
      <c r="AC489">
        <v>250.45660000000001</v>
      </c>
      <c r="AD489">
        <v>92.634600000000006</v>
      </c>
      <c r="AE489">
        <v>3.3795000000000002</v>
      </c>
      <c r="AF489">
        <v>2.9859</v>
      </c>
      <c r="AG489">
        <v>99.468999999999994</v>
      </c>
      <c r="AH489">
        <v>79.201499999999996</v>
      </c>
      <c r="AI489">
        <v>66.843699999999998</v>
      </c>
      <c r="AJ489">
        <v>0.17660000000000001</v>
      </c>
      <c r="AL489">
        <v>73.510000000000005</v>
      </c>
      <c r="AM489">
        <v>2.4799999999999999E-2</v>
      </c>
      <c r="AN489">
        <v>0.14169999999999999</v>
      </c>
      <c r="AO489">
        <v>0</v>
      </c>
      <c r="AP489">
        <v>2.5769000000000002</v>
      </c>
      <c r="AQ489">
        <v>0</v>
      </c>
      <c r="AR489">
        <v>47.3063</v>
      </c>
      <c r="AS489" t="s">
        <v>96</v>
      </c>
      <c r="AT489">
        <v>1971</v>
      </c>
      <c r="AU489">
        <v>15.3125</v>
      </c>
      <c r="AV489">
        <v>3.875</v>
      </c>
      <c r="AW489" t="s">
        <v>97</v>
      </c>
      <c r="AX489" t="s">
        <v>387</v>
      </c>
      <c r="AY489" t="s">
        <v>106</v>
      </c>
      <c r="BA489">
        <v>34626</v>
      </c>
      <c r="BB489">
        <v>1</v>
      </c>
      <c r="BC489">
        <v>1</v>
      </c>
      <c r="BD489" t="s">
        <v>99</v>
      </c>
      <c r="BE489">
        <v>2006</v>
      </c>
      <c r="BG489" t="s">
        <v>100</v>
      </c>
      <c r="BH489" t="s">
        <v>100</v>
      </c>
      <c r="BI489" t="s">
        <v>101</v>
      </c>
      <c r="BJ489" t="s">
        <v>100</v>
      </c>
      <c r="BK489" t="s">
        <v>100</v>
      </c>
      <c r="BL489" t="s">
        <v>101</v>
      </c>
      <c r="BM489" t="s">
        <v>102</v>
      </c>
      <c r="BN489" t="s">
        <v>103</v>
      </c>
      <c r="BQ489">
        <v>0</v>
      </c>
      <c r="BR489" t="s">
        <v>94</v>
      </c>
      <c r="BS489">
        <v>91.038399999999996</v>
      </c>
      <c r="BT489">
        <v>67.59</v>
      </c>
      <c r="BU489">
        <v>59.718000000000004</v>
      </c>
      <c r="BY489">
        <v>5</v>
      </c>
      <c r="CB489">
        <v>2008</v>
      </c>
      <c r="CC489">
        <v>9</v>
      </c>
      <c r="CI489" t="str">
        <f t="shared" si="28"/>
        <v>High</v>
      </c>
      <c r="CJ489" t="str">
        <f t="shared" si="29"/>
        <v>3.01-3.5</v>
      </c>
      <c r="CK489" t="str">
        <f t="shared" si="30"/>
        <v>Good</v>
      </c>
      <c r="CL489" t="str">
        <f t="shared" si="31"/>
        <v>0.3 or less</v>
      </c>
    </row>
    <row r="490" spans="1:90" x14ac:dyDescent="0.25">
      <c r="A490" t="s">
        <v>724</v>
      </c>
      <c r="B490" t="s">
        <v>82</v>
      </c>
      <c r="C490" t="s">
        <v>83</v>
      </c>
      <c r="D490">
        <v>80.180000000000007</v>
      </c>
      <c r="E490">
        <v>88</v>
      </c>
      <c r="G490">
        <v>7.82</v>
      </c>
      <c r="H490">
        <v>44</v>
      </c>
      <c r="I490">
        <v>44</v>
      </c>
      <c r="J490">
        <v>44</v>
      </c>
      <c r="K490">
        <v>3</v>
      </c>
      <c r="L490" t="s">
        <v>84</v>
      </c>
      <c r="M490" t="s">
        <v>85</v>
      </c>
      <c r="N490" t="s">
        <v>404</v>
      </c>
      <c r="O490" t="s">
        <v>149</v>
      </c>
      <c r="P490" t="s">
        <v>88</v>
      </c>
      <c r="Q490" t="s">
        <v>89</v>
      </c>
      <c r="R490" t="s">
        <v>151</v>
      </c>
      <c r="S490" t="s">
        <v>91</v>
      </c>
      <c r="T490">
        <v>60</v>
      </c>
      <c r="U490" t="s">
        <v>110</v>
      </c>
      <c r="V490" t="s">
        <v>737</v>
      </c>
      <c r="W490">
        <v>4</v>
      </c>
      <c r="X490">
        <v>4</v>
      </c>
      <c r="Y490" t="s">
        <v>94</v>
      </c>
      <c r="Z490" t="s">
        <v>95</v>
      </c>
      <c r="AA490">
        <v>175.2878</v>
      </c>
      <c r="AB490">
        <v>1219.9282000000001</v>
      </c>
      <c r="AC490">
        <v>305.30880000000002</v>
      </c>
      <c r="AD490">
        <v>79.8125</v>
      </c>
      <c r="AE490">
        <v>3.6724000000000001</v>
      </c>
      <c r="AF490">
        <v>2.7972000000000001</v>
      </c>
      <c r="AG490">
        <v>81.711100000000002</v>
      </c>
      <c r="AH490">
        <v>64.873099999999994</v>
      </c>
      <c r="AI490">
        <v>72.763000000000005</v>
      </c>
      <c r="AJ490">
        <v>0.2596</v>
      </c>
      <c r="AL490">
        <v>61.06</v>
      </c>
      <c r="AM490">
        <v>2.23E-2</v>
      </c>
      <c r="AN490">
        <v>0.1215</v>
      </c>
      <c r="AO490">
        <v>0.3281</v>
      </c>
      <c r="AP490">
        <v>12.546900000000001</v>
      </c>
      <c r="AQ490">
        <v>0</v>
      </c>
      <c r="AR490">
        <v>52.886699999999998</v>
      </c>
      <c r="AS490" t="s">
        <v>96</v>
      </c>
      <c r="AT490">
        <v>1989</v>
      </c>
      <c r="AU490">
        <v>17.333300000000001</v>
      </c>
      <c r="AV490">
        <v>6.6666999999999996</v>
      </c>
      <c r="AW490" t="s">
        <v>97</v>
      </c>
      <c r="AY490" t="s">
        <v>106</v>
      </c>
      <c r="BA490">
        <v>34588</v>
      </c>
      <c r="BB490">
        <v>1</v>
      </c>
      <c r="BC490">
        <v>1</v>
      </c>
      <c r="BD490" t="s">
        <v>99</v>
      </c>
      <c r="BE490">
        <v>2002</v>
      </c>
      <c r="BG490" t="s">
        <v>100</v>
      </c>
      <c r="BH490" t="s">
        <v>100</v>
      </c>
      <c r="BI490" t="s">
        <v>101</v>
      </c>
      <c r="BJ490" t="s">
        <v>100</v>
      </c>
      <c r="BK490" t="s">
        <v>100</v>
      </c>
      <c r="BL490" t="s">
        <v>101</v>
      </c>
      <c r="BM490" t="s">
        <v>102</v>
      </c>
      <c r="BN490" t="s">
        <v>103</v>
      </c>
      <c r="BQ490">
        <v>0</v>
      </c>
      <c r="BR490" t="s">
        <v>94</v>
      </c>
      <c r="BS490">
        <v>79.8125</v>
      </c>
      <c r="BT490">
        <v>73.447999999999993</v>
      </c>
      <c r="BU490">
        <v>55.944000000000003</v>
      </c>
      <c r="BY490">
        <v>4</v>
      </c>
      <c r="CB490">
        <v>2014</v>
      </c>
      <c r="CC490">
        <v>13</v>
      </c>
      <c r="CI490" t="str">
        <f t="shared" si="28"/>
        <v>Medium</v>
      </c>
      <c r="CJ490" t="str">
        <f t="shared" si="29"/>
        <v>Greater than 3.5</v>
      </c>
      <c r="CK490" t="str">
        <f t="shared" si="30"/>
        <v>Good</v>
      </c>
      <c r="CL490" t="str">
        <f t="shared" si="31"/>
        <v>0.3 or less</v>
      </c>
    </row>
    <row r="491" spans="1:90" x14ac:dyDescent="0.25">
      <c r="A491" t="s">
        <v>724</v>
      </c>
      <c r="B491" t="s">
        <v>82</v>
      </c>
      <c r="C491" t="s">
        <v>83</v>
      </c>
      <c r="D491">
        <v>88</v>
      </c>
      <c r="E491">
        <v>94.082999999999998</v>
      </c>
      <c r="G491">
        <v>6.0830000000000002</v>
      </c>
      <c r="H491">
        <v>36</v>
      </c>
      <c r="I491">
        <v>36</v>
      </c>
      <c r="J491">
        <v>36</v>
      </c>
      <c r="K491">
        <v>2</v>
      </c>
      <c r="L491" t="s">
        <v>84</v>
      </c>
      <c r="M491" t="s">
        <v>85</v>
      </c>
      <c r="N491" t="s">
        <v>404</v>
      </c>
      <c r="O491" t="s">
        <v>149</v>
      </c>
      <c r="P491" t="s">
        <v>88</v>
      </c>
      <c r="Q491" t="s">
        <v>89</v>
      </c>
      <c r="R491" t="s">
        <v>151</v>
      </c>
      <c r="S491" t="s">
        <v>91</v>
      </c>
      <c r="T491">
        <v>60</v>
      </c>
      <c r="U491" t="s">
        <v>110</v>
      </c>
      <c r="V491" t="s">
        <v>738</v>
      </c>
      <c r="W491">
        <v>6</v>
      </c>
      <c r="X491">
        <v>6</v>
      </c>
      <c r="Y491" t="s">
        <v>94</v>
      </c>
      <c r="Z491" t="s">
        <v>95</v>
      </c>
      <c r="AA491">
        <v>312.08850000000001</v>
      </c>
      <c r="AB491">
        <v>1346.5</v>
      </c>
      <c r="AC491">
        <v>538.62950000000001</v>
      </c>
      <c r="AD491">
        <v>87</v>
      </c>
      <c r="AE491">
        <v>3.5442</v>
      </c>
      <c r="AF491">
        <v>2.9927000000000001</v>
      </c>
      <c r="AG491">
        <v>84.339100000000002</v>
      </c>
      <c r="AH491">
        <v>70.997</v>
      </c>
      <c r="AI491">
        <v>71.887</v>
      </c>
      <c r="AJ491">
        <v>0.18129999999999999</v>
      </c>
      <c r="AL491">
        <v>72.805000000000007</v>
      </c>
      <c r="AM491">
        <v>1.9099999999999999E-2</v>
      </c>
      <c r="AN491">
        <v>8.2600000000000007E-2</v>
      </c>
      <c r="AO491">
        <v>0</v>
      </c>
      <c r="AP491">
        <v>6.3333000000000004</v>
      </c>
      <c r="AQ491">
        <v>0</v>
      </c>
      <c r="AR491">
        <v>52.0154</v>
      </c>
      <c r="AS491" t="s">
        <v>96</v>
      </c>
      <c r="AT491">
        <v>2002</v>
      </c>
      <c r="AU491">
        <v>20</v>
      </c>
      <c r="AV491">
        <v>6.1429</v>
      </c>
      <c r="AW491" t="s">
        <v>97</v>
      </c>
      <c r="AX491" t="s">
        <v>387</v>
      </c>
      <c r="AY491" t="s">
        <v>106</v>
      </c>
      <c r="BA491">
        <v>35618</v>
      </c>
      <c r="BB491">
        <v>2</v>
      </c>
      <c r="BC491">
        <v>1</v>
      </c>
      <c r="BD491" t="s">
        <v>99</v>
      </c>
      <c r="BE491">
        <v>2002</v>
      </c>
      <c r="BG491" t="s">
        <v>100</v>
      </c>
      <c r="BH491" t="s">
        <v>100</v>
      </c>
      <c r="BI491" t="s">
        <v>101</v>
      </c>
      <c r="BJ491" t="s">
        <v>100</v>
      </c>
      <c r="BK491" t="s">
        <v>100</v>
      </c>
      <c r="BL491" t="s">
        <v>101</v>
      </c>
      <c r="BM491" t="s">
        <v>102</v>
      </c>
      <c r="BN491" t="s">
        <v>103</v>
      </c>
      <c r="BQ491">
        <v>0</v>
      </c>
      <c r="BR491" t="s">
        <v>94</v>
      </c>
      <c r="BS491">
        <v>86</v>
      </c>
      <c r="BT491">
        <v>70.884</v>
      </c>
      <c r="BU491">
        <v>59.853999999999999</v>
      </c>
      <c r="BY491">
        <v>6</v>
      </c>
      <c r="CB491">
        <v>2010</v>
      </c>
      <c r="CC491">
        <v>13</v>
      </c>
      <c r="CI491" t="str">
        <f t="shared" si="28"/>
        <v>High</v>
      </c>
      <c r="CJ491" t="str">
        <f t="shared" si="29"/>
        <v>Greater than 3.5</v>
      </c>
      <c r="CK491" t="str">
        <f t="shared" si="30"/>
        <v>Good</v>
      </c>
      <c r="CL491" t="str">
        <f t="shared" si="31"/>
        <v>0.3 or less</v>
      </c>
    </row>
    <row r="492" spans="1:90" x14ac:dyDescent="0.25">
      <c r="A492" t="s">
        <v>724</v>
      </c>
      <c r="B492" t="s">
        <v>82</v>
      </c>
      <c r="C492" t="s">
        <v>83</v>
      </c>
      <c r="D492">
        <v>94.082999999999998</v>
      </c>
      <c r="E492">
        <v>98</v>
      </c>
      <c r="G492">
        <v>3.9169999999999998</v>
      </c>
      <c r="H492">
        <v>40</v>
      </c>
      <c r="I492">
        <v>36</v>
      </c>
      <c r="J492">
        <v>40</v>
      </c>
      <c r="K492">
        <v>2</v>
      </c>
      <c r="L492" t="s">
        <v>84</v>
      </c>
      <c r="M492" t="s">
        <v>85</v>
      </c>
      <c r="N492" t="s">
        <v>404</v>
      </c>
      <c r="O492" t="s">
        <v>149</v>
      </c>
      <c r="P492" t="s">
        <v>88</v>
      </c>
      <c r="Q492" t="s">
        <v>89</v>
      </c>
      <c r="R492" t="s">
        <v>151</v>
      </c>
      <c r="S492" t="s">
        <v>91</v>
      </c>
      <c r="T492">
        <v>60</v>
      </c>
      <c r="U492" t="s">
        <v>110</v>
      </c>
      <c r="V492" t="s">
        <v>739</v>
      </c>
      <c r="W492">
        <v>8</v>
      </c>
      <c r="X492">
        <v>6.25</v>
      </c>
      <c r="Y492" t="s">
        <v>94</v>
      </c>
      <c r="Z492" t="s">
        <v>95</v>
      </c>
      <c r="AA492">
        <v>200</v>
      </c>
      <c r="AB492">
        <v>1346.5</v>
      </c>
      <c r="AC492">
        <v>348.07900000000001</v>
      </c>
      <c r="AD492">
        <v>83.5</v>
      </c>
      <c r="AE492">
        <v>3.8631000000000002</v>
      </c>
      <c r="AF492">
        <v>3.0093000000000001</v>
      </c>
      <c r="AG492">
        <v>72.000399999999999</v>
      </c>
      <c r="AH492">
        <v>56.141199999999998</v>
      </c>
      <c r="AI492">
        <v>75.999899999999997</v>
      </c>
      <c r="AJ492">
        <v>0.28010000000000002</v>
      </c>
      <c r="AL492">
        <v>57.984999999999999</v>
      </c>
      <c r="AM492">
        <v>2.6499999999999999E-2</v>
      </c>
      <c r="AN492">
        <v>6.1100000000000002E-2</v>
      </c>
      <c r="AO492">
        <v>0</v>
      </c>
      <c r="AP492">
        <v>9</v>
      </c>
      <c r="AQ492">
        <v>0</v>
      </c>
      <c r="AR492">
        <v>52.857100000000003</v>
      </c>
      <c r="AS492" t="s">
        <v>96</v>
      </c>
      <c r="AT492">
        <v>2002</v>
      </c>
      <c r="AU492">
        <v>16.615400000000001</v>
      </c>
      <c r="AV492">
        <v>7.3845999999999998</v>
      </c>
      <c r="AW492" t="s">
        <v>97</v>
      </c>
      <c r="AX492" t="s">
        <v>105</v>
      </c>
      <c r="AY492" t="s">
        <v>106</v>
      </c>
      <c r="BA492">
        <v>35618</v>
      </c>
      <c r="BB492">
        <v>2</v>
      </c>
      <c r="BC492">
        <v>1</v>
      </c>
      <c r="BD492" t="s">
        <v>99</v>
      </c>
      <c r="BE492">
        <v>2002</v>
      </c>
      <c r="BG492" t="s">
        <v>100</v>
      </c>
      <c r="BH492" t="s">
        <v>100</v>
      </c>
      <c r="BI492" t="s">
        <v>101</v>
      </c>
      <c r="BJ492" t="s">
        <v>100</v>
      </c>
      <c r="BK492" t="s">
        <v>100</v>
      </c>
      <c r="BL492" t="s">
        <v>101</v>
      </c>
      <c r="BM492" t="s">
        <v>102</v>
      </c>
      <c r="BN492" t="s">
        <v>103</v>
      </c>
      <c r="BQ492">
        <v>0</v>
      </c>
      <c r="BR492" t="s">
        <v>94</v>
      </c>
      <c r="BS492">
        <v>82</v>
      </c>
      <c r="BT492">
        <v>77.262</v>
      </c>
      <c r="BU492">
        <v>60.186</v>
      </c>
      <c r="BY492">
        <v>6.25</v>
      </c>
      <c r="CB492">
        <v>2012</v>
      </c>
      <c r="CC492">
        <v>13</v>
      </c>
      <c r="CI492" t="str">
        <f t="shared" si="28"/>
        <v>Medium</v>
      </c>
      <c r="CJ492" t="str">
        <f t="shared" si="29"/>
        <v>Greater than 3.5</v>
      </c>
      <c r="CK492" t="str">
        <f t="shared" si="30"/>
        <v>Good</v>
      </c>
      <c r="CL492" t="str">
        <f t="shared" si="31"/>
        <v>0.3 or less</v>
      </c>
    </row>
    <row r="493" spans="1:90" x14ac:dyDescent="0.25">
      <c r="A493" t="s">
        <v>724</v>
      </c>
      <c r="B493" t="s">
        <v>82</v>
      </c>
      <c r="C493" t="s">
        <v>83</v>
      </c>
      <c r="D493">
        <v>98</v>
      </c>
      <c r="E493">
        <v>102.9</v>
      </c>
      <c r="G493">
        <v>4.9000000000000004</v>
      </c>
      <c r="H493">
        <v>36</v>
      </c>
      <c r="I493">
        <v>36</v>
      </c>
      <c r="J493">
        <v>36</v>
      </c>
      <c r="K493">
        <v>2</v>
      </c>
      <c r="L493" t="s">
        <v>84</v>
      </c>
      <c r="M493" t="s">
        <v>85</v>
      </c>
      <c r="N493" t="s">
        <v>404</v>
      </c>
      <c r="O493" t="s">
        <v>149</v>
      </c>
      <c r="P493" t="s">
        <v>88</v>
      </c>
      <c r="Q493" t="s">
        <v>89</v>
      </c>
      <c r="R493" t="s">
        <v>151</v>
      </c>
      <c r="S493" t="s">
        <v>91</v>
      </c>
      <c r="T493">
        <v>60</v>
      </c>
      <c r="U493" t="s">
        <v>110</v>
      </c>
      <c r="V493" t="s">
        <v>740</v>
      </c>
      <c r="W493">
        <v>6</v>
      </c>
      <c r="X493">
        <v>6</v>
      </c>
      <c r="Y493" t="s">
        <v>94</v>
      </c>
      <c r="Z493" t="s">
        <v>95</v>
      </c>
      <c r="AA493">
        <v>408</v>
      </c>
      <c r="AB493">
        <v>1786.5</v>
      </c>
      <c r="AC493">
        <v>704.31899999999996</v>
      </c>
      <c r="AD493">
        <v>98</v>
      </c>
      <c r="AE493">
        <v>3.8288000000000002</v>
      </c>
      <c r="AF493">
        <v>3.0085000000000002</v>
      </c>
      <c r="AG493">
        <v>69.920900000000003</v>
      </c>
      <c r="AH493">
        <v>57.679600000000001</v>
      </c>
      <c r="AI493">
        <v>76.692999999999998</v>
      </c>
      <c r="AJ493">
        <v>0.21809999999999999</v>
      </c>
      <c r="AL493">
        <v>67.284999999999997</v>
      </c>
      <c r="AM493">
        <v>2.3300000000000001E-2</v>
      </c>
      <c r="AN493">
        <v>7.1400000000000005E-2</v>
      </c>
      <c r="AO493">
        <v>0</v>
      </c>
      <c r="AP493">
        <v>1</v>
      </c>
      <c r="AQ493">
        <v>0</v>
      </c>
      <c r="AR493">
        <v>54.38</v>
      </c>
      <c r="AS493" t="s">
        <v>96</v>
      </c>
      <c r="AT493">
        <v>1965</v>
      </c>
      <c r="AU493">
        <v>16.833300000000001</v>
      </c>
      <c r="AV493">
        <v>6.3333000000000004</v>
      </c>
      <c r="AW493" t="s">
        <v>97</v>
      </c>
      <c r="AX493" t="s">
        <v>105</v>
      </c>
      <c r="AY493" t="s">
        <v>112</v>
      </c>
      <c r="BA493">
        <v>36173</v>
      </c>
      <c r="BB493">
        <v>3</v>
      </c>
      <c r="BC493">
        <v>1</v>
      </c>
      <c r="BD493" t="s">
        <v>99</v>
      </c>
      <c r="BE493">
        <v>1999</v>
      </c>
      <c r="BG493" t="s">
        <v>100</v>
      </c>
      <c r="BH493" t="s">
        <v>100</v>
      </c>
      <c r="BI493" t="s">
        <v>101</v>
      </c>
      <c r="BJ493" t="s">
        <v>100</v>
      </c>
      <c r="BK493" t="s">
        <v>100</v>
      </c>
      <c r="BL493" t="s">
        <v>101</v>
      </c>
      <c r="BM493" t="s">
        <v>102</v>
      </c>
      <c r="BN493" t="s">
        <v>103</v>
      </c>
      <c r="BQ493">
        <v>0</v>
      </c>
      <c r="BR493" t="s">
        <v>94</v>
      </c>
      <c r="BS493">
        <v>79</v>
      </c>
      <c r="BT493">
        <v>76.575999999999993</v>
      </c>
      <c r="BU493">
        <v>60.17</v>
      </c>
      <c r="BY493">
        <v>6</v>
      </c>
      <c r="CB493">
        <v>2010</v>
      </c>
      <c r="CC493">
        <v>16</v>
      </c>
      <c r="CI493" t="str">
        <f t="shared" si="28"/>
        <v>High</v>
      </c>
      <c r="CJ493" t="str">
        <f t="shared" si="29"/>
        <v>Greater than 3.5</v>
      </c>
      <c r="CK493" t="str">
        <f t="shared" si="30"/>
        <v>Excellent</v>
      </c>
      <c r="CL493" t="str">
        <f t="shared" si="31"/>
        <v>0.3 or less</v>
      </c>
    </row>
    <row r="494" spans="1:90" x14ac:dyDescent="0.25">
      <c r="A494" t="s">
        <v>724</v>
      </c>
      <c r="B494" t="s">
        <v>82</v>
      </c>
      <c r="C494" t="s">
        <v>83</v>
      </c>
      <c r="D494">
        <v>102.9</v>
      </c>
      <c r="E494">
        <v>107.91200000000001</v>
      </c>
      <c r="G494">
        <v>5.0119999999999996</v>
      </c>
      <c r="H494">
        <v>34</v>
      </c>
      <c r="I494">
        <v>34</v>
      </c>
      <c r="J494">
        <v>34</v>
      </c>
      <c r="K494">
        <v>2</v>
      </c>
      <c r="L494" t="s">
        <v>84</v>
      </c>
      <c r="M494" t="s">
        <v>85</v>
      </c>
      <c r="N494" t="s">
        <v>404</v>
      </c>
      <c r="O494" t="s">
        <v>149</v>
      </c>
      <c r="P494" t="s">
        <v>88</v>
      </c>
      <c r="Q494" t="s">
        <v>89</v>
      </c>
      <c r="R494" t="s">
        <v>151</v>
      </c>
      <c r="S494" t="s">
        <v>91</v>
      </c>
      <c r="T494">
        <v>60</v>
      </c>
      <c r="U494" t="s">
        <v>110</v>
      </c>
      <c r="V494" t="s">
        <v>741</v>
      </c>
      <c r="W494">
        <v>5</v>
      </c>
      <c r="X494">
        <v>6.25</v>
      </c>
      <c r="Y494" t="s">
        <v>94</v>
      </c>
      <c r="Z494" t="s">
        <v>95</v>
      </c>
      <c r="AA494">
        <v>267.303</v>
      </c>
      <c r="AB494">
        <v>1860.4618</v>
      </c>
      <c r="AC494">
        <v>465.5779</v>
      </c>
      <c r="AD494">
        <v>100</v>
      </c>
      <c r="AE494">
        <v>4.2744999999999997</v>
      </c>
      <c r="AF494">
        <v>4.0442999999999998</v>
      </c>
      <c r="AG494">
        <v>46.162999999999997</v>
      </c>
      <c r="AH494">
        <v>38.693199999999997</v>
      </c>
      <c r="AI494">
        <v>84.612300000000005</v>
      </c>
      <c r="AJ494">
        <v>0.112</v>
      </c>
      <c r="AL494">
        <v>83.2</v>
      </c>
      <c r="AM494">
        <v>1.4800000000000001E-2</v>
      </c>
      <c r="AN494">
        <v>2.7699999999999999E-2</v>
      </c>
      <c r="AO494">
        <v>0</v>
      </c>
      <c r="AP494">
        <v>0</v>
      </c>
      <c r="AQ494">
        <v>0</v>
      </c>
      <c r="AR494">
        <v>44.77</v>
      </c>
      <c r="AS494" t="s">
        <v>96</v>
      </c>
      <c r="AT494">
        <v>2011</v>
      </c>
      <c r="AU494">
        <v>22.291699999999999</v>
      </c>
      <c r="AV494">
        <v>6.625</v>
      </c>
      <c r="AW494" t="s">
        <v>97</v>
      </c>
      <c r="AX494" t="s">
        <v>105</v>
      </c>
      <c r="AY494" t="s">
        <v>112</v>
      </c>
      <c r="BA494">
        <v>36173</v>
      </c>
      <c r="BB494">
        <v>3</v>
      </c>
      <c r="BC494">
        <v>1</v>
      </c>
      <c r="BD494" t="s">
        <v>99</v>
      </c>
      <c r="BE494">
        <v>2011</v>
      </c>
      <c r="BG494" t="s">
        <v>100</v>
      </c>
      <c r="BH494" t="s">
        <v>100</v>
      </c>
      <c r="BI494" t="s">
        <v>101</v>
      </c>
      <c r="BJ494" t="s">
        <v>100</v>
      </c>
      <c r="BK494" t="s">
        <v>100</v>
      </c>
      <c r="BL494" t="s">
        <v>101</v>
      </c>
      <c r="BM494" t="s">
        <v>102</v>
      </c>
      <c r="BN494" t="s">
        <v>103</v>
      </c>
      <c r="BQ494">
        <v>0</v>
      </c>
      <c r="BR494" t="s">
        <v>94</v>
      </c>
      <c r="BS494">
        <v>94</v>
      </c>
      <c r="BT494">
        <v>85.49</v>
      </c>
      <c r="BU494">
        <v>80.885999999999996</v>
      </c>
      <c r="BY494">
        <v>5</v>
      </c>
      <c r="CB494">
        <v>2012</v>
      </c>
      <c r="CC494">
        <v>4</v>
      </c>
      <c r="CI494" t="str">
        <f t="shared" si="28"/>
        <v>High</v>
      </c>
      <c r="CJ494" t="str">
        <f t="shared" si="29"/>
        <v>Greater than 3.5</v>
      </c>
      <c r="CK494" t="str">
        <f t="shared" si="30"/>
        <v>Excellent</v>
      </c>
      <c r="CL494" t="str">
        <f t="shared" si="31"/>
        <v>0.3 or less</v>
      </c>
    </row>
    <row r="495" spans="1:90" x14ac:dyDescent="0.25">
      <c r="A495" t="s">
        <v>724</v>
      </c>
      <c r="B495" t="s">
        <v>82</v>
      </c>
      <c r="C495" t="s">
        <v>83</v>
      </c>
      <c r="D495">
        <v>107.91200000000001</v>
      </c>
      <c r="E495">
        <v>111.651</v>
      </c>
      <c r="G495">
        <v>3.7389999999999999</v>
      </c>
      <c r="H495">
        <v>67</v>
      </c>
      <c r="I495">
        <v>67</v>
      </c>
      <c r="J495">
        <v>67</v>
      </c>
      <c r="K495">
        <v>5</v>
      </c>
      <c r="L495" t="s">
        <v>84</v>
      </c>
      <c r="M495" t="s">
        <v>301</v>
      </c>
      <c r="N495" t="s">
        <v>404</v>
      </c>
      <c r="O495" t="s">
        <v>149</v>
      </c>
      <c r="P495" t="s">
        <v>88</v>
      </c>
      <c r="Q495" t="s">
        <v>200</v>
      </c>
      <c r="R495" t="s">
        <v>151</v>
      </c>
      <c r="S495" t="s">
        <v>91</v>
      </c>
      <c r="T495">
        <v>50</v>
      </c>
      <c r="U495" t="s">
        <v>110</v>
      </c>
      <c r="V495" t="s">
        <v>742</v>
      </c>
      <c r="W495">
        <v>3</v>
      </c>
      <c r="X495">
        <v>6.0833000000000004</v>
      </c>
      <c r="Y495" t="s">
        <v>94</v>
      </c>
      <c r="Z495" t="s">
        <v>95</v>
      </c>
      <c r="AA495">
        <v>308.81180000000001</v>
      </c>
      <c r="AB495">
        <v>3619.8789000000002</v>
      </c>
      <c r="AC495">
        <v>546.69929999999999</v>
      </c>
      <c r="AD495">
        <v>100</v>
      </c>
      <c r="AE495">
        <v>3.3572000000000002</v>
      </c>
      <c r="AF495">
        <v>2.8229000000000002</v>
      </c>
      <c r="AG495">
        <v>102.02209999999999</v>
      </c>
      <c r="AH495">
        <v>80.341499999999996</v>
      </c>
      <c r="AI495">
        <v>65.992599999999996</v>
      </c>
      <c r="AJ495">
        <v>0.29759999999999998</v>
      </c>
      <c r="AL495">
        <v>55.36</v>
      </c>
      <c r="AM495">
        <v>3.15E-2</v>
      </c>
      <c r="AN495">
        <v>0.13109999999999999</v>
      </c>
      <c r="AO495">
        <v>0</v>
      </c>
      <c r="AP495">
        <v>0</v>
      </c>
      <c r="AQ495">
        <v>0</v>
      </c>
      <c r="AR495">
        <v>54.88</v>
      </c>
      <c r="AS495" t="s">
        <v>96</v>
      </c>
      <c r="AT495">
        <v>2011</v>
      </c>
      <c r="AU495">
        <v>27.2</v>
      </c>
      <c r="AV495">
        <v>8.9</v>
      </c>
      <c r="AW495" t="s">
        <v>97</v>
      </c>
      <c r="AX495" t="s">
        <v>120</v>
      </c>
      <c r="AY495" t="s">
        <v>98</v>
      </c>
      <c r="BA495">
        <v>35539</v>
      </c>
      <c r="BB495">
        <v>3</v>
      </c>
      <c r="BC495">
        <v>1</v>
      </c>
      <c r="BD495" t="s">
        <v>99</v>
      </c>
      <c r="BE495">
        <v>2011</v>
      </c>
      <c r="BG495" t="s">
        <v>100</v>
      </c>
      <c r="BH495" t="s">
        <v>100</v>
      </c>
      <c r="BI495" t="s">
        <v>101</v>
      </c>
      <c r="BJ495" t="s">
        <v>100</v>
      </c>
      <c r="BK495" t="s">
        <v>100</v>
      </c>
      <c r="BL495" t="s">
        <v>101</v>
      </c>
      <c r="BM495" t="s">
        <v>102</v>
      </c>
      <c r="BN495" t="s">
        <v>103</v>
      </c>
      <c r="BQ495">
        <v>0</v>
      </c>
      <c r="BR495" t="s">
        <v>94</v>
      </c>
      <c r="BS495">
        <v>94</v>
      </c>
      <c r="BT495">
        <v>67.144000000000005</v>
      </c>
      <c r="BU495">
        <v>56.457999999999998</v>
      </c>
      <c r="BY495">
        <v>3</v>
      </c>
      <c r="CB495">
        <v>2012</v>
      </c>
      <c r="CC495">
        <v>4</v>
      </c>
      <c r="CI495" t="str">
        <f t="shared" si="28"/>
        <v>High</v>
      </c>
      <c r="CJ495" t="str">
        <f t="shared" si="29"/>
        <v>3.01-3.5</v>
      </c>
      <c r="CK495" t="str">
        <f t="shared" si="30"/>
        <v>Fair</v>
      </c>
      <c r="CL495" t="str">
        <f t="shared" si="31"/>
        <v>0.3 or less</v>
      </c>
    </row>
    <row r="496" spans="1:90" x14ac:dyDescent="0.25">
      <c r="A496" t="s">
        <v>724</v>
      </c>
      <c r="B496" t="s">
        <v>82</v>
      </c>
      <c r="C496" t="s">
        <v>83</v>
      </c>
      <c r="D496">
        <v>111.651</v>
      </c>
      <c r="E496">
        <v>113.247</v>
      </c>
      <c r="G496">
        <v>1.5960000000000001</v>
      </c>
      <c r="H496">
        <v>65</v>
      </c>
      <c r="I496">
        <v>65</v>
      </c>
      <c r="J496">
        <v>65</v>
      </c>
      <c r="K496">
        <v>4</v>
      </c>
      <c r="L496" t="s">
        <v>84</v>
      </c>
      <c r="M496" t="s">
        <v>301</v>
      </c>
      <c r="N496" t="s">
        <v>404</v>
      </c>
      <c r="O496" t="s">
        <v>149</v>
      </c>
      <c r="P496" t="s">
        <v>88</v>
      </c>
      <c r="Q496" t="s">
        <v>200</v>
      </c>
      <c r="R496" t="s">
        <v>151</v>
      </c>
      <c r="S496" t="s">
        <v>91</v>
      </c>
      <c r="T496">
        <v>40</v>
      </c>
      <c r="U496" t="s">
        <v>110</v>
      </c>
      <c r="V496" t="s">
        <v>743</v>
      </c>
      <c r="W496">
        <v>8</v>
      </c>
      <c r="X496">
        <v>8.875</v>
      </c>
      <c r="Y496" t="s">
        <v>94</v>
      </c>
      <c r="Z496" t="s">
        <v>95</v>
      </c>
      <c r="AA496">
        <v>905.67280000000005</v>
      </c>
      <c r="AB496">
        <v>10616.0193</v>
      </c>
      <c r="AC496">
        <v>1603.3398999999999</v>
      </c>
      <c r="AD496">
        <v>80</v>
      </c>
      <c r="AE496">
        <v>2.4660000000000002</v>
      </c>
      <c r="AF496">
        <v>7.4300000000000005E-2</v>
      </c>
      <c r="AG496">
        <v>164.39609999999999</v>
      </c>
      <c r="AH496">
        <v>133.53380000000001</v>
      </c>
      <c r="AI496">
        <v>45.201300000000003</v>
      </c>
      <c r="AJ496">
        <v>0.53890000000000005</v>
      </c>
      <c r="AL496">
        <v>19.164999999999999</v>
      </c>
      <c r="AM496">
        <v>3.4700000000000002E-2</v>
      </c>
      <c r="AN496">
        <v>0.23499999999999999</v>
      </c>
      <c r="AO496">
        <v>2</v>
      </c>
      <c r="AP496">
        <v>11</v>
      </c>
      <c r="AQ496">
        <v>0</v>
      </c>
      <c r="AR496">
        <v>36.685699999999997</v>
      </c>
      <c r="AS496" t="s">
        <v>96</v>
      </c>
      <c r="AT496">
        <v>1961</v>
      </c>
      <c r="AU496">
        <v>27.571400000000001</v>
      </c>
      <c r="AV496">
        <v>9.2857000000000003</v>
      </c>
      <c r="AW496" t="s">
        <v>97</v>
      </c>
      <c r="AX496" t="s">
        <v>120</v>
      </c>
      <c r="AY496" t="s">
        <v>106</v>
      </c>
      <c r="BA496">
        <v>34630</v>
      </c>
      <c r="BB496">
        <v>1</v>
      </c>
      <c r="BC496">
        <v>1</v>
      </c>
      <c r="BD496" t="s">
        <v>99</v>
      </c>
      <c r="BE496">
        <v>1995</v>
      </c>
      <c r="BG496" t="s">
        <v>100</v>
      </c>
      <c r="BH496" t="s">
        <v>100</v>
      </c>
      <c r="BI496" t="s">
        <v>101</v>
      </c>
      <c r="BJ496" t="s">
        <v>100</v>
      </c>
      <c r="BK496" t="s">
        <v>100</v>
      </c>
      <c r="BL496" t="s">
        <v>101</v>
      </c>
      <c r="BM496" t="s">
        <v>102</v>
      </c>
      <c r="BN496" t="s">
        <v>103</v>
      </c>
      <c r="BQ496">
        <v>0</v>
      </c>
      <c r="BR496" t="s">
        <v>94</v>
      </c>
      <c r="BS496">
        <v>59</v>
      </c>
      <c r="BT496">
        <v>49.32</v>
      </c>
      <c r="BU496">
        <v>1.486</v>
      </c>
      <c r="BY496">
        <v>8</v>
      </c>
      <c r="CB496">
        <v>2006</v>
      </c>
      <c r="CC496">
        <v>20</v>
      </c>
      <c r="CI496" t="str">
        <f t="shared" si="28"/>
        <v>Medium</v>
      </c>
      <c r="CJ496" t="str">
        <f t="shared" si="29"/>
        <v>2.0-2.5</v>
      </c>
      <c r="CK496" t="str">
        <f t="shared" si="30"/>
        <v>Poor</v>
      </c>
      <c r="CL496" t="str">
        <f t="shared" si="31"/>
        <v>More than 0.3</v>
      </c>
    </row>
    <row r="497" spans="1:90" x14ac:dyDescent="0.25">
      <c r="A497" t="s">
        <v>724</v>
      </c>
      <c r="B497" t="s">
        <v>82</v>
      </c>
      <c r="C497" t="s">
        <v>83</v>
      </c>
      <c r="D497">
        <v>113.247</v>
      </c>
      <c r="E497">
        <v>113.446</v>
      </c>
      <c r="G497">
        <v>0.19900000000000001</v>
      </c>
      <c r="H497">
        <v>72</v>
      </c>
      <c r="I497">
        <v>72</v>
      </c>
      <c r="J497">
        <v>72</v>
      </c>
      <c r="K497">
        <v>6</v>
      </c>
      <c r="L497" t="s">
        <v>139</v>
      </c>
      <c r="M497" t="s">
        <v>301</v>
      </c>
      <c r="N497" t="s">
        <v>404</v>
      </c>
      <c r="O497" t="s">
        <v>149</v>
      </c>
      <c r="P497" t="s">
        <v>88</v>
      </c>
      <c r="Q497" t="s">
        <v>200</v>
      </c>
      <c r="R497" t="s">
        <v>151</v>
      </c>
      <c r="S497" t="s">
        <v>91</v>
      </c>
      <c r="T497">
        <v>40</v>
      </c>
      <c r="U497" t="s">
        <v>140</v>
      </c>
      <c r="V497" t="s">
        <v>744</v>
      </c>
      <c r="W497">
        <v>2</v>
      </c>
      <c r="X497">
        <v>2</v>
      </c>
      <c r="Y497" t="s">
        <v>94</v>
      </c>
      <c r="Z497" t="s">
        <v>202</v>
      </c>
      <c r="AA497">
        <v>780.97</v>
      </c>
      <c r="AB497">
        <v>10890.672</v>
      </c>
      <c r="AC497">
        <v>1392.9929999999999</v>
      </c>
      <c r="AD497">
        <v>100</v>
      </c>
      <c r="AE497">
        <v>1.9998</v>
      </c>
      <c r="AF497">
        <v>1.7998000000000001</v>
      </c>
      <c r="AG497">
        <v>273.78339999999997</v>
      </c>
      <c r="AH497">
        <v>241.15899999999999</v>
      </c>
      <c r="AI497">
        <v>8.7388999999999992</v>
      </c>
      <c r="AJ497">
        <v>0.14760000000000001</v>
      </c>
      <c r="AL497">
        <v>77.86</v>
      </c>
      <c r="AM497">
        <v>6.2300000000000001E-2</v>
      </c>
      <c r="AN497">
        <v>0.32069999999999999</v>
      </c>
      <c r="AO497">
        <v>0</v>
      </c>
      <c r="AP497">
        <v>0</v>
      </c>
      <c r="AQ497">
        <v>0</v>
      </c>
      <c r="AR497">
        <v>39</v>
      </c>
      <c r="AS497" t="s">
        <v>96</v>
      </c>
      <c r="AT497">
        <v>2000</v>
      </c>
      <c r="AU497">
        <v>23.2</v>
      </c>
      <c r="AV497">
        <v>10.8</v>
      </c>
      <c r="AW497" t="s">
        <v>97</v>
      </c>
      <c r="AX497" t="s">
        <v>120</v>
      </c>
      <c r="AY497" t="s">
        <v>98</v>
      </c>
      <c r="BA497">
        <v>35367</v>
      </c>
      <c r="BB497">
        <v>5</v>
      </c>
      <c r="BC497">
        <v>1</v>
      </c>
      <c r="BD497" t="s">
        <v>144</v>
      </c>
      <c r="BE497">
        <v>2000</v>
      </c>
      <c r="BG497" t="s">
        <v>100</v>
      </c>
      <c r="BH497" t="s">
        <v>100</v>
      </c>
      <c r="BI497" t="s">
        <v>101</v>
      </c>
      <c r="BJ497" t="s">
        <v>100</v>
      </c>
      <c r="BK497" t="s">
        <v>100</v>
      </c>
      <c r="BM497" t="s">
        <v>102</v>
      </c>
      <c r="BN497" t="s">
        <v>103</v>
      </c>
      <c r="BQ497">
        <v>0</v>
      </c>
      <c r="BR497" t="s">
        <v>94</v>
      </c>
      <c r="BS497">
        <v>96</v>
      </c>
      <c r="BT497">
        <v>39.996000000000002</v>
      </c>
      <c r="BU497">
        <v>35.996000000000002</v>
      </c>
      <c r="BV497" t="s">
        <v>107</v>
      </c>
      <c r="BY497">
        <v>2</v>
      </c>
      <c r="BZ497" s="1">
        <v>42053.623472222222</v>
      </c>
      <c r="CB497">
        <v>2008</v>
      </c>
      <c r="CC497">
        <v>15</v>
      </c>
      <c r="CI497" t="str">
        <f t="shared" si="28"/>
        <v>High</v>
      </c>
      <c r="CJ497" t="str">
        <f t="shared" si="29"/>
        <v>Less than 2.0</v>
      </c>
      <c r="CK497" t="str">
        <f t="shared" si="30"/>
        <v>Very Poor</v>
      </c>
      <c r="CL497" t="str">
        <f t="shared" si="31"/>
        <v>0.3 or less</v>
      </c>
    </row>
    <row r="498" spans="1:90" x14ac:dyDescent="0.25">
      <c r="A498" t="s">
        <v>724</v>
      </c>
      <c r="B498" t="s">
        <v>82</v>
      </c>
      <c r="C498" t="s">
        <v>83</v>
      </c>
      <c r="D498">
        <v>113.446</v>
      </c>
      <c r="E498">
        <v>113.857</v>
      </c>
      <c r="G498">
        <v>0.41099999999999998</v>
      </c>
      <c r="H498">
        <v>76</v>
      </c>
      <c r="I498">
        <v>76</v>
      </c>
      <c r="J498">
        <v>76</v>
      </c>
      <c r="K498">
        <v>5</v>
      </c>
      <c r="L498" t="s">
        <v>139</v>
      </c>
      <c r="M498" t="s">
        <v>301</v>
      </c>
      <c r="N498" t="s">
        <v>404</v>
      </c>
      <c r="O498" t="s">
        <v>149</v>
      </c>
      <c r="P498" t="s">
        <v>88</v>
      </c>
      <c r="Q498" t="s">
        <v>200</v>
      </c>
      <c r="R498" t="s">
        <v>151</v>
      </c>
      <c r="S498" t="s">
        <v>91</v>
      </c>
      <c r="T498">
        <v>40</v>
      </c>
      <c r="U498" t="s">
        <v>140</v>
      </c>
      <c r="V498" t="s">
        <v>745</v>
      </c>
      <c r="W498">
        <v>8</v>
      </c>
      <c r="X498">
        <v>8</v>
      </c>
      <c r="Y498" t="s">
        <v>94</v>
      </c>
      <c r="Z498" t="s">
        <v>202</v>
      </c>
      <c r="AA498">
        <v>696.04849999999999</v>
      </c>
      <c r="AB498">
        <v>8158.7039999999997</v>
      </c>
      <c r="AC498">
        <v>1232.2347</v>
      </c>
      <c r="AD498">
        <v>100</v>
      </c>
      <c r="AE498">
        <v>2.6379999999999999</v>
      </c>
      <c r="AF498">
        <v>2.6379999999999999</v>
      </c>
      <c r="AG498">
        <v>192.43549999999999</v>
      </c>
      <c r="AH498">
        <v>168.27250000000001</v>
      </c>
      <c r="AI498">
        <v>35.854799999999997</v>
      </c>
      <c r="AJ498">
        <v>9.4700000000000006E-2</v>
      </c>
      <c r="AL498">
        <v>85.795000000000002</v>
      </c>
      <c r="AM498">
        <v>3.9699999999999999E-2</v>
      </c>
      <c r="AN498">
        <v>0.20880000000000001</v>
      </c>
      <c r="AO498">
        <v>0</v>
      </c>
      <c r="AP498">
        <v>0</v>
      </c>
      <c r="AQ498">
        <v>0</v>
      </c>
      <c r="AR498">
        <v>34.6</v>
      </c>
      <c r="AS498" t="s">
        <v>130</v>
      </c>
      <c r="AT498">
        <v>2000</v>
      </c>
      <c r="AU498">
        <v>36.5</v>
      </c>
      <c r="AV498">
        <v>10</v>
      </c>
      <c r="AW498" t="s">
        <v>97</v>
      </c>
      <c r="AY498" t="s">
        <v>142</v>
      </c>
      <c r="BA498">
        <v>36174</v>
      </c>
      <c r="BB498">
        <v>10</v>
      </c>
      <c r="BC498">
        <v>1</v>
      </c>
      <c r="BD498" t="s">
        <v>144</v>
      </c>
      <c r="BE498">
        <v>2000</v>
      </c>
      <c r="BG498" t="s">
        <v>203</v>
      </c>
      <c r="BH498" t="s">
        <v>100</v>
      </c>
      <c r="BI498" t="s">
        <v>101</v>
      </c>
      <c r="BJ498" t="s">
        <v>100</v>
      </c>
      <c r="BK498" t="s">
        <v>100</v>
      </c>
      <c r="BL498" t="s">
        <v>101</v>
      </c>
      <c r="BM498" t="s">
        <v>102</v>
      </c>
      <c r="BN498" t="s">
        <v>103</v>
      </c>
      <c r="BQ498">
        <v>0</v>
      </c>
      <c r="BR498" t="s">
        <v>94</v>
      </c>
      <c r="BS498">
        <v>100</v>
      </c>
      <c r="BT498">
        <v>52.76</v>
      </c>
      <c r="BU498">
        <v>52.76</v>
      </c>
      <c r="BY498">
        <v>8</v>
      </c>
      <c r="CB498">
        <v>2011</v>
      </c>
      <c r="CC498">
        <v>15</v>
      </c>
      <c r="CI498" t="str">
        <f t="shared" si="28"/>
        <v>High</v>
      </c>
      <c r="CJ498" t="str">
        <f t="shared" si="29"/>
        <v>2.51-3.0</v>
      </c>
      <c r="CK498" t="str">
        <f t="shared" si="30"/>
        <v>Very Poor</v>
      </c>
      <c r="CL498" t="str">
        <f t="shared" si="31"/>
        <v>0.3 or less</v>
      </c>
    </row>
    <row r="499" spans="1:90" x14ac:dyDescent="0.25">
      <c r="A499" t="s">
        <v>724</v>
      </c>
      <c r="B499" t="s">
        <v>82</v>
      </c>
      <c r="C499" t="s">
        <v>83</v>
      </c>
      <c r="D499">
        <v>113.857</v>
      </c>
      <c r="E499">
        <v>113.944</v>
      </c>
      <c r="G499">
        <v>8.6999999999999994E-2</v>
      </c>
      <c r="H499">
        <v>82</v>
      </c>
      <c r="I499">
        <v>82</v>
      </c>
      <c r="J499">
        <v>82</v>
      </c>
      <c r="K499">
        <v>6</v>
      </c>
      <c r="L499" t="s">
        <v>139</v>
      </c>
      <c r="M499" t="s">
        <v>301</v>
      </c>
      <c r="N499" t="s">
        <v>404</v>
      </c>
      <c r="O499" t="s">
        <v>149</v>
      </c>
      <c r="P499" t="s">
        <v>88</v>
      </c>
      <c r="Q499" t="s">
        <v>200</v>
      </c>
      <c r="R499" t="s">
        <v>151</v>
      </c>
      <c r="S499" t="s">
        <v>91</v>
      </c>
      <c r="T499">
        <v>30</v>
      </c>
      <c r="U499" t="s">
        <v>140</v>
      </c>
      <c r="V499" t="s">
        <v>745</v>
      </c>
      <c r="W499">
        <v>8</v>
      </c>
      <c r="X499">
        <v>2</v>
      </c>
      <c r="Y499" t="s">
        <v>94</v>
      </c>
      <c r="Z499" t="s">
        <v>202</v>
      </c>
      <c r="AA499">
        <v>913.995</v>
      </c>
      <c r="AB499">
        <v>12745.712</v>
      </c>
      <c r="AC499">
        <v>1630.2657999999999</v>
      </c>
      <c r="AD499">
        <v>100</v>
      </c>
      <c r="AE499">
        <v>3.5</v>
      </c>
      <c r="AF499">
        <v>3.5</v>
      </c>
      <c r="AG499">
        <v>161.26150000000001</v>
      </c>
      <c r="AH499">
        <v>147.07470000000001</v>
      </c>
      <c r="AI499">
        <v>46.246200000000002</v>
      </c>
      <c r="AJ499">
        <v>9.1899999999999996E-2</v>
      </c>
      <c r="AL499">
        <v>86.215000000000003</v>
      </c>
      <c r="AM499">
        <v>3.6799999999999999E-2</v>
      </c>
      <c r="AN499">
        <v>0.17879999999999999</v>
      </c>
      <c r="AO499">
        <v>0</v>
      </c>
      <c r="AP499">
        <v>0</v>
      </c>
      <c r="AQ499">
        <v>0</v>
      </c>
      <c r="AR499">
        <v>39</v>
      </c>
      <c r="AS499" t="s">
        <v>130</v>
      </c>
      <c r="AT499">
        <v>2000</v>
      </c>
      <c r="AU499">
        <v>40</v>
      </c>
      <c r="AV499">
        <v>10</v>
      </c>
      <c r="AW499" t="s">
        <v>97</v>
      </c>
      <c r="AY499" t="s">
        <v>142</v>
      </c>
      <c r="BA499">
        <v>36176</v>
      </c>
      <c r="BB499">
        <v>10</v>
      </c>
      <c r="BC499">
        <v>1</v>
      </c>
      <c r="BD499" t="s">
        <v>144</v>
      </c>
      <c r="BE499">
        <v>2000</v>
      </c>
      <c r="BG499" t="s">
        <v>203</v>
      </c>
      <c r="BH499" t="s">
        <v>100</v>
      </c>
      <c r="BI499" t="s">
        <v>101</v>
      </c>
      <c r="BJ499" t="s">
        <v>100</v>
      </c>
      <c r="BK499" t="s">
        <v>100</v>
      </c>
      <c r="BM499" t="s">
        <v>102</v>
      </c>
      <c r="BN499" t="s">
        <v>103</v>
      </c>
      <c r="BQ499">
        <v>0</v>
      </c>
      <c r="BR499" t="s">
        <v>94</v>
      </c>
      <c r="BS499">
        <v>100</v>
      </c>
      <c r="BT499">
        <v>70</v>
      </c>
      <c r="BU499">
        <v>70</v>
      </c>
      <c r="BV499" t="s">
        <v>107</v>
      </c>
      <c r="BY499">
        <v>2</v>
      </c>
      <c r="BZ499" s="1">
        <v>42053.623483796298</v>
      </c>
      <c r="CB499">
        <v>2011</v>
      </c>
      <c r="CC499">
        <v>15</v>
      </c>
      <c r="CI499" t="str">
        <f t="shared" si="28"/>
        <v>High</v>
      </c>
      <c r="CJ499" t="str">
        <f t="shared" si="29"/>
        <v>3.01-3.5</v>
      </c>
      <c r="CK499" t="str">
        <f t="shared" si="30"/>
        <v>Poor</v>
      </c>
      <c r="CL499" t="str">
        <f t="shared" si="31"/>
        <v>0.3 or less</v>
      </c>
    </row>
    <row r="500" spans="1:90" x14ac:dyDescent="0.25">
      <c r="A500" t="s">
        <v>724</v>
      </c>
      <c r="B500" t="s">
        <v>82</v>
      </c>
      <c r="C500" t="s">
        <v>83</v>
      </c>
      <c r="D500">
        <v>113.944</v>
      </c>
      <c r="E500">
        <v>114.827</v>
      </c>
      <c r="G500">
        <v>0.88300000000000001</v>
      </c>
      <c r="H500">
        <v>76</v>
      </c>
      <c r="I500">
        <v>76</v>
      </c>
      <c r="J500">
        <v>76</v>
      </c>
      <c r="K500">
        <v>5</v>
      </c>
      <c r="L500" t="s">
        <v>139</v>
      </c>
      <c r="M500" t="s">
        <v>301</v>
      </c>
      <c r="N500" t="s">
        <v>404</v>
      </c>
      <c r="O500" t="s">
        <v>149</v>
      </c>
      <c r="P500" t="s">
        <v>88</v>
      </c>
      <c r="Q500" t="s">
        <v>200</v>
      </c>
      <c r="R500" t="s">
        <v>151</v>
      </c>
      <c r="S500" t="s">
        <v>91</v>
      </c>
      <c r="T500">
        <v>30</v>
      </c>
      <c r="U500" t="s">
        <v>140</v>
      </c>
      <c r="V500" t="s">
        <v>745</v>
      </c>
      <c r="W500">
        <v>8</v>
      </c>
      <c r="X500">
        <v>8</v>
      </c>
      <c r="Y500" t="s">
        <v>94</v>
      </c>
      <c r="Z500" t="s">
        <v>202</v>
      </c>
      <c r="AA500">
        <v>1118.6357</v>
      </c>
      <c r="AB500">
        <v>13112.128500000001</v>
      </c>
      <c r="AC500">
        <v>1980.3534999999999</v>
      </c>
      <c r="AD500">
        <v>100</v>
      </c>
      <c r="AE500">
        <v>3.5</v>
      </c>
      <c r="AF500">
        <v>3.5</v>
      </c>
      <c r="AG500">
        <v>190.5633</v>
      </c>
      <c r="AH500">
        <v>170.66739999999999</v>
      </c>
      <c r="AI500">
        <v>36.478900000000003</v>
      </c>
      <c r="AJ500">
        <v>9.1700000000000004E-2</v>
      </c>
      <c r="AL500">
        <v>86.245000000000005</v>
      </c>
      <c r="AM500">
        <v>3.9100000000000003E-2</v>
      </c>
      <c r="AN500">
        <v>0.191</v>
      </c>
      <c r="AO500">
        <v>0</v>
      </c>
      <c r="AP500">
        <v>0</v>
      </c>
      <c r="AQ500">
        <v>0</v>
      </c>
      <c r="AR500">
        <v>35.424999999999997</v>
      </c>
      <c r="AS500" t="s">
        <v>130</v>
      </c>
      <c r="AT500">
        <v>2000</v>
      </c>
      <c r="AU500">
        <v>30.666699999999999</v>
      </c>
      <c r="AV500">
        <v>10</v>
      </c>
      <c r="AW500" t="s">
        <v>97</v>
      </c>
      <c r="AY500" t="s">
        <v>142</v>
      </c>
      <c r="BA500">
        <v>36176</v>
      </c>
      <c r="BB500">
        <v>10</v>
      </c>
      <c r="BC500">
        <v>1</v>
      </c>
      <c r="BD500" t="s">
        <v>144</v>
      </c>
      <c r="BE500">
        <v>2000</v>
      </c>
      <c r="BG500" t="s">
        <v>203</v>
      </c>
      <c r="BH500" t="s">
        <v>100</v>
      </c>
      <c r="BI500" t="s">
        <v>101</v>
      </c>
      <c r="BJ500" t="s">
        <v>100</v>
      </c>
      <c r="BK500" t="s">
        <v>100</v>
      </c>
      <c r="BL500" t="s">
        <v>101</v>
      </c>
      <c r="BM500" t="s">
        <v>102</v>
      </c>
      <c r="BN500" t="s">
        <v>103</v>
      </c>
      <c r="BQ500">
        <v>0</v>
      </c>
      <c r="BR500" t="s">
        <v>94</v>
      </c>
      <c r="BS500">
        <v>100</v>
      </c>
      <c r="BT500">
        <v>70</v>
      </c>
      <c r="BU500">
        <v>70</v>
      </c>
      <c r="BY500">
        <v>8</v>
      </c>
      <c r="CB500">
        <v>2011</v>
      </c>
      <c r="CC500">
        <v>15</v>
      </c>
      <c r="CI500" t="str">
        <f t="shared" si="28"/>
        <v>High</v>
      </c>
      <c r="CJ500" t="str">
        <f t="shared" si="29"/>
        <v>3.01-3.5</v>
      </c>
      <c r="CK500" t="str">
        <f t="shared" si="30"/>
        <v>Very Poor</v>
      </c>
      <c r="CL500" t="str">
        <f t="shared" si="31"/>
        <v>0.3 or less</v>
      </c>
    </row>
    <row r="501" spans="1:90" x14ac:dyDescent="0.25">
      <c r="A501" t="s">
        <v>724</v>
      </c>
      <c r="B501" t="s">
        <v>82</v>
      </c>
      <c r="C501" t="s">
        <v>83</v>
      </c>
      <c r="D501">
        <v>114.827</v>
      </c>
      <c r="E501">
        <v>115.265</v>
      </c>
      <c r="G501">
        <v>0.438</v>
      </c>
      <c r="H501">
        <v>53</v>
      </c>
      <c r="I501">
        <v>53</v>
      </c>
      <c r="J501">
        <v>53</v>
      </c>
      <c r="K501">
        <v>4</v>
      </c>
      <c r="L501" t="s">
        <v>84</v>
      </c>
      <c r="M501" t="s">
        <v>301</v>
      </c>
      <c r="N501" t="s">
        <v>404</v>
      </c>
      <c r="O501" t="s">
        <v>149</v>
      </c>
      <c r="P501" t="s">
        <v>88</v>
      </c>
      <c r="Q501" t="s">
        <v>200</v>
      </c>
      <c r="R501" t="s">
        <v>151</v>
      </c>
      <c r="S501" t="s">
        <v>91</v>
      </c>
      <c r="T501">
        <v>30</v>
      </c>
      <c r="U501" t="s">
        <v>110</v>
      </c>
      <c r="V501" t="s">
        <v>746</v>
      </c>
      <c r="W501">
        <v>2</v>
      </c>
      <c r="X501">
        <v>5</v>
      </c>
      <c r="Y501" t="s">
        <v>94</v>
      </c>
      <c r="Z501" t="s">
        <v>202</v>
      </c>
      <c r="AA501">
        <v>967.952</v>
      </c>
      <c r="AB501">
        <v>13498.144</v>
      </c>
      <c r="AC501">
        <v>1726.5073</v>
      </c>
      <c r="AD501">
        <v>100</v>
      </c>
      <c r="AE501">
        <v>3.5</v>
      </c>
      <c r="AF501">
        <v>3.4367999999999999</v>
      </c>
      <c r="AG501">
        <v>121.64700000000001</v>
      </c>
      <c r="AH501">
        <v>110.83199999999999</v>
      </c>
      <c r="AI501">
        <v>59.451000000000001</v>
      </c>
      <c r="AJ501">
        <v>0.12570000000000001</v>
      </c>
      <c r="AL501">
        <v>81.144999999999996</v>
      </c>
      <c r="AM501">
        <v>3.27E-2</v>
      </c>
      <c r="AN501">
        <v>0.12180000000000001</v>
      </c>
      <c r="AO501">
        <v>0</v>
      </c>
      <c r="AP501">
        <v>0</v>
      </c>
      <c r="AQ501">
        <v>0</v>
      </c>
      <c r="AR501">
        <v>44.45</v>
      </c>
      <c r="AS501" t="s">
        <v>130</v>
      </c>
      <c r="AT501">
        <v>2005</v>
      </c>
      <c r="AU501">
        <v>14.666700000000001</v>
      </c>
      <c r="AV501">
        <v>5.3333000000000004</v>
      </c>
      <c r="AW501" t="s">
        <v>97</v>
      </c>
      <c r="AX501" t="s">
        <v>387</v>
      </c>
      <c r="AY501" t="s">
        <v>132</v>
      </c>
      <c r="BA501">
        <v>36179</v>
      </c>
      <c r="BB501">
        <v>3</v>
      </c>
      <c r="BC501">
        <v>1</v>
      </c>
      <c r="BD501" t="s">
        <v>99</v>
      </c>
      <c r="BE501">
        <v>2005</v>
      </c>
      <c r="BG501" t="s">
        <v>203</v>
      </c>
      <c r="BH501" t="s">
        <v>100</v>
      </c>
      <c r="BI501" t="s">
        <v>101</v>
      </c>
      <c r="BJ501" t="s">
        <v>100</v>
      </c>
      <c r="BK501" t="s">
        <v>100</v>
      </c>
      <c r="BL501" t="s">
        <v>101</v>
      </c>
      <c r="BM501" t="s">
        <v>102</v>
      </c>
      <c r="BN501" t="s">
        <v>103</v>
      </c>
      <c r="BQ501">
        <v>0</v>
      </c>
      <c r="BR501" t="s">
        <v>94</v>
      </c>
      <c r="BS501">
        <v>100</v>
      </c>
      <c r="BT501">
        <v>70</v>
      </c>
      <c r="BU501">
        <v>68.736000000000004</v>
      </c>
      <c r="BY501">
        <v>2</v>
      </c>
      <c r="CB501">
        <v>2011</v>
      </c>
      <c r="CC501">
        <v>10</v>
      </c>
      <c r="CI501" t="str">
        <f t="shared" si="28"/>
        <v>High</v>
      </c>
      <c r="CJ501" t="str">
        <f t="shared" si="29"/>
        <v>3.01-3.5</v>
      </c>
      <c r="CK501" t="str">
        <f t="shared" si="30"/>
        <v>Fair</v>
      </c>
      <c r="CL501" t="str">
        <f t="shared" si="31"/>
        <v>0.3 or less</v>
      </c>
    </row>
    <row r="502" spans="1:90" x14ac:dyDescent="0.25">
      <c r="A502" t="s">
        <v>724</v>
      </c>
      <c r="B502" t="s">
        <v>82</v>
      </c>
      <c r="C502" t="s">
        <v>83</v>
      </c>
      <c r="D502">
        <v>115.265</v>
      </c>
      <c r="E502">
        <v>115.36499999999999</v>
      </c>
      <c r="G502">
        <v>0.1</v>
      </c>
      <c r="H502">
        <v>55</v>
      </c>
      <c r="I502">
        <v>46</v>
      </c>
      <c r="J502">
        <v>55</v>
      </c>
      <c r="K502">
        <v>4</v>
      </c>
      <c r="L502" t="s">
        <v>139</v>
      </c>
      <c r="M502" t="s">
        <v>301</v>
      </c>
      <c r="N502" t="s">
        <v>404</v>
      </c>
      <c r="O502" t="s">
        <v>149</v>
      </c>
      <c r="P502" t="s">
        <v>88</v>
      </c>
      <c r="Q502" t="s">
        <v>200</v>
      </c>
      <c r="R502" t="s">
        <v>151</v>
      </c>
      <c r="S502" t="s">
        <v>91</v>
      </c>
      <c r="T502">
        <v>30</v>
      </c>
      <c r="U502" t="s">
        <v>140</v>
      </c>
      <c r="V502" t="s">
        <v>745</v>
      </c>
      <c r="W502">
        <v>5</v>
      </c>
      <c r="X502">
        <v>2</v>
      </c>
      <c r="Y502" t="s">
        <v>94</v>
      </c>
      <c r="Z502" t="s">
        <v>202</v>
      </c>
      <c r="AA502">
        <v>497.88299999999998</v>
      </c>
      <c r="AB502">
        <v>6943.0079999999998</v>
      </c>
      <c r="AC502">
        <v>888.05909999999994</v>
      </c>
      <c r="AD502">
        <v>100</v>
      </c>
      <c r="AE502">
        <v>3.5</v>
      </c>
      <c r="AF502">
        <v>2.95</v>
      </c>
      <c r="AG502">
        <v>225.22749999999999</v>
      </c>
      <c r="AH502">
        <v>211.39500000000001</v>
      </c>
      <c r="AI502">
        <v>24.924199999999999</v>
      </c>
      <c r="AJ502">
        <v>0.1719</v>
      </c>
      <c r="AL502">
        <v>74.215000000000003</v>
      </c>
      <c r="AM502">
        <v>9.2600000000000002E-2</v>
      </c>
      <c r="AN502">
        <v>1.7455000000000001</v>
      </c>
      <c r="AO502">
        <v>0</v>
      </c>
      <c r="AP502">
        <v>0</v>
      </c>
      <c r="AQ502">
        <v>0</v>
      </c>
      <c r="AR502">
        <v>39</v>
      </c>
      <c r="AS502" t="s">
        <v>96</v>
      </c>
      <c r="AT502">
        <v>2005</v>
      </c>
      <c r="AU502">
        <v>15.875</v>
      </c>
      <c r="AV502">
        <v>8.375</v>
      </c>
      <c r="AW502" t="s">
        <v>97</v>
      </c>
      <c r="AX502" t="s">
        <v>387</v>
      </c>
      <c r="AY502" t="s">
        <v>106</v>
      </c>
      <c r="BA502">
        <v>35825</v>
      </c>
      <c r="BB502">
        <v>0.5</v>
      </c>
      <c r="BC502">
        <v>1</v>
      </c>
      <c r="BD502" t="s">
        <v>144</v>
      </c>
      <c r="BE502">
        <v>2005</v>
      </c>
      <c r="BG502" t="s">
        <v>203</v>
      </c>
      <c r="BH502" t="s">
        <v>100</v>
      </c>
      <c r="BI502" t="s">
        <v>101</v>
      </c>
      <c r="BJ502" t="s">
        <v>100</v>
      </c>
      <c r="BK502" t="s">
        <v>100</v>
      </c>
      <c r="BM502" t="s">
        <v>102</v>
      </c>
      <c r="BN502" t="s">
        <v>103</v>
      </c>
      <c r="BQ502">
        <v>0</v>
      </c>
      <c r="BR502" t="s">
        <v>94</v>
      </c>
      <c r="BS502">
        <v>89</v>
      </c>
      <c r="BT502">
        <v>70</v>
      </c>
      <c r="BU502">
        <v>59</v>
      </c>
      <c r="BV502" t="s">
        <v>107</v>
      </c>
      <c r="BY502">
        <v>2</v>
      </c>
      <c r="BZ502" s="1">
        <v>42053.623495370368</v>
      </c>
      <c r="CB502">
        <v>2006</v>
      </c>
      <c r="CC502">
        <v>10</v>
      </c>
      <c r="CI502" t="str">
        <f t="shared" si="28"/>
        <v>High</v>
      </c>
      <c r="CJ502" t="str">
        <f t="shared" si="29"/>
        <v>3.01-3.5</v>
      </c>
      <c r="CK502" t="str">
        <f t="shared" si="30"/>
        <v>Very Poor</v>
      </c>
      <c r="CL502" t="str">
        <f t="shared" si="31"/>
        <v>0.3 or less</v>
      </c>
    </row>
    <row r="503" spans="1:90" x14ac:dyDescent="0.25">
      <c r="A503" t="s">
        <v>724</v>
      </c>
      <c r="B503" t="s">
        <v>82</v>
      </c>
      <c r="C503" t="s">
        <v>83</v>
      </c>
      <c r="D503">
        <v>115.36499999999999</v>
      </c>
      <c r="E503">
        <v>115.735</v>
      </c>
      <c r="G503">
        <v>0.37</v>
      </c>
      <c r="H503">
        <v>55</v>
      </c>
      <c r="I503">
        <v>46</v>
      </c>
      <c r="J503">
        <v>55</v>
      </c>
      <c r="K503">
        <v>4</v>
      </c>
      <c r="L503" t="s">
        <v>84</v>
      </c>
      <c r="M503" t="s">
        <v>301</v>
      </c>
      <c r="N503" t="s">
        <v>404</v>
      </c>
      <c r="O503" t="s">
        <v>149</v>
      </c>
      <c r="P503" t="s">
        <v>88</v>
      </c>
      <c r="Q503" t="s">
        <v>200</v>
      </c>
      <c r="R503" t="s">
        <v>151</v>
      </c>
      <c r="S503" t="s">
        <v>91</v>
      </c>
      <c r="T503">
        <v>30</v>
      </c>
      <c r="U503" t="s">
        <v>110</v>
      </c>
      <c r="V503" t="s">
        <v>747</v>
      </c>
      <c r="W503">
        <v>5</v>
      </c>
      <c r="X503">
        <v>4</v>
      </c>
      <c r="Y503" t="s">
        <v>94</v>
      </c>
      <c r="Z503" t="s">
        <v>202</v>
      </c>
      <c r="AA503">
        <v>592.32449999999994</v>
      </c>
      <c r="AB503">
        <v>6943.0079999999998</v>
      </c>
      <c r="AC503">
        <v>1048.6097</v>
      </c>
      <c r="AD503">
        <v>100</v>
      </c>
      <c r="AE503">
        <v>3.5</v>
      </c>
      <c r="AF503">
        <v>2.7829000000000002</v>
      </c>
      <c r="AG503">
        <v>219.05410000000001</v>
      </c>
      <c r="AH503">
        <v>201.6027</v>
      </c>
      <c r="AI503">
        <v>26.981999999999999</v>
      </c>
      <c r="AJ503">
        <v>0.32290000000000002</v>
      </c>
      <c r="AL503">
        <v>51.564999999999998</v>
      </c>
      <c r="AM503">
        <v>4.5699999999999998E-2</v>
      </c>
      <c r="AN503">
        <v>0.26450000000000001</v>
      </c>
      <c r="AO503">
        <v>0</v>
      </c>
      <c r="AP503">
        <v>2.6695000000000002</v>
      </c>
      <c r="AQ503">
        <v>0</v>
      </c>
      <c r="AR503">
        <v>42.7</v>
      </c>
      <c r="AS503" t="s">
        <v>96</v>
      </c>
      <c r="AT503">
        <v>1983</v>
      </c>
      <c r="AU503">
        <v>16</v>
      </c>
      <c r="AV503">
        <v>6.5</v>
      </c>
      <c r="AW503" t="s">
        <v>97</v>
      </c>
      <c r="AY503" t="s">
        <v>106</v>
      </c>
      <c r="BA503">
        <v>35162</v>
      </c>
      <c r="BB503">
        <v>0.5</v>
      </c>
      <c r="BC503">
        <v>1</v>
      </c>
      <c r="BD503" t="s">
        <v>99</v>
      </c>
      <c r="BE503">
        <v>1993</v>
      </c>
      <c r="BG503" t="s">
        <v>203</v>
      </c>
      <c r="BH503" t="s">
        <v>100</v>
      </c>
      <c r="BI503" t="s">
        <v>101</v>
      </c>
      <c r="BJ503" t="s">
        <v>100</v>
      </c>
      <c r="BK503" t="s">
        <v>100</v>
      </c>
      <c r="BL503" t="s">
        <v>101</v>
      </c>
      <c r="BM503" t="s">
        <v>102</v>
      </c>
      <c r="BN503" t="s">
        <v>103</v>
      </c>
      <c r="BQ503">
        <v>0</v>
      </c>
      <c r="BR503" t="s">
        <v>94</v>
      </c>
      <c r="BS503">
        <v>90</v>
      </c>
      <c r="BT503">
        <v>70</v>
      </c>
      <c r="BU503">
        <v>55.658000000000001</v>
      </c>
      <c r="BY503">
        <v>4</v>
      </c>
      <c r="CB503">
        <v>2002</v>
      </c>
      <c r="CC503">
        <v>22</v>
      </c>
      <c r="CI503" t="str">
        <f t="shared" si="28"/>
        <v>High</v>
      </c>
      <c r="CJ503" t="str">
        <f t="shared" si="29"/>
        <v>3.01-3.5</v>
      </c>
      <c r="CK503" t="str">
        <f t="shared" si="30"/>
        <v>Very Poor</v>
      </c>
      <c r="CL503" t="str">
        <f t="shared" si="31"/>
        <v>More than 0.3</v>
      </c>
    </row>
    <row r="504" spans="1:90" x14ac:dyDescent="0.25">
      <c r="A504" t="s">
        <v>724</v>
      </c>
      <c r="B504" t="s">
        <v>82</v>
      </c>
      <c r="C504" t="s">
        <v>83</v>
      </c>
      <c r="D504">
        <v>115.735</v>
      </c>
      <c r="E504">
        <v>116.11</v>
      </c>
      <c r="G504">
        <v>0.375</v>
      </c>
      <c r="H504">
        <v>56</v>
      </c>
      <c r="I504">
        <v>56</v>
      </c>
      <c r="J504">
        <v>56</v>
      </c>
      <c r="K504">
        <v>4</v>
      </c>
      <c r="L504" t="s">
        <v>139</v>
      </c>
      <c r="M504" t="s">
        <v>301</v>
      </c>
      <c r="N504" t="s">
        <v>404</v>
      </c>
      <c r="O504" t="s">
        <v>149</v>
      </c>
      <c r="P504" t="s">
        <v>88</v>
      </c>
      <c r="Q504" t="s">
        <v>200</v>
      </c>
      <c r="R504" t="s">
        <v>151</v>
      </c>
      <c r="S504" t="s">
        <v>91</v>
      </c>
      <c r="T504">
        <v>30</v>
      </c>
      <c r="U504" t="s">
        <v>140</v>
      </c>
      <c r="V504" t="s">
        <v>748</v>
      </c>
      <c r="W504">
        <v>4</v>
      </c>
      <c r="X504">
        <v>4</v>
      </c>
      <c r="Y504" t="s">
        <v>94</v>
      </c>
      <c r="Z504" t="s">
        <v>202</v>
      </c>
      <c r="AA504">
        <v>733.08950000000004</v>
      </c>
      <c r="AB504">
        <v>9474.4405000000006</v>
      </c>
      <c r="AC504">
        <v>1303.0988</v>
      </c>
      <c r="AD504">
        <v>83</v>
      </c>
      <c r="AE504">
        <v>3.5</v>
      </c>
      <c r="AF504">
        <v>2.1</v>
      </c>
      <c r="AG504">
        <v>305.41570000000002</v>
      </c>
      <c r="AH504">
        <v>295.30770000000001</v>
      </c>
      <c r="AI504">
        <v>-1.8051999999999999</v>
      </c>
      <c r="AJ504">
        <v>0.1492</v>
      </c>
      <c r="AL504">
        <v>77.62</v>
      </c>
      <c r="AM504">
        <v>7.17E-2</v>
      </c>
      <c r="AN504">
        <v>0.3553</v>
      </c>
      <c r="AO504">
        <v>0</v>
      </c>
      <c r="AP504">
        <v>0</v>
      </c>
      <c r="AQ504">
        <v>21</v>
      </c>
      <c r="AR504">
        <v>39.700000000000003</v>
      </c>
      <c r="AS504" t="s">
        <v>96</v>
      </c>
      <c r="AT504">
        <v>1985</v>
      </c>
      <c r="AU504">
        <v>13</v>
      </c>
      <c r="AV504">
        <v>7.5</v>
      </c>
      <c r="AW504" t="s">
        <v>97</v>
      </c>
      <c r="AY504" t="s">
        <v>106</v>
      </c>
      <c r="BA504">
        <v>35323</v>
      </c>
      <c r="BB504">
        <v>0.5</v>
      </c>
      <c r="BC504">
        <v>1</v>
      </c>
      <c r="BD504" t="s">
        <v>144</v>
      </c>
      <c r="BE504">
        <v>1993</v>
      </c>
      <c r="BG504" t="s">
        <v>203</v>
      </c>
      <c r="BH504" t="s">
        <v>100</v>
      </c>
      <c r="BI504" t="s">
        <v>101</v>
      </c>
      <c r="BJ504" t="s">
        <v>100</v>
      </c>
      <c r="BK504" t="s">
        <v>100</v>
      </c>
      <c r="BL504" t="s">
        <v>101</v>
      </c>
      <c r="BM504" t="s">
        <v>102</v>
      </c>
      <c r="BN504" t="s">
        <v>103</v>
      </c>
      <c r="BQ504">
        <v>0</v>
      </c>
      <c r="BR504" t="s">
        <v>94</v>
      </c>
      <c r="BS504">
        <v>72</v>
      </c>
      <c r="BT504">
        <v>70</v>
      </c>
      <c r="BU504">
        <v>42</v>
      </c>
      <c r="BY504">
        <v>4</v>
      </c>
      <c r="CB504">
        <v>1999</v>
      </c>
      <c r="CC504">
        <v>22</v>
      </c>
      <c r="CI504" t="str">
        <f t="shared" si="28"/>
        <v>Medium</v>
      </c>
      <c r="CJ504" t="str">
        <f t="shared" si="29"/>
        <v>3.01-3.5</v>
      </c>
      <c r="CK504" t="str">
        <f t="shared" si="30"/>
        <v>Very Poor</v>
      </c>
      <c r="CL504" t="str">
        <f t="shared" si="31"/>
        <v>0.3 or less</v>
      </c>
    </row>
    <row r="505" spans="1:90" x14ac:dyDescent="0.25">
      <c r="A505" t="s">
        <v>724</v>
      </c>
      <c r="B505" t="s">
        <v>82</v>
      </c>
      <c r="C505" t="s">
        <v>83</v>
      </c>
      <c r="D505">
        <v>116.11</v>
      </c>
      <c r="E505">
        <v>116.515</v>
      </c>
      <c r="G505">
        <v>0.14599999999999999</v>
      </c>
      <c r="H505">
        <v>44</v>
      </c>
      <c r="I505">
        <v>44</v>
      </c>
      <c r="J505">
        <v>44</v>
      </c>
      <c r="K505">
        <v>4</v>
      </c>
      <c r="L505" t="s">
        <v>139</v>
      </c>
      <c r="M505" t="s">
        <v>301</v>
      </c>
      <c r="N505" t="s">
        <v>404</v>
      </c>
      <c r="O505" t="s">
        <v>149</v>
      </c>
      <c r="P505" t="s">
        <v>88</v>
      </c>
      <c r="Q505" t="s">
        <v>200</v>
      </c>
      <c r="R505" t="s">
        <v>151</v>
      </c>
      <c r="S505" t="s">
        <v>91</v>
      </c>
      <c r="T505">
        <v>40</v>
      </c>
      <c r="U505" t="s">
        <v>140</v>
      </c>
      <c r="V505" t="s">
        <v>749</v>
      </c>
      <c r="W505">
        <v>2</v>
      </c>
      <c r="X505">
        <v>2</v>
      </c>
      <c r="Y505" t="s">
        <v>94</v>
      </c>
      <c r="Z505" t="s">
        <v>202</v>
      </c>
      <c r="AA505">
        <v>747.97299999999996</v>
      </c>
      <c r="AB505">
        <v>9310.3225000000002</v>
      </c>
      <c r="AC505">
        <v>1327.4159999999999</v>
      </c>
      <c r="AD505">
        <v>85</v>
      </c>
      <c r="AE505">
        <v>1.7014</v>
      </c>
      <c r="AF505">
        <v>0.95140000000000002</v>
      </c>
      <c r="AG505">
        <v>311.81939999999997</v>
      </c>
      <c r="AH505">
        <v>283.67360000000002</v>
      </c>
      <c r="AI505">
        <v>-3.9398</v>
      </c>
      <c r="AJ505">
        <v>0.21379999999999999</v>
      </c>
      <c r="AL505">
        <v>67.930000000000007</v>
      </c>
      <c r="AM505">
        <v>8.1799999999999998E-2</v>
      </c>
      <c r="AN505">
        <v>0.39500000000000002</v>
      </c>
      <c r="AR505">
        <v>37.549999999999997</v>
      </c>
      <c r="AS505" t="s">
        <v>130</v>
      </c>
      <c r="AT505">
        <v>1985</v>
      </c>
      <c r="AU505">
        <v>12</v>
      </c>
      <c r="AV505">
        <v>8</v>
      </c>
      <c r="AW505" t="s">
        <v>97</v>
      </c>
      <c r="AY505" t="s">
        <v>142</v>
      </c>
      <c r="BA505">
        <v>35323</v>
      </c>
      <c r="BB505">
        <v>8</v>
      </c>
      <c r="BC505">
        <v>1</v>
      </c>
      <c r="BD505" t="s">
        <v>144</v>
      </c>
      <c r="BE505">
        <v>1985</v>
      </c>
      <c r="BG505" t="s">
        <v>203</v>
      </c>
      <c r="BH505" t="s">
        <v>100</v>
      </c>
      <c r="BI505" t="s">
        <v>101</v>
      </c>
      <c r="BJ505" t="s">
        <v>100</v>
      </c>
      <c r="BK505" t="s">
        <v>100</v>
      </c>
      <c r="BL505" t="s">
        <v>101</v>
      </c>
      <c r="BM505" t="s">
        <v>102</v>
      </c>
      <c r="BN505" t="s">
        <v>103</v>
      </c>
      <c r="BQ505">
        <v>0</v>
      </c>
      <c r="BR505" t="s">
        <v>94</v>
      </c>
      <c r="BS505">
        <v>85</v>
      </c>
      <c r="BT505">
        <v>34.027999999999999</v>
      </c>
      <c r="BU505">
        <v>19.027999999999999</v>
      </c>
      <c r="BV505" t="s">
        <v>107</v>
      </c>
      <c r="BY505">
        <v>2</v>
      </c>
      <c r="BZ505" s="1">
        <v>42110.3356712963</v>
      </c>
      <c r="CB505">
        <v>2013</v>
      </c>
      <c r="CC505">
        <v>30</v>
      </c>
      <c r="CI505" t="str">
        <f t="shared" si="28"/>
        <v>Medium</v>
      </c>
      <c r="CJ505" t="str">
        <f t="shared" si="29"/>
        <v>Less than 2.0</v>
      </c>
      <c r="CK505" t="str">
        <f t="shared" si="30"/>
        <v>Very Poor</v>
      </c>
      <c r="CL505" t="str">
        <f t="shared" si="31"/>
        <v>0.3 or less</v>
      </c>
    </row>
    <row r="506" spans="1:90" x14ac:dyDescent="0.25">
      <c r="A506" t="s">
        <v>724</v>
      </c>
      <c r="B506" t="s">
        <v>82</v>
      </c>
      <c r="C506" t="s">
        <v>83</v>
      </c>
      <c r="D506">
        <v>116.515</v>
      </c>
      <c r="E506">
        <v>117.151</v>
      </c>
      <c r="G506">
        <v>0.63600000000000001</v>
      </c>
      <c r="H506">
        <v>48</v>
      </c>
      <c r="I506">
        <v>48</v>
      </c>
      <c r="J506">
        <v>48</v>
      </c>
      <c r="K506">
        <v>4</v>
      </c>
      <c r="L506" t="s">
        <v>84</v>
      </c>
      <c r="M506" t="s">
        <v>301</v>
      </c>
      <c r="N506" t="s">
        <v>404</v>
      </c>
      <c r="O506" t="s">
        <v>149</v>
      </c>
      <c r="P506" t="s">
        <v>88</v>
      </c>
      <c r="Q506" t="s">
        <v>200</v>
      </c>
      <c r="R506" t="s">
        <v>151</v>
      </c>
      <c r="S506" t="s">
        <v>91</v>
      </c>
      <c r="T506">
        <v>30</v>
      </c>
      <c r="U506" t="s">
        <v>110</v>
      </c>
      <c r="V506" t="s">
        <v>750</v>
      </c>
      <c r="W506">
        <v>2</v>
      </c>
      <c r="X506">
        <v>2.6667000000000001</v>
      </c>
      <c r="Y506" t="s">
        <v>94</v>
      </c>
      <c r="Z506" t="s">
        <v>202</v>
      </c>
      <c r="AA506">
        <v>750</v>
      </c>
      <c r="AB506">
        <v>8700</v>
      </c>
      <c r="AC506">
        <v>1327.2</v>
      </c>
      <c r="AD506">
        <v>100</v>
      </c>
      <c r="AE506">
        <v>3.5</v>
      </c>
      <c r="AF506">
        <v>3.3814000000000002</v>
      </c>
      <c r="AG506">
        <v>139.92609999999999</v>
      </c>
      <c r="AH506">
        <v>123.2068</v>
      </c>
      <c r="AI506">
        <v>53.357999999999997</v>
      </c>
      <c r="AJ506">
        <v>0.17219999999999999</v>
      </c>
      <c r="AL506">
        <v>74.17</v>
      </c>
      <c r="AM506">
        <v>3.3399999999999999E-2</v>
      </c>
      <c r="AN506">
        <v>0.25219999999999998</v>
      </c>
      <c r="AO506">
        <v>0</v>
      </c>
      <c r="AP506">
        <v>2.8448000000000002</v>
      </c>
      <c r="AQ506">
        <v>7.7588999999999997</v>
      </c>
      <c r="AR506">
        <v>38.4</v>
      </c>
      <c r="AS506" t="s">
        <v>96</v>
      </c>
      <c r="AT506">
        <v>1985</v>
      </c>
      <c r="AU506">
        <v>11.857100000000001</v>
      </c>
      <c r="AV506">
        <v>4.4286000000000003</v>
      </c>
      <c r="AW506" t="s">
        <v>97</v>
      </c>
      <c r="AY506" t="s">
        <v>106</v>
      </c>
      <c r="BA506">
        <v>34731</v>
      </c>
      <c r="BB506">
        <v>0.5</v>
      </c>
      <c r="BC506">
        <v>1</v>
      </c>
      <c r="BD506" t="s">
        <v>99</v>
      </c>
      <c r="BE506">
        <v>2012</v>
      </c>
      <c r="BG506" t="s">
        <v>203</v>
      </c>
      <c r="BH506" t="s">
        <v>100</v>
      </c>
      <c r="BI506" t="s">
        <v>101</v>
      </c>
      <c r="BJ506" t="s">
        <v>100</v>
      </c>
      <c r="BK506" t="s">
        <v>100</v>
      </c>
      <c r="BL506" t="s">
        <v>101</v>
      </c>
      <c r="BM506" t="s">
        <v>102</v>
      </c>
      <c r="BN506" t="s">
        <v>103</v>
      </c>
      <c r="BQ506">
        <v>0</v>
      </c>
      <c r="BR506" t="s">
        <v>94</v>
      </c>
      <c r="BS506">
        <v>100</v>
      </c>
      <c r="BT506">
        <v>70</v>
      </c>
      <c r="BU506">
        <v>67.628</v>
      </c>
      <c r="BV506" t="s">
        <v>107</v>
      </c>
      <c r="BY506">
        <v>2</v>
      </c>
      <c r="BZ506" s="1">
        <v>42109.510879629626</v>
      </c>
      <c r="CB506">
        <v>2014</v>
      </c>
      <c r="CC506">
        <v>3</v>
      </c>
      <c r="CI506" t="str">
        <f t="shared" si="28"/>
        <v>High</v>
      </c>
      <c r="CJ506" t="str">
        <f t="shared" si="29"/>
        <v>3.01-3.5</v>
      </c>
      <c r="CK506" t="str">
        <f t="shared" si="30"/>
        <v>Poor</v>
      </c>
      <c r="CL506" t="str">
        <f t="shared" si="31"/>
        <v>0.3 or less</v>
      </c>
    </row>
    <row r="507" spans="1:90" x14ac:dyDescent="0.25">
      <c r="A507" t="s">
        <v>724</v>
      </c>
      <c r="B507" t="s">
        <v>82</v>
      </c>
      <c r="C507" t="s">
        <v>83</v>
      </c>
      <c r="D507">
        <v>117.151</v>
      </c>
      <c r="E507">
        <v>117.21</v>
      </c>
      <c r="G507">
        <v>6.2E-2</v>
      </c>
      <c r="H507">
        <v>44</v>
      </c>
      <c r="I507">
        <v>44</v>
      </c>
      <c r="J507">
        <v>44</v>
      </c>
      <c r="K507">
        <v>4</v>
      </c>
      <c r="L507" t="s">
        <v>139</v>
      </c>
      <c r="M507" t="s">
        <v>301</v>
      </c>
      <c r="N507" t="s">
        <v>404</v>
      </c>
      <c r="O507" t="s">
        <v>149</v>
      </c>
      <c r="P507" t="s">
        <v>88</v>
      </c>
      <c r="Q507" t="s">
        <v>200</v>
      </c>
      <c r="R507" t="s">
        <v>151</v>
      </c>
      <c r="S507" t="s">
        <v>91</v>
      </c>
      <c r="T507">
        <v>40</v>
      </c>
      <c r="U507" t="s">
        <v>140</v>
      </c>
      <c r="V507" t="s">
        <v>751</v>
      </c>
      <c r="W507">
        <v>2</v>
      </c>
      <c r="X507">
        <v>4</v>
      </c>
      <c r="Y507" t="s">
        <v>94</v>
      </c>
      <c r="Z507" t="s">
        <v>202</v>
      </c>
      <c r="AA507">
        <v>750</v>
      </c>
      <c r="AB507">
        <v>8700</v>
      </c>
      <c r="AC507">
        <v>1327.2</v>
      </c>
      <c r="AD507">
        <v>100</v>
      </c>
      <c r="AE507">
        <v>1.8144</v>
      </c>
      <c r="AF507">
        <v>1.8144</v>
      </c>
      <c r="AG507">
        <v>278.13510000000002</v>
      </c>
      <c r="AH507">
        <v>266.7568</v>
      </c>
      <c r="AI507">
        <v>7.2882999999999996</v>
      </c>
      <c r="AJ507">
        <v>0.1724</v>
      </c>
      <c r="AL507">
        <v>74.14</v>
      </c>
      <c r="AM507">
        <v>8.2799999999999999E-2</v>
      </c>
      <c r="AN507">
        <v>0.64770000000000005</v>
      </c>
      <c r="AO507">
        <v>0</v>
      </c>
      <c r="AP507">
        <v>5</v>
      </c>
      <c r="AQ507">
        <v>0</v>
      </c>
      <c r="AR507">
        <v>36.1</v>
      </c>
      <c r="AS507" t="s">
        <v>96</v>
      </c>
      <c r="AT507">
        <v>1985</v>
      </c>
      <c r="AU507">
        <v>14</v>
      </c>
      <c r="AV507">
        <v>8</v>
      </c>
      <c r="AW507" t="s">
        <v>97</v>
      </c>
      <c r="AY507" t="s">
        <v>98</v>
      </c>
      <c r="BA507">
        <v>35324</v>
      </c>
      <c r="BB507">
        <v>9</v>
      </c>
      <c r="BC507">
        <v>1</v>
      </c>
      <c r="BD507" t="s">
        <v>144</v>
      </c>
      <c r="BE507">
        <v>2012</v>
      </c>
      <c r="BG507" t="s">
        <v>203</v>
      </c>
      <c r="BH507" t="s">
        <v>100</v>
      </c>
      <c r="BI507" t="s">
        <v>101</v>
      </c>
      <c r="BJ507" t="s">
        <v>100</v>
      </c>
      <c r="BK507" t="s">
        <v>100</v>
      </c>
      <c r="BL507" t="s">
        <v>101</v>
      </c>
      <c r="BM507" t="s">
        <v>102</v>
      </c>
      <c r="BN507" t="s">
        <v>103</v>
      </c>
      <c r="BQ507">
        <v>0</v>
      </c>
      <c r="BR507" t="s">
        <v>94</v>
      </c>
      <c r="BS507">
        <v>100</v>
      </c>
      <c r="BT507">
        <v>36.287999999999997</v>
      </c>
      <c r="BU507">
        <v>36.287999999999997</v>
      </c>
      <c r="BV507" t="s">
        <v>107</v>
      </c>
      <c r="BY507">
        <v>2</v>
      </c>
      <c r="BZ507" s="1">
        <v>42109.510891203703</v>
      </c>
      <c r="CB507">
        <v>2014</v>
      </c>
      <c r="CC507">
        <v>3</v>
      </c>
      <c r="CI507" t="str">
        <f t="shared" si="28"/>
        <v>High</v>
      </c>
      <c r="CJ507" t="str">
        <f t="shared" si="29"/>
        <v>Less than 2.0</v>
      </c>
      <c r="CK507" t="str">
        <f t="shared" si="30"/>
        <v>Very Poor</v>
      </c>
      <c r="CL507" t="str">
        <f t="shared" si="31"/>
        <v>0.3 or less</v>
      </c>
    </row>
    <row r="508" spans="1:90" x14ac:dyDescent="0.25">
      <c r="A508" t="s">
        <v>752</v>
      </c>
      <c r="B508" t="s">
        <v>82</v>
      </c>
      <c r="C508" t="s">
        <v>83</v>
      </c>
      <c r="D508">
        <v>0.216</v>
      </c>
      <c r="E508">
        <v>0.73799999999999999</v>
      </c>
      <c r="G508">
        <v>0.51800000000000002</v>
      </c>
      <c r="H508">
        <v>67</v>
      </c>
      <c r="I508">
        <v>66</v>
      </c>
      <c r="J508">
        <v>67</v>
      </c>
      <c r="K508">
        <v>5</v>
      </c>
      <c r="L508" t="s">
        <v>139</v>
      </c>
      <c r="M508" t="s">
        <v>301</v>
      </c>
      <c r="N508" t="s">
        <v>249</v>
      </c>
      <c r="O508" t="s">
        <v>87</v>
      </c>
      <c r="P508" t="s">
        <v>88</v>
      </c>
      <c r="Q508" t="s">
        <v>200</v>
      </c>
      <c r="R508" t="s">
        <v>90</v>
      </c>
      <c r="S508" t="s">
        <v>91</v>
      </c>
      <c r="T508">
        <v>40</v>
      </c>
      <c r="U508" t="s">
        <v>140</v>
      </c>
      <c r="V508" t="s">
        <v>753</v>
      </c>
      <c r="W508">
        <v>3</v>
      </c>
      <c r="X508">
        <v>3.5</v>
      </c>
      <c r="Y508" t="s">
        <v>94</v>
      </c>
      <c r="Z508" t="s">
        <v>202</v>
      </c>
      <c r="AA508">
        <v>622.71979999999996</v>
      </c>
      <c r="AB508">
        <v>7299.3069999999998</v>
      </c>
      <c r="AC508">
        <v>1102.4195</v>
      </c>
      <c r="AD508">
        <v>98</v>
      </c>
      <c r="AE508">
        <v>1.9523999999999999</v>
      </c>
      <c r="AF508">
        <v>1.4024000000000001</v>
      </c>
      <c r="AG508">
        <v>268.6164</v>
      </c>
      <c r="AH508">
        <v>247.46180000000001</v>
      </c>
      <c r="AI508">
        <v>10.4612</v>
      </c>
      <c r="AJ508">
        <v>0.14399999999999999</v>
      </c>
      <c r="AK508">
        <v>8.2299999999999998E-2</v>
      </c>
      <c r="AL508">
        <v>78.400000000000006</v>
      </c>
      <c r="AM508">
        <v>6.8000000000000005E-2</v>
      </c>
      <c r="AN508">
        <v>0.3483</v>
      </c>
      <c r="AO508">
        <v>0</v>
      </c>
      <c r="AP508">
        <v>0</v>
      </c>
      <c r="AQ508">
        <v>0</v>
      </c>
      <c r="AR508">
        <v>35.1</v>
      </c>
      <c r="AS508" t="s">
        <v>130</v>
      </c>
      <c r="AT508">
        <v>1988</v>
      </c>
      <c r="AU508">
        <v>12</v>
      </c>
      <c r="AV508">
        <v>7.4443999999999999</v>
      </c>
      <c r="AW508" t="s">
        <v>97</v>
      </c>
      <c r="AY508" t="s">
        <v>132</v>
      </c>
      <c r="BA508">
        <v>33592</v>
      </c>
      <c r="BB508">
        <v>2</v>
      </c>
      <c r="BC508">
        <v>1</v>
      </c>
      <c r="BD508" t="s">
        <v>144</v>
      </c>
      <c r="BE508">
        <v>1988</v>
      </c>
      <c r="BG508" t="s">
        <v>102</v>
      </c>
      <c r="BH508" t="s">
        <v>100</v>
      </c>
      <c r="BI508" t="s">
        <v>101</v>
      </c>
      <c r="BJ508" t="s">
        <v>101</v>
      </c>
      <c r="BK508" t="s">
        <v>101</v>
      </c>
      <c r="BL508" t="s">
        <v>100</v>
      </c>
      <c r="BM508" t="s">
        <v>204</v>
      </c>
      <c r="BN508" t="s">
        <v>103</v>
      </c>
      <c r="BQ508">
        <v>0</v>
      </c>
      <c r="BR508" t="s">
        <v>94</v>
      </c>
      <c r="BS508">
        <v>89</v>
      </c>
      <c r="BT508">
        <v>39.048000000000002</v>
      </c>
      <c r="BU508">
        <v>28.047999999999998</v>
      </c>
      <c r="BY508">
        <v>3</v>
      </c>
      <c r="CB508">
        <v>2002</v>
      </c>
      <c r="CC508">
        <v>27</v>
      </c>
      <c r="CI508" t="str">
        <f t="shared" si="28"/>
        <v>High</v>
      </c>
      <c r="CJ508" t="str">
        <f t="shared" si="29"/>
        <v>Less than 2.0</v>
      </c>
      <c r="CK508" t="str">
        <f t="shared" si="30"/>
        <v>Very Poor</v>
      </c>
      <c r="CL508" t="str">
        <f t="shared" si="31"/>
        <v>0.3 or less</v>
      </c>
    </row>
    <row r="509" spans="1:90" x14ac:dyDescent="0.25">
      <c r="A509" t="s">
        <v>752</v>
      </c>
      <c r="B509" t="s">
        <v>82</v>
      </c>
      <c r="C509" t="s">
        <v>83</v>
      </c>
      <c r="D509">
        <v>0.73799999999999999</v>
      </c>
      <c r="E509">
        <v>2.4580000000000002</v>
      </c>
      <c r="G509">
        <v>1.72</v>
      </c>
      <c r="H509">
        <v>62</v>
      </c>
      <c r="I509">
        <v>62</v>
      </c>
      <c r="J509">
        <v>62</v>
      </c>
      <c r="K509">
        <v>4</v>
      </c>
      <c r="L509" t="s">
        <v>139</v>
      </c>
      <c r="M509" t="s">
        <v>301</v>
      </c>
      <c r="N509" t="s">
        <v>249</v>
      </c>
      <c r="O509" t="s">
        <v>87</v>
      </c>
      <c r="P509" t="s">
        <v>88</v>
      </c>
      <c r="Q509" t="s">
        <v>200</v>
      </c>
      <c r="R509" t="s">
        <v>90</v>
      </c>
      <c r="S509" t="s">
        <v>152</v>
      </c>
      <c r="T509">
        <v>40</v>
      </c>
      <c r="U509" t="s">
        <v>140</v>
      </c>
      <c r="V509" t="s">
        <v>754</v>
      </c>
      <c r="W509">
        <v>7</v>
      </c>
      <c r="X509">
        <v>7</v>
      </c>
      <c r="Y509" t="s">
        <v>94</v>
      </c>
      <c r="Z509" t="s">
        <v>202</v>
      </c>
      <c r="AA509">
        <v>66</v>
      </c>
      <c r="AB509">
        <v>2824.0758000000001</v>
      </c>
      <c r="AC509">
        <v>89.544499999999999</v>
      </c>
      <c r="AD509">
        <v>100</v>
      </c>
      <c r="AE509">
        <v>3.4527999999999999</v>
      </c>
      <c r="AF509">
        <v>3.3527999999999998</v>
      </c>
      <c r="AG509">
        <v>105.0218</v>
      </c>
      <c r="AH509">
        <v>97.433099999999996</v>
      </c>
      <c r="AI509">
        <v>64.992699999999999</v>
      </c>
      <c r="AJ509">
        <v>0.12239999999999999</v>
      </c>
      <c r="AK509">
        <v>4.3099999999999999E-2</v>
      </c>
      <c r="AL509">
        <v>81.64</v>
      </c>
      <c r="AM509">
        <v>2.8400000000000002E-2</v>
      </c>
      <c r="AN509">
        <v>0.17960000000000001</v>
      </c>
      <c r="AO509">
        <v>0</v>
      </c>
      <c r="AP509">
        <v>0</v>
      </c>
      <c r="AQ509">
        <v>0</v>
      </c>
      <c r="AR509">
        <v>45.2667</v>
      </c>
      <c r="AS509" t="s">
        <v>96</v>
      </c>
      <c r="AT509">
        <v>1987</v>
      </c>
      <c r="AU509">
        <v>16.428599999999999</v>
      </c>
      <c r="AV509">
        <v>9</v>
      </c>
      <c r="AW509" t="s">
        <v>97</v>
      </c>
      <c r="AY509" t="s">
        <v>755</v>
      </c>
      <c r="BA509">
        <v>33616</v>
      </c>
      <c r="BB509">
        <v>9</v>
      </c>
      <c r="BC509">
        <v>1</v>
      </c>
      <c r="BD509" t="s">
        <v>144</v>
      </c>
      <c r="BE509">
        <v>2005</v>
      </c>
      <c r="BG509" t="s">
        <v>101</v>
      </c>
      <c r="BH509" t="s">
        <v>100</v>
      </c>
      <c r="BI509" t="s">
        <v>101</v>
      </c>
      <c r="BJ509" t="s">
        <v>101</v>
      </c>
      <c r="BK509" t="s">
        <v>101</v>
      </c>
      <c r="BL509" t="s">
        <v>100</v>
      </c>
      <c r="BM509" t="s">
        <v>204</v>
      </c>
      <c r="BN509" t="s">
        <v>103</v>
      </c>
      <c r="BQ509">
        <v>1</v>
      </c>
      <c r="BR509" t="s">
        <v>94</v>
      </c>
      <c r="BS509">
        <v>98</v>
      </c>
      <c r="BT509">
        <v>69.055999999999997</v>
      </c>
      <c r="BU509">
        <v>67.055999999999997</v>
      </c>
      <c r="BY509">
        <v>7</v>
      </c>
      <c r="CB509">
        <v>2009</v>
      </c>
      <c r="CC509">
        <v>10</v>
      </c>
      <c r="CI509" t="str">
        <f t="shared" si="28"/>
        <v>High</v>
      </c>
      <c r="CJ509" t="str">
        <f t="shared" si="29"/>
        <v>3.01-3.5</v>
      </c>
      <c r="CK509" t="str">
        <f t="shared" si="30"/>
        <v>Fair</v>
      </c>
      <c r="CL509" t="str">
        <f t="shared" si="31"/>
        <v>0.3 or less</v>
      </c>
    </row>
    <row r="510" spans="1:90" x14ac:dyDescent="0.25">
      <c r="A510" t="s">
        <v>752</v>
      </c>
      <c r="B510" t="s">
        <v>82</v>
      </c>
      <c r="C510" t="s">
        <v>83</v>
      </c>
      <c r="D510">
        <v>2.4580000000000002</v>
      </c>
      <c r="E510">
        <v>8.3960000000000008</v>
      </c>
      <c r="G510">
        <v>5.9379999999999997</v>
      </c>
      <c r="H510">
        <v>40</v>
      </c>
      <c r="I510">
        <v>40</v>
      </c>
      <c r="J510">
        <v>40</v>
      </c>
      <c r="K510">
        <v>2</v>
      </c>
      <c r="L510" t="s">
        <v>84</v>
      </c>
      <c r="M510" t="s">
        <v>147</v>
      </c>
      <c r="N510" t="s">
        <v>249</v>
      </c>
      <c r="O510" t="s">
        <v>87</v>
      </c>
      <c r="P510" t="s">
        <v>88</v>
      </c>
      <c r="Q510" t="s">
        <v>150</v>
      </c>
      <c r="R510" t="s">
        <v>90</v>
      </c>
      <c r="S510" t="s">
        <v>152</v>
      </c>
      <c r="T510">
        <v>60</v>
      </c>
      <c r="U510" t="s">
        <v>92</v>
      </c>
      <c r="V510" t="s">
        <v>756</v>
      </c>
      <c r="W510">
        <v>8</v>
      </c>
      <c r="X510">
        <v>6.6666999999999996</v>
      </c>
      <c r="Y510" t="s">
        <v>94</v>
      </c>
      <c r="Z510" t="s">
        <v>154</v>
      </c>
      <c r="AA510">
        <v>66</v>
      </c>
      <c r="AB510">
        <v>757.26549999999997</v>
      </c>
      <c r="AC510">
        <v>77.143600000000006</v>
      </c>
      <c r="AD510">
        <v>86</v>
      </c>
      <c r="AE510">
        <v>2.3733</v>
      </c>
      <c r="AF510">
        <v>1.7378</v>
      </c>
      <c r="AG510">
        <v>164.49719999999999</v>
      </c>
      <c r="AH510">
        <v>140.14330000000001</v>
      </c>
      <c r="AI510">
        <v>45.1676</v>
      </c>
      <c r="AJ510">
        <v>0.2321</v>
      </c>
      <c r="AK510">
        <v>0.1236</v>
      </c>
      <c r="AL510">
        <v>65.185000000000002</v>
      </c>
      <c r="AM510">
        <v>4.7800000000000002E-2</v>
      </c>
      <c r="AN510">
        <v>0.4536</v>
      </c>
      <c r="AO510">
        <v>0.33329999999999999</v>
      </c>
      <c r="AP510">
        <v>6</v>
      </c>
      <c r="AQ510">
        <v>0</v>
      </c>
      <c r="AR510">
        <v>58.861499999999999</v>
      </c>
      <c r="AS510" t="s">
        <v>96</v>
      </c>
      <c r="AT510">
        <v>1991</v>
      </c>
      <c r="AU510">
        <v>27.068999999999999</v>
      </c>
      <c r="AV510">
        <v>3.9655</v>
      </c>
      <c r="AW510" t="s">
        <v>97</v>
      </c>
      <c r="AY510" t="s">
        <v>112</v>
      </c>
      <c r="BA510">
        <v>33092</v>
      </c>
      <c r="BB510">
        <v>2</v>
      </c>
      <c r="BC510">
        <v>1</v>
      </c>
      <c r="BD510" t="s">
        <v>99</v>
      </c>
      <c r="BE510">
        <v>2005</v>
      </c>
      <c r="BG510" t="s">
        <v>101</v>
      </c>
      <c r="BH510" t="s">
        <v>100</v>
      </c>
      <c r="BI510" t="s">
        <v>101</v>
      </c>
      <c r="BJ510" t="s">
        <v>101</v>
      </c>
      <c r="BK510" t="s">
        <v>101</v>
      </c>
      <c r="BL510" t="s">
        <v>100</v>
      </c>
      <c r="BM510" t="s">
        <v>102</v>
      </c>
      <c r="BN510" t="s">
        <v>103</v>
      </c>
      <c r="BQ510">
        <v>0</v>
      </c>
      <c r="BR510" t="s">
        <v>94</v>
      </c>
      <c r="BS510">
        <v>86</v>
      </c>
      <c r="BT510">
        <v>47.466000000000001</v>
      </c>
      <c r="BU510">
        <v>34.756</v>
      </c>
      <c r="BY510">
        <v>6.6666999999999996</v>
      </c>
      <c r="CB510">
        <v>2013</v>
      </c>
      <c r="CC510">
        <v>10</v>
      </c>
      <c r="CI510" t="str">
        <f t="shared" si="28"/>
        <v>High</v>
      </c>
      <c r="CJ510" t="str">
        <f t="shared" si="29"/>
        <v>2.0-2.5</v>
      </c>
      <c r="CK510" t="str">
        <f t="shared" si="30"/>
        <v>Poor</v>
      </c>
      <c r="CL510" t="str">
        <f t="shared" si="31"/>
        <v>0.3 or less</v>
      </c>
    </row>
    <row r="511" spans="1:90" x14ac:dyDescent="0.25">
      <c r="A511" t="s">
        <v>752</v>
      </c>
      <c r="B511" t="s">
        <v>82</v>
      </c>
      <c r="C511" t="s">
        <v>83</v>
      </c>
      <c r="D511">
        <v>8.3960000000000008</v>
      </c>
      <c r="E511">
        <v>14.875</v>
      </c>
      <c r="G511">
        <v>6.4989999999999997</v>
      </c>
      <c r="H511">
        <v>40</v>
      </c>
      <c r="J511">
        <v>40</v>
      </c>
      <c r="K511">
        <v>2</v>
      </c>
      <c r="L511" t="s">
        <v>84</v>
      </c>
      <c r="M511" t="s">
        <v>147</v>
      </c>
      <c r="N511" t="s">
        <v>249</v>
      </c>
      <c r="O511" t="s">
        <v>87</v>
      </c>
      <c r="P511" t="s">
        <v>88</v>
      </c>
      <c r="Q511" t="s">
        <v>150</v>
      </c>
      <c r="R511" t="s">
        <v>90</v>
      </c>
      <c r="S511" t="s">
        <v>152</v>
      </c>
      <c r="T511">
        <v>50</v>
      </c>
      <c r="U511" t="s">
        <v>92</v>
      </c>
      <c r="V511" t="s">
        <v>757</v>
      </c>
      <c r="W511">
        <v>8</v>
      </c>
      <c r="Y511" t="s">
        <v>94</v>
      </c>
      <c r="Z511" t="s">
        <v>154</v>
      </c>
      <c r="AA511">
        <v>90.132499999999993</v>
      </c>
      <c r="AB511">
        <v>592.22400000000005</v>
      </c>
      <c r="AC511">
        <v>102.6991</v>
      </c>
      <c r="AD511">
        <v>91.5</v>
      </c>
      <c r="AE511">
        <v>3.2429999999999999</v>
      </c>
      <c r="AF511">
        <v>2.6869000000000001</v>
      </c>
      <c r="AG511">
        <v>104.2264</v>
      </c>
      <c r="AH511">
        <v>86.310900000000004</v>
      </c>
      <c r="AI511">
        <v>65.257900000000006</v>
      </c>
      <c r="AJ511">
        <v>0.18429999999999999</v>
      </c>
      <c r="AK511">
        <v>8.5800000000000001E-2</v>
      </c>
      <c r="AL511">
        <v>72.355000000000004</v>
      </c>
      <c r="AM511">
        <v>3.1600000000000003E-2</v>
      </c>
      <c r="AN511">
        <v>0.2044</v>
      </c>
      <c r="AO511">
        <v>0</v>
      </c>
      <c r="AP511">
        <v>5</v>
      </c>
      <c r="AQ511">
        <v>0</v>
      </c>
      <c r="AR511">
        <v>64.2333</v>
      </c>
      <c r="AS511" t="s">
        <v>96</v>
      </c>
      <c r="AT511">
        <v>2004</v>
      </c>
      <c r="AU511">
        <v>29.2105</v>
      </c>
      <c r="AV511">
        <v>4.3684000000000003</v>
      </c>
      <c r="AW511" t="s">
        <v>97</v>
      </c>
      <c r="AY511" t="s">
        <v>112</v>
      </c>
      <c r="BA511">
        <v>33092</v>
      </c>
      <c r="BB511">
        <v>2</v>
      </c>
      <c r="BC511">
        <v>1</v>
      </c>
      <c r="BD511" t="s">
        <v>99</v>
      </c>
      <c r="BE511">
        <v>2004</v>
      </c>
      <c r="BG511" t="s">
        <v>101</v>
      </c>
      <c r="BH511" t="s">
        <v>100</v>
      </c>
      <c r="BI511" t="s">
        <v>101</v>
      </c>
      <c r="BJ511" t="s">
        <v>101</v>
      </c>
      <c r="BK511" t="s">
        <v>101</v>
      </c>
      <c r="BL511" t="s">
        <v>100</v>
      </c>
      <c r="BM511" t="s">
        <v>102</v>
      </c>
      <c r="BN511" t="s">
        <v>103</v>
      </c>
      <c r="BQ511">
        <v>0</v>
      </c>
      <c r="BR511" t="s">
        <v>94</v>
      </c>
      <c r="BS511">
        <v>85.993799999999993</v>
      </c>
      <c r="BT511">
        <v>64.86</v>
      </c>
      <c r="BU511">
        <v>53.738</v>
      </c>
      <c r="CB511">
        <v>2006</v>
      </c>
      <c r="CC511">
        <v>11</v>
      </c>
      <c r="CI511" t="str">
        <f t="shared" si="28"/>
        <v>High</v>
      </c>
      <c r="CJ511" t="str">
        <f t="shared" si="29"/>
        <v>3.01-3.5</v>
      </c>
      <c r="CK511" t="str">
        <f t="shared" si="30"/>
        <v>Fair</v>
      </c>
      <c r="CL511" t="str">
        <f t="shared" si="31"/>
        <v>0.3 or less</v>
      </c>
    </row>
    <row r="512" spans="1:90" x14ac:dyDescent="0.25">
      <c r="A512" t="s">
        <v>752</v>
      </c>
      <c r="B512" t="s">
        <v>82</v>
      </c>
      <c r="C512" t="s">
        <v>83</v>
      </c>
      <c r="D512">
        <v>14.875</v>
      </c>
      <c r="E512">
        <v>23.245000000000001</v>
      </c>
      <c r="G512">
        <v>8.3699999999999992</v>
      </c>
      <c r="H512">
        <v>32</v>
      </c>
      <c r="I512">
        <v>32</v>
      </c>
      <c r="J512">
        <v>32</v>
      </c>
      <c r="K512">
        <v>2</v>
      </c>
      <c r="L512" t="s">
        <v>84</v>
      </c>
      <c r="M512" t="s">
        <v>147</v>
      </c>
      <c r="N512" t="s">
        <v>249</v>
      </c>
      <c r="O512" t="s">
        <v>87</v>
      </c>
      <c r="P512" t="s">
        <v>88</v>
      </c>
      <c r="Q512" t="s">
        <v>150</v>
      </c>
      <c r="R512" t="s">
        <v>90</v>
      </c>
      <c r="S512" t="s">
        <v>152</v>
      </c>
      <c r="T512">
        <v>50</v>
      </c>
      <c r="U512" t="s">
        <v>92</v>
      </c>
      <c r="V512" t="s">
        <v>758</v>
      </c>
      <c r="W512">
        <v>4</v>
      </c>
      <c r="X512">
        <v>4</v>
      </c>
      <c r="Y512" t="s">
        <v>94</v>
      </c>
      <c r="Z512" t="s">
        <v>154</v>
      </c>
      <c r="AA512">
        <v>48.953200000000002</v>
      </c>
      <c r="AB512">
        <v>321.50009999999997</v>
      </c>
      <c r="AC512">
        <v>55.777500000000003</v>
      </c>
      <c r="AD512">
        <v>99.2</v>
      </c>
      <c r="AE512">
        <v>3.8517000000000001</v>
      </c>
      <c r="AF512">
        <v>3.7454999999999998</v>
      </c>
      <c r="AG512">
        <v>69.246700000000004</v>
      </c>
      <c r="AH512">
        <v>56.651400000000002</v>
      </c>
      <c r="AI512">
        <v>76.9178</v>
      </c>
      <c r="AJ512">
        <v>0.13800000000000001</v>
      </c>
      <c r="AK512">
        <v>4.7600000000000003E-2</v>
      </c>
      <c r="AL512">
        <v>79.3</v>
      </c>
      <c r="AM512">
        <v>1.9300000000000001E-2</v>
      </c>
      <c r="AN512">
        <v>5.0599999999999999E-2</v>
      </c>
      <c r="AO512">
        <v>0</v>
      </c>
      <c r="AP512">
        <v>0.4</v>
      </c>
      <c r="AQ512">
        <v>0</v>
      </c>
      <c r="AR512">
        <v>69.7333</v>
      </c>
      <c r="AS512" t="s">
        <v>96</v>
      </c>
      <c r="AT512">
        <v>2004</v>
      </c>
      <c r="AU512">
        <v>10</v>
      </c>
      <c r="AV512">
        <v>5.2941000000000003</v>
      </c>
      <c r="AW512" t="s">
        <v>97</v>
      </c>
      <c r="AY512" t="s">
        <v>98</v>
      </c>
      <c r="BA512">
        <v>40731</v>
      </c>
      <c r="BB512">
        <v>2</v>
      </c>
      <c r="BC512">
        <v>1</v>
      </c>
      <c r="BD512" t="s">
        <v>99</v>
      </c>
      <c r="BE512">
        <v>2004</v>
      </c>
      <c r="BG512" t="s">
        <v>101</v>
      </c>
      <c r="BH512" t="s">
        <v>100</v>
      </c>
      <c r="BI512" t="s">
        <v>101</v>
      </c>
      <c r="BJ512" t="s">
        <v>101</v>
      </c>
      <c r="BK512" t="s">
        <v>101</v>
      </c>
      <c r="BL512" t="s">
        <v>100</v>
      </c>
      <c r="BM512" t="s">
        <v>102</v>
      </c>
      <c r="BN512" t="s">
        <v>103</v>
      </c>
      <c r="BQ512">
        <v>0</v>
      </c>
      <c r="BR512" t="s">
        <v>94</v>
      </c>
      <c r="BS512">
        <v>99</v>
      </c>
      <c r="BT512">
        <v>77.034000000000006</v>
      </c>
      <c r="BU512">
        <v>74.91</v>
      </c>
      <c r="BY512">
        <v>4</v>
      </c>
      <c r="CB512">
        <v>2007</v>
      </c>
      <c r="CC512">
        <v>11</v>
      </c>
      <c r="CI512" t="str">
        <f t="shared" si="28"/>
        <v>High</v>
      </c>
      <c r="CJ512" t="str">
        <f t="shared" si="29"/>
        <v>Greater than 3.5</v>
      </c>
      <c r="CK512" t="str">
        <f t="shared" si="30"/>
        <v>Excellent</v>
      </c>
      <c r="CL512" t="str">
        <f t="shared" si="31"/>
        <v>0.3 or less</v>
      </c>
    </row>
    <row r="513" spans="1:90" x14ac:dyDescent="0.25">
      <c r="A513" t="s">
        <v>759</v>
      </c>
      <c r="B513" t="s">
        <v>82</v>
      </c>
      <c r="C513" t="s">
        <v>83</v>
      </c>
      <c r="D513">
        <v>3.1139999999999999</v>
      </c>
      <c r="E513">
        <v>3.8450000000000002</v>
      </c>
      <c r="G513">
        <v>0.73099999999999998</v>
      </c>
      <c r="H513">
        <v>36</v>
      </c>
      <c r="I513">
        <v>36</v>
      </c>
      <c r="J513">
        <v>36</v>
      </c>
      <c r="K513">
        <v>2</v>
      </c>
      <c r="L513" t="s">
        <v>84</v>
      </c>
      <c r="M513" t="s">
        <v>147</v>
      </c>
      <c r="N513" t="s">
        <v>488</v>
      </c>
      <c r="O513" t="s">
        <v>87</v>
      </c>
      <c r="P513" t="s">
        <v>88</v>
      </c>
      <c r="Q513" t="s">
        <v>150</v>
      </c>
      <c r="R513" t="s">
        <v>90</v>
      </c>
      <c r="S513" t="s">
        <v>152</v>
      </c>
      <c r="T513">
        <v>30</v>
      </c>
      <c r="U513" t="s">
        <v>92</v>
      </c>
      <c r="V513" t="s">
        <v>760</v>
      </c>
      <c r="W513">
        <v>6</v>
      </c>
      <c r="X513">
        <v>8</v>
      </c>
      <c r="Y513" t="s">
        <v>94</v>
      </c>
      <c r="Z513" t="s">
        <v>154</v>
      </c>
      <c r="AA513">
        <v>141.19450000000001</v>
      </c>
      <c r="AB513">
        <v>927.52</v>
      </c>
      <c r="AC513">
        <v>160.87909999999999</v>
      </c>
      <c r="AD513">
        <v>84</v>
      </c>
      <c r="AE513">
        <v>3.5</v>
      </c>
      <c r="AF513">
        <v>1.6943999999999999</v>
      </c>
      <c r="AG513">
        <v>163.2859</v>
      </c>
      <c r="AH513">
        <v>134.83000000000001</v>
      </c>
      <c r="AI513">
        <v>45.571399999999997</v>
      </c>
      <c r="AJ513">
        <v>0.24779999999999999</v>
      </c>
      <c r="AK513">
        <v>0.13669999999999999</v>
      </c>
      <c r="AL513">
        <v>62.83</v>
      </c>
      <c r="AM513">
        <v>5.4100000000000002E-2</v>
      </c>
      <c r="AN513">
        <v>0.24970000000000001</v>
      </c>
      <c r="AO513">
        <v>0</v>
      </c>
      <c r="AP513">
        <v>10</v>
      </c>
      <c r="AQ513">
        <v>0</v>
      </c>
      <c r="AR513">
        <v>64.05</v>
      </c>
      <c r="AS513" t="s">
        <v>130</v>
      </c>
      <c r="AT513">
        <v>1991</v>
      </c>
      <c r="AU513">
        <v>20.333300000000001</v>
      </c>
      <c r="AV513">
        <v>5</v>
      </c>
      <c r="AW513" t="s">
        <v>97</v>
      </c>
      <c r="AY513" t="s">
        <v>132</v>
      </c>
      <c r="BA513">
        <v>33699</v>
      </c>
      <c r="BB513">
        <v>5</v>
      </c>
      <c r="BC513">
        <v>1</v>
      </c>
      <c r="BD513" t="s">
        <v>99</v>
      </c>
      <c r="BE513">
        <v>1991</v>
      </c>
      <c r="BG513" t="s">
        <v>101</v>
      </c>
      <c r="BH513" t="s">
        <v>100</v>
      </c>
      <c r="BI513" t="s">
        <v>101</v>
      </c>
      <c r="BJ513" t="s">
        <v>101</v>
      </c>
      <c r="BK513" t="s">
        <v>101</v>
      </c>
      <c r="BL513" t="s">
        <v>100</v>
      </c>
      <c r="BM513" t="s">
        <v>102</v>
      </c>
      <c r="BN513" t="s">
        <v>103</v>
      </c>
      <c r="BQ513">
        <v>0</v>
      </c>
      <c r="BR513" t="s">
        <v>94</v>
      </c>
      <c r="BS513">
        <v>48</v>
      </c>
      <c r="BT513">
        <v>70</v>
      </c>
      <c r="BU513">
        <v>33.887999999999998</v>
      </c>
      <c r="BY513">
        <v>6</v>
      </c>
      <c r="CB513">
        <v>2009</v>
      </c>
      <c r="CC513">
        <v>24</v>
      </c>
      <c r="CI513" t="str">
        <f t="shared" si="28"/>
        <v>Medium</v>
      </c>
      <c r="CJ513" t="str">
        <f t="shared" si="29"/>
        <v>3.01-3.5</v>
      </c>
      <c r="CK513" t="str">
        <f t="shared" si="30"/>
        <v>Poor</v>
      </c>
      <c r="CL513" t="str">
        <f t="shared" si="31"/>
        <v>0.3 or less</v>
      </c>
    </row>
    <row r="514" spans="1:90" x14ac:dyDescent="0.25">
      <c r="A514" t="s">
        <v>759</v>
      </c>
      <c r="B514" t="s">
        <v>82</v>
      </c>
      <c r="C514" t="s">
        <v>83</v>
      </c>
      <c r="D514">
        <v>3.8450000000000002</v>
      </c>
      <c r="E514">
        <v>3.8639999999999999</v>
      </c>
      <c r="G514">
        <v>1.9E-2</v>
      </c>
      <c r="H514">
        <v>30</v>
      </c>
      <c r="J514">
        <v>30</v>
      </c>
      <c r="K514">
        <v>2</v>
      </c>
      <c r="L514" t="s">
        <v>84</v>
      </c>
      <c r="M514" t="s">
        <v>147</v>
      </c>
      <c r="N514" t="s">
        <v>488</v>
      </c>
      <c r="O514" t="s">
        <v>87</v>
      </c>
      <c r="P514" t="s">
        <v>88</v>
      </c>
      <c r="Q514" t="s">
        <v>150</v>
      </c>
      <c r="R514" t="s">
        <v>90</v>
      </c>
      <c r="S514" t="s">
        <v>152</v>
      </c>
      <c r="T514">
        <v>40</v>
      </c>
      <c r="U514" t="s">
        <v>92</v>
      </c>
      <c r="V514" t="s">
        <v>761</v>
      </c>
      <c r="W514">
        <v>3</v>
      </c>
      <c r="Y514" t="s">
        <v>94</v>
      </c>
      <c r="Z514" t="s">
        <v>154</v>
      </c>
      <c r="AA514">
        <v>138.29300000000001</v>
      </c>
      <c r="AB514">
        <v>927.52</v>
      </c>
      <c r="AC514">
        <v>157.6874</v>
      </c>
      <c r="AD514">
        <v>100</v>
      </c>
      <c r="AE514">
        <v>2.1267</v>
      </c>
      <c r="AF514">
        <v>1.5183</v>
      </c>
      <c r="AG514">
        <v>194.48679999999999</v>
      </c>
      <c r="AH514">
        <v>159.05260000000001</v>
      </c>
      <c r="AI514">
        <v>35.171100000000003</v>
      </c>
      <c r="AJ514">
        <v>0.39</v>
      </c>
      <c r="AK514">
        <v>0.34470000000000001</v>
      </c>
      <c r="AL514">
        <v>41.5</v>
      </c>
      <c r="AM514">
        <v>5.1799999999999999E-2</v>
      </c>
      <c r="AN514">
        <v>0.53600000000000003</v>
      </c>
      <c r="AO514">
        <v>0</v>
      </c>
      <c r="AP514">
        <v>5</v>
      </c>
      <c r="AQ514">
        <v>0</v>
      </c>
      <c r="AR514">
        <v>39</v>
      </c>
      <c r="AS514" t="s">
        <v>96</v>
      </c>
      <c r="AT514">
        <v>1991</v>
      </c>
      <c r="AU514">
        <v>22.5</v>
      </c>
      <c r="AV514">
        <v>7.5</v>
      </c>
      <c r="AW514" t="s">
        <v>97</v>
      </c>
      <c r="AY514" t="s">
        <v>98</v>
      </c>
      <c r="BA514">
        <v>33701</v>
      </c>
      <c r="BB514">
        <v>5</v>
      </c>
      <c r="BC514">
        <v>1</v>
      </c>
      <c r="BD514" t="s">
        <v>99</v>
      </c>
      <c r="BE514">
        <v>2013</v>
      </c>
      <c r="BG514" t="s">
        <v>101</v>
      </c>
      <c r="BH514" t="s">
        <v>100</v>
      </c>
      <c r="BI514" t="s">
        <v>101</v>
      </c>
      <c r="BJ514" t="s">
        <v>101</v>
      </c>
      <c r="BK514" t="s">
        <v>101</v>
      </c>
      <c r="BM514" t="s">
        <v>102</v>
      </c>
      <c r="BN514" t="s">
        <v>103</v>
      </c>
      <c r="BQ514">
        <v>0</v>
      </c>
      <c r="BR514" t="s">
        <v>94</v>
      </c>
      <c r="BS514">
        <v>100</v>
      </c>
      <c r="BT514">
        <v>42.533999999999999</v>
      </c>
      <c r="BU514">
        <v>30.366</v>
      </c>
      <c r="BV514" t="s">
        <v>107</v>
      </c>
      <c r="BZ514" s="1">
        <v>42109.51090277778</v>
      </c>
      <c r="CB514">
        <v>2014</v>
      </c>
      <c r="CC514">
        <v>2</v>
      </c>
      <c r="CI514" t="str">
        <f t="shared" si="28"/>
        <v>High</v>
      </c>
      <c r="CJ514" t="str">
        <f t="shared" si="29"/>
        <v>2.0-2.5</v>
      </c>
      <c r="CK514" t="str">
        <f t="shared" si="30"/>
        <v>Very Poor</v>
      </c>
      <c r="CL514" t="str">
        <f t="shared" si="31"/>
        <v>More than 0.3</v>
      </c>
    </row>
    <row r="515" spans="1:90" x14ac:dyDescent="0.25">
      <c r="A515" t="s">
        <v>759</v>
      </c>
      <c r="B515" t="s">
        <v>82</v>
      </c>
      <c r="C515" t="s">
        <v>83</v>
      </c>
      <c r="D515">
        <v>3.8639999999999999</v>
      </c>
      <c r="E515">
        <v>10.6</v>
      </c>
      <c r="G515">
        <v>6.6360000000000001</v>
      </c>
      <c r="H515">
        <v>30</v>
      </c>
      <c r="I515">
        <v>30</v>
      </c>
      <c r="J515">
        <v>30</v>
      </c>
      <c r="K515">
        <v>2</v>
      </c>
      <c r="L515" t="s">
        <v>84</v>
      </c>
      <c r="M515" t="s">
        <v>147</v>
      </c>
      <c r="N515" t="s">
        <v>488</v>
      </c>
      <c r="O515" t="s">
        <v>87</v>
      </c>
      <c r="P515" t="s">
        <v>88</v>
      </c>
      <c r="Q515" t="s">
        <v>150</v>
      </c>
      <c r="R515" t="s">
        <v>90</v>
      </c>
      <c r="S515" t="s">
        <v>152</v>
      </c>
      <c r="T515">
        <v>50</v>
      </c>
      <c r="U515" t="s">
        <v>92</v>
      </c>
      <c r="V515" t="s">
        <v>762</v>
      </c>
      <c r="W515">
        <v>3</v>
      </c>
      <c r="X515">
        <v>3</v>
      </c>
      <c r="Y515" t="s">
        <v>94</v>
      </c>
      <c r="Z515" t="s">
        <v>154</v>
      </c>
      <c r="AA515">
        <v>53.078000000000003</v>
      </c>
      <c r="AB515">
        <v>348.74630000000002</v>
      </c>
      <c r="AC515">
        <v>60.478299999999997</v>
      </c>
      <c r="AD515">
        <v>100</v>
      </c>
      <c r="AE515">
        <v>1.9033</v>
      </c>
      <c r="AF515">
        <v>1.6543000000000001</v>
      </c>
      <c r="AG515">
        <v>211.7055</v>
      </c>
      <c r="AH515">
        <v>178.19120000000001</v>
      </c>
      <c r="AI515">
        <v>29.4315</v>
      </c>
      <c r="AJ515">
        <v>0.2495</v>
      </c>
      <c r="AK515">
        <v>0.12909999999999999</v>
      </c>
      <c r="AL515">
        <v>62.575000000000003</v>
      </c>
      <c r="AM515">
        <v>5.2999999999999999E-2</v>
      </c>
      <c r="AN515">
        <v>0.45290000000000002</v>
      </c>
      <c r="AO515">
        <v>0.40600000000000003</v>
      </c>
      <c r="AP515">
        <v>7.4360999999999997</v>
      </c>
      <c r="AQ515">
        <v>0</v>
      </c>
      <c r="AR515">
        <v>51.5929</v>
      </c>
      <c r="AS515" t="s">
        <v>96</v>
      </c>
      <c r="AT515">
        <v>2013</v>
      </c>
      <c r="AU515">
        <v>28.714300000000001</v>
      </c>
      <c r="AV515">
        <v>5</v>
      </c>
      <c r="AW515" t="s">
        <v>97</v>
      </c>
      <c r="AY515" t="s">
        <v>112</v>
      </c>
      <c r="BA515">
        <v>33551</v>
      </c>
      <c r="BB515">
        <v>2</v>
      </c>
      <c r="BC515">
        <v>1</v>
      </c>
      <c r="BD515" t="s">
        <v>99</v>
      </c>
      <c r="BE515">
        <v>2013</v>
      </c>
      <c r="BG515" t="s">
        <v>101</v>
      </c>
      <c r="BH515" t="s">
        <v>100</v>
      </c>
      <c r="BI515" t="s">
        <v>101</v>
      </c>
      <c r="BJ515" t="s">
        <v>101</v>
      </c>
      <c r="BK515" t="s">
        <v>101</v>
      </c>
      <c r="BL515" t="s">
        <v>100</v>
      </c>
      <c r="BM515" t="s">
        <v>102</v>
      </c>
      <c r="BN515" t="s">
        <v>103</v>
      </c>
      <c r="BQ515">
        <v>0</v>
      </c>
      <c r="BR515" t="s">
        <v>94</v>
      </c>
      <c r="BS515">
        <v>100</v>
      </c>
      <c r="BT515">
        <v>38.066000000000003</v>
      </c>
      <c r="BU515">
        <v>33.085999999999999</v>
      </c>
      <c r="BV515" t="s">
        <v>107</v>
      </c>
      <c r="BY515">
        <v>3</v>
      </c>
      <c r="BZ515" s="1">
        <v>42109.510914351849</v>
      </c>
      <c r="CB515">
        <v>2014</v>
      </c>
      <c r="CC515">
        <v>2</v>
      </c>
      <c r="CI515" t="str">
        <f t="shared" ref="CI515:CI578" si="32">IF(AD515&gt;85,"High",IF(AD515&lt;70,"Low","Medium"))</f>
        <v>High</v>
      </c>
      <c r="CJ515" t="str">
        <f t="shared" ref="CJ515:CJ578" si="33">IF(AE515&gt;3.5,"Greater than 3.5",IF(AND(AE515&gt;3,AE515&lt;=3.5),"3.01-3.5",IF(AND(AE515&gt;2.5,AE515&lt;=3),"2.51-3.0",IF(AND(AE515&gt;2,AE515&lt;=2.5),"2.0-2.5","Less than 2.0"))))</f>
        <v>Less than 2.0</v>
      </c>
      <c r="CK515" t="str">
        <f t="shared" ref="CK515:CK578" si="34">IF(AG515&lt;70,"Excellent",IF(AG515&lt;100,"Good",IF(AG515&lt;130,"Fair",IF(AG515&gt;170,"Very Poor","Poor"))))</f>
        <v>Very Poor</v>
      </c>
      <c r="CL515" t="str">
        <f t="shared" ref="CL515:CL578" si="35">IF(AJ515&gt;0.3,"More than 0.3","0.3 or less")</f>
        <v>0.3 or less</v>
      </c>
    </row>
    <row r="516" spans="1:90" x14ac:dyDescent="0.25">
      <c r="A516" t="s">
        <v>759</v>
      </c>
      <c r="B516" t="s">
        <v>82</v>
      </c>
      <c r="C516" t="s">
        <v>83</v>
      </c>
      <c r="D516">
        <v>10.6</v>
      </c>
      <c r="E516">
        <v>16.477</v>
      </c>
      <c r="G516">
        <v>5.8769999999999998</v>
      </c>
      <c r="H516">
        <v>26</v>
      </c>
      <c r="I516">
        <v>24</v>
      </c>
      <c r="J516">
        <v>26</v>
      </c>
      <c r="K516">
        <v>2</v>
      </c>
      <c r="L516" t="s">
        <v>84</v>
      </c>
      <c r="M516" t="s">
        <v>147</v>
      </c>
      <c r="N516" t="s">
        <v>488</v>
      </c>
      <c r="O516" t="s">
        <v>87</v>
      </c>
      <c r="P516" t="s">
        <v>88</v>
      </c>
      <c r="Q516" t="s">
        <v>150</v>
      </c>
      <c r="R516" t="s">
        <v>90</v>
      </c>
      <c r="S516" t="s">
        <v>152</v>
      </c>
      <c r="T516">
        <v>50</v>
      </c>
      <c r="U516" t="s">
        <v>92</v>
      </c>
      <c r="V516" t="s">
        <v>763</v>
      </c>
      <c r="W516">
        <v>1</v>
      </c>
      <c r="X516">
        <v>1</v>
      </c>
      <c r="Y516" t="s">
        <v>94</v>
      </c>
      <c r="Z516" t="s">
        <v>154</v>
      </c>
      <c r="AA516">
        <v>19.0825</v>
      </c>
      <c r="AB516">
        <v>125.488</v>
      </c>
      <c r="AC516">
        <v>21.7437</v>
      </c>
      <c r="AD516">
        <v>85.5</v>
      </c>
      <c r="AE516">
        <v>3.0773999999999999</v>
      </c>
      <c r="AF516">
        <v>2.4784000000000002</v>
      </c>
      <c r="AG516">
        <v>116.4794</v>
      </c>
      <c r="AH516">
        <v>95.346900000000005</v>
      </c>
      <c r="AI516">
        <v>61.173499999999997</v>
      </c>
      <c r="AJ516">
        <v>0.20250000000000001</v>
      </c>
      <c r="AK516">
        <v>0.10100000000000001</v>
      </c>
      <c r="AL516">
        <v>69.625</v>
      </c>
      <c r="AM516">
        <v>3.9600000000000003E-2</v>
      </c>
      <c r="AN516">
        <v>0.17879999999999999</v>
      </c>
      <c r="AO516">
        <v>0</v>
      </c>
      <c r="AP516">
        <v>7</v>
      </c>
      <c r="AQ516">
        <v>0</v>
      </c>
      <c r="AR516">
        <v>59.628599999999999</v>
      </c>
      <c r="AS516" t="s">
        <v>96</v>
      </c>
      <c r="AT516">
        <v>1961</v>
      </c>
      <c r="AU516">
        <v>8.1999999999999993</v>
      </c>
      <c r="AV516">
        <v>3.4</v>
      </c>
      <c r="AW516" t="s">
        <v>97</v>
      </c>
      <c r="AY516" t="s">
        <v>106</v>
      </c>
      <c r="BA516">
        <v>33551</v>
      </c>
      <c r="BB516">
        <v>1</v>
      </c>
      <c r="BC516">
        <v>1</v>
      </c>
      <c r="BD516" t="s">
        <v>99</v>
      </c>
      <c r="BE516">
        <v>1998</v>
      </c>
      <c r="BG516" t="s">
        <v>101</v>
      </c>
      <c r="BH516" t="s">
        <v>100</v>
      </c>
      <c r="BI516" t="s">
        <v>101</v>
      </c>
      <c r="BJ516" t="s">
        <v>101</v>
      </c>
      <c r="BK516" t="s">
        <v>101</v>
      </c>
      <c r="BL516" t="s">
        <v>100</v>
      </c>
      <c r="BM516" t="s">
        <v>102</v>
      </c>
      <c r="BN516" t="s">
        <v>103</v>
      </c>
      <c r="BQ516">
        <v>0</v>
      </c>
      <c r="BR516" t="s">
        <v>94</v>
      </c>
      <c r="BS516">
        <v>85.5</v>
      </c>
      <c r="BT516">
        <v>61.548000000000002</v>
      </c>
      <c r="BU516">
        <v>49.567999999999998</v>
      </c>
      <c r="BY516">
        <v>1</v>
      </c>
      <c r="CB516">
        <v>2013</v>
      </c>
      <c r="CC516">
        <v>17</v>
      </c>
      <c r="CI516" t="str">
        <f t="shared" si="32"/>
        <v>High</v>
      </c>
      <c r="CJ516" t="str">
        <f t="shared" si="33"/>
        <v>3.01-3.5</v>
      </c>
      <c r="CK516" t="str">
        <f t="shared" si="34"/>
        <v>Fair</v>
      </c>
      <c r="CL516" t="str">
        <f t="shared" si="35"/>
        <v>0.3 or less</v>
      </c>
    </row>
    <row r="517" spans="1:90" x14ac:dyDescent="0.25">
      <c r="A517" t="s">
        <v>764</v>
      </c>
      <c r="B517" t="s">
        <v>82</v>
      </c>
      <c r="C517" t="s">
        <v>83</v>
      </c>
      <c r="D517">
        <v>2.81</v>
      </c>
      <c r="E517">
        <v>2.93</v>
      </c>
      <c r="G517">
        <v>0.12</v>
      </c>
      <c r="H517">
        <v>30</v>
      </c>
      <c r="I517">
        <v>30</v>
      </c>
      <c r="J517">
        <v>30</v>
      </c>
      <c r="K517">
        <v>2</v>
      </c>
      <c r="L517" t="s">
        <v>84</v>
      </c>
      <c r="M517" t="s">
        <v>147</v>
      </c>
      <c r="N517" t="s">
        <v>488</v>
      </c>
      <c r="O517" t="s">
        <v>87</v>
      </c>
      <c r="P517" t="s">
        <v>88</v>
      </c>
      <c r="Q517" t="s">
        <v>150</v>
      </c>
      <c r="R517" t="s">
        <v>90</v>
      </c>
      <c r="S517" t="s">
        <v>152</v>
      </c>
      <c r="T517">
        <v>60</v>
      </c>
      <c r="U517" t="s">
        <v>92</v>
      </c>
      <c r="V517" t="s">
        <v>765</v>
      </c>
      <c r="W517">
        <v>3</v>
      </c>
      <c r="X517">
        <v>3</v>
      </c>
      <c r="Y517" t="s">
        <v>94</v>
      </c>
      <c r="Z517" t="s">
        <v>154</v>
      </c>
      <c r="AA517">
        <v>35.201999999999998</v>
      </c>
      <c r="AB517">
        <v>236.096</v>
      </c>
      <c r="AC517">
        <v>40.138800000000003</v>
      </c>
      <c r="AD517">
        <v>86</v>
      </c>
      <c r="AE517">
        <v>3.0057999999999998</v>
      </c>
      <c r="AF517">
        <v>2.3837000000000002</v>
      </c>
      <c r="AG517">
        <v>118.961</v>
      </c>
      <c r="AH517">
        <v>99.408299999999997</v>
      </c>
      <c r="AI517">
        <v>60.346299999999999</v>
      </c>
      <c r="AJ517">
        <v>0.16739999999999999</v>
      </c>
      <c r="AK517">
        <v>6.1100000000000002E-2</v>
      </c>
      <c r="AL517">
        <v>74.89</v>
      </c>
      <c r="AM517">
        <v>4.3099999999999999E-2</v>
      </c>
      <c r="AN517">
        <v>0.22409999999999999</v>
      </c>
      <c r="AO517">
        <v>0</v>
      </c>
      <c r="AP517">
        <v>9</v>
      </c>
      <c r="AQ517">
        <v>0</v>
      </c>
      <c r="AR517">
        <v>59.2</v>
      </c>
      <c r="AS517" t="s">
        <v>96</v>
      </c>
      <c r="AT517">
        <v>2001</v>
      </c>
      <c r="AU517">
        <v>17</v>
      </c>
      <c r="AV517">
        <v>4.5</v>
      </c>
      <c r="AW517" t="s">
        <v>97</v>
      </c>
      <c r="AY517" t="s">
        <v>98</v>
      </c>
      <c r="BA517">
        <v>33341</v>
      </c>
      <c r="BB517">
        <v>4</v>
      </c>
      <c r="BC517">
        <v>1</v>
      </c>
      <c r="BD517" t="s">
        <v>99</v>
      </c>
      <c r="BE517">
        <v>2001</v>
      </c>
      <c r="BG517" t="s">
        <v>101</v>
      </c>
      <c r="BH517" t="s">
        <v>100</v>
      </c>
      <c r="BI517" t="s">
        <v>101</v>
      </c>
      <c r="BJ517" t="s">
        <v>101</v>
      </c>
      <c r="BK517" t="s">
        <v>101</v>
      </c>
      <c r="BL517" t="s">
        <v>100</v>
      </c>
      <c r="BM517" t="s">
        <v>102</v>
      </c>
      <c r="BN517" t="s">
        <v>103</v>
      </c>
      <c r="BQ517">
        <v>0</v>
      </c>
      <c r="BR517" t="s">
        <v>94</v>
      </c>
      <c r="BS517">
        <v>83</v>
      </c>
      <c r="BT517">
        <v>60.116</v>
      </c>
      <c r="BU517">
        <v>47.673999999999999</v>
      </c>
      <c r="BY517">
        <v>3</v>
      </c>
      <c r="CB517">
        <v>2009</v>
      </c>
      <c r="CC517">
        <v>14</v>
      </c>
      <c r="CI517" t="str">
        <f t="shared" si="32"/>
        <v>High</v>
      </c>
      <c r="CJ517" t="str">
        <f t="shared" si="33"/>
        <v>3.01-3.5</v>
      </c>
      <c r="CK517" t="str">
        <f t="shared" si="34"/>
        <v>Fair</v>
      </c>
      <c r="CL517" t="str">
        <f t="shared" si="35"/>
        <v>0.3 or less</v>
      </c>
    </row>
    <row r="518" spans="1:90" x14ac:dyDescent="0.25">
      <c r="A518" t="s">
        <v>764</v>
      </c>
      <c r="B518" t="s">
        <v>82</v>
      </c>
      <c r="C518" t="s">
        <v>83</v>
      </c>
      <c r="D518">
        <v>2.93</v>
      </c>
      <c r="E518">
        <v>3.8860000000000001</v>
      </c>
      <c r="G518">
        <v>0.95599999999999996</v>
      </c>
      <c r="H518">
        <v>32</v>
      </c>
      <c r="J518">
        <v>32</v>
      </c>
      <c r="K518">
        <v>2</v>
      </c>
      <c r="L518" t="s">
        <v>84</v>
      </c>
      <c r="M518" t="s">
        <v>147</v>
      </c>
      <c r="N518" t="s">
        <v>488</v>
      </c>
      <c r="O518" t="s">
        <v>87</v>
      </c>
      <c r="P518" t="s">
        <v>88</v>
      </c>
      <c r="Q518" t="s">
        <v>150</v>
      </c>
      <c r="R518" t="s">
        <v>90</v>
      </c>
      <c r="S518" t="s">
        <v>152</v>
      </c>
      <c r="T518">
        <v>60</v>
      </c>
      <c r="U518" t="s">
        <v>92</v>
      </c>
      <c r="V518" t="s">
        <v>766</v>
      </c>
      <c r="W518">
        <v>4</v>
      </c>
      <c r="Y518" t="s">
        <v>94</v>
      </c>
      <c r="Z518" t="s">
        <v>154</v>
      </c>
      <c r="AA518">
        <v>35.201999999999998</v>
      </c>
      <c r="AB518">
        <v>236.096</v>
      </c>
      <c r="AC518">
        <v>40.138800000000003</v>
      </c>
      <c r="AD518">
        <v>82.337199999999996</v>
      </c>
      <c r="AE518">
        <v>2.7850999999999999</v>
      </c>
      <c r="AF518">
        <v>1.9696</v>
      </c>
      <c r="AG518">
        <v>141.44720000000001</v>
      </c>
      <c r="AH518">
        <v>112.5523</v>
      </c>
      <c r="AI518">
        <v>52.850900000000003</v>
      </c>
      <c r="AJ518">
        <v>0.26719999999999999</v>
      </c>
      <c r="AK518">
        <v>0.1812</v>
      </c>
      <c r="AL518">
        <v>59.92</v>
      </c>
      <c r="AM518">
        <v>4.2799999999999998E-2</v>
      </c>
      <c r="AN518">
        <v>0.22239999999999999</v>
      </c>
      <c r="AO518">
        <v>0</v>
      </c>
      <c r="AP518">
        <v>11.197699999999999</v>
      </c>
      <c r="AQ518">
        <v>0</v>
      </c>
      <c r="AR518">
        <v>65</v>
      </c>
      <c r="AS518" t="s">
        <v>130</v>
      </c>
      <c r="AT518">
        <v>2001</v>
      </c>
      <c r="AU518">
        <v>14</v>
      </c>
      <c r="AV518">
        <v>4</v>
      </c>
      <c r="AW518" t="s">
        <v>97</v>
      </c>
      <c r="AY518" t="s">
        <v>132</v>
      </c>
      <c r="BA518">
        <v>33982</v>
      </c>
      <c r="BB518">
        <v>4</v>
      </c>
      <c r="BC518">
        <v>1</v>
      </c>
      <c r="BD518" t="s">
        <v>99</v>
      </c>
      <c r="BE518">
        <v>2001</v>
      </c>
      <c r="BG518" t="s">
        <v>101</v>
      </c>
      <c r="BH518" t="s">
        <v>100</v>
      </c>
      <c r="BI518" t="s">
        <v>101</v>
      </c>
      <c r="BJ518" t="s">
        <v>101</v>
      </c>
      <c r="BK518" t="s">
        <v>101</v>
      </c>
      <c r="BL518" t="s">
        <v>100</v>
      </c>
      <c r="BM518" t="s">
        <v>102</v>
      </c>
      <c r="BN518" t="s">
        <v>103</v>
      </c>
      <c r="BQ518">
        <v>0</v>
      </c>
      <c r="BR518" t="s">
        <v>94</v>
      </c>
      <c r="BS518">
        <v>82.337199999999996</v>
      </c>
      <c r="BT518">
        <v>55.701999999999998</v>
      </c>
      <c r="BU518">
        <v>39.392000000000003</v>
      </c>
      <c r="CB518">
        <v>2013</v>
      </c>
      <c r="CC518">
        <v>14</v>
      </c>
      <c r="CI518" t="str">
        <f t="shared" si="32"/>
        <v>Medium</v>
      </c>
      <c r="CJ518" t="str">
        <f t="shared" si="33"/>
        <v>2.51-3.0</v>
      </c>
      <c r="CK518" t="str">
        <f t="shared" si="34"/>
        <v>Poor</v>
      </c>
      <c r="CL518" t="str">
        <f t="shared" si="35"/>
        <v>0.3 or less</v>
      </c>
    </row>
    <row r="519" spans="1:90" x14ac:dyDescent="0.25">
      <c r="A519" t="s">
        <v>764</v>
      </c>
      <c r="B519" t="s">
        <v>82</v>
      </c>
      <c r="C519" t="s">
        <v>83</v>
      </c>
      <c r="D519">
        <v>3.8860000000000001</v>
      </c>
      <c r="E519">
        <v>6.4</v>
      </c>
      <c r="G519">
        <v>2.5139999999999998</v>
      </c>
      <c r="H519">
        <v>32</v>
      </c>
      <c r="J519">
        <v>32</v>
      </c>
      <c r="K519">
        <v>2</v>
      </c>
      <c r="L519" t="s">
        <v>84</v>
      </c>
      <c r="M519" t="s">
        <v>147</v>
      </c>
      <c r="N519" t="s">
        <v>488</v>
      </c>
      <c r="O519" t="s">
        <v>87</v>
      </c>
      <c r="P519" t="s">
        <v>88</v>
      </c>
      <c r="Q519" t="s">
        <v>150</v>
      </c>
      <c r="R519" t="s">
        <v>90</v>
      </c>
      <c r="S519" t="s">
        <v>152</v>
      </c>
      <c r="T519">
        <v>60</v>
      </c>
      <c r="U519" t="s">
        <v>92</v>
      </c>
      <c r="V519" t="s">
        <v>766</v>
      </c>
      <c r="W519">
        <v>4</v>
      </c>
      <c r="Y519" t="s">
        <v>94</v>
      </c>
      <c r="Z519" t="s">
        <v>154</v>
      </c>
      <c r="AA519">
        <v>35.201999999999998</v>
      </c>
      <c r="AB519">
        <v>236.096</v>
      </c>
      <c r="AC519">
        <v>40.138800000000003</v>
      </c>
      <c r="AD519">
        <v>87.5</v>
      </c>
      <c r="AE519">
        <v>3.1652</v>
      </c>
      <c r="AF519">
        <v>2.6406999999999998</v>
      </c>
      <c r="AG519">
        <v>114.5189</v>
      </c>
      <c r="AH519">
        <v>90.495599999999996</v>
      </c>
      <c r="AI519">
        <v>61.826999999999998</v>
      </c>
      <c r="AJ519">
        <v>0.1933</v>
      </c>
      <c r="AK519">
        <v>0.1041</v>
      </c>
      <c r="AL519">
        <v>71.004999999999995</v>
      </c>
      <c r="AM519">
        <v>3.5099999999999999E-2</v>
      </c>
      <c r="AN519">
        <v>0.15160000000000001</v>
      </c>
      <c r="AO519">
        <v>0</v>
      </c>
      <c r="AP519">
        <v>6</v>
      </c>
      <c r="AQ519">
        <v>0</v>
      </c>
      <c r="AR519">
        <v>65.216700000000003</v>
      </c>
      <c r="AS519" t="s">
        <v>130</v>
      </c>
      <c r="AT519">
        <v>2001</v>
      </c>
      <c r="AU519">
        <v>14</v>
      </c>
      <c r="AV519">
        <v>4</v>
      </c>
      <c r="AW519" t="s">
        <v>97</v>
      </c>
      <c r="AY519" t="s">
        <v>132</v>
      </c>
      <c r="BA519">
        <v>33982</v>
      </c>
      <c r="BB519">
        <v>4</v>
      </c>
      <c r="BC519">
        <v>1</v>
      </c>
      <c r="BD519" t="s">
        <v>99</v>
      </c>
      <c r="BE519">
        <v>2001</v>
      </c>
      <c r="BG519" t="s">
        <v>101</v>
      </c>
      <c r="BH519" t="s">
        <v>100</v>
      </c>
      <c r="BI519" t="s">
        <v>101</v>
      </c>
      <c r="BJ519" t="s">
        <v>101</v>
      </c>
      <c r="BK519" t="s">
        <v>101</v>
      </c>
      <c r="BL519" t="s">
        <v>100</v>
      </c>
      <c r="BM519" t="s">
        <v>102</v>
      </c>
      <c r="BN519" t="s">
        <v>103</v>
      </c>
      <c r="BQ519">
        <v>0</v>
      </c>
      <c r="BR519" t="s">
        <v>94</v>
      </c>
      <c r="BS519">
        <v>87.5</v>
      </c>
      <c r="BT519">
        <v>63.304000000000002</v>
      </c>
      <c r="BU519">
        <v>52.814</v>
      </c>
      <c r="CB519">
        <v>2013</v>
      </c>
      <c r="CC519">
        <v>14</v>
      </c>
      <c r="CI519" t="str">
        <f t="shared" si="32"/>
        <v>High</v>
      </c>
      <c r="CJ519" t="str">
        <f t="shared" si="33"/>
        <v>3.01-3.5</v>
      </c>
      <c r="CK519" t="str">
        <f t="shared" si="34"/>
        <v>Fair</v>
      </c>
      <c r="CL519" t="str">
        <f t="shared" si="35"/>
        <v>0.3 or less</v>
      </c>
    </row>
    <row r="520" spans="1:90" x14ac:dyDescent="0.25">
      <c r="A520" t="s">
        <v>764</v>
      </c>
      <c r="B520" t="s">
        <v>82</v>
      </c>
      <c r="C520" t="s">
        <v>83</v>
      </c>
      <c r="D520">
        <v>6.4</v>
      </c>
      <c r="E520">
        <v>10.7</v>
      </c>
      <c r="G520">
        <v>4.3</v>
      </c>
      <c r="H520">
        <v>32</v>
      </c>
      <c r="I520">
        <v>32</v>
      </c>
      <c r="J520">
        <v>32</v>
      </c>
      <c r="K520">
        <v>2</v>
      </c>
      <c r="L520" t="s">
        <v>84</v>
      </c>
      <c r="M520" t="s">
        <v>147</v>
      </c>
      <c r="N520" t="s">
        <v>488</v>
      </c>
      <c r="O520" t="s">
        <v>87</v>
      </c>
      <c r="P520" t="s">
        <v>88</v>
      </c>
      <c r="Q520" t="s">
        <v>150</v>
      </c>
      <c r="R520" t="s">
        <v>90</v>
      </c>
      <c r="S520" t="s">
        <v>152</v>
      </c>
      <c r="T520">
        <v>60</v>
      </c>
      <c r="U520" t="s">
        <v>92</v>
      </c>
      <c r="V520" t="s">
        <v>767</v>
      </c>
      <c r="W520">
        <v>4</v>
      </c>
      <c r="X520">
        <v>4</v>
      </c>
      <c r="Y520" t="s">
        <v>94</v>
      </c>
      <c r="Z520" t="s">
        <v>154</v>
      </c>
      <c r="AA520">
        <v>35.923000000000002</v>
      </c>
      <c r="AB520">
        <v>236.096</v>
      </c>
      <c r="AC520">
        <v>40.931899999999999</v>
      </c>
      <c r="AD520">
        <v>90.5</v>
      </c>
      <c r="AE520">
        <v>2.9939</v>
      </c>
      <c r="AF520">
        <v>2.3488000000000002</v>
      </c>
      <c r="AG520">
        <v>126.0119</v>
      </c>
      <c r="AH520">
        <v>100.0911</v>
      </c>
      <c r="AI520">
        <v>57.996000000000002</v>
      </c>
      <c r="AJ520">
        <v>0.23719999999999999</v>
      </c>
      <c r="AK520">
        <v>0.1356</v>
      </c>
      <c r="AL520">
        <v>64.42</v>
      </c>
      <c r="AM520">
        <v>3.6900000000000002E-2</v>
      </c>
      <c r="AN520">
        <v>0.1842</v>
      </c>
      <c r="AO520">
        <v>0</v>
      </c>
      <c r="AP520">
        <v>5.5</v>
      </c>
      <c r="AQ520">
        <v>0</v>
      </c>
      <c r="AR520">
        <v>65.900000000000006</v>
      </c>
      <c r="AS520" t="s">
        <v>96</v>
      </c>
      <c r="AT520">
        <v>2001</v>
      </c>
      <c r="AU520">
        <v>13.571400000000001</v>
      </c>
      <c r="AV520">
        <v>4.1429</v>
      </c>
      <c r="AW520" t="s">
        <v>97</v>
      </c>
      <c r="AY520" t="s">
        <v>112</v>
      </c>
      <c r="BA520">
        <v>33982</v>
      </c>
      <c r="BB520">
        <v>3</v>
      </c>
      <c r="BC520">
        <v>1</v>
      </c>
      <c r="BD520" t="s">
        <v>99</v>
      </c>
      <c r="BE520">
        <v>2001</v>
      </c>
      <c r="BG520" t="s">
        <v>101</v>
      </c>
      <c r="BH520" t="s">
        <v>100</v>
      </c>
      <c r="BI520" t="s">
        <v>101</v>
      </c>
      <c r="BJ520" t="s">
        <v>101</v>
      </c>
      <c r="BK520" t="s">
        <v>101</v>
      </c>
      <c r="BL520" t="s">
        <v>100</v>
      </c>
      <c r="BM520" t="s">
        <v>102</v>
      </c>
      <c r="BN520" t="s">
        <v>103</v>
      </c>
      <c r="BQ520">
        <v>0</v>
      </c>
      <c r="BR520" t="s">
        <v>94</v>
      </c>
      <c r="BS520">
        <v>86</v>
      </c>
      <c r="BT520">
        <v>59.878</v>
      </c>
      <c r="BU520">
        <v>46.975999999999999</v>
      </c>
      <c r="BY520">
        <v>4</v>
      </c>
      <c r="CB520">
        <v>2011</v>
      </c>
      <c r="CC520">
        <v>14</v>
      </c>
      <c r="CI520" t="str">
        <f t="shared" si="32"/>
        <v>High</v>
      </c>
      <c r="CJ520" t="str">
        <f t="shared" si="33"/>
        <v>2.51-3.0</v>
      </c>
      <c r="CK520" t="str">
        <f t="shared" si="34"/>
        <v>Fair</v>
      </c>
      <c r="CL520" t="str">
        <f t="shared" si="35"/>
        <v>0.3 or less</v>
      </c>
    </row>
    <row r="521" spans="1:90" x14ac:dyDescent="0.25">
      <c r="A521" t="s">
        <v>764</v>
      </c>
      <c r="B521" t="s">
        <v>82</v>
      </c>
      <c r="C521" t="s">
        <v>83</v>
      </c>
      <c r="D521">
        <v>10.7</v>
      </c>
      <c r="E521">
        <v>24.83</v>
      </c>
      <c r="G521">
        <v>14.13</v>
      </c>
      <c r="H521">
        <v>30</v>
      </c>
      <c r="I521">
        <v>30</v>
      </c>
      <c r="J521">
        <v>30</v>
      </c>
      <c r="K521">
        <v>2</v>
      </c>
      <c r="L521" t="s">
        <v>84</v>
      </c>
      <c r="M521" t="s">
        <v>147</v>
      </c>
      <c r="N521" t="s">
        <v>488</v>
      </c>
      <c r="O521" t="s">
        <v>87</v>
      </c>
      <c r="P521" t="s">
        <v>88</v>
      </c>
      <c r="Q521" t="s">
        <v>150</v>
      </c>
      <c r="R521" t="s">
        <v>90</v>
      </c>
      <c r="S521" t="s">
        <v>152</v>
      </c>
      <c r="T521">
        <v>60</v>
      </c>
      <c r="U521" t="s">
        <v>92</v>
      </c>
      <c r="V521" t="s">
        <v>768</v>
      </c>
      <c r="W521">
        <v>3</v>
      </c>
      <c r="X521">
        <v>3</v>
      </c>
      <c r="Y521" t="s">
        <v>94</v>
      </c>
      <c r="Z521" t="s">
        <v>154</v>
      </c>
      <c r="AA521">
        <v>26.66</v>
      </c>
      <c r="AB521">
        <v>175.21700000000001</v>
      </c>
      <c r="AC521">
        <v>30.377300000000002</v>
      </c>
      <c r="AD521">
        <v>95.571399999999997</v>
      </c>
      <c r="AE521">
        <v>3.4439000000000002</v>
      </c>
      <c r="AF521">
        <v>3.1501000000000001</v>
      </c>
      <c r="AG521">
        <v>92.097999999999999</v>
      </c>
      <c r="AH521">
        <v>75.949299999999994</v>
      </c>
      <c r="AI521">
        <v>69.300700000000006</v>
      </c>
      <c r="AJ521">
        <v>0.16869999999999999</v>
      </c>
      <c r="AK521">
        <v>5.8500000000000003E-2</v>
      </c>
      <c r="AL521">
        <v>74.694999999999993</v>
      </c>
      <c r="AM521">
        <v>2.6100000000000002E-2</v>
      </c>
      <c r="AN521">
        <v>0.21110000000000001</v>
      </c>
      <c r="AO521">
        <v>0</v>
      </c>
      <c r="AP521">
        <v>1.8571</v>
      </c>
      <c r="AQ521">
        <v>0</v>
      </c>
      <c r="AR521">
        <v>61.716700000000003</v>
      </c>
      <c r="AS521" t="s">
        <v>96</v>
      </c>
      <c r="AT521">
        <v>1999</v>
      </c>
      <c r="AU521">
        <v>14.25</v>
      </c>
      <c r="AV521">
        <v>7.25</v>
      </c>
      <c r="AW521" t="s">
        <v>97</v>
      </c>
      <c r="AY521" t="s">
        <v>106</v>
      </c>
      <c r="BA521">
        <v>33674</v>
      </c>
      <c r="BB521">
        <v>1</v>
      </c>
      <c r="BC521">
        <v>1</v>
      </c>
      <c r="BD521" t="s">
        <v>99</v>
      </c>
      <c r="BE521">
        <v>1999</v>
      </c>
      <c r="BG521" t="s">
        <v>101</v>
      </c>
      <c r="BH521" t="s">
        <v>100</v>
      </c>
      <c r="BI521" t="s">
        <v>101</v>
      </c>
      <c r="BJ521" t="s">
        <v>101</v>
      </c>
      <c r="BK521" t="s">
        <v>101</v>
      </c>
      <c r="BL521" t="s">
        <v>100</v>
      </c>
      <c r="BM521" t="s">
        <v>102</v>
      </c>
      <c r="BN521" t="s">
        <v>103</v>
      </c>
      <c r="BQ521">
        <v>0</v>
      </c>
      <c r="BR521" t="s">
        <v>94</v>
      </c>
      <c r="BS521">
        <v>94</v>
      </c>
      <c r="BT521">
        <v>68.878</v>
      </c>
      <c r="BU521">
        <v>63.002000000000002</v>
      </c>
      <c r="BY521">
        <v>3</v>
      </c>
      <c r="CB521">
        <v>2009</v>
      </c>
      <c r="CC521">
        <v>16</v>
      </c>
      <c r="CI521" t="str">
        <f t="shared" si="32"/>
        <v>High</v>
      </c>
      <c r="CJ521" t="str">
        <f t="shared" si="33"/>
        <v>3.01-3.5</v>
      </c>
      <c r="CK521" t="str">
        <f t="shared" si="34"/>
        <v>Good</v>
      </c>
      <c r="CL521" t="str">
        <f t="shared" si="35"/>
        <v>0.3 or less</v>
      </c>
    </row>
    <row r="522" spans="1:90" x14ac:dyDescent="0.25">
      <c r="A522" t="s">
        <v>769</v>
      </c>
      <c r="B522" t="s">
        <v>82</v>
      </c>
      <c r="C522" t="s">
        <v>83</v>
      </c>
      <c r="D522">
        <v>0</v>
      </c>
      <c r="E522">
        <v>4.0369999999999999</v>
      </c>
      <c r="G522">
        <v>4.0369999999999999</v>
      </c>
      <c r="H522">
        <v>35</v>
      </c>
      <c r="I522">
        <v>24</v>
      </c>
      <c r="J522">
        <v>35</v>
      </c>
      <c r="K522">
        <v>2</v>
      </c>
      <c r="L522" t="s">
        <v>84</v>
      </c>
      <c r="M522" t="s">
        <v>147</v>
      </c>
      <c r="N522" t="s">
        <v>488</v>
      </c>
      <c r="O522" t="s">
        <v>87</v>
      </c>
      <c r="P522" t="s">
        <v>88</v>
      </c>
      <c r="Q522" t="s">
        <v>150</v>
      </c>
      <c r="R522" t="s">
        <v>90</v>
      </c>
      <c r="S522" t="s">
        <v>152</v>
      </c>
      <c r="T522">
        <v>40</v>
      </c>
      <c r="U522" t="s">
        <v>92</v>
      </c>
      <c r="V522" t="s">
        <v>770</v>
      </c>
      <c r="W522">
        <v>5</v>
      </c>
      <c r="X522">
        <v>3</v>
      </c>
      <c r="Y522" t="s">
        <v>94</v>
      </c>
      <c r="Z522" t="s">
        <v>299</v>
      </c>
      <c r="AA522">
        <v>51.795999999999999</v>
      </c>
      <c r="AB522">
        <v>340.25599999999997</v>
      </c>
      <c r="AC522">
        <v>59.017099999999999</v>
      </c>
      <c r="AD522">
        <v>90</v>
      </c>
      <c r="AE522">
        <v>2.1208</v>
      </c>
      <c r="AF522">
        <v>1.0626</v>
      </c>
      <c r="AG522">
        <v>199.91839999999999</v>
      </c>
      <c r="AH522">
        <v>159.53360000000001</v>
      </c>
      <c r="AI522">
        <v>33.360500000000002</v>
      </c>
      <c r="AJ522">
        <v>0.3034</v>
      </c>
      <c r="AK522">
        <v>0.24340000000000001</v>
      </c>
      <c r="AL522">
        <v>54.49</v>
      </c>
      <c r="AM522">
        <v>5.1499999999999997E-2</v>
      </c>
      <c r="AN522">
        <v>0.21099999999999999</v>
      </c>
      <c r="AO522">
        <v>0</v>
      </c>
      <c r="AP522">
        <v>4.5</v>
      </c>
      <c r="AQ522">
        <v>0</v>
      </c>
      <c r="AR522">
        <v>54.63</v>
      </c>
      <c r="AS522" t="s">
        <v>130</v>
      </c>
      <c r="AT522">
        <v>1953</v>
      </c>
      <c r="AU522">
        <v>7</v>
      </c>
      <c r="AV522">
        <v>2</v>
      </c>
      <c r="AW522" t="s">
        <v>97</v>
      </c>
      <c r="AY522" t="s">
        <v>132</v>
      </c>
      <c r="BA522">
        <v>40700</v>
      </c>
      <c r="BB522">
        <v>2</v>
      </c>
      <c r="BC522">
        <v>1</v>
      </c>
      <c r="BD522" t="s">
        <v>99</v>
      </c>
      <c r="BE522">
        <v>1953</v>
      </c>
      <c r="BG522" t="s">
        <v>101</v>
      </c>
      <c r="BH522" t="s">
        <v>100</v>
      </c>
      <c r="BI522" t="s">
        <v>101</v>
      </c>
      <c r="BJ522" t="s">
        <v>101</v>
      </c>
      <c r="BK522" t="s">
        <v>101</v>
      </c>
      <c r="BL522" t="s">
        <v>100</v>
      </c>
      <c r="BM522" t="s">
        <v>102</v>
      </c>
      <c r="BN522" t="s">
        <v>103</v>
      </c>
      <c r="BQ522">
        <v>0</v>
      </c>
      <c r="BR522" t="s">
        <v>94</v>
      </c>
      <c r="BS522">
        <v>77</v>
      </c>
      <c r="BT522">
        <v>42.415999999999997</v>
      </c>
      <c r="BU522">
        <v>21.251999999999999</v>
      </c>
      <c r="BY522">
        <v>3</v>
      </c>
      <c r="CB522">
        <v>2002</v>
      </c>
      <c r="CC522">
        <v>62</v>
      </c>
      <c r="CI522" t="str">
        <f t="shared" si="32"/>
        <v>High</v>
      </c>
      <c r="CJ522" t="str">
        <f t="shared" si="33"/>
        <v>2.0-2.5</v>
      </c>
      <c r="CK522" t="str">
        <f t="shared" si="34"/>
        <v>Very Poor</v>
      </c>
      <c r="CL522" t="str">
        <f t="shared" si="35"/>
        <v>More than 0.3</v>
      </c>
    </row>
    <row r="523" spans="1:90" x14ac:dyDescent="0.25">
      <c r="A523" t="s">
        <v>771</v>
      </c>
      <c r="B523" t="s">
        <v>82</v>
      </c>
      <c r="C523" t="s">
        <v>83</v>
      </c>
      <c r="D523">
        <v>34.74</v>
      </c>
      <c r="E523">
        <v>35.466000000000001</v>
      </c>
      <c r="G523">
        <v>0.72599999999999998</v>
      </c>
      <c r="H523">
        <v>34</v>
      </c>
      <c r="I523">
        <v>34</v>
      </c>
      <c r="J523">
        <v>34</v>
      </c>
      <c r="K523">
        <v>2</v>
      </c>
      <c r="L523" t="s">
        <v>84</v>
      </c>
      <c r="M523" t="s">
        <v>237</v>
      </c>
      <c r="N523" t="s">
        <v>488</v>
      </c>
      <c r="O523" t="s">
        <v>87</v>
      </c>
      <c r="P523" t="s">
        <v>88</v>
      </c>
      <c r="Q523" t="s">
        <v>150</v>
      </c>
      <c r="R523" t="s">
        <v>90</v>
      </c>
      <c r="S523" t="s">
        <v>152</v>
      </c>
      <c r="T523">
        <v>60</v>
      </c>
      <c r="U523" t="s">
        <v>110</v>
      </c>
      <c r="V523" t="s">
        <v>772</v>
      </c>
      <c r="W523">
        <v>5</v>
      </c>
      <c r="X523">
        <v>5</v>
      </c>
      <c r="Y523" t="s">
        <v>94</v>
      </c>
      <c r="Z523" t="s">
        <v>154</v>
      </c>
      <c r="AA523">
        <v>106.12350000000001</v>
      </c>
      <c r="AB523">
        <v>711.76</v>
      </c>
      <c r="AC523">
        <v>121.0064</v>
      </c>
      <c r="AD523">
        <v>92</v>
      </c>
      <c r="AE523">
        <v>4.0963000000000003</v>
      </c>
      <c r="AF523">
        <v>3.7742</v>
      </c>
      <c r="AG523">
        <v>59.665900000000001</v>
      </c>
      <c r="AH523">
        <v>46.035800000000002</v>
      </c>
      <c r="AI523">
        <v>80.111400000000003</v>
      </c>
      <c r="AJ523">
        <v>0.14330000000000001</v>
      </c>
      <c r="AK523">
        <v>8.7999999999999995E-2</v>
      </c>
      <c r="AL523">
        <v>78.504999999999995</v>
      </c>
      <c r="AM523">
        <v>1.7899999999999999E-2</v>
      </c>
      <c r="AN523">
        <v>0</v>
      </c>
      <c r="AO523">
        <v>0</v>
      </c>
      <c r="AP523">
        <v>4</v>
      </c>
      <c r="AQ523">
        <v>0</v>
      </c>
      <c r="AR523">
        <v>65.900000000000006</v>
      </c>
      <c r="AS523" t="s">
        <v>96</v>
      </c>
      <c r="AT523">
        <v>1963</v>
      </c>
      <c r="AU523">
        <v>23.666699999999999</v>
      </c>
      <c r="AV523">
        <v>5.6666999999999996</v>
      </c>
      <c r="AW523" t="s">
        <v>97</v>
      </c>
      <c r="AX523" t="s">
        <v>122</v>
      </c>
      <c r="AY523" t="s">
        <v>112</v>
      </c>
      <c r="BA523">
        <v>33176</v>
      </c>
      <c r="BB523">
        <v>3</v>
      </c>
      <c r="BC523">
        <v>1</v>
      </c>
      <c r="BD523" t="s">
        <v>99</v>
      </c>
      <c r="BE523">
        <v>2006</v>
      </c>
      <c r="BG523" t="s">
        <v>101</v>
      </c>
      <c r="BH523" t="s">
        <v>100</v>
      </c>
      <c r="BI523" t="s">
        <v>101</v>
      </c>
      <c r="BJ523" t="s">
        <v>101</v>
      </c>
      <c r="BK523" t="s">
        <v>101</v>
      </c>
      <c r="BL523" t="s">
        <v>100</v>
      </c>
      <c r="BM523" t="s">
        <v>102</v>
      </c>
      <c r="BN523" t="s">
        <v>103</v>
      </c>
      <c r="BQ523">
        <v>0</v>
      </c>
      <c r="BR523" t="s">
        <v>94</v>
      </c>
      <c r="BS523">
        <v>92</v>
      </c>
      <c r="BT523">
        <v>81.926000000000002</v>
      </c>
      <c r="BU523">
        <v>75.483999999999995</v>
      </c>
      <c r="BY523">
        <v>5</v>
      </c>
      <c r="CB523">
        <v>2013</v>
      </c>
      <c r="CC523">
        <v>9</v>
      </c>
      <c r="CI523" t="str">
        <f t="shared" si="32"/>
        <v>High</v>
      </c>
      <c r="CJ523" t="str">
        <f t="shared" si="33"/>
        <v>Greater than 3.5</v>
      </c>
      <c r="CK523" t="str">
        <f t="shared" si="34"/>
        <v>Excellent</v>
      </c>
      <c r="CL523" t="str">
        <f t="shared" si="35"/>
        <v>0.3 or less</v>
      </c>
    </row>
    <row r="524" spans="1:90" x14ac:dyDescent="0.25">
      <c r="A524" t="s">
        <v>771</v>
      </c>
      <c r="B524" t="s">
        <v>82</v>
      </c>
      <c r="C524" t="s">
        <v>83</v>
      </c>
      <c r="D524">
        <v>35.466000000000001</v>
      </c>
      <c r="E524">
        <v>42.302999999999997</v>
      </c>
      <c r="G524">
        <v>6.8730000000000002</v>
      </c>
      <c r="H524">
        <v>52</v>
      </c>
      <c r="I524">
        <v>40</v>
      </c>
      <c r="J524">
        <v>52</v>
      </c>
      <c r="K524">
        <v>3</v>
      </c>
      <c r="L524" t="s">
        <v>84</v>
      </c>
      <c r="M524" t="s">
        <v>237</v>
      </c>
      <c r="N524" t="s">
        <v>488</v>
      </c>
      <c r="O524" t="s">
        <v>87</v>
      </c>
      <c r="P524" t="s">
        <v>88</v>
      </c>
      <c r="Q524" t="s">
        <v>150</v>
      </c>
      <c r="R524" t="s">
        <v>90</v>
      </c>
      <c r="S524" t="s">
        <v>152</v>
      </c>
      <c r="T524">
        <v>50</v>
      </c>
      <c r="U524" t="s">
        <v>110</v>
      </c>
      <c r="V524" t="s">
        <v>773</v>
      </c>
      <c r="W524">
        <v>8</v>
      </c>
      <c r="X524">
        <v>8</v>
      </c>
      <c r="Y524" t="s">
        <v>94</v>
      </c>
      <c r="Z524" t="s">
        <v>154</v>
      </c>
      <c r="AA524">
        <v>208.16640000000001</v>
      </c>
      <c r="AB524">
        <v>1367.5388</v>
      </c>
      <c r="AC524">
        <v>237.1883</v>
      </c>
      <c r="AD524">
        <v>98</v>
      </c>
      <c r="AE524">
        <v>4.2671999999999999</v>
      </c>
      <c r="AF524">
        <v>4.1467000000000001</v>
      </c>
      <c r="AG524">
        <v>46.948399999999999</v>
      </c>
      <c r="AH524">
        <v>38.991300000000003</v>
      </c>
      <c r="AI524">
        <v>84.350499999999997</v>
      </c>
      <c r="AJ524">
        <v>0.123</v>
      </c>
      <c r="AK524">
        <v>6.2100000000000002E-2</v>
      </c>
      <c r="AL524">
        <v>81.55</v>
      </c>
      <c r="AM524">
        <v>1.67E-2</v>
      </c>
      <c r="AN524">
        <v>4.4499999999999998E-2</v>
      </c>
      <c r="AO524">
        <v>0</v>
      </c>
      <c r="AP524">
        <v>1</v>
      </c>
      <c r="AQ524">
        <v>0</v>
      </c>
      <c r="AR524">
        <v>59.827800000000003</v>
      </c>
      <c r="AS524" t="s">
        <v>96</v>
      </c>
      <c r="AT524">
        <v>2006</v>
      </c>
      <c r="AU524">
        <v>18.2105</v>
      </c>
      <c r="AV524">
        <v>7.3158000000000003</v>
      </c>
      <c r="AW524" t="s">
        <v>97</v>
      </c>
      <c r="AX524" t="s">
        <v>122</v>
      </c>
      <c r="AY524" t="s">
        <v>112</v>
      </c>
      <c r="BA524">
        <v>33182</v>
      </c>
      <c r="BB524">
        <v>3</v>
      </c>
      <c r="BC524">
        <v>1</v>
      </c>
      <c r="BD524" t="s">
        <v>99</v>
      </c>
      <c r="BE524">
        <v>2006</v>
      </c>
      <c r="BG524" t="s">
        <v>101</v>
      </c>
      <c r="BH524" t="s">
        <v>100</v>
      </c>
      <c r="BI524" t="s">
        <v>101</v>
      </c>
      <c r="BJ524" t="s">
        <v>101</v>
      </c>
      <c r="BK524" t="s">
        <v>101</v>
      </c>
      <c r="BL524" t="s">
        <v>100</v>
      </c>
      <c r="BM524" t="s">
        <v>102</v>
      </c>
      <c r="BN524" t="s">
        <v>103</v>
      </c>
      <c r="BQ524">
        <v>0</v>
      </c>
      <c r="BR524" t="s">
        <v>94</v>
      </c>
      <c r="BS524">
        <v>98</v>
      </c>
      <c r="BT524">
        <v>85.343999999999994</v>
      </c>
      <c r="BU524">
        <v>82.933999999999997</v>
      </c>
      <c r="BV524" t="s">
        <v>107</v>
      </c>
      <c r="BY524">
        <v>8</v>
      </c>
      <c r="BZ524" s="1">
        <v>42059.485231481478</v>
      </c>
      <c r="CB524">
        <v>2013</v>
      </c>
      <c r="CC524">
        <v>9</v>
      </c>
      <c r="CI524" t="str">
        <f t="shared" si="32"/>
        <v>High</v>
      </c>
      <c r="CJ524" t="str">
        <f t="shared" si="33"/>
        <v>Greater than 3.5</v>
      </c>
      <c r="CK524" t="str">
        <f t="shared" si="34"/>
        <v>Excellent</v>
      </c>
      <c r="CL524" t="str">
        <f t="shared" si="35"/>
        <v>0.3 or less</v>
      </c>
    </row>
    <row r="525" spans="1:90" x14ac:dyDescent="0.25">
      <c r="A525" t="s">
        <v>771</v>
      </c>
      <c r="B525" t="s">
        <v>82</v>
      </c>
      <c r="C525" t="s">
        <v>83</v>
      </c>
      <c r="D525">
        <v>42.302999999999997</v>
      </c>
      <c r="E525">
        <v>43.372</v>
      </c>
      <c r="G525">
        <v>1.069</v>
      </c>
      <c r="H525">
        <v>67</v>
      </c>
      <c r="I525">
        <v>38</v>
      </c>
      <c r="J525">
        <v>67</v>
      </c>
      <c r="K525">
        <v>4</v>
      </c>
      <c r="L525" t="s">
        <v>84</v>
      </c>
      <c r="M525" t="s">
        <v>237</v>
      </c>
      <c r="N525" t="s">
        <v>488</v>
      </c>
      <c r="O525" t="s">
        <v>87</v>
      </c>
      <c r="P525" t="s">
        <v>88</v>
      </c>
      <c r="Q525" t="s">
        <v>150</v>
      </c>
      <c r="R525" t="s">
        <v>90</v>
      </c>
      <c r="S525" t="s">
        <v>152</v>
      </c>
      <c r="T525">
        <v>30</v>
      </c>
      <c r="U525" t="s">
        <v>110</v>
      </c>
      <c r="V525" t="s">
        <v>774</v>
      </c>
      <c r="W525">
        <v>9</v>
      </c>
      <c r="X525">
        <v>6.1666999999999996</v>
      </c>
      <c r="Y525" t="s">
        <v>94</v>
      </c>
      <c r="Z525" t="s">
        <v>154</v>
      </c>
      <c r="AA525">
        <v>246.874</v>
      </c>
      <c r="AB525">
        <v>1621.92</v>
      </c>
      <c r="AC525">
        <v>281.29289999999997</v>
      </c>
      <c r="AD525">
        <v>90</v>
      </c>
      <c r="AE525">
        <v>3.5</v>
      </c>
      <c r="AF525">
        <v>3.0602999999999998</v>
      </c>
      <c r="AG525">
        <v>103.5219</v>
      </c>
      <c r="AH525">
        <v>89.26</v>
      </c>
      <c r="AI525">
        <v>65.492699999999999</v>
      </c>
      <c r="AJ525">
        <v>0.1656</v>
      </c>
      <c r="AK525">
        <v>0.1062</v>
      </c>
      <c r="AL525">
        <v>75.16</v>
      </c>
      <c r="AM525">
        <v>2.7400000000000001E-2</v>
      </c>
      <c r="AN525">
        <v>0.1963</v>
      </c>
      <c r="AO525">
        <v>0</v>
      </c>
      <c r="AP525">
        <v>6</v>
      </c>
      <c r="AQ525">
        <v>0</v>
      </c>
      <c r="AR525">
        <v>61.174999999999997</v>
      </c>
      <c r="AS525" t="s">
        <v>96</v>
      </c>
      <c r="AT525">
        <v>1966</v>
      </c>
      <c r="AU525">
        <v>18.714300000000001</v>
      </c>
      <c r="AV525">
        <v>5.5713999999999997</v>
      </c>
      <c r="AW525" t="s">
        <v>97</v>
      </c>
      <c r="AX525" t="s">
        <v>120</v>
      </c>
      <c r="AY525" t="s">
        <v>98</v>
      </c>
      <c r="BA525">
        <v>32882</v>
      </c>
      <c r="BB525">
        <v>2</v>
      </c>
      <c r="BC525">
        <v>1</v>
      </c>
      <c r="BD525" t="s">
        <v>99</v>
      </c>
      <c r="BE525">
        <v>1997</v>
      </c>
      <c r="BG525" t="s">
        <v>101</v>
      </c>
      <c r="BH525" t="s">
        <v>100</v>
      </c>
      <c r="BI525" t="s">
        <v>101</v>
      </c>
      <c r="BJ525" t="s">
        <v>101</v>
      </c>
      <c r="BK525" t="s">
        <v>101</v>
      </c>
      <c r="BL525" t="s">
        <v>100</v>
      </c>
      <c r="BM525" t="s">
        <v>102</v>
      </c>
      <c r="BN525" t="s">
        <v>103</v>
      </c>
      <c r="BQ525">
        <v>0</v>
      </c>
      <c r="BR525" t="s">
        <v>94</v>
      </c>
      <c r="BS525">
        <v>89</v>
      </c>
      <c r="BT525">
        <v>70</v>
      </c>
      <c r="BU525">
        <v>61.206000000000003</v>
      </c>
      <c r="BY525">
        <v>6.1666999999999996</v>
      </c>
      <c r="CB525">
        <v>2011</v>
      </c>
      <c r="CC525">
        <v>18</v>
      </c>
      <c r="CI525" t="str">
        <f t="shared" si="32"/>
        <v>High</v>
      </c>
      <c r="CJ525" t="str">
        <f t="shared" si="33"/>
        <v>3.01-3.5</v>
      </c>
      <c r="CK525" t="str">
        <f t="shared" si="34"/>
        <v>Fair</v>
      </c>
      <c r="CL525" t="str">
        <f t="shared" si="35"/>
        <v>0.3 or less</v>
      </c>
    </row>
    <row r="526" spans="1:90" x14ac:dyDescent="0.25">
      <c r="A526" t="s">
        <v>771</v>
      </c>
      <c r="B526" t="s">
        <v>82</v>
      </c>
      <c r="C526" t="s">
        <v>83</v>
      </c>
      <c r="D526">
        <v>43.372</v>
      </c>
      <c r="E526">
        <v>46.811</v>
      </c>
      <c r="G526">
        <v>3.4390000000000001</v>
      </c>
      <c r="H526">
        <v>28</v>
      </c>
      <c r="I526">
        <v>28</v>
      </c>
      <c r="J526">
        <v>28</v>
      </c>
      <c r="K526">
        <v>2</v>
      </c>
      <c r="L526" t="s">
        <v>84</v>
      </c>
      <c r="M526" t="s">
        <v>237</v>
      </c>
      <c r="N526" t="s">
        <v>488</v>
      </c>
      <c r="O526" t="s">
        <v>87</v>
      </c>
      <c r="P526" t="s">
        <v>88</v>
      </c>
      <c r="Q526" t="s">
        <v>150</v>
      </c>
      <c r="R526" t="s">
        <v>90</v>
      </c>
      <c r="S526" t="s">
        <v>152</v>
      </c>
      <c r="T526">
        <v>60</v>
      </c>
      <c r="U526" t="s">
        <v>92</v>
      </c>
      <c r="V526" t="s">
        <v>775</v>
      </c>
      <c r="W526">
        <v>2</v>
      </c>
      <c r="X526">
        <v>5</v>
      </c>
      <c r="Y526" t="s">
        <v>94</v>
      </c>
      <c r="Z526" t="s">
        <v>154</v>
      </c>
      <c r="AA526">
        <v>118.363</v>
      </c>
      <c r="AB526">
        <v>777.72799999999995</v>
      </c>
      <c r="AC526">
        <v>134.8657</v>
      </c>
      <c r="AD526">
        <v>97</v>
      </c>
      <c r="AE526">
        <v>3.7458</v>
      </c>
      <c r="AF526">
        <v>3.4104999999999999</v>
      </c>
      <c r="AG526">
        <v>78.117900000000006</v>
      </c>
      <c r="AH526">
        <v>61.459400000000002</v>
      </c>
      <c r="AI526">
        <v>73.960700000000003</v>
      </c>
      <c r="AJ526">
        <v>0.17699999999999999</v>
      </c>
      <c r="AK526">
        <v>9.2999999999999999E-2</v>
      </c>
      <c r="AL526">
        <v>73.45</v>
      </c>
      <c r="AM526">
        <v>2.3199999999999998E-2</v>
      </c>
      <c r="AN526">
        <v>8.5500000000000007E-2</v>
      </c>
      <c r="AO526">
        <v>0</v>
      </c>
      <c r="AP526">
        <v>1.5</v>
      </c>
      <c r="AQ526">
        <v>0</v>
      </c>
      <c r="AR526">
        <v>60.475000000000001</v>
      </c>
      <c r="AS526" t="s">
        <v>96</v>
      </c>
      <c r="AT526">
        <v>1954</v>
      </c>
      <c r="AU526">
        <v>27.3</v>
      </c>
      <c r="AV526">
        <v>4.3499999999999996</v>
      </c>
      <c r="AW526" t="s">
        <v>97</v>
      </c>
      <c r="AX526" t="s">
        <v>122</v>
      </c>
      <c r="AY526" t="s">
        <v>106</v>
      </c>
      <c r="BA526">
        <v>32882</v>
      </c>
      <c r="BB526">
        <v>2</v>
      </c>
      <c r="BC526">
        <v>1</v>
      </c>
      <c r="BD526" t="s">
        <v>99</v>
      </c>
      <c r="BE526">
        <v>2004</v>
      </c>
      <c r="BG526" t="s">
        <v>101</v>
      </c>
      <c r="BH526" t="s">
        <v>100</v>
      </c>
      <c r="BI526" t="s">
        <v>101</v>
      </c>
      <c r="BJ526" t="s">
        <v>101</v>
      </c>
      <c r="BK526" t="s">
        <v>101</v>
      </c>
      <c r="BL526" t="s">
        <v>100</v>
      </c>
      <c r="BM526" t="s">
        <v>102</v>
      </c>
      <c r="BN526" t="s">
        <v>103</v>
      </c>
      <c r="BQ526">
        <v>0</v>
      </c>
      <c r="BR526" t="s">
        <v>94</v>
      </c>
      <c r="BS526">
        <v>93</v>
      </c>
      <c r="BT526">
        <v>74.915999999999997</v>
      </c>
      <c r="BU526">
        <v>68.209999999999994</v>
      </c>
      <c r="BY526">
        <v>2</v>
      </c>
      <c r="CB526">
        <v>2007</v>
      </c>
      <c r="CC526">
        <v>11</v>
      </c>
      <c r="CI526" t="str">
        <f t="shared" si="32"/>
        <v>High</v>
      </c>
      <c r="CJ526" t="str">
        <f t="shared" si="33"/>
        <v>Greater than 3.5</v>
      </c>
      <c r="CK526" t="str">
        <f t="shared" si="34"/>
        <v>Good</v>
      </c>
      <c r="CL526" t="str">
        <f t="shared" si="35"/>
        <v>0.3 or less</v>
      </c>
    </row>
    <row r="527" spans="1:90" x14ac:dyDescent="0.25">
      <c r="A527" t="s">
        <v>771</v>
      </c>
      <c r="B527" t="s">
        <v>82</v>
      </c>
      <c r="C527" t="s">
        <v>83</v>
      </c>
      <c r="D527">
        <v>46.811</v>
      </c>
      <c r="E527">
        <v>50.174999999999997</v>
      </c>
      <c r="G527">
        <v>3.3639999999999999</v>
      </c>
      <c r="H527">
        <v>26</v>
      </c>
      <c r="I527">
        <v>26</v>
      </c>
      <c r="J527">
        <v>26</v>
      </c>
      <c r="K527">
        <v>2</v>
      </c>
      <c r="L527" t="s">
        <v>84</v>
      </c>
      <c r="M527" t="s">
        <v>237</v>
      </c>
      <c r="N527" t="s">
        <v>488</v>
      </c>
      <c r="O527" t="s">
        <v>87</v>
      </c>
      <c r="P527" t="s">
        <v>88</v>
      </c>
      <c r="Q527" t="s">
        <v>150</v>
      </c>
      <c r="R527" t="s">
        <v>90</v>
      </c>
      <c r="S527" t="s">
        <v>152</v>
      </c>
      <c r="T527">
        <v>60</v>
      </c>
      <c r="U527" t="s">
        <v>92</v>
      </c>
      <c r="V527" t="s">
        <v>776</v>
      </c>
      <c r="W527">
        <v>1</v>
      </c>
      <c r="X527">
        <v>1</v>
      </c>
      <c r="Y527" t="s">
        <v>94</v>
      </c>
      <c r="Z527" t="s">
        <v>154</v>
      </c>
      <c r="AA527">
        <v>100</v>
      </c>
      <c r="AB527">
        <v>800</v>
      </c>
      <c r="AC527">
        <v>114.8</v>
      </c>
      <c r="AD527">
        <v>97.5</v>
      </c>
      <c r="AE527">
        <v>3.8126000000000002</v>
      </c>
      <c r="AF527">
        <v>3.6030000000000002</v>
      </c>
      <c r="AG527">
        <v>73.281800000000004</v>
      </c>
      <c r="AH527">
        <v>58.410800000000002</v>
      </c>
      <c r="AI527">
        <v>75.572699999999998</v>
      </c>
      <c r="AJ527">
        <v>0.1366</v>
      </c>
      <c r="AK527">
        <v>3.7199999999999997E-2</v>
      </c>
      <c r="AL527">
        <v>79.510000000000005</v>
      </c>
      <c r="AM527">
        <v>2.3900000000000001E-2</v>
      </c>
      <c r="AN527">
        <v>7.3999999999999996E-2</v>
      </c>
      <c r="AO527">
        <v>0</v>
      </c>
      <c r="AP527">
        <v>1</v>
      </c>
      <c r="AQ527">
        <v>0</v>
      </c>
      <c r="AR527">
        <v>65.400000000000006</v>
      </c>
      <c r="AS527" t="s">
        <v>96</v>
      </c>
      <c r="AT527">
        <v>1989</v>
      </c>
      <c r="AU527">
        <v>23</v>
      </c>
      <c r="AV527">
        <v>5.1429</v>
      </c>
      <c r="AW527" t="s">
        <v>97</v>
      </c>
      <c r="AX527" t="s">
        <v>122</v>
      </c>
      <c r="AY527" t="s">
        <v>112</v>
      </c>
      <c r="BA527">
        <v>32730</v>
      </c>
      <c r="BB527">
        <v>2</v>
      </c>
      <c r="BC527">
        <v>1</v>
      </c>
      <c r="BD527" t="s">
        <v>99</v>
      </c>
      <c r="BE527">
        <v>2004</v>
      </c>
      <c r="BG527" t="s">
        <v>101</v>
      </c>
      <c r="BH527" t="s">
        <v>100</v>
      </c>
      <c r="BI527" t="s">
        <v>101</v>
      </c>
      <c r="BJ527" t="s">
        <v>101</v>
      </c>
      <c r="BK527" t="s">
        <v>101</v>
      </c>
      <c r="BL527" t="s">
        <v>100</v>
      </c>
      <c r="BM527" t="s">
        <v>102</v>
      </c>
      <c r="BN527" t="s">
        <v>103</v>
      </c>
      <c r="BQ527">
        <v>0</v>
      </c>
      <c r="BR527" t="s">
        <v>94</v>
      </c>
      <c r="BS527">
        <v>95.5</v>
      </c>
      <c r="BT527">
        <v>76.251999999999995</v>
      </c>
      <c r="BU527">
        <v>72.06</v>
      </c>
      <c r="BV527" t="s">
        <v>107</v>
      </c>
      <c r="BY527">
        <v>1</v>
      </c>
      <c r="BZ527" s="1">
        <v>42058.61377314815</v>
      </c>
      <c r="CB527">
        <v>2011</v>
      </c>
      <c r="CC527">
        <v>11</v>
      </c>
      <c r="CI527" t="str">
        <f t="shared" si="32"/>
        <v>High</v>
      </c>
      <c r="CJ527" t="str">
        <f t="shared" si="33"/>
        <v>Greater than 3.5</v>
      </c>
      <c r="CK527" t="str">
        <f t="shared" si="34"/>
        <v>Good</v>
      </c>
      <c r="CL527" t="str">
        <f t="shared" si="35"/>
        <v>0.3 or less</v>
      </c>
    </row>
    <row r="528" spans="1:90" x14ac:dyDescent="0.25">
      <c r="A528" t="s">
        <v>771</v>
      </c>
      <c r="B528" t="s">
        <v>82</v>
      </c>
      <c r="C528" t="s">
        <v>83</v>
      </c>
      <c r="D528">
        <v>50.174999999999997</v>
      </c>
      <c r="E528">
        <v>50.36</v>
      </c>
      <c r="G528">
        <v>0.185</v>
      </c>
      <c r="H528">
        <v>28</v>
      </c>
      <c r="J528">
        <v>28</v>
      </c>
      <c r="K528">
        <v>2</v>
      </c>
      <c r="L528" t="s">
        <v>84</v>
      </c>
      <c r="M528" t="s">
        <v>237</v>
      </c>
      <c r="N528" t="s">
        <v>488</v>
      </c>
      <c r="O528" t="s">
        <v>87</v>
      </c>
      <c r="P528" t="s">
        <v>88</v>
      </c>
      <c r="Q528" t="s">
        <v>150</v>
      </c>
      <c r="R528" t="s">
        <v>90</v>
      </c>
      <c r="S528" t="s">
        <v>152</v>
      </c>
      <c r="T528">
        <v>60</v>
      </c>
      <c r="U528" t="s">
        <v>92</v>
      </c>
      <c r="V528" t="s">
        <v>777</v>
      </c>
      <c r="Y528" t="s">
        <v>94</v>
      </c>
      <c r="Z528" t="s">
        <v>154</v>
      </c>
      <c r="AA528">
        <v>100</v>
      </c>
      <c r="AB528">
        <v>800</v>
      </c>
      <c r="AC528">
        <v>114.8</v>
      </c>
      <c r="AD528">
        <v>81</v>
      </c>
      <c r="AE528">
        <v>3.4093</v>
      </c>
      <c r="AF528">
        <v>2.7581000000000002</v>
      </c>
      <c r="AG528">
        <v>94.254099999999994</v>
      </c>
      <c r="AH528">
        <v>77.686499999999995</v>
      </c>
      <c r="AI528">
        <v>68.581999999999994</v>
      </c>
      <c r="AJ528">
        <v>0.14249999999999999</v>
      </c>
      <c r="AK528">
        <v>0.05</v>
      </c>
      <c r="AL528">
        <v>78.625</v>
      </c>
      <c r="AM528">
        <v>3.4500000000000003E-2</v>
      </c>
      <c r="AN528">
        <v>0.16159999999999999</v>
      </c>
      <c r="AO528">
        <v>0</v>
      </c>
      <c r="AP528">
        <v>14</v>
      </c>
      <c r="AQ528">
        <v>0</v>
      </c>
      <c r="AR528">
        <v>55</v>
      </c>
      <c r="AS528" t="s">
        <v>130</v>
      </c>
      <c r="AT528">
        <v>1949</v>
      </c>
      <c r="AU528">
        <v>23</v>
      </c>
      <c r="AV528">
        <v>3</v>
      </c>
      <c r="AW528" t="s">
        <v>97</v>
      </c>
      <c r="AY528" t="s">
        <v>132</v>
      </c>
      <c r="BA528">
        <v>32731</v>
      </c>
      <c r="BB528">
        <v>3</v>
      </c>
      <c r="BC528">
        <v>1</v>
      </c>
      <c r="BD528" t="s">
        <v>99</v>
      </c>
      <c r="BE528">
        <v>1949</v>
      </c>
      <c r="BG528" t="s">
        <v>102</v>
      </c>
      <c r="BH528" t="s">
        <v>100</v>
      </c>
      <c r="BI528" t="s">
        <v>101</v>
      </c>
      <c r="BJ528" t="s">
        <v>101</v>
      </c>
      <c r="BK528" t="s">
        <v>101</v>
      </c>
      <c r="BL528" t="s">
        <v>369</v>
      </c>
      <c r="BM528" t="s">
        <v>102</v>
      </c>
      <c r="BN528" t="s">
        <v>103</v>
      </c>
      <c r="BQ528">
        <v>0</v>
      </c>
      <c r="BR528" t="s">
        <v>94</v>
      </c>
      <c r="BS528">
        <v>81</v>
      </c>
      <c r="BT528">
        <v>68.186000000000007</v>
      </c>
      <c r="BU528">
        <v>55.161999999999999</v>
      </c>
      <c r="BV528" t="s">
        <v>107</v>
      </c>
      <c r="BZ528" s="1">
        <v>42059.35229166667</v>
      </c>
      <c r="CB528">
        <v>2009</v>
      </c>
      <c r="CC528">
        <v>66</v>
      </c>
      <c r="CI528" t="str">
        <f t="shared" si="32"/>
        <v>Medium</v>
      </c>
      <c r="CJ528" t="str">
        <f t="shared" si="33"/>
        <v>3.01-3.5</v>
      </c>
      <c r="CK528" t="str">
        <f t="shared" si="34"/>
        <v>Good</v>
      </c>
      <c r="CL528" t="str">
        <f t="shared" si="35"/>
        <v>0.3 or less</v>
      </c>
    </row>
    <row r="529" spans="1:90" x14ac:dyDescent="0.25">
      <c r="A529" t="s">
        <v>778</v>
      </c>
      <c r="B529" t="s">
        <v>82</v>
      </c>
      <c r="C529" t="s">
        <v>83</v>
      </c>
      <c r="D529">
        <v>0</v>
      </c>
      <c r="E529">
        <v>0.58099999999999996</v>
      </c>
      <c r="G529">
        <v>0.58099999999999996</v>
      </c>
      <c r="H529">
        <v>36</v>
      </c>
      <c r="I529">
        <v>36</v>
      </c>
      <c r="J529">
        <v>36</v>
      </c>
      <c r="K529">
        <v>2</v>
      </c>
      <c r="L529" t="s">
        <v>84</v>
      </c>
      <c r="M529" t="s">
        <v>301</v>
      </c>
      <c r="N529" t="s">
        <v>303</v>
      </c>
      <c r="O529" t="s">
        <v>192</v>
      </c>
      <c r="P529" t="s">
        <v>88</v>
      </c>
      <c r="Q529" t="s">
        <v>200</v>
      </c>
      <c r="R529" t="s">
        <v>193</v>
      </c>
      <c r="S529" t="s">
        <v>91</v>
      </c>
      <c r="T529">
        <v>50</v>
      </c>
      <c r="U529" t="s">
        <v>92</v>
      </c>
      <c r="V529" t="s">
        <v>779</v>
      </c>
      <c r="W529">
        <v>6</v>
      </c>
      <c r="X529">
        <v>6</v>
      </c>
      <c r="Y529" t="s">
        <v>94</v>
      </c>
      <c r="Z529" t="s">
        <v>202</v>
      </c>
      <c r="AA529">
        <v>78.451999999999998</v>
      </c>
      <c r="AB529">
        <v>919.58399999999995</v>
      </c>
      <c r="AC529">
        <v>138.88589999999999</v>
      </c>
      <c r="AD529">
        <v>92</v>
      </c>
      <c r="AE529">
        <v>2.7904</v>
      </c>
      <c r="AF529">
        <v>2.4542999999999999</v>
      </c>
      <c r="AG529">
        <v>134.69220000000001</v>
      </c>
      <c r="AH529">
        <v>112.22499999999999</v>
      </c>
      <c r="AI529">
        <v>55.102600000000002</v>
      </c>
      <c r="AJ529">
        <v>0.155</v>
      </c>
      <c r="AK529">
        <v>8.5099999999999995E-2</v>
      </c>
      <c r="AL529">
        <v>76.75</v>
      </c>
      <c r="AM529">
        <v>3.0200000000000001E-2</v>
      </c>
      <c r="AN529">
        <v>0.1188</v>
      </c>
      <c r="AO529">
        <v>0</v>
      </c>
      <c r="AP529">
        <v>4</v>
      </c>
      <c r="AQ529">
        <v>0</v>
      </c>
      <c r="AR529">
        <v>49.666699999999999</v>
      </c>
      <c r="AS529" t="s">
        <v>130</v>
      </c>
      <c r="AT529">
        <v>1996</v>
      </c>
      <c r="AU529">
        <v>16.666699999999999</v>
      </c>
      <c r="AV529">
        <v>2.6667000000000001</v>
      </c>
      <c r="AW529" t="s">
        <v>97</v>
      </c>
      <c r="AY529" t="s">
        <v>132</v>
      </c>
      <c r="BA529">
        <v>40684</v>
      </c>
      <c r="BB529">
        <v>2</v>
      </c>
      <c r="BC529">
        <v>1</v>
      </c>
      <c r="BD529" t="s">
        <v>99</v>
      </c>
      <c r="BE529">
        <v>1996</v>
      </c>
      <c r="BG529" t="s">
        <v>101</v>
      </c>
      <c r="BH529" t="s">
        <v>100</v>
      </c>
      <c r="BI529" t="s">
        <v>101</v>
      </c>
      <c r="BJ529" t="s">
        <v>101</v>
      </c>
      <c r="BK529" t="s">
        <v>101</v>
      </c>
      <c r="BL529" t="s">
        <v>100</v>
      </c>
      <c r="BM529" t="s">
        <v>102</v>
      </c>
      <c r="BN529" t="s">
        <v>103</v>
      </c>
      <c r="BQ529">
        <v>0</v>
      </c>
      <c r="BR529" t="s">
        <v>94</v>
      </c>
      <c r="BS529">
        <v>92</v>
      </c>
      <c r="BT529">
        <v>55.808</v>
      </c>
      <c r="BU529">
        <v>49.085999999999999</v>
      </c>
      <c r="BY529">
        <v>6</v>
      </c>
      <c r="CB529">
        <v>2013</v>
      </c>
      <c r="CC529">
        <v>19</v>
      </c>
      <c r="CI529" t="str">
        <f t="shared" si="32"/>
        <v>High</v>
      </c>
      <c r="CJ529" t="str">
        <f t="shared" si="33"/>
        <v>2.51-3.0</v>
      </c>
      <c r="CK529" t="str">
        <f t="shared" si="34"/>
        <v>Poor</v>
      </c>
      <c r="CL529" t="str">
        <f t="shared" si="35"/>
        <v>0.3 or less</v>
      </c>
    </row>
    <row r="530" spans="1:90" x14ac:dyDescent="0.25">
      <c r="A530" t="s">
        <v>778</v>
      </c>
      <c r="B530" t="s">
        <v>82</v>
      </c>
      <c r="C530" t="s">
        <v>83</v>
      </c>
      <c r="D530">
        <v>0.58099999999999996</v>
      </c>
      <c r="E530">
        <v>8.32</v>
      </c>
      <c r="G530">
        <v>7.7389999999999999</v>
      </c>
      <c r="H530">
        <v>40</v>
      </c>
      <c r="I530">
        <v>40</v>
      </c>
      <c r="J530">
        <v>40</v>
      </c>
      <c r="K530">
        <v>2</v>
      </c>
      <c r="L530" t="s">
        <v>84</v>
      </c>
      <c r="M530" t="s">
        <v>147</v>
      </c>
      <c r="N530" t="s">
        <v>303</v>
      </c>
      <c r="O530" t="s">
        <v>192</v>
      </c>
      <c r="P530" t="s">
        <v>88</v>
      </c>
      <c r="Q530" t="s">
        <v>150</v>
      </c>
      <c r="R530" t="s">
        <v>193</v>
      </c>
      <c r="S530" t="s">
        <v>152</v>
      </c>
      <c r="T530">
        <v>65</v>
      </c>
      <c r="U530" t="s">
        <v>92</v>
      </c>
      <c r="V530" t="s">
        <v>780</v>
      </c>
      <c r="W530">
        <v>8</v>
      </c>
      <c r="X530">
        <v>8</v>
      </c>
      <c r="Y530" t="s">
        <v>94</v>
      </c>
      <c r="Z530" t="s">
        <v>202</v>
      </c>
      <c r="AA530">
        <v>62.456200000000003</v>
      </c>
      <c r="AB530">
        <v>857.96849999999995</v>
      </c>
      <c r="AC530">
        <v>73.849599999999995</v>
      </c>
      <c r="AD530">
        <v>98</v>
      </c>
      <c r="AE530">
        <v>3.5385</v>
      </c>
      <c r="AF530">
        <v>3.2248000000000001</v>
      </c>
      <c r="AG530">
        <v>86.477099999999993</v>
      </c>
      <c r="AH530">
        <v>71.273099999999999</v>
      </c>
      <c r="AI530">
        <v>71.174300000000002</v>
      </c>
      <c r="AJ530">
        <v>0.13600000000000001</v>
      </c>
      <c r="AK530">
        <v>5.7200000000000001E-2</v>
      </c>
      <c r="AL530">
        <v>79.599999999999994</v>
      </c>
      <c r="AM530">
        <v>2.5399999999999999E-2</v>
      </c>
      <c r="AN530">
        <v>3.7900000000000003E-2</v>
      </c>
      <c r="AO530">
        <v>0</v>
      </c>
      <c r="AP530">
        <v>1</v>
      </c>
      <c r="AQ530">
        <v>0</v>
      </c>
      <c r="AR530">
        <v>58.274999999999999</v>
      </c>
      <c r="AS530" t="s">
        <v>130</v>
      </c>
      <c r="AT530">
        <v>2002</v>
      </c>
      <c r="AU530">
        <v>24.363600000000002</v>
      </c>
      <c r="AV530">
        <v>3.8</v>
      </c>
      <c r="AW530" t="s">
        <v>97</v>
      </c>
      <c r="AX530" t="s">
        <v>122</v>
      </c>
      <c r="AY530" t="s">
        <v>132</v>
      </c>
      <c r="BA530">
        <v>40511</v>
      </c>
      <c r="BB530">
        <v>2</v>
      </c>
      <c r="BC530">
        <v>1</v>
      </c>
      <c r="BD530" t="s">
        <v>99</v>
      </c>
      <c r="BE530">
        <v>2002</v>
      </c>
      <c r="BG530" t="s">
        <v>101</v>
      </c>
      <c r="BH530" t="s">
        <v>100</v>
      </c>
      <c r="BI530" t="s">
        <v>101</v>
      </c>
      <c r="BJ530" t="s">
        <v>101</v>
      </c>
      <c r="BK530" t="s">
        <v>101</v>
      </c>
      <c r="BL530" t="s">
        <v>100</v>
      </c>
      <c r="BM530" t="s">
        <v>102</v>
      </c>
      <c r="BN530" t="s">
        <v>103</v>
      </c>
      <c r="BQ530">
        <v>0</v>
      </c>
      <c r="BR530" t="s">
        <v>94</v>
      </c>
      <c r="BS530">
        <v>92.009100000000004</v>
      </c>
      <c r="BT530">
        <v>70.77</v>
      </c>
      <c r="BU530">
        <v>64.495999999999995</v>
      </c>
      <c r="BY530">
        <v>8</v>
      </c>
      <c r="CB530">
        <v>2011</v>
      </c>
      <c r="CC530">
        <v>13</v>
      </c>
      <c r="CI530" t="str">
        <f t="shared" si="32"/>
        <v>High</v>
      </c>
      <c r="CJ530" t="str">
        <f t="shared" si="33"/>
        <v>Greater than 3.5</v>
      </c>
      <c r="CK530" t="str">
        <f t="shared" si="34"/>
        <v>Good</v>
      </c>
      <c r="CL530" t="str">
        <f t="shared" si="35"/>
        <v>0.3 or less</v>
      </c>
    </row>
    <row r="531" spans="1:90" x14ac:dyDescent="0.25">
      <c r="A531" t="s">
        <v>778</v>
      </c>
      <c r="B531" t="s">
        <v>82</v>
      </c>
      <c r="C531" t="s">
        <v>83</v>
      </c>
      <c r="D531">
        <v>8.32</v>
      </c>
      <c r="E531">
        <v>17.187000000000001</v>
      </c>
      <c r="G531">
        <v>8.8670000000000009</v>
      </c>
      <c r="H531">
        <v>22</v>
      </c>
      <c r="I531">
        <v>22</v>
      </c>
      <c r="J531">
        <v>22</v>
      </c>
      <c r="K531">
        <v>2</v>
      </c>
      <c r="L531" t="s">
        <v>84</v>
      </c>
      <c r="M531" t="s">
        <v>147</v>
      </c>
      <c r="N531" t="s">
        <v>303</v>
      </c>
      <c r="O531" t="s">
        <v>192</v>
      </c>
      <c r="P531" t="s">
        <v>88</v>
      </c>
      <c r="Q531" t="s">
        <v>150</v>
      </c>
      <c r="R531" t="s">
        <v>193</v>
      </c>
      <c r="S531" t="s">
        <v>152</v>
      </c>
      <c r="T531">
        <v>60</v>
      </c>
      <c r="U531" t="s">
        <v>92</v>
      </c>
      <c r="V531" t="s">
        <v>781</v>
      </c>
      <c r="W531">
        <v>1</v>
      </c>
      <c r="X531">
        <v>1</v>
      </c>
      <c r="Y531" t="s">
        <v>94</v>
      </c>
      <c r="Z531" t="s">
        <v>299</v>
      </c>
      <c r="AA531">
        <v>39.839500000000001</v>
      </c>
      <c r="AB531">
        <v>261.88799999999998</v>
      </c>
      <c r="AC531">
        <v>45.394799999999996</v>
      </c>
      <c r="AD531">
        <v>91.596999999999994</v>
      </c>
      <c r="AE531">
        <v>3.0670000000000002</v>
      </c>
      <c r="AF531">
        <v>2.6932</v>
      </c>
      <c r="AG531">
        <v>121.27079999999999</v>
      </c>
      <c r="AH531">
        <v>95.928799999999995</v>
      </c>
      <c r="AI531">
        <v>59.5764</v>
      </c>
      <c r="AJ531">
        <v>0.1744</v>
      </c>
      <c r="AK531">
        <v>0.1095</v>
      </c>
      <c r="AL531">
        <v>73.84</v>
      </c>
      <c r="AM531">
        <v>2.9700000000000001E-2</v>
      </c>
      <c r="AN531">
        <v>0.13689999999999999</v>
      </c>
      <c r="AO531">
        <v>0</v>
      </c>
      <c r="AP531">
        <v>4.2024999999999997</v>
      </c>
      <c r="AQ531">
        <v>0</v>
      </c>
      <c r="AR531">
        <v>63.9</v>
      </c>
      <c r="AS531" t="s">
        <v>96</v>
      </c>
      <c r="AT531">
        <v>1954</v>
      </c>
      <c r="AU531">
        <v>8</v>
      </c>
      <c r="AV531">
        <v>3</v>
      </c>
      <c r="AW531" t="s">
        <v>97</v>
      </c>
      <c r="AY531" t="s">
        <v>106</v>
      </c>
      <c r="BA531">
        <v>40291</v>
      </c>
      <c r="BB531">
        <v>2</v>
      </c>
      <c r="BC531">
        <v>1</v>
      </c>
      <c r="BD531" t="s">
        <v>99</v>
      </c>
      <c r="BE531">
        <v>1997</v>
      </c>
      <c r="BG531" t="s">
        <v>101</v>
      </c>
      <c r="BH531" t="s">
        <v>100</v>
      </c>
      <c r="BI531" t="s">
        <v>101</v>
      </c>
      <c r="BJ531" t="s">
        <v>101</v>
      </c>
      <c r="BK531" t="s">
        <v>101</v>
      </c>
      <c r="BL531" t="s">
        <v>100</v>
      </c>
      <c r="BM531" t="s">
        <v>102</v>
      </c>
      <c r="BN531" t="s">
        <v>103</v>
      </c>
      <c r="BQ531">
        <v>0</v>
      </c>
      <c r="BR531" t="s">
        <v>94</v>
      </c>
      <c r="BS531">
        <v>91.596999999999994</v>
      </c>
      <c r="BT531">
        <v>61.34</v>
      </c>
      <c r="BU531">
        <v>53.863999999999997</v>
      </c>
      <c r="BV531" t="s">
        <v>107</v>
      </c>
      <c r="BY531">
        <v>1</v>
      </c>
      <c r="BZ531" s="1">
        <v>42110.328217592592</v>
      </c>
      <c r="CB531">
        <v>2013</v>
      </c>
      <c r="CC531">
        <v>18</v>
      </c>
      <c r="CI531" t="str">
        <f t="shared" si="32"/>
        <v>High</v>
      </c>
      <c r="CJ531" t="str">
        <f t="shared" si="33"/>
        <v>3.01-3.5</v>
      </c>
      <c r="CK531" t="str">
        <f t="shared" si="34"/>
        <v>Fair</v>
      </c>
      <c r="CL531" t="str">
        <f t="shared" si="35"/>
        <v>0.3 or less</v>
      </c>
    </row>
    <row r="532" spans="1:90" x14ac:dyDescent="0.25">
      <c r="A532" t="s">
        <v>778</v>
      </c>
      <c r="B532" t="s">
        <v>82</v>
      </c>
      <c r="C532" t="s">
        <v>83</v>
      </c>
      <c r="D532">
        <v>17.187000000000001</v>
      </c>
      <c r="E532">
        <v>26.675999999999998</v>
      </c>
      <c r="G532">
        <v>9.4890000000000008</v>
      </c>
      <c r="H532">
        <v>22</v>
      </c>
      <c r="I532">
        <v>22</v>
      </c>
      <c r="J532">
        <v>22</v>
      </c>
      <c r="K532">
        <v>2</v>
      </c>
      <c r="L532" t="s">
        <v>84</v>
      </c>
      <c r="M532" t="s">
        <v>147</v>
      </c>
      <c r="N532" t="s">
        <v>303</v>
      </c>
      <c r="O532" t="s">
        <v>192</v>
      </c>
      <c r="P532" t="s">
        <v>88</v>
      </c>
      <c r="Q532" t="s">
        <v>150</v>
      </c>
      <c r="R532" t="s">
        <v>193</v>
      </c>
      <c r="S532" t="s">
        <v>152</v>
      </c>
      <c r="T532">
        <v>60</v>
      </c>
      <c r="U532" t="s">
        <v>92</v>
      </c>
      <c r="V532" t="s">
        <v>782</v>
      </c>
      <c r="W532">
        <v>1</v>
      </c>
      <c r="X532">
        <v>1</v>
      </c>
      <c r="Y532" t="s">
        <v>94</v>
      </c>
      <c r="Z532" t="s">
        <v>299</v>
      </c>
      <c r="AA532">
        <v>5.6364999999999998</v>
      </c>
      <c r="AB532">
        <v>37.200000000000003</v>
      </c>
      <c r="AC532">
        <v>6.4234</v>
      </c>
      <c r="AD532">
        <v>94.596599999999995</v>
      </c>
      <c r="AE532">
        <v>2.9342000000000001</v>
      </c>
      <c r="AF532">
        <v>2.6251000000000002</v>
      </c>
      <c r="AG532">
        <v>131.61529999999999</v>
      </c>
      <c r="AH532">
        <v>103.5604</v>
      </c>
      <c r="AI532">
        <v>56.1282</v>
      </c>
      <c r="AJ532">
        <v>0.1663</v>
      </c>
      <c r="AK532">
        <v>8.9800000000000005E-2</v>
      </c>
      <c r="AL532">
        <v>75.055000000000007</v>
      </c>
      <c r="AM532">
        <v>3.32E-2</v>
      </c>
      <c r="AN532">
        <v>0.15890000000000001</v>
      </c>
      <c r="AO532">
        <v>0</v>
      </c>
      <c r="AP532">
        <v>2.8003999999999998</v>
      </c>
      <c r="AQ532">
        <v>0</v>
      </c>
      <c r="AR532">
        <v>60.2211</v>
      </c>
      <c r="AS532" t="s">
        <v>96</v>
      </c>
      <c r="AT532">
        <v>1955</v>
      </c>
      <c r="AU532">
        <v>9.2857000000000003</v>
      </c>
      <c r="AV532">
        <v>3</v>
      </c>
      <c r="AW532" t="s">
        <v>97</v>
      </c>
      <c r="AX532" t="s">
        <v>126</v>
      </c>
      <c r="AY532" t="s">
        <v>106</v>
      </c>
      <c r="BA532">
        <v>39274</v>
      </c>
      <c r="BB532">
        <v>2</v>
      </c>
      <c r="BC532">
        <v>1</v>
      </c>
      <c r="BD532" t="s">
        <v>99</v>
      </c>
      <c r="BE532">
        <v>2007</v>
      </c>
      <c r="BG532" t="s">
        <v>101</v>
      </c>
      <c r="BH532" t="s">
        <v>100</v>
      </c>
      <c r="BI532" t="s">
        <v>101</v>
      </c>
      <c r="BJ532" t="s">
        <v>101</v>
      </c>
      <c r="BK532" t="s">
        <v>101</v>
      </c>
      <c r="BL532" t="s">
        <v>100</v>
      </c>
      <c r="BM532" t="s">
        <v>102</v>
      </c>
      <c r="BN532" t="s">
        <v>103</v>
      </c>
      <c r="BQ532">
        <v>0</v>
      </c>
      <c r="BR532" t="s">
        <v>94</v>
      </c>
      <c r="BS532">
        <v>93.383799999999994</v>
      </c>
      <c r="BT532">
        <v>58.683999999999997</v>
      </c>
      <c r="BU532">
        <v>52.502000000000002</v>
      </c>
      <c r="BY532">
        <v>1</v>
      </c>
      <c r="CB532">
        <v>2011</v>
      </c>
      <c r="CC532">
        <v>8</v>
      </c>
      <c r="CI532" t="str">
        <f t="shared" si="32"/>
        <v>High</v>
      </c>
      <c r="CJ532" t="str">
        <f t="shared" si="33"/>
        <v>2.51-3.0</v>
      </c>
      <c r="CK532" t="str">
        <f t="shared" si="34"/>
        <v>Poor</v>
      </c>
      <c r="CL532" t="str">
        <f t="shared" si="35"/>
        <v>0.3 or less</v>
      </c>
    </row>
    <row r="533" spans="1:90" x14ac:dyDescent="0.25">
      <c r="A533" t="s">
        <v>778</v>
      </c>
      <c r="B533" t="s">
        <v>82</v>
      </c>
      <c r="C533" t="s">
        <v>83</v>
      </c>
      <c r="D533">
        <v>26.675999999999998</v>
      </c>
      <c r="E533">
        <v>31.78</v>
      </c>
      <c r="G533">
        <v>5.1040000000000001</v>
      </c>
      <c r="H533">
        <v>24</v>
      </c>
      <c r="J533">
        <v>24</v>
      </c>
      <c r="K533">
        <v>2</v>
      </c>
      <c r="L533" t="s">
        <v>84</v>
      </c>
      <c r="M533" t="s">
        <v>147</v>
      </c>
      <c r="N533" t="s">
        <v>303</v>
      </c>
      <c r="O533" t="s">
        <v>192</v>
      </c>
      <c r="P533" t="s">
        <v>88</v>
      </c>
      <c r="Q533" t="s">
        <v>150</v>
      </c>
      <c r="R533" t="s">
        <v>193</v>
      </c>
      <c r="S533" t="s">
        <v>152</v>
      </c>
      <c r="T533">
        <v>60</v>
      </c>
      <c r="U533" t="s">
        <v>92</v>
      </c>
      <c r="V533" t="s">
        <v>783</v>
      </c>
      <c r="W533">
        <v>1</v>
      </c>
      <c r="Y533" t="s">
        <v>94</v>
      </c>
      <c r="Z533" t="s">
        <v>299</v>
      </c>
      <c r="AA533">
        <v>1.9964999999999999</v>
      </c>
      <c r="AB533">
        <v>13.391999999999999</v>
      </c>
      <c r="AC533">
        <v>2.2765</v>
      </c>
      <c r="AD533">
        <v>98.666700000000006</v>
      </c>
      <c r="AE533">
        <v>4.0712999999999999</v>
      </c>
      <c r="AF533">
        <v>3.9074</v>
      </c>
      <c r="AG533">
        <v>60.732300000000002</v>
      </c>
      <c r="AH533">
        <v>47.093699999999998</v>
      </c>
      <c r="AI533">
        <v>79.755899999999997</v>
      </c>
      <c r="AJ533">
        <v>0.1048</v>
      </c>
      <c r="AK533">
        <v>3.2199999999999999E-2</v>
      </c>
      <c r="AL533">
        <v>84.28</v>
      </c>
      <c r="AM533">
        <v>2.2700000000000001E-2</v>
      </c>
      <c r="AN533">
        <v>1.67E-2</v>
      </c>
      <c r="AO533">
        <v>0</v>
      </c>
      <c r="AP533">
        <v>0.66669999999999996</v>
      </c>
      <c r="AQ533">
        <v>0</v>
      </c>
      <c r="AR533">
        <v>68.7</v>
      </c>
      <c r="AS533" t="s">
        <v>96</v>
      </c>
      <c r="AT533">
        <v>1960</v>
      </c>
      <c r="AU533">
        <v>15.75</v>
      </c>
      <c r="AV533">
        <v>4.75</v>
      </c>
      <c r="AW533" t="s">
        <v>97</v>
      </c>
      <c r="AX533" t="s">
        <v>126</v>
      </c>
      <c r="AY533" t="s">
        <v>112</v>
      </c>
      <c r="BA533">
        <v>42974</v>
      </c>
      <c r="BB533">
        <v>3</v>
      </c>
      <c r="BC533">
        <v>1</v>
      </c>
      <c r="BD533" t="s">
        <v>99</v>
      </c>
      <c r="BE533">
        <v>2007</v>
      </c>
      <c r="BG533" t="s">
        <v>101</v>
      </c>
      <c r="BH533" t="s">
        <v>100</v>
      </c>
      <c r="BI533" t="s">
        <v>101</v>
      </c>
      <c r="BJ533" t="s">
        <v>101</v>
      </c>
      <c r="BK533" t="s">
        <v>101</v>
      </c>
      <c r="BL533" t="s">
        <v>100</v>
      </c>
      <c r="BM533" t="s">
        <v>102</v>
      </c>
      <c r="BN533" t="s">
        <v>103</v>
      </c>
      <c r="BQ533">
        <v>0</v>
      </c>
      <c r="BR533" t="s">
        <v>94</v>
      </c>
      <c r="BS533">
        <v>96</v>
      </c>
      <c r="BT533">
        <v>81.426000000000002</v>
      </c>
      <c r="BU533">
        <v>78.147999999999996</v>
      </c>
      <c r="CB533">
        <v>2011</v>
      </c>
      <c r="CC533">
        <v>8</v>
      </c>
      <c r="CI533" t="str">
        <f t="shared" si="32"/>
        <v>High</v>
      </c>
      <c r="CJ533" t="str">
        <f t="shared" si="33"/>
        <v>Greater than 3.5</v>
      </c>
      <c r="CK533" t="str">
        <f t="shared" si="34"/>
        <v>Excellent</v>
      </c>
      <c r="CL533" t="str">
        <f t="shared" si="35"/>
        <v>0.3 or less</v>
      </c>
    </row>
    <row r="534" spans="1:90" x14ac:dyDescent="0.25">
      <c r="A534" t="s">
        <v>778</v>
      </c>
      <c r="B534" t="s">
        <v>82</v>
      </c>
      <c r="C534" t="s">
        <v>83</v>
      </c>
      <c r="D534">
        <v>31.78</v>
      </c>
      <c r="E534">
        <v>35.938000000000002</v>
      </c>
      <c r="G534">
        <v>4.1580000000000004</v>
      </c>
      <c r="H534">
        <v>24</v>
      </c>
      <c r="J534">
        <v>24</v>
      </c>
      <c r="K534">
        <v>2</v>
      </c>
      <c r="L534" t="s">
        <v>84</v>
      </c>
      <c r="M534" t="s">
        <v>147</v>
      </c>
      <c r="N534" t="s">
        <v>303</v>
      </c>
      <c r="O534" t="s">
        <v>192</v>
      </c>
      <c r="P534" t="s">
        <v>88</v>
      </c>
      <c r="Q534" t="s">
        <v>150</v>
      </c>
      <c r="R534" t="s">
        <v>193</v>
      </c>
      <c r="S534" t="s">
        <v>152</v>
      </c>
      <c r="T534">
        <v>60</v>
      </c>
      <c r="U534" t="s">
        <v>92</v>
      </c>
      <c r="V534" t="s">
        <v>784</v>
      </c>
      <c r="W534">
        <v>1</v>
      </c>
      <c r="Y534" t="s">
        <v>94</v>
      </c>
      <c r="Z534" t="s">
        <v>299</v>
      </c>
      <c r="AA534">
        <v>1.9964999999999999</v>
      </c>
      <c r="AB534">
        <v>13.391999999999999</v>
      </c>
      <c r="AC534">
        <v>2.2765</v>
      </c>
      <c r="AD534">
        <v>98</v>
      </c>
      <c r="AE534">
        <v>3.7991000000000001</v>
      </c>
      <c r="AF534">
        <v>3.6795</v>
      </c>
      <c r="AG534">
        <v>73.374399999999994</v>
      </c>
      <c r="AH534">
        <v>59.021900000000002</v>
      </c>
      <c r="AI534">
        <v>75.541899999999998</v>
      </c>
      <c r="AJ534">
        <v>0.1221</v>
      </c>
      <c r="AK534">
        <v>3.4799999999999998E-2</v>
      </c>
      <c r="AL534">
        <v>81.685000000000002</v>
      </c>
      <c r="AM534">
        <v>2.53E-2</v>
      </c>
      <c r="AN534">
        <v>0.21290000000000001</v>
      </c>
      <c r="AO534">
        <v>0</v>
      </c>
      <c r="AP534">
        <v>1</v>
      </c>
      <c r="AQ534">
        <v>0</v>
      </c>
      <c r="AR534">
        <v>68.825000000000003</v>
      </c>
      <c r="AS534" t="s">
        <v>96</v>
      </c>
      <c r="AT534">
        <v>1960</v>
      </c>
      <c r="AU534">
        <v>15.25</v>
      </c>
      <c r="AV534">
        <v>4.75</v>
      </c>
      <c r="AW534" t="s">
        <v>97</v>
      </c>
      <c r="AX534" t="s">
        <v>126</v>
      </c>
      <c r="AY534" t="s">
        <v>112</v>
      </c>
      <c r="BA534">
        <v>40208</v>
      </c>
      <c r="BB534">
        <v>2</v>
      </c>
      <c r="BC534">
        <v>1</v>
      </c>
      <c r="BD534" t="s">
        <v>99</v>
      </c>
      <c r="BE534">
        <v>2007</v>
      </c>
      <c r="BG534" t="s">
        <v>101</v>
      </c>
      <c r="BH534" t="s">
        <v>100</v>
      </c>
      <c r="BI534" t="s">
        <v>101</v>
      </c>
      <c r="BJ534" t="s">
        <v>101</v>
      </c>
      <c r="BK534" t="s">
        <v>101</v>
      </c>
      <c r="BL534" t="s">
        <v>100</v>
      </c>
      <c r="BM534" t="s">
        <v>102</v>
      </c>
      <c r="BN534" t="s">
        <v>103</v>
      </c>
      <c r="BQ534">
        <v>0</v>
      </c>
      <c r="BR534" t="s">
        <v>94</v>
      </c>
      <c r="BS534">
        <v>98</v>
      </c>
      <c r="BT534">
        <v>75.981999999999999</v>
      </c>
      <c r="BU534">
        <v>73.59</v>
      </c>
      <c r="CB534">
        <v>2013</v>
      </c>
      <c r="CC534">
        <v>8</v>
      </c>
      <c r="CI534" t="str">
        <f t="shared" si="32"/>
        <v>High</v>
      </c>
      <c r="CJ534" t="str">
        <f t="shared" si="33"/>
        <v>Greater than 3.5</v>
      </c>
      <c r="CK534" t="str">
        <f t="shared" si="34"/>
        <v>Good</v>
      </c>
      <c r="CL534" t="str">
        <f t="shared" si="35"/>
        <v>0.3 or less</v>
      </c>
    </row>
    <row r="535" spans="1:90" x14ac:dyDescent="0.25">
      <c r="A535" t="s">
        <v>778</v>
      </c>
      <c r="B535" t="s">
        <v>82</v>
      </c>
      <c r="C535" t="s">
        <v>83</v>
      </c>
      <c r="D535">
        <v>35.938000000000002</v>
      </c>
      <c r="E535">
        <v>42.938000000000002</v>
      </c>
      <c r="G535">
        <v>7</v>
      </c>
      <c r="H535">
        <v>24</v>
      </c>
      <c r="J535">
        <v>24</v>
      </c>
      <c r="K535">
        <v>2</v>
      </c>
      <c r="L535" t="s">
        <v>84</v>
      </c>
      <c r="M535" t="s">
        <v>147</v>
      </c>
      <c r="N535" t="s">
        <v>303</v>
      </c>
      <c r="O535" t="s">
        <v>192</v>
      </c>
      <c r="P535" t="s">
        <v>88</v>
      </c>
      <c r="Q535" t="s">
        <v>150</v>
      </c>
      <c r="R535" t="s">
        <v>193</v>
      </c>
      <c r="S535" t="s">
        <v>152</v>
      </c>
      <c r="T535">
        <v>60</v>
      </c>
      <c r="U535" t="s">
        <v>92</v>
      </c>
      <c r="V535" t="s">
        <v>785</v>
      </c>
      <c r="W535">
        <v>1</v>
      </c>
      <c r="Y535" t="s">
        <v>94</v>
      </c>
      <c r="Z535" t="s">
        <v>299</v>
      </c>
      <c r="AA535">
        <v>1.9964999999999999</v>
      </c>
      <c r="AB535">
        <v>13.391999999999999</v>
      </c>
      <c r="AC535">
        <v>2.2765</v>
      </c>
      <c r="AD535">
        <v>91</v>
      </c>
      <c r="AE535">
        <v>2.8515000000000001</v>
      </c>
      <c r="AF535">
        <v>2.5314999999999999</v>
      </c>
      <c r="AG535">
        <v>126.6628</v>
      </c>
      <c r="AH535">
        <v>108.4927</v>
      </c>
      <c r="AI535">
        <v>57.7791</v>
      </c>
      <c r="AJ535">
        <v>0.1118</v>
      </c>
      <c r="AK535">
        <v>3.7999999999999999E-2</v>
      </c>
      <c r="AL535">
        <v>83.23</v>
      </c>
      <c r="AM535">
        <v>3.1800000000000002E-2</v>
      </c>
      <c r="AN535">
        <v>0.16350000000000001</v>
      </c>
      <c r="AO535">
        <v>0</v>
      </c>
      <c r="AP535">
        <v>4</v>
      </c>
      <c r="AQ535">
        <v>0</v>
      </c>
      <c r="AR535">
        <v>70.125</v>
      </c>
      <c r="AS535" t="s">
        <v>96</v>
      </c>
      <c r="AT535">
        <v>1993</v>
      </c>
      <c r="AU535">
        <v>8.6667000000000005</v>
      </c>
      <c r="AV535">
        <v>3.6667000000000001</v>
      </c>
      <c r="AW535" t="s">
        <v>97</v>
      </c>
      <c r="AY535" t="s">
        <v>112</v>
      </c>
      <c r="BA535">
        <v>40208</v>
      </c>
      <c r="BB535">
        <v>2</v>
      </c>
      <c r="BC535">
        <v>1</v>
      </c>
      <c r="BD535" t="s">
        <v>99</v>
      </c>
      <c r="BE535">
        <v>1993</v>
      </c>
      <c r="BG535" t="s">
        <v>101</v>
      </c>
      <c r="BH535" t="s">
        <v>100</v>
      </c>
      <c r="BI535" t="s">
        <v>101</v>
      </c>
      <c r="BJ535" t="s">
        <v>101</v>
      </c>
      <c r="BK535" t="s">
        <v>101</v>
      </c>
      <c r="BL535" t="s">
        <v>100</v>
      </c>
      <c r="BM535" t="s">
        <v>102</v>
      </c>
      <c r="BN535" t="s">
        <v>103</v>
      </c>
      <c r="BQ535">
        <v>0</v>
      </c>
      <c r="BR535" t="s">
        <v>94</v>
      </c>
      <c r="BS535">
        <v>91</v>
      </c>
      <c r="BT535">
        <v>57.03</v>
      </c>
      <c r="BU535">
        <v>50.63</v>
      </c>
      <c r="CB535">
        <v>2013</v>
      </c>
      <c r="CC535">
        <v>22</v>
      </c>
      <c r="CI535" t="str">
        <f t="shared" si="32"/>
        <v>High</v>
      </c>
      <c r="CJ535" t="str">
        <f t="shared" si="33"/>
        <v>2.51-3.0</v>
      </c>
      <c r="CK535" t="str">
        <f t="shared" si="34"/>
        <v>Fair</v>
      </c>
      <c r="CL535" t="str">
        <f t="shared" si="35"/>
        <v>0.3 or less</v>
      </c>
    </row>
    <row r="536" spans="1:90" x14ac:dyDescent="0.25">
      <c r="A536" t="s">
        <v>778</v>
      </c>
      <c r="B536" t="s">
        <v>82</v>
      </c>
      <c r="C536" t="s">
        <v>83</v>
      </c>
      <c r="D536">
        <v>63.008000000000003</v>
      </c>
      <c r="E536">
        <v>63.95</v>
      </c>
      <c r="G536">
        <v>0.94199999999999995</v>
      </c>
      <c r="H536">
        <v>28</v>
      </c>
      <c r="I536">
        <v>28</v>
      </c>
      <c r="J536">
        <v>28</v>
      </c>
      <c r="K536">
        <v>2</v>
      </c>
      <c r="L536" t="s">
        <v>84</v>
      </c>
      <c r="M536" t="s">
        <v>147</v>
      </c>
      <c r="N536" t="s">
        <v>504</v>
      </c>
      <c r="O536" t="s">
        <v>149</v>
      </c>
      <c r="P536" t="s">
        <v>88</v>
      </c>
      <c r="Q536" t="s">
        <v>150</v>
      </c>
      <c r="R536" t="s">
        <v>151</v>
      </c>
      <c r="S536" t="s">
        <v>152</v>
      </c>
      <c r="T536">
        <v>60</v>
      </c>
      <c r="U536" t="s">
        <v>92</v>
      </c>
      <c r="V536" t="s">
        <v>786</v>
      </c>
      <c r="W536">
        <v>2</v>
      </c>
      <c r="X536">
        <v>3</v>
      </c>
      <c r="Y536" t="s">
        <v>94</v>
      </c>
      <c r="Z536" t="s">
        <v>299</v>
      </c>
      <c r="AA536">
        <v>2.1714000000000002</v>
      </c>
      <c r="AB536">
        <v>22.996600000000001</v>
      </c>
      <c r="AC536">
        <v>2.5265</v>
      </c>
      <c r="AD536">
        <v>80</v>
      </c>
      <c r="AE536">
        <v>1.4847999999999999</v>
      </c>
      <c r="AF536">
        <v>0.50039999999999996</v>
      </c>
      <c r="AG536">
        <v>250.5</v>
      </c>
      <c r="AH536">
        <v>221</v>
      </c>
      <c r="AI536">
        <v>16.5</v>
      </c>
      <c r="AJ536">
        <v>0.31</v>
      </c>
      <c r="AL536">
        <v>53.5</v>
      </c>
      <c r="AM536">
        <v>5.2600000000000001E-2</v>
      </c>
      <c r="AN536">
        <v>0</v>
      </c>
      <c r="AO536">
        <v>2</v>
      </c>
      <c r="AP536">
        <v>7</v>
      </c>
      <c r="AQ536">
        <v>0</v>
      </c>
      <c r="AR536">
        <v>69.8125</v>
      </c>
      <c r="AS536" t="s">
        <v>96</v>
      </c>
      <c r="AT536">
        <v>1970</v>
      </c>
      <c r="AU536">
        <v>14</v>
      </c>
      <c r="AV536">
        <v>5</v>
      </c>
      <c r="AW536" t="s">
        <v>97</v>
      </c>
      <c r="AY536" t="s">
        <v>112</v>
      </c>
      <c r="BA536">
        <v>39979</v>
      </c>
      <c r="BB536">
        <v>2</v>
      </c>
      <c r="BC536">
        <v>1</v>
      </c>
      <c r="BD536" t="s">
        <v>99</v>
      </c>
      <c r="BE536">
        <v>1985</v>
      </c>
      <c r="BG536" t="s">
        <v>101</v>
      </c>
      <c r="BH536" t="s">
        <v>100</v>
      </c>
      <c r="BI536" t="s">
        <v>101</v>
      </c>
      <c r="BJ536" t="s">
        <v>100</v>
      </c>
      <c r="BK536" t="s">
        <v>100</v>
      </c>
      <c r="BL536" t="s">
        <v>100</v>
      </c>
      <c r="BM536" t="s">
        <v>102</v>
      </c>
      <c r="BN536" t="s">
        <v>103</v>
      </c>
      <c r="BQ536">
        <v>0</v>
      </c>
      <c r="BR536" t="s">
        <v>94</v>
      </c>
      <c r="BS536">
        <v>80</v>
      </c>
      <c r="BT536">
        <v>29.696000000000002</v>
      </c>
      <c r="BU536">
        <v>10.007999999999999</v>
      </c>
      <c r="BY536">
        <v>2</v>
      </c>
      <c r="CB536">
        <v>2013</v>
      </c>
      <c r="CC536">
        <v>30</v>
      </c>
      <c r="CI536" t="str">
        <f t="shared" si="32"/>
        <v>Medium</v>
      </c>
      <c r="CJ536" t="str">
        <f t="shared" si="33"/>
        <v>Less than 2.0</v>
      </c>
      <c r="CK536" t="str">
        <f t="shared" si="34"/>
        <v>Very Poor</v>
      </c>
      <c r="CL536" t="str">
        <f t="shared" si="35"/>
        <v>More than 0.3</v>
      </c>
    </row>
    <row r="537" spans="1:90" x14ac:dyDescent="0.25">
      <c r="A537" t="s">
        <v>787</v>
      </c>
      <c r="B537" t="s">
        <v>82</v>
      </c>
      <c r="C537" t="s">
        <v>83</v>
      </c>
      <c r="D537">
        <v>0</v>
      </c>
      <c r="E537">
        <v>0.17</v>
      </c>
      <c r="G537">
        <v>0.17</v>
      </c>
      <c r="H537">
        <v>64</v>
      </c>
      <c r="I537">
        <v>54</v>
      </c>
      <c r="J537">
        <v>64</v>
      </c>
      <c r="K537">
        <v>4</v>
      </c>
      <c r="L537" t="s">
        <v>139</v>
      </c>
      <c r="M537" t="s">
        <v>301</v>
      </c>
      <c r="N537" t="s">
        <v>303</v>
      </c>
      <c r="O537" t="s">
        <v>192</v>
      </c>
      <c r="P537" t="s">
        <v>88</v>
      </c>
      <c r="Q537" t="s">
        <v>200</v>
      </c>
      <c r="R537" t="s">
        <v>193</v>
      </c>
      <c r="S537" t="s">
        <v>91</v>
      </c>
      <c r="T537">
        <v>30</v>
      </c>
      <c r="U537" t="s">
        <v>140</v>
      </c>
      <c r="V537" t="s">
        <v>788</v>
      </c>
      <c r="W537">
        <v>8</v>
      </c>
      <c r="X537">
        <v>5.5</v>
      </c>
      <c r="Y537" t="s">
        <v>94</v>
      </c>
      <c r="Z537" t="s">
        <v>202</v>
      </c>
      <c r="AA537">
        <v>458.24900000000002</v>
      </c>
      <c r="AB537">
        <v>5371.1840000000002</v>
      </c>
      <c r="AC537">
        <v>811.25040000000001</v>
      </c>
      <c r="AD537">
        <v>100</v>
      </c>
      <c r="AE537">
        <v>3.5</v>
      </c>
      <c r="AF537">
        <v>3.45</v>
      </c>
      <c r="AG537">
        <v>255.315</v>
      </c>
      <c r="AH537">
        <v>235.33860000000001</v>
      </c>
      <c r="AI537">
        <v>14.895</v>
      </c>
      <c r="AJ537">
        <v>0.1363</v>
      </c>
      <c r="AL537">
        <v>79.555000000000007</v>
      </c>
      <c r="AM537">
        <v>4.9299999999999997E-2</v>
      </c>
      <c r="AN537">
        <v>0.2949</v>
      </c>
      <c r="AO537">
        <v>0</v>
      </c>
      <c r="AP537">
        <v>0</v>
      </c>
      <c r="AQ537">
        <v>0</v>
      </c>
      <c r="AR537">
        <v>42.55</v>
      </c>
      <c r="AS537" t="s">
        <v>96</v>
      </c>
      <c r="AT537">
        <v>2001</v>
      </c>
      <c r="AU537">
        <v>12.4</v>
      </c>
      <c r="AV537">
        <v>10</v>
      </c>
      <c r="AW537" t="s">
        <v>97</v>
      </c>
      <c r="AX537" t="s">
        <v>122</v>
      </c>
      <c r="AY537" t="s">
        <v>98</v>
      </c>
      <c r="BA537">
        <v>40292</v>
      </c>
      <c r="BB537">
        <v>5</v>
      </c>
      <c r="BC537">
        <v>1</v>
      </c>
      <c r="BD537" t="s">
        <v>144</v>
      </c>
      <c r="BE537">
        <v>2001</v>
      </c>
      <c r="BG537" t="s">
        <v>100</v>
      </c>
      <c r="BH537" t="s">
        <v>100</v>
      </c>
      <c r="BI537" t="s">
        <v>101</v>
      </c>
      <c r="BJ537" t="s">
        <v>100</v>
      </c>
      <c r="BK537" t="s">
        <v>100</v>
      </c>
      <c r="BL537" t="s">
        <v>100</v>
      </c>
      <c r="BM537" t="s">
        <v>102</v>
      </c>
      <c r="BN537" t="s">
        <v>103</v>
      </c>
      <c r="BQ537">
        <v>0</v>
      </c>
      <c r="BR537" t="s">
        <v>94</v>
      </c>
      <c r="BS537">
        <v>99</v>
      </c>
      <c r="BT537">
        <v>70</v>
      </c>
      <c r="BU537">
        <v>69</v>
      </c>
      <c r="BY537">
        <v>5.5</v>
      </c>
      <c r="CB537">
        <v>2002</v>
      </c>
      <c r="CC537">
        <v>14</v>
      </c>
      <c r="CI537" t="str">
        <f t="shared" si="32"/>
        <v>High</v>
      </c>
      <c r="CJ537" t="str">
        <f t="shared" si="33"/>
        <v>3.01-3.5</v>
      </c>
      <c r="CK537" t="str">
        <f t="shared" si="34"/>
        <v>Very Poor</v>
      </c>
      <c r="CL537" t="str">
        <f t="shared" si="35"/>
        <v>0.3 or less</v>
      </c>
    </row>
    <row r="538" spans="1:90" x14ac:dyDescent="0.25">
      <c r="A538" t="s">
        <v>787</v>
      </c>
      <c r="B538" t="s">
        <v>82</v>
      </c>
      <c r="C538" t="s">
        <v>83</v>
      </c>
      <c r="D538">
        <v>0.17</v>
      </c>
      <c r="E538">
        <v>2.7050000000000001</v>
      </c>
      <c r="G538">
        <v>2.5350000000000001</v>
      </c>
      <c r="H538">
        <v>52</v>
      </c>
      <c r="I538">
        <v>48</v>
      </c>
      <c r="J538">
        <v>52</v>
      </c>
      <c r="K538">
        <v>3</v>
      </c>
      <c r="L538" t="s">
        <v>84</v>
      </c>
      <c r="M538" t="s">
        <v>301</v>
      </c>
      <c r="N538" t="s">
        <v>303</v>
      </c>
      <c r="O538" t="s">
        <v>192</v>
      </c>
      <c r="P538" t="s">
        <v>88</v>
      </c>
      <c r="Q538" t="s">
        <v>200</v>
      </c>
      <c r="R538" t="s">
        <v>193</v>
      </c>
      <c r="S538" t="s">
        <v>91</v>
      </c>
      <c r="T538">
        <v>40</v>
      </c>
      <c r="U538" t="s">
        <v>110</v>
      </c>
      <c r="V538" t="s">
        <v>789</v>
      </c>
      <c r="W538">
        <v>8</v>
      </c>
      <c r="X538">
        <v>5.8</v>
      </c>
      <c r="Y538" t="s">
        <v>94</v>
      </c>
      <c r="Z538" t="s">
        <v>202</v>
      </c>
      <c r="AA538">
        <v>215.8203</v>
      </c>
      <c r="AB538">
        <v>2529.8334</v>
      </c>
      <c r="AC538">
        <v>382.07350000000002</v>
      </c>
      <c r="AD538">
        <v>100</v>
      </c>
      <c r="AE538">
        <v>3.5996000000000001</v>
      </c>
      <c r="AF538">
        <v>3.2749000000000001</v>
      </c>
      <c r="AG538">
        <v>81.573800000000006</v>
      </c>
      <c r="AH538">
        <v>68.322400000000002</v>
      </c>
      <c r="AI538">
        <v>72.808700000000002</v>
      </c>
      <c r="AJ538">
        <v>0.20899999999999999</v>
      </c>
      <c r="AL538">
        <v>68.650000000000006</v>
      </c>
      <c r="AM538">
        <v>2.93E-2</v>
      </c>
      <c r="AN538">
        <v>0.1183</v>
      </c>
      <c r="AO538">
        <v>0</v>
      </c>
      <c r="AP538">
        <v>0</v>
      </c>
      <c r="AQ538">
        <v>0</v>
      </c>
      <c r="AR538">
        <v>46.0182</v>
      </c>
      <c r="AS538" t="s">
        <v>130</v>
      </c>
      <c r="AT538">
        <v>2001</v>
      </c>
      <c r="AU538">
        <v>25.666699999999999</v>
      </c>
      <c r="AV538">
        <v>5</v>
      </c>
      <c r="AW538" t="s">
        <v>97</v>
      </c>
      <c r="AX538" t="s">
        <v>122</v>
      </c>
      <c r="AY538" t="s">
        <v>132</v>
      </c>
      <c r="BA538">
        <v>40446</v>
      </c>
      <c r="BB538">
        <v>5</v>
      </c>
      <c r="BC538">
        <v>1</v>
      </c>
      <c r="BD538" t="s">
        <v>99</v>
      </c>
      <c r="BE538">
        <v>2001</v>
      </c>
      <c r="BG538" t="s">
        <v>100</v>
      </c>
      <c r="BH538" t="s">
        <v>100</v>
      </c>
      <c r="BI538" t="s">
        <v>101</v>
      </c>
      <c r="BJ538" t="s">
        <v>100</v>
      </c>
      <c r="BK538" t="s">
        <v>100</v>
      </c>
      <c r="BL538" t="s">
        <v>100</v>
      </c>
      <c r="BM538" t="s">
        <v>102</v>
      </c>
      <c r="BN538" t="s">
        <v>103</v>
      </c>
      <c r="BQ538">
        <v>0</v>
      </c>
      <c r="BR538" t="s">
        <v>94</v>
      </c>
      <c r="BS538">
        <v>95</v>
      </c>
      <c r="BT538">
        <v>71.992000000000004</v>
      </c>
      <c r="BU538">
        <v>65.498000000000005</v>
      </c>
      <c r="BY538">
        <v>5.8</v>
      </c>
      <c r="CB538">
        <v>2007</v>
      </c>
      <c r="CC538">
        <v>14</v>
      </c>
      <c r="CI538" t="str">
        <f t="shared" si="32"/>
        <v>High</v>
      </c>
      <c r="CJ538" t="str">
        <f t="shared" si="33"/>
        <v>Greater than 3.5</v>
      </c>
      <c r="CK538" t="str">
        <f t="shared" si="34"/>
        <v>Good</v>
      </c>
      <c r="CL538" t="str">
        <f t="shared" si="35"/>
        <v>0.3 or less</v>
      </c>
    </row>
    <row r="539" spans="1:90" x14ac:dyDescent="0.25">
      <c r="A539" t="s">
        <v>787</v>
      </c>
      <c r="B539" t="s">
        <v>82</v>
      </c>
      <c r="C539" t="s">
        <v>83</v>
      </c>
      <c r="D539">
        <v>2.7050000000000001</v>
      </c>
      <c r="E539">
        <v>3.2429999999999999</v>
      </c>
      <c r="G539">
        <v>0.53800000000000003</v>
      </c>
      <c r="H539">
        <v>48</v>
      </c>
      <c r="I539">
        <v>48</v>
      </c>
      <c r="J539">
        <v>48</v>
      </c>
      <c r="K539">
        <v>3</v>
      </c>
      <c r="L539" t="s">
        <v>84</v>
      </c>
      <c r="M539" t="s">
        <v>301</v>
      </c>
      <c r="N539" t="s">
        <v>303</v>
      </c>
      <c r="O539" t="s">
        <v>192</v>
      </c>
      <c r="P539" t="s">
        <v>88</v>
      </c>
      <c r="Q539" t="s">
        <v>200</v>
      </c>
      <c r="R539" t="s">
        <v>193</v>
      </c>
      <c r="S539" t="s">
        <v>91</v>
      </c>
      <c r="T539">
        <v>40</v>
      </c>
      <c r="U539" t="s">
        <v>110</v>
      </c>
      <c r="V539" t="s">
        <v>790</v>
      </c>
      <c r="W539">
        <v>6</v>
      </c>
      <c r="X539">
        <v>4.5</v>
      </c>
      <c r="Y539" t="s">
        <v>94</v>
      </c>
      <c r="Z539" t="s">
        <v>202</v>
      </c>
      <c r="AA539">
        <v>272.54300000000001</v>
      </c>
      <c r="AB539">
        <v>3573.8415</v>
      </c>
      <c r="AC539">
        <v>484.76609999999999</v>
      </c>
      <c r="AD539">
        <v>100</v>
      </c>
      <c r="AE539">
        <v>3.3172999999999999</v>
      </c>
      <c r="AF539">
        <v>3.1124999999999998</v>
      </c>
      <c r="AG539">
        <v>96.14</v>
      </c>
      <c r="AH539">
        <v>82.402600000000007</v>
      </c>
      <c r="AI539">
        <v>67.953299999999999</v>
      </c>
      <c r="AJ539">
        <v>0.2263</v>
      </c>
      <c r="AL539">
        <v>66.055000000000007</v>
      </c>
      <c r="AM539">
        <v>0.03</v>
      </c>
      <c r="AN539">
        <v>0.1444</v>
      </c>
      <c r="AO539">
        <v>0</v>
      </c>
      <c r="AP539">
        <v>0</v>
      </c>
      <c r="AQ539">
        <v>0</v>
      </c>
      <c r="AR539">
        <v>44.133299999999998</v>
      </c>
      <c r="AS539" t="s">
        <v>130</v>
      </c>
      <c r="AT539">
        <v>2001</v>
      </c>
      <c r="AU539">
        <v>29</v>
      </c>
      <c r="AV539">
        <v>5</v>
      </c>
      <c r="AW539" t="s">
        <v>97</v>
      </c>
      <c r="AX539" t="s">
        <v>122</v>
      </c>
      <c r="AY539" t="s">
        <v>132</v>
      </c>
      <c r="BA539">
        <v>40448</v>
      </c>
      <c r="BB539">
        <v>5</v>
      </c>
      <c r="BC539">
        <v>1</v>
      </c>
      <c r="BD539" t="s">
        <v>99</v>
      </c>
      <c r="BE539">
        <v>2001</v>
      </c>
      <c r="BG539" t="s">
        <v>100</v>
      </c>
      <c r="BH539" t="s">
        <v>100</v>
      </c>
      <c r="BI539" t="s">
        <v>101</v>
      </c>
      <c r="BJ539" t="s">
        <v>100</v>
      </c>
      <c r="BK539" t="s">
        <v>100</v>
      </c>
      <c r="BL539" t="s">
        <v>100</v>
      </c>
      <c r="BM539" t="s">
        <v>102</v>
      </c>
      <c r="BN539" t="s">
        <v>103</v>
      </c>
      <c r="BQ539">
        <v>0</v>
      </c>
      <c r="BR539" t="s">
        <v>94</v>
      </c>
      <c r="BS539">
        <v>100</v>
      </c>
      <c r="BT539">
        <v>66.346000000000004</v>
      </c>
      <c r="BU539">
        <v>62.25</v>
      </c>
      <c r="BY539">
        <v>4.5</v>
      </c>
      <c r="CB539">
        <v>2014</v>
      </c>
      <c r="CC539">
        <v>14</v>
      </c>
      <c r="CI539" t="str">
        <f t="shared" si="32"/>
        <v>High</v>
      </c>
      <c r="CJ539" t="str">
        <f t="shared" si="33"/>
        <v>3.01-3.5</v>
      </c>
      <c r="CK539" t="str">
        <f t="shared" si="34"/>
        <v>Good</v>
      </c>
      <c r="CL539" t="str">
        <f t="shared" si="35"/>
        <v>0.3 or less</v>
      </c>
    </row>
    <row r="540" spans="1:90" x14ac:dyDescent="0.25">
      <c r="A540" t="s">
        <v>787</v>
      </c>
      <c r="B540" t="s">
        <v>82</v>
      </c>
      <c r="C540" t="s">
        <v>83</v>
      </c>
      <c r="D540">
        <v>3.2429999999999999</v>
      </c>
      <c r="E540">
        <v>5.3630000000000004</v>
      </c>
      <c r="G540">
        <v>2.12</v>
      </c>
      <c r="H540">
        <v>47</v>
      </c>
      <c r="I540">
        <v>40</v>
      </c>
      <c r="J540">
        <v>47</v>
      </c>
      <c r="K540">
        <v>2</v>
      </c>
      <c r="L540" t="s">
        <v>84</v>
      </c>
      <c r="M540" t="s">
        <v>301</v>
      </c>
      <c r="N540" t="s">
        <v>303</v>
      </c>
      <c r="O540" t="s">
        <v>192</v>
      </c>
      <c r="P540" t="s">
        <v>88</v>
      </c>
      <c r="Q540" t="s">
        <v>200</v>
      </c>
      <c r="R540" t="s">
        <v>193</v>
      </c>
      <c r="S540" t="s">
        <v>91</v>
      </c>
      <c r="T540">
        <v>50</v>
      </c>
      <c r="U540" t="s">
        <v>110</v>
      </c>
      <c r="V540" t="s">
        <v>791</v>
      </c>
      <c r="W540">
        <v>11</v>
      </c>
      <c r="X540">
        <v>9.8571000000000009</v>
      </c>
      <c r="Y540" t="s">
        <v>94</v>
      </c>
      <c r="Z540" t="s">
        <v>202</v>
      </c>
      <c r="AA540">
        <v>299.86770000000001</v>
      </c>
      <c r="AB540">
        <v>3842.3651</v>
      </c>
      <c r="AC540">
        <v>532.82929999999999</v>
      </c>
      <c r="AD540">
        <v>90</v>
      </c>
      <c r="AE540">
        <v>3.2370999999999999</v>
      </c>
      <c r="AF540">
        <v>2.8355999999999999</v>
      </c>
      <c r="AG540">
        <v>103.06910000000001</v>
      </c>
      <c r="AH540">
        <v>86.622600000000006</v>
      </c>
      <c r="AI540">
        <v>65.643600000000006</v>
      </c>
      <c r="AJ540">
        <v>0.1593</v>
      </c>
      <c r="AL540">
        <v>76.105000000000004</v>
      </c>
      <c r="AM540">
        <v>2.7199999999999998E-2</v>
      </c>
      <c r="AN540">
        <v>0.29909999999999998</v>
      </c>
      <c r="AO540">
        <v>0</v>
      </c>
      <c r="AP540">
        <v>6</v>
      </c>
      <c r="AQ540">
        <v>0</v>
      </c>
      <c r="AR540">
        <v>42.487499999999997</v>
      </c>
      <c r="AS540" t="s">
        <v>96</v>
      </c>
      <c r="AT540">
        <v>2001</v>
      </c>
      <c r="AU540">
        <v>16.833300000000001</v>
      </c>
      <c r="AV540">
        <v>5.5833000000000004</v>
      </c>
      <c r="AW540" t="s">
        <v>97</v>
      </c>
      <c r="AX540" t="s">
        <v>122</v>
      </c>
      <c r="AY540" t="s">
        <v>112</v>
      </c>
      <c r="BA540">
        <v>40448</v>
      </c>
      <c r="BB540">
        <v>2</v>
      </c>
      <c r="BC540">
        <v>1</v>
      </c>
      <c r="BD540" t="s">
        <v>99</v>
      </c>
      <c r="BE540">
        <v>2002</v>
      </c>
      <c r="BG540" t="s">
        <v>100</v>
      </c>
      <c r="BH540" t="s">
        <v>100</v>
      </c>
      <c r="BI540" t="s">
        <v>101</v>
      </c>
      <c r="BJ540" t="s">
        <v>100</v>
      </c>
      <c r="BK540" t="s">
        <v>100</v>
      </c>
      <c r="BL540" t="s">
        <v>100</v>
      </c>
      <c r="BM540" t="s">
        <v>102</v>
      </c>
      <c r="BN540" t="s">
        <v>103</v>
      </c>
      <c r="BQ540">
        <v>0</v>
      </c>
      <c r="BR540" t="s">
        <v>94</v>
      </c>
      <c r="BS540">
        <v>90</v>
      </c>
      <c r="BT540">
        <v>64.742000000000004</v>
      </c>
      <c r="BU540">
        <v>56.712000000000003</v>
      </c>
      <c r="BY540">
        <v>9.8571000000000009</v>
      </c>
      <c r="CB540">
        <v>2014</v>
      </c>
      <c r="CC540">
        <v>13</v>
      </c>
      <c r="CI540" t="str">
        <f t="shared" si="32"/>
        <v>High</v>
      </c>
      <c r="CJ540" t="str">
        <f t="shared" si="33"/>
        <v>3.01-3.5</v>
      </c>
      <c r="CK540" t="str">
        <f t="shared" si="34"/>
        <v>Fair</v>
      </c>
      <c r="CL540" t="str">
        <f t="shared" si="35"/>
        <v>0.3 or less</v>
      </c>
    </row>
    <row r="541" spans="1:90" x14ac:dyDescent="0.25">
      <c r="A541" t="s">
        <v>787</v>
      </c>
      <c r="B541" t="s">
        <v>82</v>
      </c>
      <c r="C541" t="s">
        <v>83</v>
      </c>
      <c r="D541">
        <v>5.3630000000000004</v>
      </c>
      <c r="E541">
        <v>6</v>
      </c>
      <c r="G541">
        <v>0.63700000000000001</v>
      </c>
      <c r="H541">
        <v>87</v>
      </c>
      <c r="I541">
        <v>83</v>
      </c>
      <c r="J541">
        <v>87</v>
      </c>
      <c r="K541">
        <v>6</v>
      </c>
      <c r="L541" t="s">
        <v>139</v>
      </c>
      <c r="M541" t="s">
        <v>301</v>
      </c>
      <c r="N541" t="s">
        <v>303</v>
      </c>
      <c r="O541" t="s">
        <v>192</v>
      </c>
      <c r="P541" t="s">
        <v>88</v>
      </c>
      <c r="Q541" t="s">
        <v>200</v>
      </c>
      <c r="R541" t="s">
        <v>193</v>
      </c>
      <c r="S541" t="s">
        <v>91</v>
      </c>
      <c r="T541">
        <v>40</v>
      </c>
      <c r="U541" t="s">
        <v>140</v>
      </c>
      <c r="V541" t="s">
        <v>792</v>
      </c>
      <c r="W541">
        <v>7</v>
      </c>
      <c r="X541">
        <v>10.666700000000001</v>
      </c>
      <c r="Y541" t="s">
        <v>94</v>
      </c>
      <c r="Z541" t="s">
        <v>202</v>
      </c>
      <c r="AA541">
        <v>626.35550000000001</v>
      </c>
      <c r="AB541">
        <v>8734.56</v>
      </c>
      <c r="AC541">
        <v>1117.2117000000001</v>
      </c>
      <c r="AD541">
        <v>97</v>
      </c>
      <c r="AE541">
        <v>2.4525000000000001</v>
      </c>
      <c r="AF541">
        <v>2.3025000000000002</v>
      </c>
      <c r="AG541">
        <v>198.2724</v>
      </c>
      <c r="AH541">
        <v>187.45760000000001</v>
      </c>
      <c r="AI541">
        <v>33.909199999999998</v>
      </c>
      <c r="AJ541">
        <v>0.11890000000000001</v>
      </c>
      <c r="AL541">
        <v>82.165000000000006</v>
      </c>
      <c r="AM541">
        <v>3.9600000000000003E-2</v>
      </c>
      <c r="AN541">
        <v>0.3543</v>
      </c>
      <c r="AO541">
        <v>0</v>
      </c>
      <c r="AP541">
        <v>0</v>
      </c>
      <c r="AQ541">
        <v>4</v>
      </c>
      <c r="AR541">
        <v>32.299999999999997</v>
      </c>
      <c r="AS541" t="s">
        <v>96</v>
      </c>
      <c r="AT541">
        <v>1978</v>
      </c>
      <c r="AU541">
        <v>13.4</v>
      </c>
      <c r="AV541">
        <v>9.4</v>
      </c>
      <c r="AW541" t="s">
        <v>97</v>
      </c>
      <c r="AX541" t="s">
        <v>387</v>
      </c>
      <c r="AY541" t="s">
        <v>112</v>
      </c>
      <c r="BA541">
        <v>39819</v>
      </c>
      <c r="BB541">
        <v>2</v>
      </c>
      <c r="BC541">
        <v>1</v>
      </c>
      <c r="BD541" t="s">
        <v>144</v>
      </c>
      <c r="BE541">
        <v>2005</v>
      </c>
      <c r="BG541" t="s">
        <v>100</v>
      </c>
      <c r="BH541" t="s">
        <v>100</v>
      </c>
      <c r="BI541" t="s">
        <v>101</v>
      </c>
      <c r="BJ541" t="s">
        <v>100</v>
      </c>
      <c r="BK541" t="s">
        <v>100</v>
      </c>
      <c r="BL541" t="s">
        <v>100</v>
      </c>
      <c r="BM541" t="s">
        <v>102</v>
      </c>
      <c r="BN541" t="s">
        <v>103</v>
      </c>
      <c r="BQ541">
        <v>0</v>
      </c>
      <c r="BR541" t="s">
        <v>94</v>
      </c>
      <c r="BS541">
        <v>97</v>
      </c>
      <c r="BT541">
        <v>49.05</v>
      </c>
      <c r="BU541">
        <v>46.05</v>
      </c>
      <c r="BY541">
        <v>7</v>
      </c>
      <c r="CB541">
        <v>2014</v>
      </c>
      <c r="CC541">
        <v>10</v>
      </c>
      <c r="CI541" t="str">
        <f t="shared" si="32"/>
        <v>High</v>
      </c>
      <c r="CJ541" t="str">
        <f t="shared" si="33"/>
        <v>2.0-2.5</v>
      </c>
      <c r="CK541" t="str">
        <f t="shared" si="34"/>
        <v>Very Poor</v>
      </c>
      <c r="CL541" t="str">
        <f t="shared" si="35"/>
        <v>0.3 or less</v>
      </c>
    </row>
    <row r="542" spans="1:90" x14ac:dyDescent="0.25">
      <c r="A542" t="s">
        <v>787</v>
      </c>
      <c r="B542" t="s">
        <v>82</v>
      </c>
      <c r="C542" t="s">
        <v>83</v>
      </c>
      <c r="D542">
        <v>6</v>
      </c>
      <c r="E542">
        <v>6.45</v>
      </c>
      <c r="G542">
        <v>0.45</v>
      </c>
      <c r="H542">
        <v>84</v>
      </c>
      <c r="I542">
        <v>84</v>
      </c>
      <c r="J542">
        <v>84</v>
      </c>
      <c r="K542">
        <v>5</v>
      </c>
      <c r="L542" t="s">
        <v>84</v>
      </c>
      <c r="M542" t="s">
        <v>301</v>
      </c>
      <c r="N542" t="s">
        <v>303</v>
      </c>
      <c r="O542" t="s">
        <v>192</v>
      </c>
      <c r="P542" t="s">
        <v>88</v>
      </c>
      <c r="Q542" t="s">
        <v>200</v>
      </c>
      <c r="R542" t="s">
        <v>193</v>
      </c>
      <c r="S542" t="s">
        <v>91</v>
      </c>
      <c r="T542">
        <v>40</v>
      </c>
      <c r="U542" t="s">
        <v>110</v>
      </c>
      <c r="V542" t="s">
        <v>793</v>
      </c>
      <c r="W542">
        <v>12</v>
      </c>
      <c r="X542">
        <v>12</v>
      </c>
      <c r="Y542" t="s">
        <v>94</v>
      </c>
      <c r="Z542" t="s">
        <v>202</v>
      </c>
      <c r="AA542">
        <v>745.18299999999999</v>
      </c>
      <c r="AB542">
        <v>8734.56</v>
      </c>
      <c r="AC542">
        <v>1319.2184999999999</v>
      </c>
      <c r="AD542">
        <v>96.717100000000002</v>
      </c>
      <c r="AE542">
        <v>3.2238000000000002</v>
      </c>
      <c r="AF542">
        <v>2.9239000000000002</v>
      </c>
      <c r="AG542">
        <v>101.47669999999999</v>
      </c>
      <c r="AH542">
        <v>87.334400000000002</v>
      </c>
      <c r="AI542">
        <v>66.174400000000006</v>
      </c>
      <c r="AJ542">
        <v>0.21210000000000001</v>
      </c>
      <c r="AL542">
        <v>68.185000000000002</v>
      </c>
      <c r="AM542">
        <v>2.3400000000000001E-2</v>
      </c>
      <c r="AN542">
        <v>0.15959999999999999</v>
      </c>
      <c r="AO542">
        <v>0</v>
      </c>
      <c r="AP542">
        <v>1.7331000000000001</v>
      </c>
      <c r="AQ542">
        <v>0</v>
      </c>
      <c r="AR542">
        <v>40.65</v>
      </c>
      <c r="AS542" t="s">
        <v>96</v>
      </c>
      <c r="AT542">
        <v>1977</v>
      </c>
      <c r="AU542">
        <v>13</v>
      </c>
      <c r="AV542">
        <v>3</v>
      </c>
      <c r="AW542" t="s">
        <v>131</v>
      </c>
      <c r="AY542" t="s">
        <v>112</v>
      </c>
      <c r="BA542">
        <v>40293</v>
      </c>
      <c r="BB542">
        <v>2</v>
      </c>
      <c r="BC542">
        <v>1</v>
      </c>
      <c r="BD542" t="s">
        <v>99</v>
      </c>
      <c r="BE542">
        <v>1997</v>
      </c>
      <c r="BG542" t="s">
        <v>203</v>
      </c>
      <c r="BH542" t="s">
        <v>100</v>
      </c>
      <c r="BI542" t="s">
        <v>101</v>
      </c>
      <c r="BJ542" t="s">
        <v>100</v>
      </c>
      <c r="BK542" t="s">
        <v>100</v>
      </c>
      <c r="BL542" t="s">
        <v>100</v>
      </c>
      <c r="BM542" t="s">
        <v>102</v>
      </c>
      <c r="BN542" t="s">
        <v>103</v>
      </c>
      <c r="BQ542">
        <v>0</v>
      </c>
      <c r="BR542" t="s">
        <v>94</v>
      </c>
      <c r="BS542">
        <v>96</v>
      </c>
      <c r="BT542">
        <v>64.475999999999999</v>
      </c>
      <c r="BU542">
        <v>58.478000000000002</v>
      </c>
      <c r="BY542">
        <v>12</v>
      </c>
      <c r="CB542">
        <v>2003</v>
      </c>
      <c r="CC542">
        <v>18</v>
      </c>
      <c r="CI542" t="str">
        <f t="shared" si="32"/>
        <v>High</v>
      </c>
      <c r="CJ542" t="str">
        <f t="shared" si="33"/>
        <v>3.01-3.5</v>
      </c>
      <c r="CK542" t="str">
        <f t="shared" si="34"/>
        <v>Fair</v>
      </c>
      <c r="CL542" t="str">
        <f t="shared" si="35"/>
        <v>0.3 or less</v>
      </c>
    </row>
    <row r="543" spans="1:90" x14ac:dyDescent="0.25">
      <c r="A543" t="s">
        <v>787</v>
      </c>
      <c r="B543" t="s">
        <v>82</v>
      </c>
      <c r="C543" t="s">
        <v>83</v>
      </c>
      <c r="D543">
        <v>6.45</v>
      </c>
      <c r="E543">
        <v>6.57</v>
      </c>
      <c r="G543">
        <v>0.12</v>
      </c>
      <c r="H543">
        <v>84</v>
      </c>
      <c r="J543">
        <v>84</v>
      </c>
      <c r="K543">
        <v>5</v>
      </c>
      <c r="L543" t="s">
        <v>139</v>
      </c>
      <c r="M543" t="s">
        <v>301</v>
      </c>
      <c r="N543" t="s">
        <v>303</v>
      </c>
      <c r="O543" t="s">
        <v>192</v>
      </c>
      <c r="P543" t="s">
        <v>88</v>
      </c>
      <c r="Q543" t="s">
        <v>200</v>
      </c>
      <c r="R543" t="s">
        <v>193</v>
      </c>
      <c r="S543" t="s">
        <v>91</v>
      </c>
      <c r="T543">
        <v>40</v>
      </c>
      <c r="U543" t="s">
        <v>140</v>
      </c>
      <c r="V543" t="s">
        <v>793</v>
      </c>
      <c r="W543">
        <v>12</v>
      </c>
      <c r="Y543" t="s">
        <v>94</v>
      </c>
      <c r="Z543" t="s">
        <v>202</v>
      </c>
      <c r="AA543">
        <v>520.75350000000003</v>
      </c>
      <c r="AB543">
        <v>7261.9359999999997</v>
      </c>
      <c r="AC543">
        <v>928.85260000000005</v>
      </c>
      <c r="AD543">
        <v>99</v>
      </c>
      <c r="AE543">
        <v>2.3165</v>
      </c>
      <c r="AF543">
        <v>2.1164999999999998</v>
      </c>
      <c r="AG543">
        <v>203.67500000000001</v>
      </c>
      <c r="AH543">
        <v>202.4667</v>
      </c>
      <c r="AI543">
        <v>32.1083</v>
      </c>
      <c r="AJ543">
        <v>0.1321</v>
      </c>
      <c r="AL543">
        <v>80.185000000000002</v>
      </c>
      <c r="AM543">
        <v>4.48E-2</v>
      </c>
      <c r="AN543">
        <v>0.24729999999999999</v>
      </c>
      <c r="AO543">
        <v>0</v>
      </c>
      <c r="AP543">
        <v>0</v>
      </c>
      <c r="AQ543">
        <v>0</v>
      </c>
      <c r="AR543">
        <v>57</v>
      </c>
      <c r="AS543" t="s">
        <v>96</v>
      </c>
      <c r="AT543">
        <v>1997</v>
      </c>
      <c r="AU543">
        <v>7</v>
      </c>
      <c r="AV543">
        <v>1</v>
      </c>
      <c r="AW543" t="s">
        <v>97</v>
      </c>
      <c r="AX543" t="s">
        <v>120</v>
      </c>
      <c r="AY543" t="s">
        <v>106</v>
      </c>
      <c r="BA543">
        <v>42034</v>
      </c>
      <c r="BB543">
        <v>1</v>
      </c>
      <c r="BC543">
        <v>1</v>
      </c>
      <c r="BD543" t="s">
        <v>144</v>
      </c>
      <c r="BE543">
        <v>1997</v>
      </c>
      <c r="BG543" t="s">
        <v>102</v>
      </c>
      <c r="BH543" t="s">
        <v>100</v>
      </c>
      <c r="BI543" t="s">
        <v>101</v>
      </c>
      <c r="BJ543" t="s">
        <v>100</v>
      </c>
      <c r="BK543" t="s">
        <v>100</v>
      </c>
      <c r="BL543" t="s">
        <v>100</v>
      </c>
      <c r="BM543" t="s">
        <v>102</v>
      </c>
      <c r="BN543" t="s">
        <v>103</v>
      </c>
      <c r="BQ543">
        <v>0</v>
      </c>
      <c r="BR543" t="s">
        <v>94</v>
      </c>
      <c r="BS543">
        <v>96</v>
      </c>
      <c r="BT543">
        <v>46.33</v>
      </c>
      <c r="BU543">
        <v>42.33</v>
      </c>
      <c r="CB543">
        <v>2003</v>
      </c>
      <c r="CC543">
        <v>18</v>
      </c>
      <c r="CI543" t="str">
        <f t="shared" si="32"/>
        <v>High</v>
      </c>
      <c r="CJ543" t="str">
        <f t="shared" si="33"/>
        <v>2.0-2.5</v>
      </c>
      <c r="CK543" t="str">
        <f t="shared" si="34"/>
        <v>Very Poor</v>
      </c>
      <c r="CL543" t="str">
        <f t="shared" si="35"/>
        <v>0.3 or less</v>
      </c>
    </row>
    <row r="544" spans="1:90" x14ac:dyDescent="0.25">
      <c r="A544" t="s">
        <v>787</v>
      </c>
      <c r="B544" t="s">
        <v>82</v>
      </c>
      <c r="C544" t="s">
        <v>83</v>
      </c>
      <c r="D544">
        <v>6.57</v>
      </c>
      <c r="E544">
        <v>6.8</v>
      </c>
      <c r="G544">
        <v>0.23</v>
      </c>
      <c r="H544">
        <v>84</v>
      </c>
      <c r="J544">
        <v>84</v>
      </c>
      <c r="K544">
        <v>5</v>
      </c>
      <c r="L544" t="s">
        <v>84</v>
      </c>
      <c r="M544" t="s">
        <v>301</v>
      </c>
      <c r="N544" t="s">
        <v>303</v>
      </c>
      <c r="O544" t="s">
        <v>192</v>
      </c>
      <c r="P544" t="s">
        <v>88</v>
      </c>
      <c r="Q544" t="s">
        <v>200</v>
      </c>
      <c r="R544" t="s">
        <v>193</v>
      </c>
      <c r="S544" t="s">
        <v>91</v>
      </c>
      <c r="T544">
        <v>40</v>
      </c>
      <c r="U544" t="s">
        <v>110</v>
      </c>
      <c r="V544" t="s">
        <v>793</v>
      </c>
      <c r="W544">
        <v>12</v>
      </c>
      <c r="Y544" t="s">
        <v>94</v>
      </c>
      <c r="Z544" t="s">
        <v>202</v>
      </c>
      <c r="AA544">
        <v>619.54650000000004</v>
      </c>
      <c r="AB544">
        <v>7261.9359999999997</v>
      </c>
      <c r="AC544">
        <v>1096.8007</v>
      </c>
      <c r="AD544">
        <v>99</v>
      </c>
      <c r="AE544">
        <v>3.0556999999999999</v>
      </c>
      <c r="AF544">
        <v>2.7364000000000002</v>
      </c>
      <c r="AG544">
        <v>108.21850000000001</v>
      </c>
      <c r="AH544">
        <v>96.565200000000004</v>
      </c>
      <c r="AI544">
        <v>63.927199999999999</v>
      </c>
      <c r="AJ544">
        <v>0.22320000000000001</v>
      </c>
      <c r="AL544">
        <v>66.52</v>
      </c>
      <c r="AM544">
        <v>2.53E-2</v>
      </c>
      <c r="AN544">
        <v>0.19589999999999999</v>
      </c>
      <c r="AO544">
        <v>0</v>
      </c>
      <c r="AP544">
        <v>0</v>
      </c>
      <c r="AQ544">
        <v>0</v>
      </c>
      <c r="AR544">
        <v>53.8</v>
      </c>
      <c r="AS544" t="s">
        <v>96</v>
      </c>
      <c r="AT544">
        <v>1977</v>
      </c>
      <c r="AU544">
        <v>14</v>
      </c>
      <c r="AV544">
        <v>4</v>
      </c>
      <c r="AW544" t="s">
        <v>131</v>
      </c>
      <c r="AX544" t="s">
        <v>120</v>
      </c>
      <c r="AY544" t="s">
        <v>106</v>
      </c>
      <c r="BA544">
        <v>42034</v>
      </c>
      <c r="BB544">
        <v>1</v>
      </c>
      <c r="BC544">
        <v>1</v>
      </c>
      <c r="BD544" t="s">
        <v>99</v>
      </c>
      <c r="BE544">
        <v>1997</v>
      </c>
      <c r="BG544" t="s">
        <v>102</v>
      </c>
      <c r="BH544" t="s">
        <v>100</v>
      </c>
      <c r="BI544" t="s">
        <v>101</v>
      </c>
      <c r="BJ544" t="s">
        <v>100</v>
      </c>
      <c r="BK544" t="s">
        <v>100</v>
      </c>
      <c r="BL544" t="s">
        <v>100</v>
      </c>
      <c r="BM544" t="s">
        <v>102</v>
      </c>
      <c r="BN544" t="s">
        <v>103</v>
      </c>
      <c r="BQ544">
        <v>0</v>
      </c>
      <c r="BR544" t="s">
        <v>94</v>
      </c>
      <c r="BS544">
        <v>96</v>
      </c>
      <c r="BT544">
        <v>61.113999999999997</v>
      </c>
      <c r="BU544">
        <v>54.728000000000002</v>
      </c>
      <c r="CB544">
        <v>2003</v>
      </c>
      <c r="CC544">
        <v>18</v>
      </c>
      <c r="CI544" t="str">
        <f t="shared" si="32"/>
        <v>High</v>
      </c>
      <c r="CJ544" t="str">
        <f t="shared" si="33"/>
        <v>3.01-3.5</v>
      </c>
      <c r="CK544" t="str">
        <f t="shared" si="34"/>
        <v>Fair</v>
      </c>
      <c r="CL544" t="str">
        <f t="shared" si="35"/>
        <v>0.3 or less</v>
      </c>
    </row>
    <row r="545" spans="1:90" x14ac:dyDescent="0.25">
      <c r="A545" t="s">
        <v>787</v>
      </c>
      <c r="B545" t="s">
        <v>82</v>
      </c>
      <c r="C545" t="s">
        <v>83</v>
      </c>
      <c r="D545">
        <v>6.8</v>
      </c>
      <c r="E545">
        <v>6.92</v>
      </c>
      <c r="G545">
        <v>0.12</v>
      </c>
      <c r="H545">
        <v>84</v>
      </c>
      <c r="I545">
        <v>81</v>
      </c>
      <c r="J545">
        <v>84</v>
      </c>
      <c r="K545">
        <v>5</v>
      </c>
      <c r="L545" t="s">
        <v>139</v>
      </c>
      <c r="M545" t="s">
        <v>301</v>
      </c>
      <c r="N545" t="s">
        <v>303</v>
      </c>
      <c r="O545" t="s">
        <v>192</v>
      </c>
      <c r="P545" t="s">
        <v>88</v>
      </c>
      <c r="Q545" t="s">
        <v>200</v>
      </c>
      <c r="R545" t="s">
        <v>193</v>
      </c>
      <c r="S545" t="s">
        <v>91</v>
      </c>
      <c r="T545">
        <v>40</v>
      </c>
      <c r="U545" t="s">
        <v>140</v>
      </c>
      <c r="V545" t="s">
        <v>793</v>
      </c>
      <c r="W545">
        <v>12</v>
      </c>
      <c r="X545">
        <v>11</v>
      </c>
      <c r="Y545" t="s">
        <v>94</v>
      </c>
      <c r="Z545" t="s">
        <v>202</v>
      </c>
      <c r="AA545">
        <v>520.75350000000003</v>
      </c>
      <c r="AB545">
        <v>7261.9359999999997</v>
      </c>
      <c r="AC545">
        <v>928.85260000000005</v>
      </c>
      <c r="AD545">
        <v>96.717100000000002</v>
      </c>
      <c r="AE545">
        <v>2.5032000000000001</v>
      </c>
      <c r="AF545">
        <v>2.3391000000000002</v>
      </c>
      <c r="AG545">
        <v>198.32919999999999</v>
      </c>
      <c r="AH545">
        <v>182.0667</v>
      </c>
      <c r="AI545">
        <v>33.890300000000003</v>
      </c>
      <c r="AJ545">
        <v>0.1168</v>
      </c>
      <c r="AL545">
        <v>82.48</v>
      </c>
      <c r="AM545">
        <v>4.0899999999999999E-2</v>
      </c>
      <c r="AN545">
        <v>0.24460000000000001</v>
      </c>
      <c r="AO545">
        <v>0</v>
      </c>
      <c r="AP545">
        <v>1.7331000000000001</v>
      </c>
      <c r="AQ545">
        <v>0</v>
      </c>
      <c r="AR545">
        <v>39</v>
      </c>
      <c r="AS545" t="s">
        <v>96</v>
      </c>
      <c r="AT545">
        <v>1997</v>
      </c>
      <c r="AU545">
        <v>7.3333000000000004</v>
      </c>
      <c r="AV545">
        <v>1.3332999999999999</v>
      </c>
      <c r="AW545" t="s">
        <v>97</v>
      </c>
      <c r="AX545" t="s">
        <v>120</v>
      </c>
      <c r="AY545" t="s">
        <v>106</v>
      </c>
      <c r="BA545">
        <v>42034</v>
      </c>
      <c r="BB545">
        <v>0.5</v>
      </c>
      <c r="BC545">
        <v>1</v>
      </c>
      <c r="BD545" t="s">
        <v>144</v>
      </c>
      <c r="BE545">
        <v>2007</v>
      </c>
      <c r="BG545" t="s">
        <v>203</v>
      </c>
      <c r="BH545" t="s">
        <v>100</v>
      </c>
      <c r="BI545" t="s">
        <v>101</v>
      </c>
      <c r="BJ545" t="s">
        <v>100</v>
      </c>
      <c r="BK545" t="s">
        <v>100</v>
      </c>
      <c r="BM545" t="s">
        <v>102</v>
      </c>
      <c r="BN545" t="s">
        <v>103</v>
      </c>
      <c r="BQ545">
        <v>0</v>
      </c>
      <c r="BR545" t="s">
        <v>94</v>
      </c>
      <c r="BS545">
        <v>96.717100000000002</v>
      </c>
      <c r="BT545">
        <v>50.064</v>
      </c>
      <c r="BU545">
        <v>46.781999999999996</v>
      </c>
      <c r="BV545" t="s">
        <v>107</v>
      </c>
      <c r="BY545">
        <v>11</v>
      </c>
      <c r="BZ545" s="1">
        <v>42053.623506944445</v>
      </c>
      <c r="CB545">
        <v>2011</v>
      </c>
      <c r="CC545">
        <v>8</v>
      </c>
      <c r="CI545" t="str">
        <f t="shared" si="32"/>
        <v>High</v>
      </c>
      <c r="CJ545" t="str">
        <f t="shared" si="33"/>
        <v>2.51-3.0</v>
      </c>
      <c r="CK545" t="str">
        <f t="shared" si="34"/>
        <v>Very Poor</v>
      </c>
      <c r="CL545" t="str">
        <f t="shared" si="35"/>
        <v>0.3 or less</v>
      </c>
    </row>
    <row r="546" spans="1:90" x14ac:dyDescent="0.25">
      <c r="A546" t="s">
        <v>787</v>
      </c>
      <c r="B546" t="s">
        <v>82</v>
      </c>
      <c r="C546" t="s">
        <v>83</v>
      </c>
      <c r="D546">
        <v>6.92</v>
      </c>
      <c r="E546">
        <v>7.085</v>
      </c>
      <c r="G546">
        <v>0.16500000000000001</v>
      </c>
      <c r="H546">
        <v>80</v>
      </c>
      <c r="I546">
        <v>80</v>
      </c>
      <c r="J546">
        <v>80</v>
      </c>
      <c r="K546">
        <v>5</v>
      </c>
      <c r="L546" t="s">
        <v>84</v>
      </c>
      <c r="M546" t="s">
        <v>301</v>
      </c>
      <c r="N546" t="s">
        <v>303</v>
      </c>
      <c r="O546" t="s">
        <v>192</v>
      </c>
      <c r="P546" t="s">
        <v>88</v>
      </c>
      <c r="Q546" t="s">
        <v>200</v>
      </c>
      <c r="R546" t="s">
        <v>193</v>
      </c>
      <c r="S546" t="s">
        <v>91</v>
      </c>
      <c r="T546">
        <v>40</v>
      </c>
      <c r="U546" t="s">
        <v>110</v>
      </c>
      <c r="V546" t="s">
        <v>793</v>
      </c>
      <c r="W546">
        <v>10</v>
      </c>
      <c r="X546">
        <v>11</v>
      </c>
      <c r="Y546" t="s">
        <v>94</v>
      </c>
      <c r="Z546" t="s">
        <v>202</v>
      </c>
      <c r="AA546">
        <v>673.97400000000005</v>
      </c>
      <c r="AB546">
        <v>7900.2879999999996</v>
      </c>
      <c r="AC546">
        <v>1193.1575</v>
      </c>
      <c r="AD546">
        <v>93</v>
      </c>
      <c r="AE546">
        <v>2.3178999999999998</v>
      </c>
      <c r="AF546">
        <v>1.9280999999999999</v>
      </c>
      <c r="AG546">
        <v>153.73179999999999</v>
      </c>
      <c r="AH546">
        <v>144.21209999999999</v>
      </c>
      <c r="AI546">
        <v>48.756100000000004</v>
      </c>
      <c r="AJ546">
        <v>0.21199999999999999</v>
      </c>
      <c r="AL546">
        <v>68.2</v>
      </c>
      <c r="AM546">
        <v>3.2599999999999997E-2</v>
      </c>
      <c r="AN546">
        <v>0.2039</v>
      </c>
      <c r="AO546">
        <v>0</v>
      </c>
      <c r="AP546">
        <v>4</v>
      </c>
      <c r="AQ546">
        <v>0</v>
      </c>
      <c r="AR546">
        <v>62</v>
      </c>
      <c r="AS546" t="s">
        <v>96</v>
      </c>
      <c r="AT546">
        <v>1977</v>
      </c>
      <c r="AU546">
        <v>15</v>
      </c>
      <c r="AV546">
        <v>5</v>
      </c>
      <c r="AW546" t="s">
        <v>131</v>
      </c>
      <c r="AY546" t="s">
        <v>106</v>
      </c>
      <c r="BA546">
        <v>42578</v>
      </c>
      <c r="BB546">
        <v>0.5</v>
      </c>
      <c r="BC546">
        <v>1</v>
      </c>
      <c r="BD546" t="s">
        <v>99</v>
      </c>
      <c r="BE546">
        <v>2007</v>
      </c>
      <c r="BG546" t="s">
        <v>100</v>
      </c>
      <c r="BH546" t="s">
        <v>100</v>
      </c>
      <c r="BI546" t="s">
        <v>101</v>
      </c>
      <c r="BJ546" t="s">
        <v>100</v>
      </c>
      <c r="BK546" t="s">
        <v>100</v>
      </c>
      <c r="BL546" t="s">
        <v>100</v>
      </c>
      <c r="BM546" t="s">
        <v>102</v>
      </c>
      <c r="BN546" t="s">
        <v>103</v>
      </c>
      <c r="BQ546">
        <v>0</v>
      </c>
      <c r="BR546" t="s">
        <v>94</v>
      </c>
      <c r="BS546">
        <v>93</v>
      </c>
      <c r="BT546">
        <v>46.357999999999997</v>
      </c>
      <c r="BU546">
        <v>38.561999999999998</v>
      </c>
      <c r="BY546">
        <v>10</v>
      </c>
      <c r="CB546">
        <v>2014</v>
      </c>
      <c r="CC546">
        <v>8</v>
      </c>
      <c r="CI546" t="str">
        <f t="shared" si="32"/>
        <v>High</v>
      </c>
      <c r="CJ546" t="str">
        <f t="shared" si="33"/>
        <v>2.0-2.5</v>
      </c>
      <c r="CK546" t="str">
        <f t="shared" si="34"/>
        <v>Poor</v>
      </c>
      <c r="CL546" t="str">
        <f t="shared" si="35"/>
        <v>0.3 or less</v>
      </c>
    </row>
    <row r="547" spans="1:90" x14ac:dyDescent="0.25">
      <c r="A547" t="s">
        <v>787</v>
      </c>
      <c r="B547" t="s">
        <v>82</v>
      </c>
      <c r="C547" t="s">
        <v>83</v>
      </c>
      <c r="D547">
        <v>7.085</v>
      </c>
      <c r="E547">
        <v>7.21</v>
      </c>
      <c r="G547">
        <v>0.125</v>
      </c>
      <c r="H547">
        <v>59</v>
      </c>
      <c r="J547">
        <v>59</v>
      </c>
      <c r="K547">
        <v>4</v>
      </c>
      <c r="L547" t="s">
        <v>139</v>
      </c>
      <c r="M547" t="s">
        <v>301</v>
      </c>
      <c r="N547" t="s">
        <v>303</v>
      </c>
      <c r="O547" t="s">
        <v>192</v>
      </c>
      <c r="P547" t="s">
        <v>88</v>
      </c>
      <c r="Q547" t="s">
        <v>200</v>
      </c>
      <c r="R547" t="s">
        <v>193</v>
      </c>
      <c r="S547" t="s">
        <v>91</v>
      </c>
      <c r="T547">
        <v>40</v>
      </c>
      <c r="U547" t="s">
        <v>140</v>
      </c>
      <c r="V547" t="s">
        <v>794</v>
      </c>
      <c r="W547">
        <v>5</v>
      </c>
      <c r="Y547" t="s">
        <v>94</v>
      </c>
      <c r="Z547" t="s">
        <v>202</v>
      </c>
      <c r="AA547">
        <v>566.52949999999998</v>
      </c>
      <c r="AB547">
        <v>7900.2879999999996</v>
      </c>
      <c r="AC547">
        <v>1010.5019</v>
      </c>
      <c r="AD547">
        <v>96.043499999999995</v>
      </c>
      <c r="AE547">
        <v>1.9732000000000001</v>
      </c>
      <c r="AF547">
        <v>1.5232000000000001</v>
      </c>
      <c r="AG547">
        <v>262.46559999999999</v>
      </c>
      <c r="AH547">
        <v>244.67349999999999</v>
      </c>
      <c r="AI547">
        <v>12.5115</v>
      </c>
      <c r="AJ547">
        <v>0.15570000000000001</v>
      </c>
      <c r="AL547">
        <v>76.644999999999996</v>
      </c>
      <c r="AM547">
        <v>5.5399999999999998E-2</v>
      </c>
      <c r="AN547">
        <v>0.42199999999999999</v>
      </c>
      <c r="AO547">
        <v>0</v>
      </c>
      <c r="AP547">
        <v>2.2608999999999999</v>
      </c>
      <c r="AQ547">
        <v>0</v>
      </c>
      <c r="AR547">
        <v>39</v>
      </c>
      <c r="AS547" t="s">
        <v>96</v>
      </c>
      <c r="AT547">
        <v>1997</v>
      </c>
      <c r="AU547">
        <v>8.8332999999999995</v>
      </c>
      <c r="AV547">
        <v>2.1667000000000001</v>
      </c>
      <c r="AW547" t="s">
        <v>97</v>
      </c>
      <c r="AY547" t="s">
        <v>106</v>
      </c>
      <c r="BA547">
        <v>42578</v>
      </c>
      <c r="BB547">
        <v>0.5</v>
      </c>
      <c r="BC547">
        <v>1</v>
      </c>
      <c r="BD547" t="s">
        <v>144</v>
      </c>
      <c r="BE547">
        <v>2007</v>
      </c>
      <c r="BG547" t="s">
        <v>100</v>
      </c>
      <c r="BH547" t="s">
        <v>100</v>
      </c>
      <c r="BI547" t="s">
        <v>101</v>
      </c>
      <c r="BJ547" t="s">
        <v>100</v>
      </c>
      <c r="BK547" t="s">
        <v>100</v>
      </c>
      <c r="BM547" t="s">
        <v>102</v>
      </c>
      <c r="BN547" t="s">
        <v>103</v>
      </c>
      <c r="BQ547">
        <v>0</v>
      </c>
      <c r="BR547" t="s">
        <v>94</v>
      </c>
      <c r="BS547">
        <v>91</v>
      </c>
      <c r="BT547">
        <v>39.463999999999999</v>
      </c>
      <c r="BU547">
        <v>30.463999999999999</v>
      </c>
      <c r="BV547" t="s">
        <v>107</v>
      </c>
      <c r="BZ547" s="1">
        <v>42053.623518518521</v>
      </c>
      <c r="CB547">
        <v>2011</v>
      </c>
      <c r="CC547">
        <v>8</v>
      </c>
      <c r="CI547" t="str">
        <f t="shared" si="32"/>
        <v>High</v>
      </c>
      <c r="CJ547" t="str">
        <f t="shared" si="33"/>
        <v>Less than 2.0</v>
      </c>
      <c r="CK547" t="str">
        <f t="shared" si="34"/>
        <v>Very Poor</v>
      </c>
      <c r="CL547" t="str">
        <f t="shared" si="35"/>
        <v>0.3 or less</v>
      </c>
    </row>
    <row r="548" spans="1:90" x14ac:dyDescent="0.25">
      <c r="A548" t="s">
        <v>787</v>
      </c>
      <c r="B548" t="s">
        <v>82</v>
      </c>
      <c r="C548" t="s">
        <v>83</v>
      </c>
      <c r="D548">
        <v>7.21</v>
      </c>
      <c r="E548">
        <v>8.1300000000000008</v>
      </c>
      <c r="G548">
        <v>0.92</v>
      </c>
      <c r="H548">
        <v>59</v>
      </c>
      <c r="I548">
        <v>58</v>
      </c>
      <c r="J548">
        <v>59</v>
      </c>
      <c r="K548">
        <v>4</v>
      </c>
      <c r="L548" t="s">
        <v>84</v>
      </c>
      <c r="M548" t="s">
        <v>301</v>
      </c>
      <c r="N548" t="s">
        <v>303</v>
      </c>
      <c r="O548" t="s">
        <v>192</v>
      </c>
      <c r="P548" t="s">
        <v>88</v>
      </c>
      <c r="Q548" t="s">
        <v>200</v>
      </c>
      <c r="R548" t="s">
        <v>193</v>
      </c>
      <c r="S548" t="s">
        <v>91</v>
      </c>
      <c r="T548">
        <v>40</v>
      </c>
      <c r="U548" t="s">
        <v>110</v>
      </c>
      <c r="V548" t="s">
        <v>794</v>
      </c>
      <c r="W548">
        <v>5</v>
      </c>
      <c r="X548">
        <v>5.5</v>
      </c>
      <c r="Y548" t="s">
        <v>94</v>
      </c>
      <c r="Z548" t="s">
        <v>202</v>
      </c>
      <c r="AA548">
        <v>619.43700000000001</v>
      </c>
      <c r="AB548">
        <v>7260.9440000000004</v>
      </c>
      <c r="AC548">
        <v>1096.6086</v>
      </c>
      <c r="AD548">
        <v>100</v>
      </c>
      <c r="AE548">
        <v>2.9171999999999998</v>
      </c>
      <c r="AF548">
        <v>2.8542000000000001</v>
      </c>
      <c r="AG548">
        <v>118.11879999999999</v>
      </c>
      <c r="AH548">
        <v>104.56359999999999</v>
      </c>
      <c r="AI548">
        <v>60.627099999999999</v>
      </c>
      <c r="AJ548">
        <v>0.1255</v>
      </c>
      <c r="AL548">
        <v>81.174999999999997</v>
      </c>
      <c r="AM548">
        <v>2.69E-2</v>
      </c>
      <c r="AN548">
        <v>0.1855</v>
      </c>
      <c r="AO548">
        <v>0</v>
      </c>
      <c r="AP548">
        <v>0</v>
      </c>
      <c r="AQ548">
        <v>0</v>
      </c>
      <c r="AR548">
        <v>51.45</v>
      </c>
      <c r="AS548" t="s">
        <v>96</v>
      </c>
      <c r="AT548">
        <v>1997</v>
      </c>
      <c r="AU548">
        <v>12</v>
      </c>
      <c r="AV548">
        <v>4</v>
      </c>
      <c r="AW548" t="s">
        <v>97</v>
      </c>
      <c r="AX548" t="s">
        <v>387</v>
      </c>
      <c r="AY548" t="s">
        <v>98</v>
      </c>
      <c r="BA548">
        <v>45345</v>
      </c>
      <c r="BC548">
        <v>1</v>
      </c>
      <c r="BD548" t="s">
        <v>99</v>
      </c>
      <c r="BE548">
        <v>2011</v>
      </c>
      <c r="BG548" t="s">
        <v>100</v>
      </c>
      <c r="BH548" t="s">
        <v>100</v>
      </c>
      <c r="BI548" t="s">
        <v>101</v>
      </c>
      <c r="BJ548" t="s">
        <v>100</v>
      </c>
      <c r="BK548" t="s">
        <v>100</v>
      </c>
      <c r="BL548" t="s">
        <v>100</v>
      </c>
      <c r="BM548" t="s">
        <v>102</v>
      </c>
      <c r="BN548" t="s">
        <v>103</v>
      </c>
      <c r="BQ548">
        <v>0</v>
      </c>
      <c r="BR548" t="s">
        <v>94</v>
      </c>
      <c r="BS548">
        <v>100</v>
      </c>
      <c r="BT548">
        <v>58.344000000000001</v>
      </c>
      <c r="BU548">
        <v>57.084000000000003</v>
      </c>
      <c r="BY548">
        <v>5</v>
      </c>
      <c r="CB548">
        <v>2014</v>
      </c>
      <c r="CC548">
        <v>4</v>
      </c>
      <c r="CI548" t="str">
        <f t="shared" si="32"/>
        <v>High</v>
      </c>
      <c r="CJ548" t="str">
        <f t="shared" si="33"/>
        <v>2.51-3.0</v>
      </c>
      <c r="CK548" t="str">
        <f t="shared" si="34"/>
        <v>Fair</v>
      </c>
      <c r="CL548" t="str">
        <f t="shared" si="35"/>
        <v>0.3 or less</v>
      </c>
    </row>
    <row r="549" spans="1:90" x14ac:dyDescent="0.25">
      <c r="A549" t="s">
        <v>787</v>
      </c>
      <c r="B549" t="s">
        <v>82</v>
      </c>
      <c r="C549" t="s">
        <v>83</v>
      </c>
      <c r="D549">
        <v>8.1300000000000008</v>
      </c>
      <c r="E549">
        <v>8.2100000000000009</v>
      </c>
      <c r="G549">
        <v>0.08</v>
      </c>
      <c r="H549">
        <v>59</v>
      </c>
      <c r="J549">
        <v>59</v>
      </c>
      <c r="K549">
        <v>5</v>
      </c>
      <c r="L549" t="s">
        <v>139</v>
      </c>
      <c r="M549" t="s">
        <v>301</v>
      </c>
      <c r="N549" t="s">
        <v>303</v>
      </c>
      <c r="O549" t="s">
        <v>192</v>
      </c>
      <c r="P549" t="s">
        <v>88</v>
      </c>
      <c r="Q549" t="s">
        <v>200</v>
      </c>
      <c r="R549" t="s">
        <v>193</v>
      </c>
      <c r="S549" t="s">
        <v>91</v>
      </c>
      <c r="T549">
        <v>40</v>
      </c>
      <c r="U549" t="s">
        <v>140</v>
      </c>
      <c r="V549" t="s">
        <v>794</v>
      </c>
      <c r="W549">
        <v>1</v>
      </c>
      <c r="Y549" t="s">
        <v>94</v>
      </c>
      <c r="Z549" t="s">
        <v>202</v>
      </c>
      <c r="AA549">
        <v>280.45499999999998</v>
      </c>
      <c r="AB549">
        <v>3910.96</v>
      </c>
      <c r="AC549">
        <v>500.23930000000001</v>
      </c>
      <c r="AD549">
        <v>100</v>
      </c>
      <c r="AE549">
        <v>1.5367</v>
      </c>
      <c r="AF549">
        <v>1.5367</v>
      </c>
      <c r="AG549">
        <v>338.67189999999999</v>
      </c>
      <c r="AH549">
        <v>310.48129999999998</v>
      </c>
      <c r="AI549">
        <v>-12.890599999999999</v>
      </c>
      <c r="AJ549">
        <v>0.16189999999999999</v>
      </c>
      <c r="AL549">
        <v>75.715000000000003</v>
      </c>
      <c r="AM549">
        <v>7.0599999999999996E-2</v>
      </c>
      <c r="AN549">
        <v>0.69550000000000001</v>
      </c>
      <c r="AO549">
        <v>0</v>
      </c>
      <c r="AP549">
        <v>6.3426</v>
      </c>
      <c r="AQ549">
        <v>0</v>
      </c>
      <c r="AR549">
        <v>53.2</v>
      </c>
      <c r="AS549" t="s">
        <v>96</v>
      </c>
      <c r="AT549">
        <v>1997</v>
      </c>
      <c r="AU549">
        <v>7.0357000000000003</v>
      </c>
      <c r="AV549">
        <v>3.0356999999999998</v>
      </c>
      <c r="AW549" t="s">
        <v>97</v>
      </c>
      <c r="AX549" t="s">
        <v>120</v>
      </c>
      <c r="AY549" t="s">
        <v>106</v>
      </c>
      <c r="BA549">
        <v>42034</v>
      </c>
      <c r="BB549">
        <v>0.5</v>
      </c>
      <c r="BC549">
        <v>1</v>
      </c>
      <c r="BD549" t="s">
        <v>144</v>
      </c>
      <c r="BE549">
        <v>2013</v>
      </c>
      <c r="BG549" t="s">
        <v>203</v>
      </c>
      <c r="BH549" t="s">
        <v>100</v>
      </c>
      <c r="BI549" t="s">
        <v>101</v>
      </c>
      <c r="BJ549" t="s">
        <v>100</v>
      </c>
      <c r="BK549" t="s">
        <v>100</v>
      </c>
      <c r="BL549" t="s">
        <v>369</v>
      </c>
      <c r="BM549" t="s">
        <v>102</v>
      </c>
      <c r="BN549" t="s">
        <v>103</v>
      </c>
      <c r="BQ549">
        <v>0</v>
      </c>
      <c r="BR549" t="s">
        <v>94</v>
      </c>
      <c r="BS549">
        <v>100</v>
      </c>
      <c r="BT549">
        <v>30.734000000000002</v>
      </c>
      <c r="BU549">
        <v>30.734000000000002</v>
      </c>
      <c r="BV549" t="s">
        <v>107</v>
      </c>
      <c r="BZ549" s="1">
        <v>42109.510925925926</v>
      </c>
      <c r="CB549">
        <v>2014</v>
      </c>
      <c r="CC549">
        <v>2</v>
      </c>
      <c r="CI549" t="str">
        <f t="shared" si="32"/>
        <v>High</v>
      </c>
      <c r="CJ549" t="str">
        <f t="shared" si="33"/>
        <v>Less than 2.0</v>
      </c>
      <c r="CK549" t="str">
        <f t="shared" si="34"/>
        <v>Very Poor</v>
      </c>
      <c r="CL549" t="str">
        <f t="shared" si="35"/>
        <v>0.3 or less</v>
      </c>
    </row>
    <row r="550" spans="1:90" x14ac:dyDescent="0.25">
      <c r="A550" t="s">
        <v>787</v>
      </c>
      <c r="B550" t="s">
        <v>82</v>
      </c>
      <c r="C550" t="s">
        <v>83</v>
      </c>
      <c r="D550">
        <v>8.2100000000000009</v>
      </c>
      <c r="E550">
        <v>13.58</v>
      </c>
      <c r="G550">
        <v>5.37</v>
      </c>
      <c r="H550">
        <v>36</v>
      </c>
      <c r="I550">
        <v>36</v>
      </c>
      <c r="J550">
        <v>36</v>
      </c>
      <c r="K550">
        <v>2</v>
      </c>
      <c r="L550" t="s">
        <v>84</v>
      </c>
      <c r="M550" t="s">
        <v>301</v>
      </c>
      <c r="N550" t="s">
        <v>303</v>
      </c>
      <c r="O550" t="s">
        <v>192</v>
      </c>
      <c r="P550" t="s">
        <v>88</v>
      </c>
      <c r="Q550" t="s">
        <v>200</v>
      </c>
      <c r="R550" t="s">
        <v>193</v>
      </c>
      <c r="S550" t="s">
        <v>91</v>
      </c>
      <c r="T550">
        <v>50</v>
      </c>
      <c r="U550" t="s">
        <v>92</v>
      </c>
      <c r="V550" t="s">
        <v>795</v>
      </c>
      <c r="W550">
        <v>6</v>
      </c>
      <c r="X550">
        <v>3.5</v>
      </c>
      <c r="Y550" t="s">
        <v>94</v>
      </c>
      <c r="Z550" t="s">
        <v>202</v>
      </c>
      <c r="AA550">
        <v>174.53389999999999</v>
      </c>
      <c r="AB550">
        <v>2516.3555999999999</v>
      </c>
      <c r="AC550">
        <v>311.80579999999998</v>
      </c>
      <c r="AD550">
        <v>98.666700000000006</v>
      </c>
      <c r="AE550">
        <v>4.0065999999999997</v>
      </c>
      <c r="AF550">
        <v>3.9228000000000001</v>
      </c>
      <c r="AG550">
        <v>56.549199999999999</v>
      </c>
      <c r="AH550">
        <v>49.8538</v>
      </c>
      <c r="AI550">
        <v>81.150300000000001</v>
      </c>
      <c r="AJ550">
        <v>0.1046</v>
      </c>
      <c r="AL550">
        <v>84.31</v>
      </c>
      <c r="AM550">
        <v>1.55E-2</v>
      </c>
      <c r="AN550">
        <v>4.87E-2</v>
      </c>
      <c r="AO550">
        <v>0</v>
      </c>
      <c r="AP550">
        <v>0.66669999999999996</v>
      </c>
      <c r="AQ550">
        <v>0</v>
      </c>
      <c r="AR550">
        <v>56.433300000000003</v>
      </c>
      <c r="AS550" t="s">
        <v>96</v>
      </c>
      <c r="AT550">
        <v>2011</v>
      </c>
      <c r="AU550">
        <v>12.5357</v>
      </c>
      <c r="AV550">
        <v>5.6786000000000003</v>
      </c>
      <c r="AW550" t="s">
        <v>97</v>
      </c>
      <c r="AY550" t="s">
        <v>112</v>
      </c>
      <c r="BA550">
        <v>40065</v>
      </c>
      <c r="BB550">
        <v>2</v>
      </c>
      <c r="BC550">
        <v>1</v>
      </c>
      <c r="BD550" t="s">
        <v>99</v>
      </c>
      <c r="BE550">
        <v>2013</v>
      </c>
      <c r="BG550" t="s">
        <v>100</v>
      </c>
      <c r="BH550" t="s">
        <v>100</v>
      </c>
      <c r="BI550" t="s">
        <v>101</v>
      </c>
      <c r="BJ550" t="s">
        <v>100</v>
      </c>
      <c r="BK550" t="s">
        <v>100</v>
      </c>
      <c r="BL550" t="s">
        <v>100</v>
      </c>
      <c r="BM550" t="s">
        <v>102</v>
      </c>
      <c r="BN550" t="s">
        <v>103</v>
      </c>
      <c r="BQ550">
        <v>0</v>
      </c>
      <c r="BR550" t="s">
        <v>94</v>
      </c>
      <c r="BS550">
        <v>98.666700000000006</v>
      </c>
      <c r="BT550">
        <v>80.132000000000005</v>
      </c>
      <c r="BU550">
        <v>78.456000000000003</v>
      </c>
      <c r="BV550" t="s">
        <v>107</v>
      </c>
      <c r="BY550">
        <v>3.5</v>
      </c>
      <c r="BZ550" s="1">
        <v>42053.455821759257</v>
      </c>
      <c r="CB550">
        <v>2014</v>
      </c>
      <c r="CC550">
        <v>2</v>
      </c>
      <c r="CI550" t="str">
        <f t="shared" si="32"/>
        <v>High</v>
      </c>
      <c r="CJ550" t="str">
        <f t="shared" si="33"/>
        <v>Greater than 3.5</v>
      </c>
      <c r="CK550" t="str">
        <f t="shared" si="34"/>
        <v>Excellent</v>
      </c>
      <c r="CL550" t="str">
        <f t="shared" si="35"/>
        <v>0.3 or less</v>
      </c>
    </row>
    <row r="551" spans="1:90" x14ac:dyDescent="0.25">
      <c r="A551" t="s">
        <v>787</v>
      </c>
      <c r="B551" t="s">
        <v>82</v>
      </c>
      <c r="C551" t="s">
        <v>83</v>
      </c>
      <c r="D551">
        <v>13.58</v>
      </c>
      <c r="E551">
        <v>14.06</v>
      </c>
      <c r="G551">
        <v>0.48</v>
      </c>
      <c r="H551">
        <v>28</v>
      </c>
      <c r="J551">
        <v>28</v>
      </c>
      <c r="K551">
        <v>2</v>
      </c>
      <c r="L551" t="s">
        <v>84</v>
      </c>
      <c r="M551" t="s">
        <v>301</v>
      </c>
      <c r="N551" t="s">
        <v>303</v>
      </c>
      <c r="O551" t="s">
        <v>192</v>
      </c>
      <c r="P551" t="s">
        <v>88</v>
      </c>
      <c r="Q551" t="s">
        <v>200</v>
      </c>
      <c r="R551" t="s">
        <v>193</v>
      </c>
      <c r="S551" t="s">
        <v>152</v>
      </c>
      <c r="T551">
        <v>40</v>
      </c>
      <c r="U551" t="s">
        <v>92</v>
      </c>
      <c r="V551" t="s">
        <v>796</v>
      </c>
      <c r="Y551" t="s">
        <v>94</v>
      </c>
      <c r="Z551" t="s">
        <v>202</v>
      </c>
      <c r="AA551">
        <v>88</v>
      </c>
      <c r="AB551">
        <v>2060</v>
      </c>
      <c r="AC551">
        <v>109.16</v>
      </c>
      <c r="AD551">
        <v>90</v>
      </c>
      <c r="AE551">
        <v>3.3052999999999999</v>
      </c>
      <c r="AF551">
        <v>2.9472999999999998</v>
      </c>
      <c r="AG551">
        <v>96.412700000000001</v>
      </c>
      <c r="AH551">
        <v>83.028700000000001</v>
      </c>
      <c r="AI551">
        <v>67.862399999999994</v>
      </c>
      <c r="AJ551">
        <v>0.12039999999999999</v>
      </c>
      <c r="AL551">
        <v>81.94</v>
      </c>
      <c r="AM551">
        <v>2.0299999999999999E-2</v>
      </c>
      <c r="AN551">
        <v>0.29720000000000002</v>
      </c>
      <c r="AR551">
        <v>56.3</v>
      </c>
      <c r="AS551" t="s">
        <v>96</v>
      </c>
      <c r="AT551">
        <v>2011</v>
      </c>
      <c r="AU551">
        <v>2</v>
      </c>
      <c r="AV551">
        <v>2</v>
      </c>
      <c r="AY551" t="s">
        <v>112</v>
      </c>
      <c r="BA551">
        <v>45346</v>
      </c>
      <c r="BB551">
        <v>2</v>
      </c>
      <c r="BC551">
        <v>1</v>
      </c>
      <c r="BD551" t="s">
        <v>99</v>
      </c>
      <c r="BE551">
        <v>2011</v>
      </c>
      <c r="BH551" t="s">
        <v>100</v>
      </c>
      <c r="BI551" t="s">
        <v>101</v>
      </c>
      <c r="BJ551" t="s">
        <v>100</v>
      </c>
      <c r="BK551" t="s">
        <v>100</v>
      </c>
      <c r="BL551" t="s">
        <v>100</v>
      </c>
      <c r="BN551" t="s">
        <v>103</v>
      </c>
      <c r="BQ551">
        <v>0</v>
      </c>
      <c r="BR551" t="s">
        <v>94</v>
      </c>
      <c r="BS551">
        <v>90</v>
      </c>
      <c r="BT551">
        <v>66.105999999999995</v>
      </c>
      <c r="BU551">
        <v>58.945999999999998</v>
      </c>
      <c r="BV551" t="s">
        <v>107</v>
      </c>
      <c r="BZ551" s="1">
        <v>42059.35229166667</v>
      </c>
      <c r="CB551">
        <v>2014</v>
      </c>
      <c r="CC551">
        <v>4</v>
      </c>
      <c r="CI551" t="str">
        <f t="shared" si="32"/>
        <v>High</v>
      </c>
      <c r="CJ551" t="str">
        <f t="shared" si="33"/>
        <v>3.01-3.5</v>
      </c>
      <c r="CK551" t="str">
        <f t="shared" si="34"/>
        <v>Good</v>
      </c>
      <c r="CL551" t="str">
        <f t="shared" si="35"/>
        <v>0.3 or less</v>
      </c>
    </row>
    <row r="552" spans="1:90" x14ac:dyDescent="0.25">
      <c r="A552" t="s">
        <v>797</v>
      </c>
      <c r="B552" t="s">
        <v>82</v>
      </c>
      <c r="C552" t="s">
        <v>83</v>
      </c>
      <c r="D552">
        <v>0</v>
      </c>
      <c r="E552">
        <v>4.42</v>
      </c>
      <c r="G552">
        <v>4.4279999999999999</v>
      </c>
      <c r="H552">
        <v>26</v>
      </c>
      <c r="I552">
        <v>26</v>
      </c>
      <c r="J552">
        <v>26</v>
      </c>
      <c r="K552">
        <v>2</v>
      </c>
      <c r="L552" t="s">
        <v>84</v>
      </c>
      <c r="M552" t="s">
        <v>297</v>
      </c>
      <c r="N552" t="s">
        <v>284</v>
      </c>
      <c r="O552" t="s">
        <v>192</v>
      </c>
      <c r="P552" t="s">
        <v>88</v>
      </c>
      <c r="Q552" t="s">
        <v>150</v>
      </c>
      <c r="R552" t="s">
        <v>193</v>
      </c>
      <c r="S552" t="s">
        <v>152</v>
      </c>
      <c r="T552">
        <v>60</v>
      </c>
      <c r="U552" t="s">
        <v>92</v>
      </c>
      <c r="V552" t="s">
        <v>798</v>
      </c>
      <c r="W552">
        <v>1</v>
      </c>
      <c r="X552">
        <v>2</v>
      </c>
      <c r="Y552" t="s">
        <v>94</v>
      </c>
      <c r="Z552" t="s">
        <v>299</v>
      </c>
      <c r="AA552">
        <v>43.4482</v>
      </c>
      <c r="AB552">
        <v>285.36610000000002</v>
      </c>
      <c r="AC552">
        <v>49.505200000000002</v>
      </c>
      <c r="AD552">
        <v>86.666700000000006</v>
      </c>
      <c r="AE552">
        <v>2.8161</v>
      </c>
      <c r="AF552">
        <v>2.0811000000000002</v>
      </c>
      <c r="AG552">
        <v>139.37129999999999</v>
      </c>
      <c r="AH552">
        <v>110.6467</v>
      </c>
      <c r="AI552">
        <v>53.542900000000003</v>
      </c>
      <c r="AJ552">
        <v>0.28939999999999999</v>
      </c>
      <c r="AL552">
        <v>56.59</v>
      </c>
      <c r="AM552">
        <v>2.9100000000000001E-2</v>
      </c>
      <c r="AN552">
        <v>0.13039999999999999</v>
      </c>
      <c r="AO552">
        <v>0</v>
      </c>
      <c r="AP552">
        <v>6</v>
      </c>
      <c r="AQ552">
        <v>3.3332999999999999</v>
      </c>
      <c r="AR552">
        <v>39.416699999999999</v>
      </c>
      <c r="AS552" t="s">
        <v>130</v>
      </c>
      <c r="AT552">
        <v>1960</v>
      </c>
      <c r="AU552">
        <v>13</v>
      </c>
      <c r="AV552">
        <v>2</v>
      </c>
      <c r="AW552" t="s">
        <v>97</v>
      </c>
      <c r="AY552" t="s">
        <v>132</v>
      </c>
      <c r="BA552">
        <v>39359</v>
      </c>
      <c r="BB552">
        <v>2</v>
      </c>
      <c r="BC552">
        <v>1</v>
      </c>
      <c r="BD552" t="s">
        <v>99</v>
      </c>
      <c r="BE552">
        <v>1960</v>
      </c>
      <c r="BG552" t="s">
        <v>101</v>
      </c>
      <c r="BH552" t="s">
        <v>100</v>
      </c>
      <c r="BI552" t="s">
        <v>101</v>
      </c>
      <c r="BJ552" t="s">
        <v>100</v>
      </c>
      <c r="BK552" t="s">
        <v>100</v>
      </c>
      <c r="BL552" t="s">
        <v>369</v>
      </c>
      <c r="BM552" t="s">
        <v>102</v>
      </c>
      <c r="BN552" t="s">
        <v>103</v>
      </c>
      <c r="BQ552">
        <v>0</v>
      </c>
      <c r="BR552" t="s">
        <v>94</v>
      </c>
      <c r="BS552">
        <v>86.666700000000006</v>
      </c>
      <c r="BT552">
        <v>56.322000000000003</v>
      </c>
      <c r="BU552">
        <v>41.622</v>
      </c>
      <c r="BY552">
        <v>1</v>
      </c>
      <c r="CB552">
        <v>2013</v>
      </c>
      <c r="CC552">
        <v>55</v>
      </c>
      <c r="CI552" t="str">
        <f t="shared" si="32"/>
        <v>High</v>
      </c>
      <c r="CJ552" t="str">
        <f t="shared" si="33"/>
        <v>2.51-3.0</v>
      </c>
      <c r="CK552" t="str">
        <f t="shared" si="34"/>
        <v>Poor</v>
      </c>
      <c r="CL552" t="str">
        <f t="shared" si="35"/>
        <v>0.3 or less</v>
      </c>
    </row>
    <row r="553" spans="1:90" x14ac:dyDescent="0.25">
      <c r="A553" t="s">
        <v>799</v>
      </c>
      <c r="B553" t="s">
        <v>82</v>
      </c>
      <c r="C553" t="s">
        <v>83</v>
      </c>
      <c r="D553">
        <v>0</v>
      </c>
      <c r="E553">
        <v>1.77</v>
      </c>
      <c r="G553">
        <v>1.77</v>
      </c>
      <c r="H553">
        <v>26</v>
      </c>
      <c r="I553">
        <v>26</v>
      </c>
      <c r="J553">
        <v>26</v>
      </c>
      <c r="K553">
        <v>2</v>
      </c>
      <c r="L553" t="s">
        <v>84</v>
      </c>
      <c r="M553" t="s">
        <v>297</v>
      </c>
      <c r="N553" t="s">
        <v>228</v>
      </c>
      <c r="O553" t="s">
        <v>192</v>
      </c>
      <c r="P553" t="s">
        <v>88</v>
      </c>
      <c r="Q553" t="s">
        <v>150</v>
      </c>
      <c r="R553" t="s">
        <v>193</v>
      </c>
      <c r="S553" t="s">
        <v>152</v>
      </c>
      <c r="T553">
        <v>50</v>
      </c>
      <c r="U553" t="s">
        <v>92</v>
      </c>
      <c r="V553" t="s">
        <v>800</v>
      </c>
      <c r="W553">
        <v>1</v>
      </c>
      <c r="X553">
        <v>2</v>
      </c>
      <c r="Y553" t="s">
        <v>94</v>
      </c>
      <c r="Z553" t="s">
        <v>299</v>
      </c>
      <c r="AA553">
        <v>13.4255</v>
      </c>
      <c r="AB553">
        <v>88.287999999999997</v>
      </c>
      <c r="AC553">
        <v>15.297800000000001</v>
      </c>
      <c r="AD553">
        <v>98</v>
      </c>
      <c r="AE553">
        <v>3.48</v>
      </c>
      <c r="AF553">
        <v>3.0318000000000001</v>
      </c>
      <c r="AG553">
        <v>90.095600000000005</v>
      </c>
      <c r="AH553">
        <v>74.147499999999994</v>
      </c>
      <c r="AI553">
        <v>69.968100000000007</v>
      </c>
      <c r="AJ553">
        <v>0.14849999999999999</v>
      </c>
      <c r="AL553">
        <v>77.724999999999994</v>
      </c>
      <c r="AM553">
        <v>3.0300000000000001E-2</v>
      </c>
      <c r="AN553">
        <v>0.15840000000000001</v>
      </c>
      <c r="AO553">
        <v>0</v>
      </c>
      <c r="AP553">
        <v>1</v>
      </c>
      <c r="AQ553">
        <v>0</v>
      </c>
      <c r="AR553">
        <v>63.88</v>
      </c>
      <c r="AS553" t="s">
        <v>96</v>
      </c>
      <c r="AT553">
        <v>1961</v>
      </c>
      <c r="AU553">
        <v>11.666700000000001</v>
      </c>
      <c r="AV553">
        <v>3.6667000000000001</v>
      </c>
      <c r="AW553" t="s">
        <v>97</v>
      </c>
      <c r="AY553" t="s">
        <v>112</v>
      </c>
      <c r="BA553">
        <v>39373</v>
      </c>
      <c r="BB553">
        <v>2</v>
      </c>
      <c r="BC553">
        <v>1</v>
      </c>
      <c r="BD553" t="s">
        <v>99</v>
      </c>
      <c r="BE553">
        <v>1986</v>
      </c>
      <c r="BG553" t="s">
        <v>101</v>
      </c>
      <c r="BH553" t="s">
        <v>100</v>
      </c>
      <c r="BI553" t="s">
        <v>101</v>
      </c>
      <c r="BJ553" t="s">
        <v>100</v>
      </c>
      <c r="BK553" t="s">
        <v>100</v>
      </c>
      <c r="BL553" t="s">
        <v>651</v>
      </c>
      <c r="BM553" t="s">
        <v>102</v>
      </c>
      <c r="BN553" t="s">
        <v>103</v>
      </c>
      <c r="BQ553">
        <v>0</v>
      </c>
      <c r="BR553" t="s">
        <v>94</v>
      </c>
      <c r="BS553">
        <v>88</v>
      </c>
      <c r="BT553">
        <v>69.599999999999994</v>
      </c>
      <c r="BU553">
        <v>60.636000000000003</v>
      </c>
      <c r="BY553">
        <v>1</v>
      </c>
      <c r="CB553">
        <v>2006</v>
      </c>
      <c r="CC553">
        <v>29</v>
      </c>
      <c r="CI553" t="str">
        <f t="shared" si="32"/>
        <v>High</v>
      </c>
      <c r="CJ553" t="str">
        <f t="shared" si="33"/>
        <v>3.01-3.5</v>
      </c>
      <c r="CK553" t="str">
        <f t="shared" si="34"/>
        <v>Good</v>
      </c>
      <c r="CL553" t="str">
        <f t="shared" si="35"/>
        <v>0.3 or less</v>
      </c>
    </row>
    <row r="554" spans="1:90" x14ac:dyDescent="0.25">
      <c r="A554" t="s">
        <v>801</v>
      </c>
      <c r="B554" t="s">
        <v>82</v>
      </c>
      <c r="C554" t="s">
        <v>83</v>
      </c>
      <c r="D554">
        <v>0</v>
      </c>
      <c r="E554">
        <v>0.17</v>
      </c>
      <c r="G554">
        <v>0.17</v>
      </c>
      <c r="H554">
        <v>32</v>
      </c>
      <c r="J554">
        <v>32</v>
      </c>
      <c r="K554">
        <v>2</v>
      </c>
      <c r="L554" t="s">
        <v>84</v>
      </c>
      <c r="M554" t="s">
        <v>237</v>
      </c>
      <c r="N554" t="s">
        <v>212</v>
      </c>
      <c r="O554" t="s">
        <v>192</v>
      </c>
      <c r="P554" t="s">
        <v>88</v>
      </c>
      <c r="Q554" t="s">
        <v>150</v>
      </c>
      <c r="R554" t="s">
        <v>193</v>
      </c>
      <c r="S554" t="s">
        <v>152</v>
      </c>
      <c r="T554">
        <v>60</v>
      </c>
      <c r="U554" t="s">
        <v>92</v>
      </c>
      <c r="V554" t="s">
        <v>802</v>
      </c>
      <c r="W554">
        <v>4</v>
      </c>
      <c r="Y554" t="s">
        <v>94</v>
      </c>
      <c r="Z554" t="s">
        <v>95</v>
      </c>
      <c r="AA554">
        <v>80.632499999999993</v>
      </c>
      <c r="AB554">
        <v>608.59199999999998</v>
      </c>
      <c r="AC554">
        <v>92.347300000000004</v>
      </c>
      <c r="AD554">
        <v>98</v>
      </c>
      <c r="AE554">
        <v>3.9205999999999999</v>
      </c>
      <c r="AF554">
        <v>3.8188</v>
      </c>
      <c r="AG554">
        <v>68.245199999999997</v>
      </c>
      <c r="AH554">
        <v>53.596200000000003</v>
      </c>
      <c r="AI554">
        <v>77.251599999999996</v>
      </c>
      <c r="AJ554">
        <v>0.1022</v>
      </c>
      <c r="AK554">
        <v>3.6400000000000002E-2</v>
      </c>
      <c r="AL554">
        <v>84.67</v>
      </c>
      <c r="AM554">
        <v>2.0400000000000001E-2</v>
      </c>
      <c r="AN554">
        <v>0</v>
      </c>
      <c r="AO554">
        <v>0</v>
      </c>
      <c r="AP554">
        <v>3</v>
      </c>
      <c r="AQ554">
        <v>0</v>
      </c>
      <c r="AR554">
        <v>42.5</v>
      </c>
      <c r="AS554" t="s">
        <v>96</v>
      </c>
      <c r="AT554">
        <v>1937</v>
      </c>
      <c r="AU554">
        <v>15.5</v>
      </c>
      <c r="AV554">
        <v>11.5</v>
      </c>
      <c r="AW554" t="s">
        <v>97</v>
      </c>
      <c r="AX554" t="s">
        <v>105</v>
      </c>
      <c r="AY554" t="s">
        <v>112</v>
      </c>
      <c r="BA554">
        <v>43781</v>
      </c>
      <c r="BB554">
        <v>2</v>
      </c>
      <c r="BC554">
        <v>1</v>
      </c>
      <c r="BD554" t="s">
        <v>99</v>
      </c>
      <c r="BE554">
        <v>2010</v>
      </c>
      <c r="BG554" t="s">
        <v>101</v>
      </c>
      <c r="BH554" t="s">
        <v>100</v>
      </c>
      <c r="BI554" t="s">
        <v>101</v>
      </c>
      <c r="BJ554" t="s">
        <v>101</v>
      </c>
      <c r="BK554" t="s">
        <v>101</v>
      </c>
      <c r="BL554" t="s">
        <v>100</v>
      </c>
      <c r="BM554" t="s">
        <v>102</v>
      </c>
      <c r="BN554" t="s">
        <v>103</v>
      </c>
      <c r="BQ554">
        <v>0</v>
      </c>
      <c r="BR554" t="s">
        <v>94</v>
      </c>
      <c r="BS554">
        <v>98</v>
      </c>
      <c r="BT554">
        <v>78.412000000000006</v>
      </c>
      <c r="BU554">
        <v>76.376000000000005</v>
      </c>
      <c r="CB554">
        <v>2013</v>
      </c>
      <c r="CC554">
        <v>5</v>
      </c>
      <c r="CI554" t="str">
        <f t="shared" si="32"/>
        <v>High</v>
      </c>
      <c r="CJ554" t="str">
        <f t="shared" si="33"/>
        <v>Greater than 3.5</v>
      </c>
      <c r="CK554" t="str">
        <f t="shared" si="34"/>
        <v>Excellent</v>
      </c>
      <c r="CL554" t="str">
        <f t="shared" si="35"/>
        <v>0.3 or less</v>
      </c>
    </row>
    <row r="555" spans="1:90" x14ac:dyDescent="0.25">
      <c r="A555" t="s">
        <v>801</v>
      </c>
      <c r="B555" t="s">
        <v>82</v>
      </c>
      <c r="C555" t="s">
        <v>83</v>
      </c>
      <c r="D555">
        <v>0.17</v>
      </c>
      <c r="E555">
        <v>8.4190000000000005</v>
      </c>
      <c r="G555">
        <v>8.2490000000000006</v>
      </c>
      <c r="H555">
        <v>32</v>
      </c>
      <c r="I555">
        <v>32</v>
      </c>
      <c r="J555">
        <v>32</v>
      </c>
      <c r="K555">
        <v>2</v>
      </c>
      <c r="L555" t="s">
        <v>84</v>
      </c>
      <c r="M555" t="s">
        <v>237</v>
      </c>
      <c r="N555" t="s">
        <v>212</v>
      </c>
      <c r="O555" t="s">
        <v>192</v>
      </c>
      <c r="P555" t="s">
        <v>88</v>
      </c>
      <c r="Q555" t="s">
        <v>150</v>
      </c>
      <c r="R555" t="s">
        <v>193</v>
      </c>
      <c r="S555" t="s">
        <v>152</v>
      </c>
      <c r="T555">
        <v>60</v>
      </c>
      <c r="U555" t="s">
        <v>92</v>
      </c>
      <c r="V555" t="s">
        <v>803</v>
      </c>
      <c r="W555">
        <v>4</v>
      </c>
      <c r="X555">
        <v>4</v>
      </c>
      <c r="Y555" t="s">
        <v>94</v>
      </c>
      <c r="Z555" t="s">
        <v>95</v>
      </c>
      <c r="AA555">
        <v>67.701899999999995</v>
      </c>
      <c r="AB555">
        <v>558.86099999999999</v>
      </c>
      <c r="AC555">
        <v>77.825299999999999</v>
      </c>
      <c r="AD555">
        <v>91.926500000000004</v>
      </c>
      <c r="AE555">
        <v>3.7389999999999999</v>
      </c>
      <c r="AF555">
        <v>3.4420999999999999</v>
      </c>
      <c r="AG555">
        <v>78.830500000000001</v>
      </c>
      <c r="AH555">
        <v>61.773899999999998</v>
      </c>
      <c r="AI555">
        <v>73.723200000000006</v>
      </c>
      <c r="AJ555">
        <v>0.1169</v>
      </c>
      <c r="AK555">
        <v>4.5900000000000003E-2</v>
      </c>
      <c r="AL555">
        <v>82.465000000000003</v>
      </c>
      <c r="AM555">
        <v>2.2599999999999999E-2</v>
      </c>
      <c r="AN555">
        <v>7.0000000000000007E-2</v>
      </c>
      <c r="AO555">
        <v>0</v>
      </c>
      <c r="AP555">
        <v>3.4876999999999998</v>
      </c>
      <c r="AQ555">
        <v>0</v>
      </c>
      <c r="AR555">
        <v>46.764699999999998</v>
      </c>
      <c r="AS555" t="s">
        <v>96</v>
      </c>
      <c r="AT555">
        <v>1978</v>
      </c>
      <c r="AU555">
        <v>14.8125</v>
      </c>
      <c r="AV555">
        <v>6.4375</v>
      </c>
      <c r="AW555" t="s">
        <v>97</v>
      </c>
      <c r="AX555" t="s">
        <v>387</v>
      </c>
      <c r="AY555" t="s">
        <v>112</v>
      </c>
      <c r="BA555">
        <v>42337</v>
      </c>
      <c r="BB555">
        <v>1</v>
      </c>
      <c r="BC555">
        <v>1</v>
      </c>
      <c r="BD555" t="s">
        <v>99</v>
      </c>
      <c r="BE555">
        <v>2014</v>
      </c>
      <c r="BG555" t="s">
        <v>101</v>
      </c>
      <c r="BH555" t="s">
        <v>100</v>
      </c>
      <c r="BI555" t="s">
        <v>101</v>
      </c>
      <c r="BJ555" t="s">
        <v>101</v>
      </c>
      <c r="BK555" t="s">
        <v>101</v>
      </c>
      <c r="BL555" t="s">
        <v>100</v>
      </c>
      <c r="BM555" t="s">
        <v>102</v>
      </c>
      <c r="BN555" t="s">
        <v>103</v>
      </c>
      <c r="BQ555">
        <v>0</v>
      </c>
      <c r="BR555" t="s">
        <v>94</v>
      </c>
      <c r="BS555">
        <v>91.926500000000004</v>
      </c>
      <c r="BT555">
        <v>74.78</v>
      </c>
      <c r="BU555">
        <v>68.841999999999999</v>
      </c>
      <c r="BV555" t="s">
        <v>107</v>
      </c>
      <c r="BY555">
        <v>4</v>
      </c>
      <c r="BZ555" s="1">
        <v>42053.45584490741</v>
      </c>
      <c r="CC555">
        <v>1</v>
      </c>
      <c r="CI555" t="str">
        <f t="shared" si="32"/>
        <v>High</v>
      </c>
      <c r="CJ555" t="str">
        <f t="shared" si="33"/>
        <v>Greater than 3.5</v>
      </c>
      <c r="CK555" t="str">
        <f t="shared" si="34"/>
        <v>Good</v>
      </c>
      <c r="CL555" t="str">
        <f t="shared" si="35"/>
        <v>0.3 or less</v>
      </c>
    </row>
    <row r="556" spans="1:90" x14ac:dyDescent="0.25">
      <c r="A556" t="s">
        <v>801</v>
      </c>
      <c r="B556" t="s">
        <v>82</v>
      </c>
      <c r="C556" t="s">
        <v>83</v>
      </c>
      <c r="D556">
        <v>8.4190000000000005</v>
      </c>
      <c r="E556">
        <v>13.07</v>
      </c>
      <c r="G556">
        <v>4.6509999999999998</v>
      </c>
      <c r="H556">
        <v>36</v>
      </c>
      <c r="I556">
        <v>36</v>
      </c>
      <c r="J556">
        <v>36</v>
      </c>
      <c r="K556">
        <v>2</v>
      </c>
      <c r="L556" t="s">
        <v>84</v>
      </c>
      <c r="M556" t="s">
        <v>237</v>
      </c>
      <c r="N556" t="s">
        <v>212</v>
      </c>
      <c r="O556" t="s">
        <v>192</v>
      </c>
      <c r="P556" t="s">
        <v>88</v>
      </c>
      <c r="Q556" t="s">
        <v>150</v>
      </c>
      <c r="R556" t="s">
        <v>193</v>
      </c>
      <c r="S556" t="s">
        <v>152</v>
      </c>
      <c r="T556">
        <v>60</v>
      </c>
      <c r="U556" t="s">
        <v>92</v>
      </c>
      <c r="V556" t="s">
        <v>803</v>
      </c>
      <c r="W556">
        <v>6</v>
      </c>
      <c r="X556">
        <v>6</v>
      </c>
      <c r="Y556" t="s">
        <v>94</v>
      </c>
      <c r="Z556" t="s">
        <v>95</v>
      </c>
      <c r="AA556">
        <v>78.529499999999999</v>
      </c>
      <c r="AB556">
        <v>592.72</v>
      </c>
      <c r="AC556">
        <v>89.938800000000001</v>
      </c>
      <c r="AD556">
        <v>89.953100000000006</v>
      </c>
      <c r="AE556">
        <v>2.2299000000000002</v>
      </c>
      <c r="AF556">
        <v>1.7907</v>
      </c>
      <c r="AG556">
        <v>175.40199999999999</v>
      </c>
      <c r="AH556">
        <v>150.88730000000001</v>
      </c>
      <c r="AI556">
        <v>41.532699999999998</v>
      </c>
      <c r="AJ556">
        <v>0.18559999999999999</v>
      </c>
      <c r="AK556">
        <v>6.54E-2</v>
      </c>
      <c r="AL556">
        <v>72.16</v>
      </c>
      <c r="AM556">
        <v>4.3099999999999999E-2</v>
      </c>
      <c r="AN556">
        <v>0.40479999999999999</v>
      </c>
      <c r="AO556">
        <v>0</v>
      </c>
      <c r="AP556">
        <v>7.6875</v>
      </c>
      <c r="AQ556">
        <v>0</v>
      </c>
      <c r="AR556">
        <v>56.277799999999999</v>
      </c>
      <c r="AS556" t="s">
        <v>96</v>
      </c>
      <c r="AT556">
        <v>1988</v>
      </c>
      <c r="AU556">
        <v>12.2857</v>
      </c>
      <c r="AV556">
        <v>6.1429</v>
      </c>
      <c r="AW556" t="s">
        <v>97</v>
      </c>
      <c r="AY556" t="s">
        <v>112</v>
      </c>
      <c r="BA556">
        <v>45889</v>
      </c>
      <c r="BB556">
        <v>1</v>
      </c>
      <c r="BC556">
        <v>1</v>
      </c>
      <c r="BD556" t="s">
        <v>99</v>
      </c>
      <c r="BE556">
        <v>2014</v>
      </c>
      <c r="BG556" t="s">
        <v>101</v>
      </c>
      <c r="BH556" t="s">
        <v>100</v>
      </c>
      <c r="BI556" t="s">
        <v>101</v>
      </c>
      <c r="BJ556" t="s">
        <v>101</v>
      </c>
      <c r="BK556" t="s">
        <v>101</v>
      </c>
      <c r="BL556" t="s">
        <v>100</v>
      </c>
      <c r="BM556" t="s">
        <v>102</v>
      </c>
      <c r="BN556" t="s">
        <v>103</v>
      </c>
      <c r="BQ556">
        <v>0</v>
      </c>
      <c r="BR556" t="s">
        <v>94</v>
      </c>
      <c r="BS556">
        <v>89.953100000000006</v>
      </c>
      <c r="BT556">
        <v>44.597999999999999</v>
      </c>
      <c r="BU556">
        <v>35.814</v>
      </c>
      <c r="BV556" t="s">
        <v>107</v>
      </c>
      <c r="BY556">
        <v>6</v>
      </c>
      <c r="BZ556" s="1">
        <v>42053.45585648148</v>
      </c>
      <c r="CC556">
        <v>1</v>
      </c>
      <c r="CI556" t="str">
        <f t="shared" si="32"/>
        <v>High</v>
      </c>
      <c r="CJ556" t="str">
        <f t="shared" si="33"/>
        <v>2.0-2.5</v>
      </c>
      <c r="CK556" t="str">
        <f t="shared" si="34"/>
        <v>Very Poor</v>
      </c>
      <c r="CL556" t="str">
        <f t="shared" si="35"/>
        <v>0.3 or less</v>
      </c>
    </row>
    <row r="557" spans="1:90" x14ac:dyDescent="0.25">
      <c r="A557" t="s">
        <v>801</v>
      </c>
      <c r="B557" t="s">
        <v>82</v>
      </c>
      <c r="C557" t="s">
        <v>83</v>
      </c>
      <c r="D557">
        <v>13.07</v>
      </c>
      <c r="E557">
        <v>20.6</v>
      </c>
      <c r="G557">
        <v>7.53</v>
      </c>
      <c r="H557">
        <v>32</v>
      </c>
      <c r="I557">
        <v>30</v>
      </c>
      <c r="J557">
        <v>32</v>
      </c>
      <c r="K557">
        <v>2</v>
      </c>
      <c r="L557" t="s">
        <v>84</v>
      </c>
      <c r="M557" t="s">
        <v>237</v>
      </c>
      <c r="N557" t="s">
        <v>212</v>
      </c>
      <c r="O557" t="s">
        <v>192</v>
      </c>
      <c r="P557" t="s">
        <v>88</v>
      </c>
      <c r="Q557" t="s">
        <v>150</v>
      </c>
      <c r="R557" t="s">
        <v>193</v>
      </c>
      <c r="S557" t="s">
        <v>152</v>
      </c>
      <c r="T557">
        <v>40</v>
      </c>
      <c r="U557" t="s">
        <v>92</v>
      </c>
      <c r="V557" t="s">
        <v>804</v>
      </c>
      <c r="W557">
        <v>4</v>
      </c>
      <c r="X557">
        <v>5</v>
      </c>
      <c r="Y557" t="s">
        <v>94</v>
      </c>
      <c r="Z557" t="s">
        <v>95</v>
      </c>
      <c r="AA557">
        <v>88.273600000000002</v>
      </c>
      <c r="AB557">
        <v>728.72900000000004</v>
      </c>
      <c r="AC557">
        <v>101.47329999999999</v>
      </c>
      <c r="AD557">
        <v>87</v>
      </c>
      <c r="AE557">
        <v>3.1490999999999998</v>
      </c>
      <c r="AF557">
        <v>2.6269999999999998</v>
      </c>
      <c r="AG557">
        <v>109.7576</v>
      </c>
      <c r="AH557">
        <v>91.378200000000007</v>
      </c>
      <c r="AI557">
        <v>63.414099999999998</v>
      </c>
      <c r="AJ557">
        <v>0.1817</v>
      </c>
      <c r="AK557">
        <v>7.1900000000000006E-2</v>
      </c>
      <c r="AL557">
        <v>72.745000000000005</v>
      </c>
      <c r="AM557">
        <v>2.7E-2</v>
      </c>
      <c r="AN557">
        <v>0.2157</v>
      </c>
      <c r="AO557">
        <v>0</v>
      </c>
      <c r="AP557">
        <v>5.4489999999999998</v>
      </c>
      <c r="AQ557">
        <v>0</v>
      </c>
      <c r="AR557">
        <v>48.888199999999998</v>
      </c>
      <c r="AS557" t="s">
        <v>96</v>
      </c>
      <c r="AT557">
        <v>2014</v>
      </c>
      <c r="AU557">
        <v>9.35</v>
      </c>
      <c r="AV557">
        <v>5.2</v>
      </c>
      <c r="AW557" t="s">
        <v>97</v>
      </c>
      <c r="AX557" t="s">
        <v>120</v>
      </c>
      <c r="AY557" t="s">
        <v>112</v>
      </c>
      <c r="BA557">
        <v>35086</v>
      </c>
      <c r="BB557">
        <v>1</v>
      </c>
      <c r="BC557">
        <v>1</v>
      </c>
      <c r="BD557" t="s">
        <v>99</v>
      </c>
      <c r="BE557">
        <v>2014</v>
      </c>
      <c r="BG557" t="s">
        <v>101</v>
      </c>
      <c r="BH557" t="s">
        <v>100</v>
      </c>
      <c r="BI557" t="s">
        <v>101</v>
      </c>
      <c r="BJ557" t="s">
        <v>101</v>
      </c>
      <c r="BK557" t="s">
        <v>101</v>
      </c>
      <c r="BL557" t="s">
        <v>100</v>
      </c>
      <c r="BM557" t="s">
        <v>102</v>
      </c>
      <c r="BN557" t="s">
        <v>103</v>
      </c>
      <c r="BQ557">
        <v>0</v>
      </c>
      <c r="BR557" t="s">
        <v>94</v>
      </c>
      <c r="BS557">
        <v>87</v>
      </c>
      <c r="BT557">
        <v>62.981999999999999</v>
      </c>
      <c r="BU557">
        <v>52.54</v>
      </c>
      <c r="BV557" t="s">
        <v>107</v>
      </c>
      <c r="BY557">
        <v>4</v>
      </c>
      <c r="BZ557" s="1">
        <v>42053.45585648148</v>
      </c>
      <c r="CC557">
        <v>1</v>
      </c>
      <c r="CI557" t="str">
        <f t="shared" si="32"/>
        <v>High</v>
      </c>
      <c r="CJ557" t="str">
        <f t="shared" si="33"/>
        <v>3.01-3.5</v>
      </c>
      <c r="CK557" t="str">
        <f t="shared" si="34"/>
        <v>Fair</v>
      </c>
      <c r="CL557" t="str">
        <f t="shared" si="35"/>
        <v>0.3 or less</v>
      </c>
    </row>
    <row r="558" spans="1:90" x14ac:dyDescent="0.25">
      <c r="A558" t="s">
        <v>801</v>
      </c>
      <c r="B558" t="s">
        <v>82</v>
      </c>
      <c r="C558" t="s">
        <v>83</v>
      </c>
      <c r="D558">
        <v>20.6</v>
      </c>
      <c r="E558">
        <v>28.062999999999999</v>
      </c>
      <c r="G558">
        <v>7.4630000000000001</v>
      </c>
      <c r="H558">
        <v>29</v>
      </c>
      <c r="I558">
        <v>29</v>
      </c>
      <c r="J558">
        <v>29</v>
      </c>
      <c r="K558">
        <v>2</v>
      </c>
      <c r="L558" t="s">
        <v>84</v>
      </c>
      <c r="M558" t="s">
        <v>237</v>
      </c>
      <c r="N558" t="s">
        <v>212</v>
      </c>
      <c r="O558" t="s">
        <v>192</v>
      </c>
      <c r="P558" t="s">
        <v>88</v>
      </c>
      <c r="Q558" t="s">
        <v>150</v>
      </c>
      <c r="R558" t="s">
        <v>193</v>
      </c>
      <c r="S558" t="s">
        <v>152</v>
      </c>
      <c r="T558">
        <v>60</v>
      </c>
      <c r="U558" t="s">
        <v>92</v>
      </c>
      <c r="V558" t="s">
        <v>805</v>
      </c>
      <c r="W558">
        <v>3</v>
      </c>
      <c r="X558">
        <v>5.25</v>
      </c>
      <c r="Y558" t="s">
        <v>94</v>
      </c>
      <c r="Z558" t="s">
        <v>95</v>
      </c>
      <c r="AA558">
        <v>61.102899999999998</v>
      </c>
      <c r="AB558">
        <v>798.27670000000001</v>
      </c>
      <c r="AC558">
        <v>72.002899999999997</v>
      </c>
      <c r="AD558">
        <v>83.75</v>
      </c>
      <c r="AE558">
        <v>3.536</v>
      </c>
      <c r="AF558">
        <v>2.9434</v>
      </c>
      <c r="AG558">
        <v>87.168099999999995</v>
      </c>
      <c r="AH558">
        <v>71.398700000000005</v>
      </c>
      <c r="AI558">
        <v>70.944000000000003</v>
      </c>
      <c r="AJ558">
        <v>0.16209999999999999</v>
      </c>
      <c r="AK558">
        <v>6.3600000000000004E-2</v>
      </c>
      <c r="AL558">
        <v>75.685000000000002</v>
      </c>
      <c r="AM558">
        <v>2.3300000000000001E-2</v>
      </c>
      <c r="AN558">
        <v>0.1968</v>
      </c>
      <c r="AO558">
        <v>0</v>
      </c>
      <c r="AP558">
        <v>8.75</v>
      </c>
      <c r="AQ558">
        <v>0</v>
      </c>
      <c r="AR558">
        <v>51.174999999999997</v>
      </c>
      <c r="AS558" t="s">
        <v>96</v>
      </c>
      <c r="AT558">
        <v>1963</v>
      </c>
      <c r="AU558">
        <v>19.583300000000001</v>
      </c>
      <c r="AV558">
        <v>6</v>
      </c>
      <c r="AW558" t="s">
        <v>97</v>
      </c>
      <c r="AX558" t="s">
        <v>120</v>
      </c>
      <c r="AY558" t="s">
        <v>112</v>
      </c>
      <c r="BA558">
        <v>35040</v>
      </c>
      <c r="BB558">
        <v>2</v>
      </c>
      <c r="BC558">
        <v>1</v>
      </c>
      <c r="BD558" t="s">
        <v>99</v>
      </c>
      <c r="BE558">
        <v>1996</v>
      </c>
      <c r="BG558" t="s">
        <v>101</v>
      </c>
      <c r="BH558" t="s">
        <v>100</v>
      </c>
      <c r="BI558" t="s">
        <v>101</v>
      </c>
      <c r="BJ558" t="s">
        <v>101</v>
      </c>
      <c r="BK558" t="s">
        <v>101</v>
      </c>
      <c r="BL558" t="s">
        <v>100</v>
      </c>
      <c r="BM558" t="s">
        <v>102</v>
      </c>
      <c r="BN558" t="s">
        <v>103</v>
      </c>
      <c r="BQ558">
        <v>0</v>
      </c>
      <c r="BR558" t="s">
        <v>94</v>
      </c>
      <c r="BS558">
        <v>83.75</v>
      </c>
      <c r="BT558">
        <v>70.72</v>
      </c>
      <c r="BU558">
        <v>58.868000000000002</v>
      </c>
      <c r="BY558">
        <v>3</v>
      </c>
      <c r="CB558">
        <v>2013</v>
      </c>
      <c r="CC558">
        <v>19</v>
      </c>
      <c r="CI558" t="str">
        <f t="shared" si="32"/>
        <v>Medium</v>
      </c>
      <c r="CJ558" t="str">
        <f t="shared" si="33"/>
        <v>Greater than 3.5</v>
      </c>
      <c r="CK558" t="str">
        <f t="shared" si="34"/>
        <v>Good</v>
      </c>
      <c r="CL558" t="str">
        <f t="shared" si="35"/>
        <v>0.3 or less</v>
      </c>
    </row>
    <row r="559" spans="1:90" x14ac:dyDescent="0.25">
      <c r="A559" t="s">
        <v>801</v>
      </c>
      <c r="B559" t="s">
        <v>82</v>
      </c>
      <c r="C559" t="s">
        <v>83</v>
      </c>
      <c r="D559">
        <v>28.062999999999999</v>
      </c>
      <c r="E559">
        <v>38.200000000000003</v>
      </c>
      <c r="G559">
        <v>10.137</v>
      </c>
      <c r="H559">
        <v>36</v>
      </c>
      <c r="I559">
        <v>35</v>
      </c>
      <c r="J559">
        <v>36</v>
      </c>
      <c r="K559">
        <v>2</v>
      </c>
      <c r="L559" t="s">
        <v>84</v>
      </c>
      <c r="M559" t="s">
        <v>237</v>
      </c>
      <c r="N559" t="s">
        <v>212</v>
      </c>
      <c r="O559" t="s">
        <v>192</v>
      </c>
      <c r="P559" t="s">
        <v>88</v>
      </c>
      <c r="Q559" t="s">
        <v>150</v>
      </c>
      <c r="R559" t="s">
        <v>193</v>
      </c>
      <c r="S559" t="s">
        <v>152</v>
      </c>
      <c r="T559">
        <v>40</v>
      </c>
      <c r="U559" t="s">
        <v>92</v>
      </c>
      <c r="V559" t="s">
        <v>806</v>
      </c>
      <c r="W559">
        <v>6</v>
      </c>
      <c r="X559">
        <v>9.1999999999999993</v>
      </c>
      <c r="Y559" t="s">
        <v>94</v>
      </c>
      <c r="Z559" t="s">
        <v>95</v>
      </c>
      <c r="AA559">
        <v>37.781500000000001</v>
      </c>
      <c r="AB559">
        <v>604.26199999999994</v>
      </c>
      <c r="AC559">
        <v>45.185200000000002</v>
      </c>
      <c r="AD559">
        <v>84.2</v>
      </c>
      <c r="AE559">
        <v>3.0663999999999998</v>
      </c>
      <c r="AF559">
        <v>2.5213999999999999</v>
      </c>
      <c r="AG559">
        <v>116.2188</v>
      </c>
      <c r="AH559">
        <v>95.965400000000002</v>
      </c>
      <c r="AI559">
        <v>61.260399999999997</v>
      </c>
      <c r="AJ559">
        <v>0.13320000000000001</v>
      </c>
      <c r="AK559">
        <v>5.67E-2</v>
      </c>
      <c r="AL559">
        <v>80.02</v>
      </c>
      <c r="AM559">
        <v>2.93E-2</v>
      </c>
      <c r="AN559">
        <v>0.23519999999999999</v>
      </c>
      <c r="AO559">
        <v>0</v>
      </c>
      <c r="AP559">
        <v>9.8000000000000007</v>
      </c>
      <c r="AQ559">
        <v>0</v>
      </c>
      <c r="AR559">
        <v>43.509099999999997</v>
      </c>
      <c r="AS559" t="s">
        <v>96</v>
      </c>
      <c r="AT559">
        <v>1966</v>
      </c>
      <c r="AU559">
        <v>20.5</v>
      </c>
      <c r="AV559">
        <v>7</v>
      </c>
      <c r="AW559" t="s">
        <v>97</v>
      </c>
      <c r="AY559" t="s">
        <v>112</v>
      </c>
      <c r="BA559">
        <v>35706</v>
      </c>
      <c r="BB559">
        <v>2</v>
      </c>
      <c r="BC559">
        <v>1</v>
      </c>
      <c r="BD559" t="s">
        <v>99</v>
      </c>
      <c r="BE559">
        <v>1996</v>
      </c>
      <c r="BG559" t="s">
        <v>101</v>
      </c>
      <c r="BH559" t="s">
        <v>100</v>
      </c>
      <c r="BI559" t="s">
        <v>101</v>
      </c>
      <c r="BJ559" t="s">
        <v>101</v>
      </c>
      <c r="BK559" t="s">
        <v>101</v>
      </c>
      <c r="BL559" t="s">
        <v>100</v>
      </c>
      <c r="BM559" t="s">
        <v>102</v>
      </c>
      <c r="BN559" t="s">
        <v>103</v>
      </c>
      <c r="BQ559">
        <v>0</v>
      </c>
      <c r="BR559" t="s">
        <v>94</v>
      </c>
      <c r="BS559">
        <v>84.2</v>
      </c>
      <c r="BT559">
        <v>61.328000000000003</v>
      </c>
      <c r="BU559">
        <v>50.427999999999997</v>
      </c>
      <c r="BY559">
        <v>6</v>
      </c>
      <c r="CB559">
        <v>2013</v>
      </c>
      <c r="CC559">
        <v>19</v>
      </c>
      <c r="CI559" t="str">
        <f t="shared" si="32"/>
        <v>Medium</v>
      </c>
      <c r="CJ559" t="str">
        <f t="shared" si="33"/>
        <v>3.01-3.5</v>
      </c>
      <c r="CK559" t="str">
        <f t="shared" si="34"/>
        <v>Fair</v>
      </c>
      <c r="CL559" t="str">
        <f t="shared" si="35"/>
        <v>0.3 or less</v>
      </c>
    </row>
    <row r="560" spans="1:90" x14ac:dyDescent="0.25">
      <c r="A560" t="s">
        <v>801</v>
      </c>
      <c r="B560" t="s">
        <v>82</v>
      </c>
      <c r="C560" t="s">
        <v>83</v>
      </c>
      <c r="D560">
        <v>100</v>
      </c>
      <c r="E560">
        <v>110.125</v>
      </c>
      <c r="G560">
        <v>10.125</v>
      </c>
      <c r="H560">
        <v>36</v>
      </c>
      <c r="I560">
        <v>32</v>
      </c>
      <c r="J560">
        <v>36</v>
      </c>
      <c r="K560">
        <v>2</v>
      </c>
      <c r="L560" t="s">
        <v>84</v>
      </c>
      <c r="M560" t="s">
        <v>237</v>
      </c>
      <c r="N560" t="s">
        <v>212</v>
      </c>
      <c r="O560" t="s">
        <v>192</v>
      </c>
      <c r="P560" t="s">
        <v>88</v>
      </c>
      <c r="Q560" t="s">
        <v>150</v>
      </c>
      <c r="R560" t="s">
        <v>193</v>
      </c>
      <c r="S560" t="s">
        <v>152</v>
      </c>
      <c r="T560">
        <v>40</v>
      </c>
      <c r="U560" t="s">
        <v>92</v>
      </c>
      <c r="V560" t="s">
        <v>807</v>
      </c>
      <c r="W560">
        <v>6</v>
      </c>
      <c r="X560">
        <v>5</v>
      </c>
      <c r="Y560" t="s">
        <v>94</v>
      </c>
      <c r="Z560" t="s">
        <v>95</v>
      </c>
      <c r="AA560">
        <v>30.223400000000002</v>
      </c>
      <c r="AB560">
        <v>249.7338</v>
      </c>
      <c r="AC560">
        <v>34.744100000000003</v>
      </c>
      <c r="AD560">
        <v>89.6</v>
      </c>
      <c r="AE560">
        <v>3.2319</v>
      </c>
      <c r="AF560">
        <v>2.7892000000000001</v>
      </c>
      <c r="AG560">
        <v>103.13120000000001</v>
      </c>
      <c r="AH560">
        <v>86.898600000000002</v>
      </c>
      <c r="AI560">
        <v>65.622900000000001</v>
      </c>
      <c r="AJ560">
        <v>0.17230000000000001</v>
      </c>
      <c r="AK560">
        <v>5.5899999999999998E-2</v>
      </c>
      <c r="AL560">
        <v>74.155000000000001</v>
      </c>
      <c r="AM560">
        <v>2.7300000000000001E-2</v>
      </c>
      <c r="AN560">
        <v>0.24809999999999999</v>
      </c>
      <c r="AO560">
        <v>0</v>
      </c>
      <c r="AP560">
        <v>5.2</v>
      </c>
      <c r="AQ560">
        <v>0</v>
      </c>
      <c r="AR560">
        <v>51.081000000000003</v>
      </c>
      <c r="AS560" t="s">
        <v>96</v>
      </c>
      <c r="AT560">
        <v>1998</v>
      </c>
      <c r="AU560">
        <v>15.793100000000001</v>
      </c>
      <c r="AV560">
        <v>4.4286000000000003</v>
      </c>
      <c r="AW560" t="s">
        <v>97</v>
      </c>
      <c r="AX560" t="s">
        <v>126</v>
      </c>
      <c r="AY560" t="s">
        <v>112</v>
      </c>
      <c r="BA560">
        <v>34108</v>
      </c>
      <c r="BB560">
        <v>2</v>
      </c>
      <c r="BC560">
        <v>1</v>
      </c>
      <c r="BD560" t="s">
        <v>99</v>
      </c>
      <c r="BE560">
        <v>2000</v>
      </c>
      <c r="BG560" t="s">
        <v>101</v>
      </c>
      <c r="BH560" t="s">
        <v>100</v>
      </c>
      <c r="BI560" t="s">
        <v>101</v>
      </c>
      <c r="BJ560" t="s">
        <v>101</v>
      </c>
      <c r="BK560" t="s">
        <v>101</v>
      </c>
      <c r="BL560" t="s">
        <v>100</v>
      </c>
      <c r="BM560" t="s">
        <v>102</v>
      </c>
      <c r="BN560" t="s">
        <v>103</v>
      </c>
      <c r="BQ560">
        <v>0</v>
      </c>
      <c r="BR560" t="s">
        <v>94</v>
      </c>
      <c r="BS560">
        <v>89.2</v>
      </c>
      <c r="BT560">
        <v>64.638000000000005</v>
      </c>
      <c r="BU560">
        <v>55.783999999999999</v>
      </c>
      <c r="BY560">
        <v>5</v>
      </c>
      <c r="CB560">
        <v>2011</v>
      </c>
      <c r="CC560">
        <v>15</v>
      </c>
      <c r="CI560" t="str">
        <f t="shared" si="32"/>
        <v>High</v>
      </c>
      <c r="CJ560" t="str">
        <f t="shared" si="33"/>
        <v>3.01-3.5</v>
      </c>
      <c r="CK560" t="str">
        <f t="shared" si="34"/>
        <v>Fair</v>
      </c>
      <c r="CL560" t="str">
        <f t="shared" si="35"/>
        <v>0.3 or less</v>
      </c>
    </row>
    <row r="561" spans="1:90" x14ac:dyDescent="0.25">
      <c r="A561" t="s">
        <v>801</v>
      </c>
      <c r="B561" t="s">
        <v>82</v>
      </c>
      <c r="C561" t="s">
        <v>83</v>
      </c>
      <c r="D561">
        <v>110.125</v>
      </c>
      <c r="E561">
        <v>116.898</v>
      </c>
      <c r="G561">
        <v>6.7729999999999997</v>
      </c>
      <c r="H561">
        <v>46</v>
      </c>
      <c r="I561">
        <v>46</v>
      </c>
      <c r="J561">
        <v>46</v>
      </c>
      <c r="K561">
        <v>3</v>
      </c>
      <c r="L561" t="s">
        <v>84</v>
      </c>
      <c r="M561" t="s">
        <v>237</v>
      </c>
      <c r="N561" t="s">
        <v>212</v>
      </c>
      <c r="O561" t="s">
        <v>192</v>
      </c>
      <c r="P561" t="s">
        <v>88</v>
      </c>
      <c r="Q561" t="s">
        <v>150</v>
      </c>
      <c r="R561" t="s">
        <v>193</v>
      </c>
      <c r="S561" t="s">
        <v>152</v>
      </c>
      <c r="T561">
        <v>60</v>
      </c>
      <c r="U561" t="s">
        <v>92</v>
      </c>
      <c r="V561" t="s">
        <v>808</v>
      </c>
      <c r="W561">
        <v>6</v>
      </c>
      <c r="X561">
        <v>4</v>
      </c>
      <c r="Y561" t="s">
        <v>94</v>
      </c>
      <c r="Z561" t="s">
        <v>95</v>
      </c>
      <c r="AA561">
        <v>15.9655</v>
      </c>
      <c r="AB561">
        <v>131.93600000000001</v>
      </c>
      <c r="AC561">
        <v>18.3537</v>
      </c>
      <c r="AD561">
        <v>89.333299999999994</v>
      </c>
      <c r="AE561">
        <v>3.3332000000000002</v>
      </c>
      <c r="AF561">
        <v>2.9175</v>
      </c>
      <c r="AG561">
        <v>97.963300000000004</v>
      </c>
      <c r="AH561">
        <v>81.581699999999998</v>
      </c>
      <c r="AI561">
        <v>67.345600000000005</v>
      </c>
      <c r="AJ561">
        <v>0.1547</v>
      </c>
      <c r="AK561">
        <v>4.2299999999999997E-2</v>
      </c>
      <c r="AL561">
        <v>76.795000000000002</v>
      </c>
      <c r="AM561">
        <v>2.6599999999999999E-2</v>
      </c>
      <c r="AN561">
        <v>0.1651</v>
      </c>
      <c r="AO561">
        <v>0</v>
      </c>
      <c r="AP561">
        <v>5.3333000000000004</v>
      </c>
      <c r="AQ561">
        <v>0</v>
      </c>
      <c r="AR561">
        <v>57.676900000000003</v>
      </c>
      <c r="AS561" t="s">
        <v>96</v>
      </c>
      <c r="AT561">
        <v>1989</v>
      </c>
      <c r="AU561">
        <v>16.714300000000001</v>
      </c>
      <c r="AV561">
        <v>4.5</v>
      </c>
      <c r="AW561" t="s">
        <v>97</v>
      </c>
      <c r="AY561" t="s">
        <v>112</v>
      </c>
      <c r="BA561">
        <v>34111</v>
      </c>
      <c r="BB561">
        <v>2</v>
      </c>
      <c r="BC561">
        <v>1</v>
      </c>
      <c r="BD561" t="s">
        <v>99</v>
      </c>
      <c r="BE561">
        <v>1999</v>
      </c>
      <c r="BG561" t="s">
        <v>101</v>
      </c>
      <c r="BH561" t="s">
        <v>100</v>
      </c>
      <c r="BI561" t="s">
        <v>101</v>
      </c>
      <c r="BJ561" t="s">
        <v>101</v>
      </c>
      <c r="BK561" t="s">
        <v>101</v>
      </c>
      <c r="BL561" t="s">
        <v>100</v>
      </c>
      <c r="BM561" t="s">
        <v>102</v>
      </c>
      <c r="BN561" t="s">
        <v>103</v>
      </c>
      <c r="BQ561">
        <v>0</v>
      </c>
      <c r="BR561" t="s">
        <v>94</v>
      </c>
      <c r="BS561">
        <v>89.333299999999994</v>
      </c>
      <c r="BT561">
        <v>66.664000000000001</v>
      </c>
      <c r="BU561">
        <v>58.35</v>
      </c>
      <c r="BY561">
        <v>4</v>
      </c>
      <c r="CB561">
        <v>2013</v>
      </c>
      <c r="CC561">
        <v>16</v>
      </c>
      <c r="CI561" t="str">
        <f t="shared" si="32"/>
        <v>High</v>
      </c>
      <c r="CJ561" t="str">
        <f t="shared" si="33"/>
        <v>3.01-3.5</v>
      </c>
      <c r="CK561" t="str">
        <f t="shared" si="34"/>
        <v>Good</v>
      </c>
      <c r="CL561" t="str">
        <f t="shared" si="35"/>
        <v>0.3 or less</v>
      </c>
    </row>
    <row r="562" spans="1:90" x14ac:dyDescent="0.25">
      <c r="A562" t="s">
        <v>801</v>
      </c>
      <c r="B562" t="s">
        <v>82</v>
      </c>
      <c r="C562" t="s">
        <v>83</v>
      </c>
      <c r="D562">
        <v>116.898</v>
      </c>
      <c r="E562">
        <v>122.071</v>
      </c>
      <c r="G562">
        <v>5.173</v>
      </c>
      <c r="H562">
        <v>36</v>
      </c>
      <c r="I562">
        <v>36</v>
      </c>
      <c r="J562">
        <v>36</v>
      </c>
      <c r="K562">
        <v>2</v>
      </c>
      <c r="L562" t="s">
        <v>84</v>
      </c>
      <c r="M562" t="s">
        <v>237</v>
      </c>
      <c r="N562" t="s">
        <v>212</v>
      </c>
      <c r="O562" t="s">
        <v>192</v>
      </c>
      <c r="P562" t="s">
        <v>88</v>
      </c>
      <c r="Q562" t="s">
        <v>150</v>
      </c>
      <c r="R562" t="s">
        <v>193</v>
      </c>
      <c r="S562" t="s">
        <v>152</v>
      </c>
      <c r="T562">
        <v>60</v>
      </c>
      <c r="U562" t="s">
        <v>92</v>
      </c>
      <c r="V562" t="s">
        <v>809</v>
      </c>
      <c r="W562">
        <v>6</v>
      </c>
      <c r="X562">
        <v>6</v>
      </c>
      <c r="Y562" t="s">
        <v>94</v>
      </c>
      <c r="Z562" t="s">
        <v>95</v>
      </c>
      <c r="AA562">
        <v>20.765999999999998</v>
      </c>
      <c r="AB562">
        <v>156.73599999999999</v>
      </c>
      <c r="AC562">
        <v>23.783000000000001</v>
      </c>
      <c r="AD562">
        <v>92.518799999999999</v>
      </c>
      <c r="AE562">
        <v>2.9342999999999999</v>
      </c>
      <c r="AF562">
        <v>2.5470000000000002</v>
      </c>
      <c r="AG562">
        <v>120.08929999999999</v>
      </c>
      <c r="AH562">
        <v>103.557</v>
      </c>
      <c r="AI562">
        <v>59.970199999999998</v>
      </c>
      <c r="AJ562">
        <v>0.20180000000000001</v>
      </c>
      <c r="AK562">
        <v>4.41E-2</v>
      </c>
      <c r="AL562">
        <v>69.73</v>
      </c>
      <c r="AM562">
        <v>3.3500000000000002E-2</v>
      </c>
      <c r="AN562">
        <v>0.34860000000000002</v>
      </c>
      <c r="AO562">
        <v>0</v>
      </c>
      <c r="AP562">
        <v>3.5924999999999998</v>
      </c>
      <c r="AQ562">
        <v>0</v>
      </c>
      <c r="AR562">
        <v>57.627299999999998</v>
      </c>
      <c r="AS562" t="s">
        <v>96</v>
      </c>
      <c r="AT562">
        <v>1989</v>
      </c>
      <c r="AU562">
        <v>11.454499999999999</v>
      </c>
      <c r="AV562">
        <v>6.4545000000000003</v>
      </c>
      <c r="AW562" t="s">
        <v>97</v>
      </c>
      <c r="AY562" t="s">
        <v>112</v>
      </c>
      <c r="BA562">
        <v>35540</v>
      </c>
      <c r="BB562">
        <v>2</v>
      </c>
      <c r="BC562">
        <v>1</v>
      </c>
      <c r="BD562" t="s">
        <v>99</v>
      </c>
      <c r="BE562">
        <v>2002</v>
      </c>
      <c r="BG562" t="s">
        <v>101</v>
      </c>
      <c r="BH562" t="s">
        <v>100</v>
      </c>
      <c r="BI562" t="s">
        <v>101</v>
      </c>
      <c r="BJ562" t="s">
        <v>101</v>
      </c>
      <c r="BK562" t="s">
        <v>101</v>
      </c>
      <c r="BL562" t="s">
        <v>100</v>
      </c>
      <c r="BM562" t="s">
        <v>102</v>
      </c>
      <c r="BN562" t="s">
        <v>103</v>
      </c>
      <c r="BQ562">
        <v>0</v>
      </c>
      <c r="BR562" t="s">
        <v>94</v>
      </c>
      <c r="BS562">
        <v>92.518799999999999</v>
      </c>
      <c r="BT562">
        <v>58.686</v>
      </c>
      <c r="BU562">
        <v>50.94</v>
      </c>
      <c r="BY562">
        <v>6</v>
      </c>
      <c r="CB562">
        <v>2013</v>
      </c>
      <c r="CC562">
        <v>13</v>
      </c>
      <c r="CI562" t="str">
        <f t="shared" si="32"/>
        <v>High</v>
      </c>
      <c r="CJ562" t="str">
        <f t="shared" si="33"/>
        <v>2.51-3.0</v>
      </c>
      <c r="CK562" t="str">
        <f t="shared" si="34"/>
        <v>Fair</v>
      </c>
      <c r="CL562" t="str">
        <f t="shared" si="35"/>
        <v>0.3 or less</v>
      </c>
    </row>
    <row r="563" spans="1:90" x14ac:dyDescent="0.25">
      <c r="A563" t="s">
        <v>801</v>
      </c>
      <c r="B563" t="s">
        <v>82</v>
      </c>
      <c r="C563" t="s">
        <v>83</v>
      </c>
      <c r="D563">
        <v>122.071</v>
      </c>
      <c r="E563">
        <v>127.06</v>
      </c>
      <c r="G563">
        <v>4.9889999999999999</v>
      </c>
      <c r="H563">
        <v>32</v>
      </c>
      <c r="I563">
        <v>32</v>
      </c>
      <c r="J563">
        <v>32</v>
      </c>
      <c r="K563">
        <v>2</v>
      </c>
      <c r="L563" t="s">
        <v>84</v>
      </c>
      <c r="M563" t="s">
        <v>237</v>
      </c>
      <c r="N563" t="s">
        <v>212</v>
      </c>
      <c r="O563" t="s">
        <v>192</v>
      </c>
      <c r="P563" t="s">
        <v>88</v>
      </c>
      <c r="Q563" t="s">
        <v>150</v>
      </c>
      <c r="R563" t="s">
        <v>193</v>
      </c>
      <c r="S563" t="s">
        <v>152</v>
      </c>
      <c r="T563">
        <v>60</v>
      </c>
      <c r="U563" t="s">
        <v>92</v>
      </c>
      <c r="V563" t="s">
        <v>810</v>
      </c>
      <c r="W563">
        <v>4</v>
      </c>
      <c r="X563">
        <v>4</v>
      </c>
      <c r="Y563" t="s">
        <v>94</v>
      </c>
      <c r="Z563" t="s">
        <v>95</v>
      </c>
      <c r="AA563">
        <v>18.984999999999999</v>
      </c>
      <c r="AB563">
        <v>156.73599999999999</v>
      </c>
      <c r="AC563">
        <v>21.823899999999998</v>
      </c>
      <c r="AD563">
        <v>90.951599999999999</v>
      </c>
      <c r="AE563">
        <v>3.5388000000000002</v>
      </c>
      <c r="AF563">
        <v>3.0253000000000001</v>
      </c>
      <c r="AG563">
        <v>92.801199999999994</v>
      </c>
      <c r="AH563">
        <v>71.259799999999998</v>
      </c>
      <c r="AI563">
        <v>69.066299999999998</v>
      </c>
      <c r="AJ563">
        <v>0.19589999999999999</v>
      </c>
      <c r="AK563">
        <v>4.4699999999999997E-2</v>
      </c>
      <c r="AL563">
        <v>70.614999999999995</v>
      </c>
      <c r="AM563">
        <v>2.53E-2</v>
      </c>
      <c r="AN563">
        <v>4.6899999999999997E-2</v>
      </c>
      <c r="AO563">
        <v>0</v>
      </c>
      <c r="AP563">
        <v>4.1430999999999996</v>
      </c>
      <c r="AQ563">
        <v>0</v>
      </c>
      <c r="AR563">
        <v>59.081800000000001</v>
      </c>
      <c r="AS563" t="s">
        <v>96</v>
      </c>
      <c r="AT563">
        <v>2002</v>
      </c>
      <c r="AU563">
        <v>18.909099999999999</v>
      </c>
      <c r="AV563">
        <v>8</v>
      </c>
      <c r="AW563" t="s">
        <v>97</v>
      </c>
      <c r="AY563" t="s">
        <v>98</v>
      </c>
      <c r="BA563">
        <v>36365</v>
      </c>
      <c r="BB563">
        <v>5</v>
      </c>
      <c r="BC563">
        <v>1</v>
      </c>
      <c r="BD563" t="s">
        <v>99</v>
      </c>
      <c r="BE563">
        <v>2002</v>
      </c>
      <c r="BG563" t="s">
        <v>101</v>
      </c>
      <c r="BH563" t="s">
        <v>100</v>
      </c>
      <c r="BI563" t="s">
        <v>101</v>
      </c>
      <c r="BJ563" t="s">
        <v>101</v>
      </c>
      <c r="BK563" t="s">
        <v>101</v>
      </c>
      <c r="BL563" t="s">
        <v>100</v>
      </c>
      <c r="BM563" t="s">
        <v>102</v>
      </c>
      <c r="BN563" t="s">
        <v>103</v>
      </c>
      <c r="BQ563">
        <v>0</v>
      </c>
      <c r="BR563" t="s">
        <v>94</v>
      </c>
      <c r="BS563">
        <v>88</v>
      </c>
      <c r="BT563">
        <v>70.775999999999996</v>
      </c>
      <c r="BU563">
        <v>60.506</v>
      </c>
      <c r="BY563">
        <v>4</v>
      </c>
      <c r="CB563">
        <v>2009</v>
      </c>
      <c r="CC563">
        <v>13</v>
      </c>
      <c r="CI563" t="str">
        <f t="shared" si="32"/>
        <v>High</v>
      </c>
      <c r="CJ563" t="str">
        <f t="shared" si="33"/>
        <v>Greater than 3.5</v>
      </c>
      <c r="CK563" t="str">
        <f t="shared" si="34"/>
        <v>Good</v>
      </c>
      <c r="CL563" t="str">
        <f t="shared" si="35"/>
        <v>0.3 or less</v>
      </c>
    </row>
    <row r="564" spans="1:90" x14ac:dyDescent="0.25">
      <c r="A564" t="s">
        <v>811</v>
      </c>
      <c r="B564" t="s">
        <v>82</v>
      </c>
      <c r="C564" t="s">
        <v>83</v>
      </c>
      <c r="D564">
        <v>0</v>
      </c>
      <c r="E564">
        <v>0.126</v>
      </c>
      <c r="G564">
        <v>0.126</v>
      </c>
      <c r="H564">
        <v>25</v>
      </c>
      <c r="J564">
        <v>25</v>
      </c>
      <c r="K564">
        <v>2</v>
      </c>
      <c r="L564" t="s">
        <v>84</v>
      </c>
      <c r="M564" t="s">
        <v>147</v>
      </c>
      <c r="N564" t="s">
        <v>812</v>
      </c>
      <c r="O564" t="s">
        <v>418</v>
      </c>
      <c r="P564" t="s">
        <v>88</v>
      </c>
      <c r="Q564" t="s">
        <v>150</v>
      </c>
      <c r="R564" t="s">
        <v>419</v>
      </c>
      <c r="S564" t="s">
        <v>152</v>
      </c>
      <c r="T564">
        <v>60</v>
      </c>
      <c r="U564" t="s">
        <v>92</v>
      </c>
      <c r="V564" t="s">
        <v>813</v>
      </c>
      <c r="W564">
        <v>1</v>
      </c>
      <c r="Y564" t="s">
        <v>94</v>
      </c>
      <c r="Z564" t="s">
        <v>154</v>
      </c>
      <c r="AA564">
        <v>18.5625</v>
      </c>
      <c r="AB564">
        <v>124.496</v>
      </c>
      <c r="AC564">
        <v>21.165700000000001</v>
      </c>
      <c r="AD564">
        <v>82</v>
      </c>
      <c r="AE564">
        <v>2.0916999999999999</v>
      </c>
      <c r="AF564">
        <v>1.4043000000000001</v>
      </c>
      <c r="AG564">
        <v>184.38380000000001</v>
      </c>
      <c r="AH564">
        <v>161.91919999999999</v>
      </c>
      <c r="AI564">
        <v>38.538699999999999</v>
      </c>
      <c r="AJ564">
        <v>0.14779999999999999</v>
      </c>
      <c r="AK564">
        <v>8.8700000000000001E-2</v>
      </c>
      <c r="AL564">
        <v>77.83</v>
      </c>
      <c r="AM564">
        <v>4.41E-2</v>
      </c>
      <c r="AN564">
        <v>0.27879999999999999</v>
      </c>
      <c r="AO564">
        <v>0</v>
      </c>
      <c r="AP564">
        <v>10</v>
      </c>
      <c r="AQ564">
        <v>0</v>
      </c>
      <c r="AR564">
        <v>56.9</v>
      </c>
      <c r="AS564" t="s">
        <v>130</v>
      </c>
      <c r="AT564">
        <v>1959</v>
      </c>
      <c r="AU564">
        <v>8</v>
      </c>
      <c r="AV564">
        <v>2</v>
      </c>
      <c r="AW564" t="s">
        <v>97</v>
      </c>
      <c r="AY564" t="s">
        <v>132</v>
      </c>
      <c r="BA564">
        <v>33068</v>
      </c>
      <c r="BB564">
        <v>2</v>
      </c>
      <c r="BC564">
        <v>1</v>
      </c>
      <c r="BD564" t="s">
        <v>99</v>
      </c>
      <c r="BE564">
        <v>1959</v>
      </c>
      <c r="BG564" t="s">
        <v>101</v>
      </c>
      <c r="BH564" t="s">
        <v>100</v>
      </c>
      <c r="BI564" t="s">
        <v>101</v>
      </c>
      <c r="BJ564" t="s">
        <v>101</v>
      </c>
      <c r="BK564" t="s">
        <v>101</v>
      </c>
      <c r="BL564" t="s">
        <v>101</v>
      </c>
      <c r="BM564" t="s">
        <v>102</v>
      </c>
      <c r="BN564" t="s">
        <v>103</v>
      </c>
      <c r="BQ564">
        <v>0</v>
      </c>
      <c r="BR564" t="s">
        <v>94</v>
      </c>
      <c r="BS564">
        <v>80</v>
      </c>
      <c r="BT564">
        <v>41.834000000000003</v>
      </c>
      <c r="BU564">
        <v>28.085999999999999</v>
      </c>
      <c r="CB564">
        <v>1998</v>
      </c>
      <c r="CC564">
        <v>56</v>
      </c>
      <c r="CI564" t="str">
        <f t="shared" si="32"/>
        <v>Medium</v>
      </c>
      <c r="CJ564" t="str">
        <f t="shared" si="33"/>
        <v>2.0-2.5</v>
      </c>
      <c r="CK564" t="str">
        <f t="shared" si="34"/>
        <v>Very Poor</v>
      </c>
      <c r="CL564" t="str">
        <f t="shared" si="35"/>
        <v>0.3 or less</v>
      </c>
    </row>
    <row r="565" spans="1:90" x14ac:dyDescent="0.25">
      <c r="A565" t="s">
        <v>811</v>
      </c>
      <c r="B565" t="s">
        <v>82</v>
      </c>
      <c r="C565" t="s">
        <v>83</v>
      </c>
      <c r="D565">
        <v>0.126</v>
      </c>
      <c r="E565">
        <v>5</v>
      </c>
      <c r="G565">
        <v>4.8739999999999997</v>
      </c>
      <c r="H565">
        <v>25</v>
      </c>
      <c r="I565">
        <v>25</v>
      </c>
      <c r="J565">
        <v>25</v>
      </c>
      <c r="K565">
        <v>2</v>
      </c>
      <c r="L565" t="s">
        <v>84</v>
      </c>
      <c r="M565" t="s">
        <v>147</v>
      </c>
      <c r="N565" t="s">
        <v>812</v>
      </c>
      <c r="O565" t="s">
        <v>418</v>
      </c>
      <c r="P565" t="s">
        <v>88</v>
      </c>
      <c r="Q565" t="s">
        <v>150</v>
      </c>
      <c r="R565" t="s">
        <v>419</v>
      </c>
      <c r="S565" t="s">
        <v>152</v>
      </c>
      <c r="T565">
        <v>50</v>
      </c>
      <c r="U565" t="s">
        <v>92</v>
      </c>
      <c r="V565" t="s">
        <v>814</v>
      </c>
      <c r="W565">
        <v>1</v>
      </c>
      <c r="X565">
        <v>1</v>
      </c>
      <c r="Y565" t="s">
        <v>94</v>
      </c>
      <c r="Z565" t="s">
        <v>154</v>
      </c>
      <c r="AA565">
        <v>18.5625</v>
      </c>
      <c r="AB565">
        <v>124.496</v>
      </c>
      <c r="AC565">
        <v>21.165700000000001</v>
      </c>
      <c r="AD565">
        <v>96</v>
      </c>
      <c r="AE565">
        <v>3.1255999999999999</v>
      </c>
      <c r="AF565">
        <v>2.6194999999999999</v>
      </c>
      <c r="AG565">
        <v>114.78919999999999</v>
      </c>
      <c r="AH565">
        <v>92.667500000000004</v>
      </c>
      <c r="AI565">
        <v>61.736899999999999</v>
      </c>
      <c r="AJ565">
        <v>0.1825</v>
      </c>
      <c r="AK565">
        <v>8.3199999999999996E-2</v>
      </c>
      <c r="AL565">
        <v>72.625</v>
      </c>
      <c r="AM565">
        <v>3.4200000000000001E-2</v>
      </c>
      <c r="AN565">
        <v>6.83E-2</v>
      </c>
      <c r="AO565">
        <v>0</v>
      </c>
      <c r="AP565">
        <v>5.7142999999999997</v>
      </c>
      <c r="AQ565">
        <v>0</v>
      </c>
      <c r="AR565">
        <v>55.7667</v>
      </c>
      <c r="AS565" t="s">
        <v>130</v>
      </c>
      <c r="AT565">
        <v>2014</v>
      </c>
      <c r="AU565">
        <v>9.6</v>
      </c>
      <c r="AV565">
        <v>2.2000000000000002</v>
      </c>
      <c r="AW565" t="s">
        <v>97</v>
      </c>
      <c r="AY565" t="s">
        <v>132</v>
      </c>
      <c r="BA565">
        <v>32933</v>
      </c>
      <c r="BB565">
        <v>2</v>
      </c>
      <c r="BC565">
        <v>1</v>
      </c>
      <c r="BD565" t="s">
        <v>99</v>
      </c>
      <c r="BE565">
        <v>2014</v>
      </c>
      <c r="BG565" t="s">
        <v>101</v>
      </c>
      <c r="BH565" t="s">
        <v>100</v>
      </c>
      <c r="BI565" t="s">
        <v>101</v>
      </c>
      <c r="BJ565" t="s">
        <v>101</v>
      </c>
      <c r="BK565" t="s">
        <v>101</v>
      </c>
      <c r="BL565" t="s">
        <v>101</v>
      </c>
      <c r="BM565" t="s">
        <v>102</v>
      </c>
      <c r="BN565" t="s">
        <v>103</v>
      </c>
      <c r="BQ565">
        <v>0</v>
      </c>
      <c r="BR565" t="s">
        <v>94</v>
      </c>
      <c r="BS565">
        <v>87.571399999999997</v>
      </c>
      <c r="BT565">
        <v>62.512</v>
      </c>
      <c r="BU565">
        <v>52.39</v>
      </c>
      <c r="BV565" t="s">
        <v>107</v>
      </c>
      <c r="BY565">
        <v>1</v>
      </c>
      <c r="BZ565" s="1">
        <v>42109.506863425922</v>
      </c>
      <c r="CC565">
        <v>1</v>
      </c>
      <c r="CI565" t="str">
        <f t="shared" si="32"/>
        <v>High</v>
      </c>
      <c r="CJ565" t="str">
        <f t="shared" si="33"/>
        <v>3.01-3.5</v>
      </c>
      <c r="CK565" t="str">
        <f t="shared" si="34"/>
        <v>Fair</v>
      </c>
      <c r="CL565" t="str">
        <f t="shared" si="35"/>
        <v>0.3 or less</v>
      </c>
    </row>
    <row r="566" spans="1:90" x14ac:dyDescent="0.25">
      <c r="A566" t="s">
        <v>811</v>
      </c>
      <c r="B566" t="s">
        <v>82</v>
      </c>
      <c r="C566" t="s">
        <v>83</v>
      </c>
      <c r="D566">
        <v>5</v>
      </c>
      <c r="E566">
        <v>13.978</v>
      </c>
      <c r="G566">
        <v>8.9779999999999998</v>
      </c>
      <c r="H566">
        <v>30</v>
      </c>
      <c r="J566">
        <v>30</v>
      </c>
      <c r="K566">
        <v>2</v>
      </c>
      <c r="L566" t="s">
        <v>84</v>
      </c>
      <c r="M566" t="s">
        <v>147</v>
      </c>
      <c r="N566" t="s">
        <v>812</v>
      </c>
      <c r="O566" t="s">
        <v>418</v>
      </c>
      <c r="P566" t="s">
        <v>88</v>
      </c>
      <c r="Q566" t="s">
        <v>150</v>
      </c>
      <c r="R566" t="s">
        <v>419</v>
      </c>
      <c r="S566" t="s">
        <v>152</v>
      </c>
      <c r="T566">
        <v>50</v>
      </c>
      <c r="U566" t="s">
        <v>92</v>
      </c>
      <c r="V566" t="s">
        <v>815</v>
      </c>
      <c r="W566">
        <v>3</v>
      </c>
      <c r="Y566" t="s">
        <v>94</v>
      </c>
      <c r="Z566" t="s">
        <v>154</v>
      </c>
      <c r="AA566">
        <v>18.9315</v>
      </c>
      <c r="AB566">
        <v>124.496</v>
      </c>
      <c r="AC566">
        <v>21.5716</v>
      </c>
      <c r="AD566">
        <v>100</v>
      </c>
      <c r="AE566">
        <v>4.2582000000000004</v>
      </c>
      <c r="AF566">
        <v>4.2337999999999996</v>
      </c>
      <c r="AG566">
        <v>50.246200000000002</v>
      </c>
      <c r="AH566">
        <v>39.352200000000003</v>
      </c>
      <c r="AI566">
        <v>83.251300000000001</v>
      </c>
      <c r="AJ566">
        <v>7.8100000000000003E-2</v>
      </c>
      <c r="AK566">
        <v>2.46E-2</v>
      </c>
      <c r="AL566">
        <v>88.284999999999997</v>
      </c>
      <c r="AM566">
        <v>1.3100000000000001E-2</v>
      </c>
      <c r="AN566">
        <v>7.1999999999999998E-3</v>
      </c>
      <c r="AO566">
        <v>0</v>
      </c>
      <c r="AP566">
        <v>0</v>
      </c>
      <c r="AQ566">
        <v>0</v>
      </c>
      <c r="AR566">
        <v>69.055599999999998</v>
      </c>
      <c r="AS566" t="s">
        <v>96</v>
      </c>
      <c r="AT566">
        <v>1955</v>
      </c>
      <c r="AU566">
        <v>15.7143</v>
      </c>
      <c r="AV566">
        <v>5</v>
      </c>
      <c r="AW566" t="s">
        <v>97</v>
      </c>
      <c r="AY566" t="s">
        <v>112</v>
      </c>
      <c r="BA566">
        <v>45575</v>
      </c>
      <c r="BB566">
        <v>3</v>
      </c>
      <c r="BC566">
        <v>1</v>
      </c>
      <c r="BD566" t="s">
        <v>99</v>
      </c>
      <c r="BE566">
        <v>2012</v>
      </c>
      <c r="BG566" t="s">
        <v>101</v>
      </c>
      <c r="BH566" t="s">
        <v>100</v>
      </c>
      <c r="BI566" t="s">
        <v>101</v>
      </c>
      <c r="BJ566" t="s">
        <v>101</v>
      </c>
      <c r="BK566" t="s">
        <v>101</v>
      </c>
      <c r="BL566" t="s">
        <v>101</v>
      </c>
      <c r="BM566" t="s">
        <v>102</v>
      </c>
      <c r="BN566" t="s">
        <v>103</v>
      </c>
      <c r="BQ566">
        <v>0</v>
      </c>
      <c r="BR566" t="s">
        <v>94</v>
      </c>
      <c r="BS566">
        <v>100</v>
      </c>
      <c r="BT566">
        <v>85.164000000000001</v>
      </c>
      <c r="BU566">
        <v>84.676000000000002</v>
      </c>
      <c r="CB566">
        <v>2013</v>
      </c>
      <c r="CC566">
        <v>3</v>
      </c>
      <c r="CI566" t="str">
        <f t="shared" si="32"/>
        <v>High</v>
      </c>
      <c r="CJ566" t="str">
        <f t="shared" si="33"/>
        <v>Greater than 3.5</v>
      </c>
      <c r="CK566" t="str">
        <f t="shared" si="34"/>
        <v>Excellent</v>
      </c>
      <c r="CL566" t="str">
        <f t="shared" si="35"/>
        <v>0.3 or less</v>
      </c>
    </row>
    <row r="567" spans="1:90" x14ac:dyDescent="0.25">
      <c r="A567" t="s">
        <v>811</v>
      </c>
      <c r="B567" t="s">
        <v>82</v>
      </c>
      <c r="C567" t="s">
        <v>83</v>
      </c>
      <c r="D567">
        <v>13.978</v>
      </c>
      <c r="E567">
        <v>23.988</v>
      </c>
      <c r="G567">
        <v>10.01</v>
      </c>
      <c r="H567">
        <v>30</v>
      </c>
      <c r="I567">
        <v>30</v>
      </c>
      <c r="J567">
        <v>30</v>
      </c>
      <c r="K567">
        <v>2</v>
      </c>
      <c r="L567" t="s">
        <v>84</v>
      </c>
      <c r="M567" t="s">
        <v>147</v>
      </c>
      <c r="N567" t="s">
        <v>453</v>
      </c>
      <c r="O567" t="s">
        <v>418</v>
      </c>
      <c r="P567" t="s">
        <v>88</v>
      </c>
      <c r="Q567" t="s">
        <v>150</v>
      </c>
      <c r="R567" t="s">
        <v>419</v>
      </c>
      <c r="S567" t="s">
        <v>152</v>
      </c>
      <c r="T567">
        <v>60</v>
      </c>
      <c r="U567" t="s">
        <v>92</v>
      </c>
      <c r="V567" t="s">
        <v>816</v>
      </c>
      <c r="W567">
        <v>3</v>
      </c>
      <c r="X567">
        <v>3</v>
      </c>
      <c r="Y567" t="s">
        <v>94</v>
      </c>
      <c r="Z567" t="s">
        <v>154</v>
      </c>
      <c r="AA567">
        <v>18.5625</v>
      </c>
      <c r="AB567">
        <v>124.496</v>
      </c>
      <c r="AC567">
        <v>21.165700000000001</v>
      </c>
      <c r="AD567">
        <v>100</v>
      </c>
      <c r="AE567">
        <v>4.05</v>
      </c>
      <c r="AF567">
        <v>4.0286999999999997</v>
      </c>
      <c r="AG567">
        <v>60.2515</v>
      </c>
      <c r="AH567">
        <v>47.995699999999999</v>
      </c>
      <c r="AI567">
        <v>79.916200000000003</v>
      </c>
      <c r="AJ567">
        <v>7.2900000000000006E-2</v>
      </c>
      <c r="AK567">
        <v>2.2800000000000001E-2</v>
      </c>
      <c r="AL567">
        <v>89.064999999999998</v>
      </c>
      <c r="AM567">
        <v>1.61E-2</v>
      </c>
      <c r="AN567">
        <v>8.8200000000000001E-2</v>
      </c>
      <c r="AO567">
        <v>0</v>
      </c>
      <c r="AP567">
        <v>0</v>
      </c>
      <c r="AQ567">
        <v>0</v>
      </c>
      <c r="AR567">
        <v>68.405000000000001</v>
      </c>
      <c r="AS567" t="s">
        <v>96</v>
      </c>
      <c r="AT567">
        <v>1957</v>
      </c>
      <c r="AU567">
        <v>14.181800000000001</v>
      </c>
      <c r="AV567">
        <v>5</v>
      </c>
      <c r="AW567" t="s">
        <v>97</v>
      </c>
      <c r="AY567" t="s">
        <v>112</v>
      </c>
      <c r="BA567">
        <v>45575</v>
      </c>
      <c r="BB567">
        <v>3</v>
      </c>
      <c r="BC567">
        <v>1</v>
      </c>
      <c r="BD567" t="s">
        <v>99</v>
      </c>
      <c r="BE567">
        <v>2012</v>
      </c>
      <c r="BG567" t="s">
        <v>101</v>
      </c>
      <c r="BH567" t="s">
        <v>100</v>
      </c>
      <c r="BI567" t="s">
        <v>101</v>
      </c>
      <c r="BJ567" t="s">
        <v>101</v>
      </c>
      <c r="BK567" t="s">
        <v>101</v>
      </c>
      <c r="BL567" t="s">
        <v>101</v>
      </c>
      <c r="BM567" t="s">
        <v>102</v>
      </c>
      <c r="BN567" t="s">
        <v>103</v>
      </c>
      <c r="BQ567">
        <v>0</v>
      </c>
      <c r="BR567" t="s">
        <v>94</v>
      </c>
      <c r="BS567">
        <v>100</v>
      </c>
      <c r="BT567">
        <v>81</v>
      </c>
      <c r="BU567">
        <v>80.573999999999998</v>
      </c>
      <c r="BY567">
        <v>3</v>
      </c>
      <c r="CB567">
        <v>2013</v>
      </c>
      <c r="CC567">
        <v>3</v>
      </c>
      <c r="CI567" t="str">
        <f t="shared" si="32"/>
        <v>High</v>
      </c>
      <c r="CJ567" t="str">
        <f t="shared" si="33"/>
        <v>Greater than 3.5</v>
      </c>
      <c r="CK567" t="str">
        <f t="shared" si="34"/>
        <v>Excellent</v>
      </c>
      <c r="CL567" t="str">
        <f t="shared" si="35"/>
        <v>0.3 or less</v>
      </c>
    </row>
    <row r="568" spans="1:90" x14ac:dyDescent="0.25">
      <c r="A568" t="s">
        <v>811</v>
      </c>
      <c r="B568" t="s">
        <v>82</v>
      </c>
      <c r="C568" t="s">
        <v>83</v>
      </c>
      <c r="D568">
        <v>23.988</v>
      </c>
      <c r="E568">
        <v>30.199000000000002</v>
      </c>
      <c r="G568">
        <v>6.2110000000000003</v>
      </c>
      <c r="H568">
        <v>32</v>
      </c>
      <c r="I568">
        <v>32</v>
      </c>
      <c r="J568">
        <v>32</v>
      </c>
      <c r="K568">
        <v>2</v>
      </c>
      <c r="L568" t="s">
        <v>84</v>
      </c>
      <c r="M568" t="s">
        <v>147</v>
      </c>
      <c r="N568" t="s">
        <v>453</v>
      </c>
      <c r="O568" t="s">
        <v>418</v>
      </c>
      <c r="P568" t="s">
        <v>88</v>
      </c>
      <c r="Q568" t="s">
        <v>150</v>
      </c>
      <c r="R568" t="s">
        <v>419</v>
      </c>
      <c r="S568" t="s">
        <v>152</v>
      </c>
      <c r="T568">
        <v>60</v>
      </c>
      <c r="U568" t="s">
        <v>92</v>
      </c>
      <c r="V568" t="s">
        <v>817</v>
      </c>
      <c r="W568">
        <v>4</v>
      </c>
      <c r="X568">
        <v>4</v>
      </c>
      <c r="Y568" t="s">
        <v>94</v>
      </c>
      <c r="Z568" t="s">
        <v>154</v>
      </c>
      <c r="AA568">
        <v>18.5</v>
      </c>
      <c r="AB568">
        <v>124.5</v>
      </c>
      <c r="AC568">
        <v>21.097000000000001</v>
      </c>
      <c r="AD568">
        <v>93</v>
      </c>
      <c r="AE568">
        <v>3.5034999999999998</v>
      </c>
      <c r="AF568">
        <v>3.2193999999999998</v>
      </c>
      <c r="AG568">
        <v>91.569900000000004</v>
      </c>
      <c r="AH568">
        <v>72.989199999999997</v>
      </c>
      <c r="AI568">
        <v>69.476699999999994</v>
      </c>
      <c r="AJ568">
        <v>0.1361</v>
      </c>
      <c r="AK568">
        <v>5.2900000000000003E-2</v>
      </c>
      <c r="AL568">
        <v>79.584999999999994</v>
      </c>
      <c r="AM568">
        <v>2.9499999999999998E-2</v>
      </c>
      <c r="AN568">
        <v>8.77E-2</v>
      </c>
      <c r="AO568">
        <v>0</v>
      </c>
      <c r="AP568">
        <v>3.5</v>
      </c>
      <c r="AQ568">
        <v>0</v>
      </c>
      <c r="AR568">
        <v>58.928600000000003</v>
      </c>
      <c r="AS568" t="s">
        <v>96</v>
      </c>
      <c r="AT568">
        <v>1966</v>
      </c>
      <c r="AU568">
        <v>10</v>
      </c>
      <c r="AV568">
        <v>5</v>
      </c>
      <c r="AW568" t="s">
        <v>97</v>
      </c>
      <c r="AY568" t="s">
        <v>112</v>
      </c>
      <c r="BA568">
        <v>33907</v>
      </c>
      <c r="BB568">
        <v>2</v>
      </c>
      <c r="BC568">
        <v>1</v>
      </c>
      <c r="BD568" t="s">
        <v>99</v>
      </c>
      <c r="BE568">
        <v>2012</v>
      </c>
      <c r="BG568" t="s">
        <v>101</v>
      </c>
      <c r="BH568" t="s">
        <v>100</v>
      </c>
      <c r="BI568" t="s">
        <v>101</v>
      </c>
      <c r="BJ568" t="s">
        <v>101</v>
      </c>
      <c r="BK568" t="s">
        <v>101</v>
      </c>
      <c r="BL568" t="s">
        <v>101</v>
      </c>
      <c r="BM568" t="s">
        <v>102</v>
      </c>
      <c r="BN568" t="s">
        <v>103</v>
      </c>
      <c r="BQ568">
        <v>0</v>
      </c>
      <c r="BR568" t="s">
        <v>94</v>
      </c>
      <c r="BS568">
        <v>93</v>
      </c>
      <c r="BT568">
        <v>70.069999999999993</v>
      </c>
      <c r="BU568">
        <v>64.388000000000005</v>
      </c>
      <c r="BY568">
        <v>4</v>
      </c>
      <c r="CB568">
        <v>2013</v>
      </c>
      <c r="CC568">
        <v>3</v>
      </c>
      <c r="CI568" t="str">
        <f t="shared" si="32"/>
        <v>High</v>
      </c>
      <c r="CJ568" t="str">
        <f t="shared" si="33"/>
        <v>Greater than 3.5</v>
      </c>
      <c r="CK568" t="str">
        <f t="shared" si="34"/>
        <v>Good</v>
      </c>
      <c r="CL568" t="str">
        <f t="shared" si="35"/>
        <v>0.3 or less</v>
      </c>
    </row>
    <row r="569" spans="1:90" x14ac:dyDescent="0.25">
      <c r="A569" t="s">
        <v>818</v>
      </c>
      <c r="B569" t="s">
        <v>82</v>
      </c>
      <c r="C569" t="s">
        <v>83</v>
      </c>
      <c r="D569">
        <v>0.7</v>
      </c>
      <c r="E569">
        <v>1.61</v>
      </c>
      <c r="G569">
        <v>0.91</v>
      </c>
      <c r="H569">
        <v>28</v>
      </c>
      <c r="J569">
        <v>28</v>
      </c>
      <c r="K569">
        <v>2</v>
      </c>
      <c r="L569" t="s">
        <v>84</v>
      </c>
      <c r="M569" t="s">
        <v>147</v>
      </c>
      <c r="N569" t="s">
        <v>812</v>
      </c>
      <c r="O569" t="s">
        <v>418</v>
      </c>
      <c r="P569" t="s">
        <v>88</v>
      </c>
      <c r="Q569" t="s">
        <v>150</v>
      </c>
      <c r="R569" t="s">
        <v>419</v>
      </c>
      <c r="S569" t="s">
        <v>152</v>
      </c>
      <c r="T569">
        <v>50</v>
      </c>
      <c r="U569" t="s">
        <v>92</v>
      </c>
      <c r="V569" t="s">
        <v>819</v>
      </c>
      <c r="W569">
        <v>2</v>
      </c>
      <c r="Y569" t="s">
        <v>94</v>
      </c>
      <c r="Z569" t="s">
        <v>202</v>
      </c>
      <c r="AA569">
        <v>71.5</v>
      </c>
      <c r="AB569">
        <v>585.37350000000004</v>
      </c>
      <c r="AC569">
        <v>82.162199999999999</v>
      </c>
      <c r="AD569">
        <v>88</v>
      </c>
      <c r="AE569">
        <v>3.4611999999999998</v>
      </c>
      <c r="AF569">
        <v>2.7686999999999999</v>
      </c>
      <c r="AG569">
        <v>90.718599999999995</v>
      </c>
      <c r="AH569">
        <v>75.084599999999995</v>
      </c>
      <c r="AI569">
        <v>69.760499999999993</v>
      </c>
      <c r="AJ569">
        <v>0.17499999999999999</v>
      </c>
      <c r="AK569">
        <v>7.3999999999999996E-2</v>
      </c>
      <c r="AL569">
        <v>73.75</v>
      </c>
      <c r="AM569">
        <v>2.8500000000000001E-2</v>
      </c>
      <c r="AN569">
        <v>7.1999999999999995E-2</v>
      </c>
      <c r="AO569">
        <v>0</v>
      </c>
      <c r="AP569">
        <v>7</v>
      </c>
      <c r="AQ569">
        <v>0</v>
      </c>
      <c r="AR569">
        <v>49.274999999999999</v>
      </c>
      <c r="AS569" t="s">
        <v>96</v>
      </c>
      <c r="AT569">
        <v>1962</v>
      </c>
      <c r="AU569">
        <v>13</v>
      </c>
      <c r="AV569">
        <v>5.5</v>
      </c>
      <c r="AW569" t="s">
        <v>97</v>
      </c>
      <c r="AY569" t="s">
        <v>112</v>
      </c>
      <c r="BA569">
        <v>40842</v>
      </c>
      <c r="BB569">
        <v>2</v>
      </c>
      <c r="BC569">
        <v>1</v>
      </c>
      <c r="BD569" t="s">
        <v>99</v>
      </c>
      <c r="BE569">
        <v>1983</v>
      </c>
      <c r="BG569" t="s">
        <v>101</v>
      </c>
      <c r="BH569" t="s">
        <v>100</v>
      </c>
      <c r="BI569" t="s">
        <v>101</v>
      </c>
      <c r="BJ569" t="s">
        <v>101</v>
      </c>
      <c r="BK569" t="s">
        <v>101</v>
      </c>
      <c r="BL569" t="s">
        <v>101</v>
      </c>
      <c r="BM569" t="s">
        <v>204</v>
      </c>
      <c r="BN569" t="s">
        <v>103</v>
      </c>
      <c r="BQ569">
        <v>0</v>
      </c>
      <c r="BR569" t="s">
        <v>94</v>
      </c>
      <c r="BS569">
        <v>81</v>
      </c>
      <c r="BT569">
        <v>69.224000000000004</v>
      </c>
      <c r="BU569">
        <v>55.374000000000002</v>
      </c>
      <c r="CB569">
        <v>2006</v>
      </c>
      <c r="CC569">
        <v>32</v>
      </c>
      <c r="CI569" t="str">
        <f t="shared" si="32"/>
        <v>High</v>
      </c>
      <c r="CJ569" t="str">
        <f t="shared" si="33"/>
        <v>3.01-3.5</v>
      </c>
      <c r="CK569" t="str">
        <f t="shared" si="34"/>
        <v>Good</v>
      </c>
      <c r="CL569" t="str">
        <f t="shared" si="35"/>
        <v>0.3 or less</v>
      </c>
    </row>
    <row r="570" spans="1:90" x14ac:dyDescent="0.25">
      <c r="A570" t="s">
        <v>818</v>
      </c>
      <c r="B570" t="s">
        <v>82</v>
      </c>
      <c r="C570" t="s">
        <v>83</v>
      </c>
      <c r="D570">
        <v>1.61</v>
      </c>
      <c r="E570">
        <v>5</v>
      </c>
      <c r="G570">
        <v>3.569</v>
      </c>
      <c r="H570">
        <v>28</v>
      </c>
      <c r="I570">
        <v>28</v>
      </c>
      <c r="J570">
        <v>28</v>
      </c>
      <c r="K570">
        <v>2</v>
      </c>
      <c r="L570" t="s">
        <v>84</v>
      </c>
      <c r="M570" t="s">
        <v>147</v>
      </c>
      <c r="N570" t="s">
        <v>812</v>
      </c>
      <c r="O570" t="s">
        <v>418</v>
      </c>
      <c r="P570" t="s">
        <v>88</v>
      </c>
      <c r="Q570" t="s">
        <v>150</v>
      </c>
      <c r="R570" t="s">
        <v>419</v>
      </c>
      <c r="S570" t="s">
        <v>152</v>
      </c>
      <c r="T570">
        <v>50</v>
      </c>
      <c r="U570" t="s">
        <v>92</v>
      </c>
      <c r="V570" t="s">
        <v>820</v>
      </c>
      <c r="W570">
        <v>2</v>
      </c>
      <c r="X570">
        <v>2</v>
      </c>
      <c r="Y570" t="s">
        <v>94</v>
      </c>
      <c r="Z570" t="s">
        <v>154</v>
      </c>
      <c r="AA570">
        <v>49.015700000000002</v>
      </c>
      <c r="AB570">
        <v>376.87470000000002</v>
      </c>
      <c r="AC570">
        <v>56.1785</v>
      </c>
      <c r="AD570">
        <v>88</v>
      </c>
      <c r="AE570">
        <v>3.2414999999999998</v>
      </c>
      <c r="AF570">
        <v>2.4916</v>
      </c>
      <c r="AG570">
        <v>112.7273</v>
      </c>
      <c r="AH570">
        <v>86.389099999999999</v>
      </c>
      <c r="AI570">
        <v>62.424199999999999</v>
      </c>
      <c r="AJ570">
        <v>0.2291</v>
      </c>
      <c r="AK570">
        <v>9.2999999999999999E-2</v>
      </c>
      <c r="AL570">
        <v>65.635000000000005</v>
      </c>
      <c r="AM570">
        <v>4.0300000000000002E-2</v>
      </c>
      <c r="AN570">
        <v>8.7300000000000003E-2</v>
      </c>
      <c r="AO570">
        <v>0</v>
      </c>
      <c r="AP570">
        <v>7</v>
      </c>
      <c r="AQ570">
        <v>0</v>
      </c>
      <c r="AR570">
        <v>51.428600000000003</v>
      </c>
      <c r="AS570" t="s">
        <v>96</v>
      </c>
      <c r="AT570">
        <v>1952</v>
      </c>
      <c r="AU570">
        <v>15</v>
      </c>
      <c r="AV570">
        <v>5.3333000000000004</v>
      </c>
      <c r="AW570" t="s">
        <v>97</v>
      </c>
      <c r="AY570" t="s">
        <v>112</v>
      </c>
      <c r="BA570">
        <v>40842</v>
      </c>
      <c r="BB570">
        <v>2</v>
      </c>
      <c r="BC570">
        <v>1</v>
      </c>
      <c r="BD570" t="s">
        <v>99</v>
      </c>
      <c r="BE570">
        <v>1983</v>
      </c>
      <c r="BG570" t="s">
        <v>101</v>
      </c>
      <c r="BH570" t="s">
        <v>100</v>
      </c>
      <c r="BI570" t="s">
        <v>101</v>
      </c>
      <c r="BJ570" t="s">
        <v>101</v>
      </c>
      <c r="BK570" t="s">
        <v>101</v>
      </c>
      <c r="BL570" t="s">
        <v>101</v>
      </c>
      <c r="BM570" t="s">
        <v>102</v>
      </c>
      <c r="BN570" t="s">
        <v>103</v>
      </c>
      <c r="BQ570">
        <v>0</v>
      </c>
      <c r="BR570" t="s">
        <v>94</v>
      </c>
      <c r="BS570">
        <v>82</v>
      </c>
      <c r="BT570">
        <v>64.83</v>
      </c>
      <c r="BU570">
        <v>49.832000000000001</v>
      </c>
      <c r="BY570">
        <v>2</v>
      </c>
      <c r="CB570">
        <v>2011</v>
      </c>
      <c r="CC570">
        <v>32</v>
      </c>
      <c r="CI570" t="str">
        <f t="shared" si="32"/>
        <v>High</v>
      </c>
      <c r="CJ570" t="str">
        <f t="shared" si="33"/>
        <v>3.01-3.5</v>
      </c>
      <c r="CK570" t="str">
        <f t="shared" si="34"/>
        <v>Fair</v>
      </c>
      <c r="CL570" t="str">
        <f t="shared" si="35"/>
        <v>0.3 or less</v>
      </c>
    </row>
    <row r="571" spans="1:90" x14ac:dyDescent="0.25">
      <c r="A571" t="s">
        <v>818</v>
      </c>
      <c r="B571" t="s">
        <v>82</v>
      </c>
      <c r="C571" t="s">
        <v>83</v>
      </c>
      <c r="D571">
        <v>5</v>
      </c>
      <c r="E571">
        <v>10.81</v>
      </c>
      <c r="G571">
        <v>5.81</v>
      </c>
      <c r="H571">
        <v>28</v>
      </c>
      <c r="I571">
        <v>28</v>
      </c>
      <c r="J571">
        <v>28</v>
      </c>
      <c r="K571">
        <v>2</v>
      </c>
      <c r="L571" t="s">
        <v>84</v>
      </c>
      <c r="M571" t="s">
        <v>147</v>
      </c>
      <c r="N571" t="s">
        <v>812</v>
      </c>
      <c r="O571" t="s">
        <v>418</v>
      </c>
      <c r="P571" t="s">
        <v>88</v>
      </c>
      <c r="Q571" t="s">
        <v>150</v>
      </c>
      <c r="R571" t="s">
        <v>419</v>
      </c>
      <c r="S571" t="s">
        <v>152</v>
      </c>
      <c r="T571">
        <v>50</v>
      </c>
      <c r="U571" t="s">
        <v>92</v>
      </c>
      <c r="V571" t="s">
        <v>821</v>
      </c>
      <c r="W571">
        <v>2</v>
      </c>
      <c r="X571">
        <v>2</v>
      </c>
      <c r="Y571" t="s">
        <v>94</v>
      </c>
      <c r="Z571" t="s">
        <v>154</v>
      </c>
      <c r="AA571">
        <v>18.5</v>
      </c>
      <c r="AB571">
        <v>143.98500000000001</v>
      </c>
      <c r="AC571">
        <v>21.213899999999999</v>
      </c>
      <c r="AD571">
        <v>83.333299999999994</v>
      </c>
      <c r="AE571">
        <v>3.4205000000000001</v>
      </c>
      <c r="AF571">
        <v>2.5748000000000002</v>
      </c>
      <c r="AG571">
        <v>99.628</v>
      </c>
      <c r="AH571">
        <v>77.120199999999997</v>
      </c>
      <c r="AI571">
        <v>66.790700000000001</v>
      </c>
      <c r="AJ571">
        <v>0.17730000000000001</v>
      </c>
      <c r="AK571">
        <v>8.4400000000000003E-2</v>
      </c>
      <c r="AL571">
        <v>73.405000000000001</v>
      </c>
      <c r="AM571">
        <v>3.3399999999999999E-2</v>
      </c>
      <c r="AN571">
        <v>0.1479</v>
      </c>
      <c r="AO571">
        <v>0</v>
      </c>
      <c r="AP571">
        <v>8.6667000000000005</v>
      </c>
      <c r="AQ571">
        <v>0</v>
      </c>
      <c r="AR571">
        <v>53.492899999999999</v>
      </c>
      <c r="AS571" t="s">
        <v>96</v>
      </c>
      <c r="AT571">
        <v>1962</v>
      </c>
      <c r="AU571">
        <v>12.75</v>
      </c>
      <c r="AV571">
        <v>3</v>
      </c>
      <c r="AW571" t="s">
        <v>97</v>
      </c>
      <c r="AY571" t="s">
        <v>112</v>
      </c>
      <c r="BA571">
        <v>33047</v>
      </c>
      <c r="BB571">
        <v>2</v>
      </c>
      <c r="BC571">
        <v>1</v>
      </c>
      <c r="BD571" t="s">
        <v>99</v>
      </c>
      <c r="BE571">
        <v>1962</v>
      </c>
      <c r="BG571" t="s">
        <v>101</v>
      </c>
      <c r="BH571" t="s">
        <v>100</v>
      </c>
      <c r="BI571" t="s">
        <v>101</v>
      </c>
      <c r="BJ571" t="s">
        <v>101</v>
      </c>
      <c r="BK571" t="s">
        <v>101</v>
      </c>
      <c r="BL571" t="s">
        <v>101</v>
      </c>
      <c r="BM571" t="s">
        <v>102</v>
      </c>
      <c r="BN571" t="s">
        <v>103</v>
      </c>
      <c r="BQ571">
        <v>0</v>
      </c>
      <c r="BR571" t="s">
        <v>94</v>
      </c>
      <c r="BS571">
        <v>76</v>
      </c>
      <c r="BT571">
        <v>68.41</v>
      </c>
      <c r="BU571">
        <v>51.496000000000002</v>
      </c>
      <c r="BY571">
        <v>2</v>
      </c>
      <c r="CB571">
        <v>1998</v>
      </c>
      <c r="CC571">
        <v>53</v>
      </c>
      <c r="CI571" t="str">
        <f t="shared" si="32"/>
        <v>Medium</v>
      </c>
      <c r="CJ571" t="str">
        <f t="shared" si="33"/>
        <v>3.01-3.5</v>
      </c>
      <c r="CK571" t="str">
        <f t="shared" si="34"/>
        <v>Good</v>
      </c>
      <c r="CL571" t="str">
        <f t="shared" si="35"/>
        <v>0.3 or less</v>
      </c>
    </row>
    <row r="572" spans="1:90" x14ac:dyDescent="0.25">
      <c r="A572" t="s">
        <v>822</v>
      </c>
      <c r="B572" t="s">
        <v>82</v>
      </c>
      <c r="C572" t="s">
        <v>83</v>
      </c>
      <c r="D572">
        <v>0</v>
      </c>
      <c r="E572">
        <v>0.62</v>
      </c>
      <c r="G572">
        <v>0.62</v>
      </c>
      <c r="H572">
        <v>37</v>
      </c>
      <c r="J572">
        <v>37</v>
      </c>
      <c r="K572">
        <v>2</v>
      </c>
      <c r="L572" t="s">
        <v>84</v>
      </c>
      <c r="M572" t="s">
        <v>199</v>
      </c>
      <c r="N572" t="s">
        <v>812</v>
      </c>
      <c r="O572" t="s">
        <v>418</v>
      </c>
      <c r="P572" t="s">
        <v>88</v>
      </c>
      <c r="Q572" t="s">
        <v>200</v>
      </c>
      <c r="R572" t="s">
        <v>419</v>
      </c>
      <c r="S572" t="s">
        <v>152</v>
      </c>
      <c r="T572">
        <v>50</v>
      </c>
      <c r="U572" t="s">
        <v>110</v>
      </c>
      <c r="V572" t="s">
        <v>823</v>
      </c>
      <c r="W572">
        <v>5</v>
      </c>
      <c r="Y572" t="s">
        <v>94</v>
      </c>
      <c r="Z572" t="s">
        <v>202</v>
      </c>
      <c r="AA572">
        <v>99.5</v>
      </c>
      <c r="AB572">
        <v>969.04470000000003</v>
      </c>
      <c r="AC572">
        <v>115.26430000000001</v>
      </c>
      <c r="AD572">
        <v>96</v>
      </c>
      <c r="AE572">
        <v>3.4308999999999998</v>
      </c>
      <c r="AF572">
        <v>3.2566000000000002</v>
      </c>
      <c r="AG572">
        <v>88.517799999999994</v>
      </c>
      <c r="AH572">
        <v>76.600999999999999</v>
      </c>
      <c r="AI572">
        <v>70.494100000000003</v>
      </c>
      <c r="AJ572">
        <v>0.11650000000000001</v>
      </c>
      <c r="AK572">
        <v>6.3E-2</v>
      </c>
      <c r="AL572">
        <v>82.525000000000006</v>
      </c>
      <c r="AM572">
        <v>2.24E-2</v>
      </c>
      <c r="AN572">
        <v>8.3599999999999994E-2</v>
      </c>
      <c r="AO572">
        <v>0</v>
      </c>
      <c r="AP572">
        <v>2</v>
      </c>
      <c r="AQ572">
        <v>0</v>
      </c>
      <c r="AR572">
        <v>46</v>
      </c>
      <c r="AS572" t="s">
        <v>130</v>
      </c>
      <c r="AT572">
        <v>2006</v>
      </c>
      <c r="AU572">
        <v>15</v>
      </c>
      <c r="AV572">
        <v>5</v>
      </c>
      <c r="AW572" t="s">
        <v>97</v>
      </c>
      <c r="AX572" t="s">
        <v>387</v>
      </c>
      <c r="AY572" t="s">
        <v>132</v>
      </c>
      <c r="BA572">
        <v>43443</v>
      </c>
      <c r="BB572">
        <v>5</v>
      </c>
      <c r="BC572">
        <v>1</v>
      </c>
      <c r="BD572" t="s">
        <v>99</v>
      </c>
      <c r="BE572">
        <v>2006</v>
      </c>
      <c r="BG572" t="s">
        <v>101</v>
      </c>
      <c r="BH572" t="s">
        <v>100</v>
      </c>
      <c r="BI572" t="s">
        <v>101</v>
      </c>
      <c r="BJ572" t="s">
        <v>101</v>
      </c>
      <c r="BK572" t="s">
        <v>101</v>
      </c>
      <c r="BL572" t="s">
        <v>101</v>
      </c>
      <c r="BM572" t="s">
        <v>204</v>
      </c>
      <c r="BN572" t="s">
        <v>103</v>
      </c>
      <c r="BQ572">
        <v>0</v>
      </c>
      <c r="BR572" t="s">
        <v>94</v>
      </c>
      <c r="BS572">
        <v>96</v>
      </c>
      <c r="BT572">
        <v>68.617999999999995</v>
      </c>
      <c r="BU572">
        <v>65.132000000000005</v>
      </c>
      <c r="CB572">
        <v>2013</v>
      </c>
      <c r="CC572">
        <v>9</v>
      </c>
      <c r="CI572" t="str">
        <f t="shared" si="32"/>
        <v>High</v>
      </c>
      <c r="CJ572" t="str">
        <f t="shared" si="33"/>
        <v>3.01-3.5</v>
      </c>
      <c r="CK572" t="str">
        <f t="shared" si="34"/>
        <v>Good</v>
      </c>
      <c r="CL572" t="str">
        <f t="shared" si="35"/>
        <v>0.3 or less</v>
      </c>
    </row>
    <row r="573" spans="1:90" x14ac:dyDescent="0.25">
      <c r="A573" t="s">
        <v>822</v>
      </c>
      <c r="B573" t="s">
        <v>82</v>
      </c>
      <c r="C573" t="s">
        <v>83</v>
      </c>
      <c r="D573">
        <v>0.62</v>
      </c>
      <c r="E573">
        <v>10.919</v>
      </c>
      <c r="G573">
        <v>10.298999999999999</v>
      </c>
      <c r="H573">
        <v>37</v>
      </c>
      <c r="I573">
        <v>29</v>
      </c>
      <c r="J573">
        <v>37</v>
      </c>
      <c r="K573">
        <v>2</v>
      </c>
      <c r="L573" t="s">
        <v>84</v>
      </c>
      <c r="M573" t="s">
        <v>147</v>
      </c>
      <c r="N573" t="s">
        <v>812</v>
      </c>
      <c r="O573" t="s">
        <v>418</v>
      </c>
      <c r="P573" t="s">
        <v>88</v>
      </c>
      <c r="Q573" t="s">
        <v>150</v>
      </c>
      <c r="R573" t="s">
        <v>419</v>
      </c>
      <c r="S573" t="s">
        <v>152</v>
      </c>
      <c r="T573">
        <v>50</v>
      </c>
      <c r="U573" t="s">
        <v>92</v>
      </c>
      <c r="V573" t="s">
        <v>824</v>
      </c>
      <c r="W573">
        <v>5</v>
      </c>
      <c r="X573">
        <v>5</v>
      </c>
      <c r="Y573" t="s">
        <v>94</v>
      </c>
      <c r="Z573" t="s">
        <v>154</v>
      </c>
      <c r="AA573">
        <v>45.103999999999999</v>
      </c>
      <c r="AB573">
        <v>531.65039999999999</v>
      </c>
      <c r="AC573">
        <v>52.804299999999998</v>
      </c>
      <c r="AD573">
        <v>100</v>
      </c>
      <c r="AE573">
        <v>3.0851999999999999</v>
      </c>
      <c r="AF573">
        <v>2.9407999999999999</v>
      </c>
      <c r="AG573">
        <v>119.2007</v>
      </c>
      <c r="AH573">
        <v>94.909300000000002</v>
      </c>
      <c r="AI573">
        <v>60.266399999999997</v>
      </c>
      <c r="AJ573">
        <v>0.19</v>
      </c>
      <c r="AK573">
        <v>0.11070000000000001</v>
      </c>
      <c r="AL573">
        <v>71.5</v>
      </c>
      <c r="AM573">
        <v>3.2300000000000002E-2</v>
      </c>
      <c r="AN573">
        <v>0.105</v>
      </c>
      <c r="AO573">
        <v>0</v>
      </c>
      <c r="AP573">
        <v>6.2</v>
      </c>
      <c r="AQ573">
        <v>0</v>
      </c>
      <c r="AR573">
        <v>52.515000000000001</v>
      </c>
      <c r="AS573" t="s">
        <v>96</v>
      </c>
      <c r="AT573">
        <v>2014</v>
      </c>
      <c r="AU573">
        <v>12.857100000000001</v>
      </c>
      <c r="AV573">
        <v>4</v>
      </c>
      <c r="AW573" t="s">
        <v>97</v>
      </c>
      <c r="AX573" t="s">
        <v>387</v>
      </c>
      <c r="AY573" t="s">
        <v>112</v>
      </c>
      <c r="BA573">
        <v>33459</v>
      </c>
      <c r="BB573">
        <v>2</v>
      </c>
      <c r="BC573">
        <v>1</v>
      </c>
      <c r="BD573" t="s">
        <v>99</v>
      </c>
      <c r="BE573">
        <v>2014</v>
      </c>
      <c r="BG573" t="s">
        <v>101</v>
      </c>
      <c r="BH573" t="s">
        <v>100</v>
      </c>
      <c r="BI573" t="s">
        <v>101</v>
      </c>
      <c r="BJ573" t="s">
        <v>101</v>
      </c>
      <c r="BK573" t="s">
        <v>101</v>
      </c>
      <c r="BL573" t="s">
        <v>101</v>
      </c>
      <c r="BM573" t="s">
        <v>102</v>
      </c>
      <c r="BN573" t="s">
        <v>103</v>
      </c>
      <c r="BQ573">
        <v>0</v>
      </c>
      <c r="BR573" t="s">
        <v>94</v>
      </c>
      <c r="BS573">
        <v>100</v>
      </c>
      <c r="BT573">
        <v>61.704000000000001</v>
      </c>
      <c r="BU573">
        <v>58.816000000000003</v>
      </c>
      <c r="BV573" t="s">
        <v>107</v>
      </c>
      <c r="BY573">
        <v>5</v>
      </c>
      <c r="BZ573" s="1">
        <v>42109.510937500003</v>
      </c>
      <c r="CC573">
        <v>1</v>
      </c>
      <c r="CI573" t="str">
        <f t="shared" si="32"/>
        <v>High</v>
      </c>
      <c r="CJ573" t="str">
        <f t="shared" si="33"/>
        <v>3.01-3.5</v>
      </c>
      <c r="CK573" t="str">
        <f t="shared" si="34"/>
        <v>Fair</v>
      </c>
      <c r="CL573" t="str">
        <f t="shared" si="35"/>
        <v>0.3 or less</v>
      </c>
    </row>
    <row r="574" spans="1:90" x14ac:dyDescent="0.25">
      <c r="A574" t="s">
        <v>822</v>
      </c>
      <c r="B574" t="s">
        <v>82</v>
      </c>
      <c r="C574" t="s">
        <v>83</v>
      </c>
      <c r="D574">
        <v>10.919</v>
      </c>
      <c r="E574">
        <v>18.809999999999999</v>
      </c>
      <c r="G574">
        <v>7.891</v>
      </c>
      <c r="H574">
        <v>26</v>
      </c>
      <c r="I574">
        <v>26</v>
      </c>
      <c r="J574">
        <v>26</v>
      </c>
      <c r="K574">
        <v>2</v>
      </c>
      <c r="L574" t="s">
        <v>84</v>
      </c>
      <c r="M574" t="s">
        <v>147</v>
      </c>
      <c r="N574" t="s">
        <v>812</v>
      </c>
      <c r="O574" t="s">
        <v>418</v>
      </c>
      <c r="P574" t="s">
        <v>88</v>
      </c>
      <c r="Q574" t="s">
        <v>150</v>
      </c>
      <c r="R574" t="s">
        <v>419</v>
      </c>
      <c r="S574" t="s">
        <v>152</v>
      </c>
      <c r="T574">
        <v>60</v>
      </c>
      <c r="U574" t="s">
        <v>92</v>
      </c>
      <c r="V574" t="s">
        <v>825</v>
      </c>
      <c r="W574">
        <v>1</v>
      </c>
      <c r="X574">
        <v>1</v>
      </c>
      <c r="Y574" t="s">
        <v>94</v>
      </c>
      <c r="Z574" t="s">
        <v>154</v>
      </c>
      <c r="AA574">
        <v>46.981900000000003</v>
      </c>
      <c r="AB574">
        <v>308.46280000000002</v>
      </c>
      <c r="AC574">
        <v>53.530900000000003</v>
      </c>
      <c r="AD574">
        <v>88.25</v>
      </c>
      <c r="AE574">
        <v>3.4927000000000001</v>
      </c>
      <c r="AF574">
        <v>2.7846000000000002</v>
      </c>
      <c r="AG574">
        <v>95.076700000000002</v>
      </c>
      <c r="AH574">
        <v>73.519099999999995</v>
      </c>
      <c r="AI574">
        <v>68.3078</v>
      </c>
      <c r="AJ574">
        <v>0.254</v>
      </c>
      <c r="AK574">
        <v>9.8000000000000004E-2</v>
      </c>
      <c r="AL574">
        <v>61.9</v>
      </c>
      <c r="AM574">
        <v>2.93E-2</v>
      </c>
      <c r="AN574">
        <v>0.10970000000000001</v>
      </c>
      <c r="AO574">
        <v>0</v>
      </c>
      <c r="AP574">
        <v>5.5</v>
      </c>
      <c r="AQ574">
        <v>0</v>
      </c>
      <c r="AR574">
        <v>55.558799999999998</v>
      </c>
      <c r="AS574" t="s">
        <v>96</v>
      </c>
      <c r="AT574">
        <v>1962</v>
      </c>
      <c r="AU574">
        <v>15.0625</v>
      </c>
      <c r="AV574">
        <v>5.0625</v>
      </c>
      <c r="AW574" t="s">
        <v>97</v>
      </c>
      <c r="AY574" t="s">
        <v>112</v>
      </c>
      <c r="BA574">
        <v>33459</v>
      </c>
      <c r="BB574">
        <v>2</v>
      </c>
      <c r="BC574">
        <v>1</v>
      </c>
      <c r="BD574" t="s">
        <v>99</v>
      </c>
      <c r="BE574">
        <v>1985</v>
      </c>
      <c r="BG574" t="s">
        <v>101</v>
      </c>
      <c r="BH574" t="s">
        <v>100</v>
      </c>
      <c r="BI574" t="s">
        <v>101</v>
      </c>
      <c r="BJ574" t="s">
        <v>101</v>
      </c>
      <c r="BK574" t="s">
        <v>101</v>
      </c>
      <c r="BL574" t="s">
        <v>101</v>
      </c>
      <c r="BM574" t="s">
        <v>102</v>
      </c>
      <c r="BN574" t="s">
        <v>103</v>
      </c>
      <c r="BQ574">
        <v>0</v>
      </c>
      <c r="BR574" t="s">
        <v>94</v>
      </c>
      <c r="BS574">
        <v>85</v>
      </c>
      <c r="BT574">
        <v>69.853999999999999</v>
      </c>
      <c r="BU574">
        <v>55.692</v>
      </c>
      <c r="BY574">
        <v>1</v>
      </c>
      <c r="CB574">
        <v>2011</v>
      </c>
      <c r="CC574">
        <v>30</v>
      </c>
      <c r="CI574" t="str">
        <f t="shared" si="32"/>
        <v>High</v>
      </c>
      <c r="CJ574" t="str">
        <f t="shared" si="33"/>
        <v>3.01-3.5</v>
      </c>
      <c r="CK574" t="str">
        <f t="shared" si="34"/>
        <v>Good</v>
      </c>
      <c r="CL574" t="str">
        <f t="shared" si="35"/>
        <v>0.3 or less</v>
      </c>
    </row>
    <row r="575" spans="1:90" x14ac:dyDescent="0.25">
      <c r="A575" t="s">
        <v>826</v>
      </c>
      <c r="B575" t="s">
        <v>82</v>
      </c>
      <c r="C575" t="s">
        <v>83</v>
      </c>
      <c r="D575">
        <v>0</v>
      </c>
      <c r="E575">
        <v>0.55300000000000005</v>
      </c>
      <c r="G575">
        <v>0.55300000000000005</v>
      </c>
      <c r="H575">
        <v>35</v>
      </c>
      <c r="I575">
        <v>35</v>
      </c>
      <c r="J575">
        <v>35</v>
      </c>
      <c r="K575">
        <v>2</v>
      </c>
      <c r="L575" t="s">
        <v>84</v>
      </c>
      <c r="M575" t="s">
        <v>147</v>
      </c>
      <c r="N575" t="s">
        <v>827</v>
      </c>
      <c r="O575" t="s">
        <v>418</v>
      </c>
      <c r="P575" t="s">
        <v>88</v>
      </c>
      <c r="Q575" t="s">
        <v>150</v>
      </c>
      <c r="R575" t="s">
        <v>419</v>
      </c>
      <c r="S575" t="s">
        <v>152</v>
      </c>
      <c r="T575">
        <v>30</v>
      </c>
      <c r="U575" t="s">
        <v>92</v>
      </c>
      <c r="V575" t="s">
        <v>828</v>
      </c>
      <c r="W575">
        <v>5</v>
      </c>
      <c r="X575">
        <v>6.5</v>
      </c>
      <c r="Y575" t="s">
        <v>94</v>
      </c>
      <c r="Z575" t="s">
        <v>154</v>
      </c>
      <c r="AA575">
        <v>33.262</v>
      </c>
      <c r="AB575">
        <v>218.73599999999999</v>
      </c>
      <c r="AC575">
        <v>37.900599999999997</v>
      </c>
      <c r="AD575">
        <v>94</v>
      </c>
      <c r="AE575">
        <v>3.5</v>
      </c>
      <c r="AF575">
        <v>2.5871</v>
      </c>
      <c r="AG575">
        <v>176.65180000000001</v>
      </c>
      <c r="AH575">
        <v>150.91980000000001</v>
      </c>
      <c r="AI575">
        <v>41.116100000000003</v>
      </c>
      <c r="AJ575">
        <v>0.13500000000000001</v>
      </c>
      <c r="AK575">
        <v>8.1100000000000005E-2</v>
      </c>
      <c r="AL575">
        <v>79.75</v>
      </c>
      <c r="AM575">
        <v>4.2799999999999998E-2</v>
      </c>
      <c r="AN575">
        <v>0.27750000000000002</v>
      </c>
      <c r="AO575">
        <v>0</v>
      </c>
      <c r="AP575">
        <v>3</v>
      </c>
      <c r="AQ575">
        <v>0</v>
      </c>
      <c r="AR575">
        <v>56.366700000000002</v>
      </c>
      <c r="AS575" t="s">
        <v>130</v>
      </c>
      <c r="AT575">
        <v>1985</v>
      </c>
      <c r="AU575">
        <v>10</v>
      </c>
      <c r="AV575">
        <v>2</v>
      </c>
      <c r="AW575" t="s">
        <v>97</v>
      </c>
      <c r="AY575" t="s">
        <v>132</v>
      </c>
      <c r="BA575">
        <v>33560</v>
      </c>
      <c r="BB575">
        <v>2</v>
      </c>
      <c r="BC575">
        <v>1</v>
      </c>
      <c r="BD575" t="s">
        <v>99</v>
      </c>
      <c r="BE575">
        <v>1985</v>
      </c>
      <c r="BG575" t="s">
        <v>101</v>
      </c>
      <c r="BH575" t="s">
        <v>100</v>
      </c>
      <c r="BI575" t="s">
        <v>101</v>
      </c>
      <c r="BJ575" t="s">
        <v>101</v>
      </c>
      <c r="BK575" t="s">
        <v>101</v>
      </c>
      <c r="BL575" t="s">
        <v>101</v>
      </c>
      <c r="BM575" t="s">
        <v>102</v>
      </c>
      <c r="BN575" t="s">
        <v>103</v>
      </c>
      <c r="BQ575">
        <v>0</v>
      </c>
      <c r="BR575" t="s">
        <v>94</v>
      </c>
      <c r="BS575">
        <v>72</v>
      </c>
      <c r="BT575">
        <v>70</v>
      </c>
      <c r="BU575">
        <v>51.741999999999997</v>
      </c>
      <c r="BY575">
        <v>5</v>
      </c>
      <c r="CB575">
        <v>2006</v>
      </c>
      <c r="CC575">
        <v>30</v>
      </c>
      <c r="CI575" t="str">
        <f t="shared" si="32"/>
        <v>High</v>
      </c>
      <c r="CJ575" t="str">
        <f t="shared" si="33"/>
        <v>3.01-3.5</v>
      </c>
      <c r="CK575" t="str">
        <f t="shared" si="34"/>
        <v>Very Poor</v>
      </c>
      <c r="CL575" t="str">
        <f t="shared" si="35"/>
        <v>0.3 or less</v>
      </c>
    </row>
    <row r="576" spans="1:90" x14ac:dyDescent="0.25">
      <c r="A576" t="s">
        <v>826</v>
      </c>
      <c r="B576" t="s">
        <v>82</v>
      </c>
      <c r="C576" t="s">
        <v>83</v>
      </c>
      <c r="D576">
        <v>0.55300000000000005</v>
      </c>
      <c r="E576">
        <v>7.274</v>
      </c>
      <c r="G576">
        <v>6.7210000000000001</v>
      </c>
      <c r="H576">
        <v>28</v>
      </c>
      <c r="I576">
        <v>28</v>
      </c>
      <c r="J576">
        <v>28</v>
      </c>
      <c r="K576">
        <v>2</v>
      </c>
      <c r="L576" t="s">
        <v>84</v>
      </c>
      <c r="M576" t="s">
        <v>147</v>
      </c>
      <c r="N576" t="s">
        <v>827</v>
      </c>
      <c r="O576" t="s">
        <v>418</v>
      </c>
      <c r="P576" t="s">
        <v>88</v>
      </c>
      <c r="Q576" t="s">
        <v>150</v>
      </c>
      <c r="R576" t="s">
        <v>419</v>
      </c>
      <c r="S576" t="s">
        <v>152</v>
      </c>
      <c r="T576">
        <v>50</v>
      </c>
      <c r="U576" t="s">
        <v>92</v>
      </c>
      <c r="V576" t="s">
        <v>829</v>
      </c>
      <c r="W576">
        <v>2</v>
      </c>
      <c r="X576">
        <v>2</v>
      </c>
      <c r="Y576" t="s">
        <v>94</v>
      </c>
      <c r="Z576" t="s">
        <v>154</v>
      </c>
      <c r="AA576">
        <v>13.1995</v>
      </c>
      <c r="AB576">
        <v>86.8</v>
      </c>
      <c r="AC576">
        <v>15.0403</v>
      </c>
      <c r="AD576">
        <v>96</v>
      </c>
      <c r="AE576">
        <v>2.6265000000000001</v>
      </c>
      <c r="AF576">
        <v>2.2660999999999998</v>
      </c>
      <c r="AG576">
        <v>147.2978</v>
      </c>
      <c r="AH576">
        <v>122.66419999999999</v>
      </c>
      <c r="AI576">
        <v>50.900700000000001</v>
      </c>
      <c r="AJ576">
        <v>0.17349999999999999</v>
      </c>
      <c r="AK576">
        <v>8.72E-2</v>
      </c>
      <c r="AL576">
        <v>73.974999999999994</v>
      </c>
      <c r="AM576">
        <v>3.49E-2</v>
      </c>
      <c r="AN576">
        <v>0.27989999999999998</v>
      </c>
      <c r="AO576">
        <v>0</v>
      </c>
      <c r="AP576">
        <v>2</v>
      </c>
      <c r="AQ576">
        <v>0</v>
      </c>
      <c r="AR576">
        <v>58.006700000000002</v>
      </c>
      <c r="AS576" t="s">
        <v>96</v>
      </c>
      <c r="AT576">
        <v>1985</v>
      </c>
      <c r="AU576">
        <v>11.5</v>
      </c>
      <c r="AV576">
        <v>3.875</v>
      </c>
      <c r="AW576" t="s">
        <v>97</v>
      </c>
      <c r="AY576" t="s">
        <v>112</v>
      </c>
      <c r="BA576">
        <v>33080</v>
      </c>
      <c r="BB576">
        <v>2</v>
      </c>
      <c r="BC576">
        <v>1</v>
      </c>
      <c r="BD576" t="s">
        <v>99</v>
      </c>
      <c r="BE576">
        <v>1985</v>
      </c>
      <c r="BG576" t="s">
        <v>101</v>
      </c>
      <c r="BH576" t="s">
        <v>100</v>
      </c>
      <c r="BI576" t="s">
        <v>101</v>
      </c>
      <c r="BJ576" t="s">
        <v>101</v>
      </c>
      <c r="BK576" t="s">
        <v>101</v>
      </c>
      <c r="BL576" t="s">
        <v>101</v>
      </c>
      <c r="BM576" t="s">
        <v>102</v>
      </c>
      <c r="BN576" t="s">
        <v>103</v>
      </c>
      <c r="BQ576">
        <v>0</v>
      </c>
      <c r="BR576" t="s">
        <v>94</v>
      </c>
      <c r="BS576">
        <v>92</v>
      </c>
      <c r="BT576">
        <v>52.53</v>
      </c>
      <c r="BU576">
        <v>45.322000000000003</v>
      </c>
      <c r="BY576">
        <v>2</v>
      </c>
      <c r="CB576">
        <v>2007</v>
      </c>
      <c r="CC576">
        <v>30</v>
      </c>
      <c r="CI576" t="str">
        <f t="shared" si="32"/>
        <v>High</v>
      </c>
      <c r="CJ576" t="str">
        <f t="shared" si="33"/>
        <v>2.51-3.0</v>
      </c>
      <c r="CK576" t="str">
        <f t="shared" si="34"/>
        <v>Poor</v>
      </c>
      <c r="CL576" t="str">
        <f t="shared" si="35"/>
        <v>0.3 or less</v>
      </c>
    </row>
    <row r="577" spans="1:90" x14ac:dyDescent="0.25">
      <c r="A577" t="s">
        <v>826</v>
      </c>
      <c r="B577" t="s">
        <v>82</v>
      </c>
      <c r="C577" t="s">
        <v>83</v>
      </c>
      <c r="D577">
        <v>7.274</v>
      </c>
      <c r="E577">
        <v>15</v>
      </c>
      <c r="G577">
        <v>7.468</v>
      </c>
      <c r="H577">
        <v>26</v>
      </c>
      <c r="I577">
        <v>26</v>
      </c>
      <c r="J577">
        <v>26</v>
      </c>
      <c r="K577">
        <v>2</v>
      </c>
      <c r="L577" t="s">
        <v>84</v>
      </c>
      <c r="M577" t="s">
        <v>147</v>
      </c>
      <c r="N577" t="s">
        <v>827</v>
      </c>
      <c r="O577" t="s">
        <v>418</v>
      </c>
      <c r="P577" t="s">
        <v>88</v>
      </c>
      <c r="Q577" t="s">
        <v>150</v>
      </c>
      <c r="R577" t="s">
        <v>419</v>
      </c>
      <c r="S577" t="s">
        <v>152</v>
      </c>
      <c r="T577">
        <v>60</v>
      </c>
      <c r="U577" t="s">
        <v>92</v>
      </c>
      <c r="V577" t="s">
        <v>830</v>
      </c>
      <c r="W577">
        <v>1</v>
      </c>
      <c r="X577">
        <v>1</v>
      </c>
      <c r="Y577" t="s">
        <v>94</v>
      </c>
      <c r="Z577" t="s">
        <v>154</v>
      </c>
      <c r="AA577">
        <v>8.1460000000000008</v>
      </c>
      <c r="AB577">
        <v>53.567999999999998</v>
      </c>
      <c r="AC577">
        <v>9.282</v>
      </c>
      <c r="AD577">
        <v>91.25</v>
      </c>
      <c r="AE577">
        <v>2.9287000000000001</v>
      </c>
      <c r="AF577">
        <v>2.4537</v>
      </c>
      <c r="AG577">
        <v>123.0437</v>
      </c>
      <c r="AH577">
        <v>103.8874</v>
      </c>
      <c r="AI577">
        <v>58.985399999999998</v>
      </c>
      <c r="AJ577">
        <v>0.14580000000000001</v>
      </c>
      <c r="AK577">
        <v>5.67E-2</v>
      </c>
      <c r="AL577">
        <v>78.13</v>
      </c>
      <c r="AM577">
        <v>3.6600000000000001E-2</v>
      </c>
      <c r="AN577">
        <v>0.35820000000000002</v>
      </c>
      <c r="AO577">
        <v>0</v>
      </c>
      <c r="AP577">
        <v>4</v>
      </c>
      <c r="AQ577">
        <v>0</v>
      </c>
      <c r="AR577">
        <v>60.762500000000003</v>
      </c>
      <c r="AS577" t="s">
        <v>96</v>
      </c>
      <c r="AT577">
        <v>1992</v>
      </c>
      <c r="AU577">
        <v>21</v>
      </c>
      <c r="AV577">
        <v>4.875</v>
      </c>
      <c r="AW577" t="s">
        <v>97</v>
      </c>
      <c r="AY577" t="s">
        <v>112</v>
      </c>
      <c r="BA577">
        <v>33732</v>
      </c>
      <c r="BB577">
        <v>3</v>
      </c>
      <c r="BC577">
        <v>1</v>
      </c>
      <c r="BD577" t="s">
        <v>99</v>
      </c>
      <c r="BE577">
        <v>1992</v>
      </c>
      <c r="BG577" t="s">
        <v>101</v>
      </c>
      <c r="BH577" t="s">
        <v>100</v>
      </c>
      <c r="BI577" t="s">
        <v>101</v>
      </c>
      <c r="BJ577" t="s">
        <v>101</v>
      </c>
      <c r="BK577" t="s">
        <v>101</v>
      </c>
      <c r="BL577" t="s">
        <v>101</v>
      </c>
      <c r="BM577" t="s">
        <v>102</v>
      </c>
      <c r="BN577" t="s">
        <v>103</v>
      </c>
      <c r="BQ577">
        <v>0</v>
      </c>
      <c r="BR577" t="s">
        <v>94</v>
      </c>
      <c r="BS577">
        <v>87</v>
      </c>
      <c r="BT577">
        <v>58.573999999999998</v>
      </c>
      <c r="BU577">
        <v>49.073999999999998</v>
      </c>
      <c r="BV577" t="s">
        <v>107</v>
      </c>
      <c r="BY577">
        <v>1</v>
      </c>
      <c r="BZ577" s="1">
        <v>42088.343263888892</v>
      </c>
      <c r="CB577">
        <v>2007</v>
      </c>
      <c r="CC577">
        <v>23</v>
      </c>
      <c r="CI577" t="str">
        <f t="shared" si="32"/>
        <v>High</v>
      </c>
      <c r="CJ577" t="str">
        <f t="shared" si="33"/>
        <v>2.51-3.0</v>
      </c>
      <c r="CK577" t="str">
        <f t="shared" si="34"/>
        <v>Fair</v>
      </c>
      <c r="CL577" t="str">
        <f t="shared" si="35"/>
        <v>0.3 or less</v>
      </c>
    </row>
    <row r="578" spans="1:90" x14ac:dyDescent="0.25">
      <c r="A578" t="s">
        <v>826</v>
      </c>
      <c r="B578" t="s">
        <v>82</v>
      </c>
      <c r="C578" t="s">
        <v>83</v>
      </c>
      <c r="D578">
        <v>15</v>
      </c>
      <c r="E578">
        <v>20.63</v>
      </c>
      <c r="G578">
        <v>5.63</v>
      </c>
      <c r="H578">
        <v>26</v>
      </c>
      <c r="I578">
        <v>26</v>
      </c>
      <c r="J578">
        <v>26</v>
      </c>
      <c r="K578">
        <v>2</v>
      </c>
      <c r="L578" t="s">
        <v>84</v>
      </c>
      <c r="M578" t="s">
        <v>147</v>
      </c>
      <c r="N578" t="s">
        <v>827</v>
      </c>
      <c r="O578" t="s">
        <v>418</v>
      </c>
      <c r="P578" t="s">
        <v>88</v>
      </c>
      <c r="Q578" t="s">
        <v>150</v>
      </c>
      <c r="R578" t="s">
        <v>419</v>
      </c>
      <c r="S578" t="s">
        <v>152</v>
      </c>
      <c r="T578">
        <v>60</v>
      </c>
      <c r="U578" t="s">
        <v>92</v>
      </c>
      <c r="V578" t="s">
        <v>829</v>
      </c>
      <c r="W578">
        <v>1</v>
      </c>
      <c r="X578">
        <v>1</v>
      </c>
      <c r="Y578" t="s">
        <v>94</v>
      </c>
      <c r="Z578" t="s">
        <v>154</v>
      </c>
      <c r="AA578">
        <v>7.9870000000000001</v>
      </c>
      <c r="AB578">
        <v>53.567999999999998</v>
      </c>
      <c r="AC578">
        <v>9.1071000000000009</v>
      </c>
      <c r="AD578">
        <v>89.666700000000006</v>
      </c>
      <c r="AE578">
        <v>2.5114999999999998</v>
      </c>
      <c r="AF578">
        <v>2.0870000000000002</v>
      </c>
      <c r="AG578">
        <v>151.05350000000001</v>
      </c>
      <c r="AH578">
        <v>130.3845</v>
      </c>
      <c r="AI578">
        <v>49.648800000000001</v>
      </c>
      <c r="AJ578">
        <v>0.16919999999999999</v>
      </c>
      <c r="AK578">
        <v>8.48E-2</v>
      </c>
      <c r="AL578">
        <v>74.62</v>
      </c>
      <c r="AM578">
        <v>3.9199999999999999E-2</v>
      </c>
      <c r="AN578">
        <v>0.3826</v>
      </c>
      <c r="AO578">
        <v>0</v>
      </c>
      <c r="AP578">
        <v>6</v>
      </c>
      <c r="AQ578">
        <v>0</v>
      </c>
      <c r="AR578">
        <v>60.808300000000003</v>
      </c>
      <c r="AS578" t="s">
        <v>96</v>
      </c>
      <c r="AT578">
        <v>1973</v>
      </c>
      <c r="AU578">
        <v>10.75</v>
      </c>
      <c r="AV578">
        <v>3.75</v>
      </c>
      <c r="AW578" t="s">
        <v>97</v>
      </c>
      <c r="AY578" t="s">
        <v>112</v>
      </c>
      <c r="BA578">
        <v>33274</v>
      </c>
      <c r="BB578">
        <v>2</v>
      </c>
      <c r="BC578">
        <v>1</v>
      </c>
      <c r="BD578" t="s">
        <v>99</v>
      </c>
      <c r="BE578">
        <v>1992</v>
      </c>
      <c r="BG578" t="s">
        <v>101</v>
      </c>
      <c r="BH578" t="s">
        <v>100</v>
      </c>
      <c r="BI578" t="s">
        <v>101</v>
      </c>
      <c r="BJ578" t="s">
        <v>101</v>
      </c>
      <c r="BK578" t="s">
        <v>101</v>
      </c>
      <c r="BL578" t="s">
        <v>101</v>
      </c>
      <c r="BM578" t="s">
        <v>102</v>
      </c>
      <c r="BN578" t="s">
        <v>103</v>
      </c>
      <c r="BQ578">
        <v>0</v>
      </c>
      <c r="BR578" t="s">
        <v>94</v>
      </c>
      <c r="BS578">
        <v>89.666700000000006</v>
      </c>
      <c r="BT578">
        <v>50.23</v>
      </c>
      <c r="BU578">
        <v>41.74</v>
      </c>
      <c r="BV578" t="s">
        <v>107</v>
      </c>
      <c r="BY578">
        <v>1</v>
      </c>
      <c r="BZ578" s="1">
        <v>42088.343298611115</v>
      </c>
      <c r="CB578">
        <v>2013</v>
      </c>
      <c r="CC578">
        <v>23</v>
      </c>
      <c r="CI578" t="str">
        <f t="shared" si="32"/>
        <v>High</v>
      </c>
      <c r="CJ578" t="str">
        <f t="shared" si="33"/>
        <v>2.51-3.0</v>
      </c>
      <c r="CK578" t="str">
        <f t="shared" si="34"/>
        <v>Poor</v>
      </c>
      <c r="CL578" t="str">
        <f t="shared" si="35"/>
        <v>0.3 or less</v>
      </c>
    </row>
    <row r="579" spans="1:90" x14ac:dyDescent="0.25">
      <c r="A579" t="s">
        <v>831</v>
      </c>
      <c r="B579" t="s">
        <v>82</v>
      </c>
      <c r="C579" t="s">
        <v>83</v>
      </c>
      <c r="D579">
        <v>0</v>
      </c>
      <c r="E579">
        <v>1.81</v>
      </c>
      <c r="G579">
        <v>1.81</v>
      </c>
      <c r="H579">
        <v>28</v>
      </c>
      <c r="J579">
        <v>28</v>
      </c>
      <c r="K579">
        <v>2</v>
      </c>
      <c r="L579" t="s">
        <v>84</v>
      </c>
      <c r="M579" t="s">
        <v>534</v>
      </c>
      <c r="N579" t="s">
        <v>228</v>
      </c>
      <c r="O579" t="s">
        <v>192</v>
      </c>
      <c r="P579" t="s">
        <v>88</v>
      </c>
      <c r="Q579" t="s">
        <v>200</v>
      </c>
      <c r="R579" t="s">
        <v>193</v>
      </c>
      <c r="S579" t="s">
        <v>152</v>
      </c>
      <c r="T579">
        <v>60</v>
      </c>
      <c r="U579" t="s">
        <v>92</v>
      </c>
      <c r="V579" t="s">
        <v>832</v>
      </c>
      <c r="Y579" t="s">
        <v>94</v>
      </c>
      <c r="Z579" t="s">
        <v>202</v>
      </c>
      <c r="AA579">
        <v>60</v>
      </c>
      <c r="AB579">
        <v>219.9495</v>
      </c>
      <c r="AC579">
        <v>67.319699999999997</v>
      </c>
      <c r="AD579">
        <v>88</v>
      </c>
      <c r="AE579">
        <v>3.1591999999999998</v>
      </c>
      <c r="AF579">
        <v>2.3957999999999999</v>
      </c>
      <c r="AG579">
        <v>112.7423</v>
      </c>
      <c r="AH579">
        <v>90.823999999999998</v>
      </c>
      <c r="AI579">
        <v>62.419199999999996</v>
      </c>
      <c r="AJ579">
        <v>0.2021</v>
      </c>
      <c r="AK579">
        <v>0.1138</v>
      </c>
      <c r="AL579">
        <v>69.685000000000002</v>
      </c>
      <c r="AM579">
        <v>2.7400000000000001E-2</v>
      </c>
      <c r="AN579">
        <v>0.11650000000000001</v>
      </c>
      <c r="AO579">
        <v>0</v>
      </c>
      <c r="AP579">
        <v>7</v>
      </c>
      <c r="AQ579">
        <v>0</v>
      </c>
      <c r="AR579">
        <v>50.133299999999998</v>
      </c>
      <c r="AS579" t="s">
        <v>130</v>
      </c>
      <c r="AT579">
        <v>1942</v>
      </c>
      <c r="AU579">
        <v>7</v>
      </c>
      <c r="AV579">
        <v>2</v>
      </c>
      <c r="AW579" t="s">
        <v>97</v>
      </c>
      <c r="AY579" t="s">
        <v>132</v>
      </c>
      <c r="BA579">
        <v>40650</v>
      </c>
      <c r="BB579">
        <v>2</v>
      </c>
      <c r="BC579">
        <v>1</v>
      </c>
      <c r="BD579" t="s">
        <v>99</v>
      </c>
      <c r="BE579">
        <v>1942</v>
      </c>
      <c r="BG579" t="s">
        <v>101</v>
      </c>
      <c r="BH579" t="s">
        <v>100</v>
      </c>
      <c r="BI579" t="s">
        <v>101</v>
      </c>
      <c r="BJ579" t="s">
        <v>101</v>
      </c>
      <c r="BK579" t="s">
        <v>101</v>
      </c>
      <c r="BL579" t="s">
        <v>100</v>
      </c>
      <c r="BM579" t="s">
        <v>102</v>
      </c>
      <c r="BN579" t="s">
        <v>103</v>
      </c>
      <c r="BQ579">
        <v>0</v>
      </c>
      <c r="BR579" t="s">
        <v>94</v>
      </c>
      <c r="BS579">
        <v>80</v>
      </c>
      <c r="BT579">
        <v>63.183999999999997</v>
      </c>
      <c r="BU579">
        <v>47.915999999999997</v>
      </c>
      <c r="BV579" t="s">
        <v>107</v>
      </c>
      <c r="BZ579" s="1">
        <v>42059.352754629632</v>
      </c>
      <c r="CB579">
        <v>1998</v>
      </c>
      <c r="CC579">
        <v>73</v>
      </c>
      <c r="CI579" t="str">
        <f t="shared" ref="CI579:CI642" si="36">IF(AD579&gt;85,"High",IF(AD579&lt;70,"Low","Medium"))</f>
        <v>High</v>
      </c>
      <c r="CJ579" t="str">
        <f t="shared" ref="CJ579:CJ642" si="37">IF(AE579&gt;3.5,"Greater than 3.5",IF(AND(AE579&gt;3,AE579&lt;=3.5),"3.01-3.5",IF(AND(AE579&gt;2.5,AE579&lt;=3),"2.51-3.0",IF(AND(AE579&gt;2,AE579&lt;=2.5),"2.0-2.5","Less than 2.0"))))</f>
        <v>3.01-3.5</v>
      </c>
      <c r="CK579" t="str">
        <f t="shared" ref="CK579:CK642" si="38">IF(AG579&lt;70,"Excellent",IF(AG579&lt;100,"Good",IF(AG579&lt;130,"Fair",IF(AG579&gt;170,"Very Poor","Poor"))))</f>
        <v>Fair</v>
      </c>
      <c r="CL579" t="str">
        <f t="shared" ref="CL579:CL642" si="39">IF(AJ579&gt;0.3,"More than 0.3","0.3 or less")</f>
        <v>0.3 or less</v>
      </c>
    </row>
    <row r="580" spans="1:90" x14ac:dyDescent="0.25">
      <c r="A580" t="s">
        <v>833</v>
      </c>
      <c r="B580" t="s">
        <v>82</v>
      </c>
      <c r="C580" t="s">
        <v>83</v>
      </c>
      <c r="D580">
        <v>0</v>
      </c>
      <c r="E580">
        <v>0.248</v>
      </c>
      <c r="G580">
        <v>0.248</v>
      </c>
      <c r="H580">
        <v>26</v>
      </c>
      <c r="I580">
        <v>26</v>
      </c>
      <c r="J580">
        <v>26</v>
      </c>
      <c r="K580">
        <v>2</v>
      </c>
      <c r="L580" t="s">
        <v>84</v>
      </c>
      <c r="M580" t="s">
        <v>297</v>
      </c>
      <c r="N580" t="s">
        <v>228</v>
      </c>
      <c r="O580" t="s">
        <v>192</v>
      </c>
      <c r="P580" t="s">
        <v>88</v>
      </c>
      <c r="Q580" t="s">
        <v>150</v>
      </c>
      <c r="R580" t="s">
        <v>193</v>
      </c>
      <c r="S580" t="s">
        <v>152</v>
      </c>
      <c r="T580">
        <v>35</v>
      </c>
      <c r="U580" t="s">
        <v>92</v>
      </c>
      <c r="V580" t="s">
        <v>834</v>
      </c>
      <c r="W580">
        <v>1</v>
      </c>
      <c r="X580">
        <v>1</v>
      </c>
      <c r="Y580" t="s">
        <v>94</v>
      </c>
      <c r="Z580" t="s">
        <v>299</v>
      </c>
      <c r="AA580">
        <v>63.130499999999998</v>
      </c>
      <c r="AB580">
        <v>414.65600000000001</v>
      </c>
      <c r="AC580">
        <v>71.9315</v>
      </c>
      <c r="AD580">
        <v>100</v>
      </c>
      <c r="AE580">
        <v>3.5</v>
      </c>
      <c r="AF580">
        <v>3.3329</v>
      </c>
      <c r="AG580">
        <v>156.18289999999999</v>
      </c>
      <c r="AH580">
        <v>133.2252</v>
      </c>
      <c r="AI580">
        <v>47.939</v>
      </c>
      <c r="AJ580">
        <v>0.1085</v>
      </c>
      <c r="AK580">
        <v>5.5199999999999999E-2</v>
      </c>
      <c r="AL580">
        <v>83.724999999999994</v>
      </c>
      <c r="AM580">
        <v>3.6299999999999999E-2</v>
      </c>
      <c r="AN580">
        <v>0.28510000000000002</v>
      </c>
      <c r="AO580">
        <v>0</v>
      </c>
      <c r="AP580">
        <v>0</v>
      </c>
      <c r="AQ580">
        <v>0</v>
      </c>
      <c r="AR580">
        <v>54.6</v>
      </c>
      <c r="AS580" t="s">
        <v>96</v>
      </c>
      <c r="AT580">
        <v>1965</v>
      </c>
      <c r="AU580">
        <v>7</v>
      </c>
      <c r="AV580">
        <v>3</v>
      </c>
      <c r="AW580" t="s">
        <v>97</v>
      </c>
      <c r="AY580" t="s">
        <v>106</v>
      </c>
      <c r="BA580">
        <v>40593</v>
      </c>
      <c r="BB580">
        <v>2</v>
      </c>
      <c r="BC580">
        <v>1</v>
      </c>
      <c r="BD580" t="s">
        <v>99</v>
      </c>
      <c r="BE580">
        <v>2003</v>
      </c>
      <c r="BG580" t="s">
        <v>101</v>
      </c>
      <c r="BH580" t="s">
        <v>100</v>
      </c>
      <c r="BI580" t="s">
        <v>101</v>
      </c>
      <c r="BJ580" t="s">
        <v>101</v>
      </c>
      <c r="BK580" t="s">
        <v>101</v>
      </c>
      <c r="BL580" t="s">
        <v>100</v>
      </c>
      <c r="BM580" t="s">
        <v>102</v>
      </c>
      <c r="BN580" t="s">
        <v>103</v>
      </c>
      <c r="BQ580">
        <v>0</v>
      </c>
      <c r="BR580" t="s">
        <v>94</v>
      </c>
      <c r="BS580">
        <v>96</v>
      </c>
      <c r="BT580">
        <v>70</v>
      </c>
      <c r="BU580">
        <v>66.658000000000001</v>
      </c>
      <c r="BY580">
        <v>1</v>
      </c>
      <c r="CB580">
        <v>2007</v>
      </c>
      <c r="CC580">
        <v>12</v>
      </c>
      <c r="CI580" t="str">
        <f t="shared" si="36"/>
        <v>High</v>
      </c>
      <c r="CJ580" t="str">
        <f t="shared" si="37"/>
        <v>3.01-3.5</v>
      </c>
      <c r="CK580" t="str">
        <f t="shared" si="38"/>
        <v>Poor</v>
      </c>
      <c r="CL580" t="str">
        <f t="shared" si="39"/>
        <v>0.3 or less</v>
      </c>
    </row>
    <row r="581" spans="1:90" x14ac:dyDescent="0.25">
      <c r="A581" t="s">
        <v>833</v>
      </c>
      <c r="B581" t="s">
        <v>82</v>
      </c>
      <c r="C581" t="s">
        <v>83</v>
      </c>
      <c r="D581">
        <v>0.248</v>
      </c>
      <c r="E581">
        <v>4.03</v>
      </c>
      <c r="G581">
        <v>3.782</v>
      </c>
      <c r="H581">
        <v>26</v>
      </c>
      <c r="I581">
        <v>26</v>
      </c>
      <c r="J581">
        <v>26</v>
      </c>
      <c r="K581">
        <v>2</v>
      </c>
      <c r="L581" t="s">
        <v>84</v>
      </c>
      <c r="M581" t="s">
        <v>297</v>
      </c>
      <c r="N581" t="s">
        <v>228</v>
      </c>
      <c r="O581" t="s">
        <v>192</v>
      </c>
      <c r="P581" t="s">
        <v>88</v>
      </c>
      <c r="Q581" t="s">
        <v>150</v>
      </c>
      <c r="R581" t="s">
        <v>193</v>
      </c>
      <c r="S581" t="s">
        <v>152</v>
      </c>
      <c r="T581">
        <v>60</v>
      </c>
      <c r="U581" t="s">
        <v>92</v>
      </c>
      <c r="V581" t="s">
        <v>835</v>
      </c>
      <c r="W581">
        <v>1</v>
      </c>
      <c r="X581">
        <v>1</v>
      </c>
      <c r="Y581" t="s">
        <v>94</v>
      </c>
      <c r="Z581" t="s">
        <v>299</v>
      </c>
      <c r="AA581">
        <v>29.327000000000002</v>
      </c>
      <c r="AB581">
        <v>192.44800000000001</v>
      </c>
      <c r="AC581">
        <v>33.414400000000001</v>
      </c>
      <c r="AD581">
        <v>87</v>
      </c>
      <c r="AE581">
        <v>3.3365</v>
      </c>
      <c r="AF581">
        <v>2.8527</v>
      </c>
      <c r="AG581">
        <v>101.2529</v>
      </c>
      <c r="AH581">
        <v>81.411199999999994</v>
      </c>
      <c r="AI581">
        <v>66.248999999999995</v>
      </c>
      <c r="AJ581">
        <v>0.15310000000000001</v>
      </c>
      <c r="AK581">
        <v>6.6400000000000001E-2</v>
      </c>
      <c r="AL581">
        <v>77.034999999999997</v>
      </c>
      <c r="AM581">
        <v>3.0099999999999998E-2</v>
      </c>
      <c r="AN581">
        <v>9.2899999999999996E-2</v>
      </c>
      <c r="AO581">
        <v>0</v>
      </c>
      <c r="AP581">
        <v>6.5</v>
      </c>
      <c r="AQ581">
        <v>0</v>
      </c>
      <c r="AR581">
        <v>63.577800000000003</v>
      </c>
      <c r="AS581" t="s">
        <v>96</v>
      </c>
      <c r="AT581">
        <v>1990</v>
      </c>
      <c r="AU581">
        <v>4</v>
      </c>
      <c r="AV581">
        <v>2.5</v>
      </c>
      <c r="AW581" t="s">
        <v>97</v>
      </c>
      <c r="AY581" t="s">
        <v>106</v>
      </c>
      <c r="BA581">
        <v>40121</v>
      </c>
      <c r="BB581">
        <v>2</v>
      </c>
      <c r="BC581">
        <v>1</v>
      </c>
      <c r="BD581" t="s">
        <v>99</v>
      </c>
      <c r="BE581">
        <v>2003</v>
      </c>
      <c r="BG581" t="s">
        <v>101</v>
      </c>
      <c r="BH581" t="s">
        <v>100</v>
      </c>
      <c r="BI581" t="s">
        <v>101</v>
      </c>
      <c r="BJ581" t="s">
        <v>101</v>
      </c>
      <c r="BK581" t="s">
        <v>101</v>
      </c>
      <c r="BL581" t="s">
        <v>100</v>
      </c>
      <c r="BM581" t="s">
        <v>102</v>
      </c>
      <c r="BN581" t="s">
        <v>103</v>
      </c>
      <c r="BQ581">
        <v>0</v>
      </c>
      <c r="BR581" t="s">
        <v>94</v>
      </c>
      <c r="BS581">
        <v>87</v>
      </c>
      <c r="BT581">
        <v>66.73</v>
      </c>
      <c r="BU581">
        <v>57.054000000000002</v>
      </c>
      <c r="BY581">
        <v>1</v>
      </c>
      <c r="CB581">
        <v>2013</v>
      </c>
      <c r="CC581">
        <v>12</v>
      </c>
      <c r="CI581" t="str">
        <f t="shared" si="36"/>
        <v>High</v>
      </c>
      <c r="CJ581" t="str">
        <f t="shared" si="37"/>
        <v>3.01-3.5</v>
      </c>
      <c r="CK581" t="str">
        <f t="shared" si="38"/>
        <v>Fair</v>
      </c>
      <c r="CL581" t="str">
        <f t="shared" si="39"/>
        <v>0.3 or less</v>
      </c>
    </row>
    <row r="582" spans="1:90" x14ac:dyDescent="0.25">
      <c r="A582" t="s">
        <v>833</v>
      </c>
      <c r="B582" t="s">
        <v>82</v>
      </c>
      <c r="C582" t="s">
        <v>83</v>
      </c>
      <c r="D582">
        <v>4.03</v>
      </c>
      <c r="E582">
        <v>5.6849999999999996</v>
      </c>
      <c r="G582">
        <v>1.655</v>
      </c>
      <c r="H582">
        <v>38</v>
      </c>
      <c r="I582">
        <v>37</v>
      </c>
      <c r="J582">
        <v>38</v>
      </c>
      <c r="K582">
        <v>2</v>
      </c>
      <c r="L582" t="s">
        <v>84</v>
      </c>
      <c r="M582" t="s">
        <v>534</v>
      </c>
      <c r="N582" t="s">
        <v>228</v>
      </c>
      <c r="O582" t="s">
        <v>192</v>
      </c>
      <c r="P582" t="s">
        <v>88</v>
      </c>
      <c r="Q582" t="s">
        <v>200</v>
      </c>
      <c r="R582" t="s">
        <v>193</v>
      </c>
      <c r="S582" t="s">
        <v>152</v>
      </c>
      <c r="T582">
        <v>60</v>
      </c>
      <c r="U582" t="s">
        <v>92</v>
      </c>
      <c r="V582" t="s">
        <v>836</v>
      </c>
      <c r="W582">
        <v>7</v>
      </c>
      <c r="X582">
        <v>7</v>
      </c>
      <c r="Y582" t="s">
        <v>94</v>
      </c>
      <c r="Z582" t="s">
        <v>202</v>
      </c>
      <c r="AA582">
        <v>64.905699999999996</v>
      </c>
      <c r="AB582">
        <v>426.20940000000002</v>
      </c>
      <c r="AC582">
        <v>73.953500000000005</v>
      </c>
      <c r="AD582">
        <v>87</v>
      </c>
      <c r="AE582">
        <v>3.4828999999999999</v>
      </c>
      <c r="AF582">
        <v>2.7604000000000002</v>
      </c>
      <c r="AG582">
        <v>91.194199999999995</v>
      </c>
      <c r="AH582">
        <v>74.003399999999999</v>
      </c>
      <c r="AI582">
        <v>69.601900000000001</v>
      </c>
      <c r="AJ582">
        <v>0.27500000000000002</v>
      </c>
      <c r="AK582">
        <v>0.26769999999999999</v>
      </c>
      <c r="AL582">
        <v>58.75</v>
      </c>
      <c r="AM582">
        <v>2.6499999999999999E-2</v>
      </c>
      <c r="AN582">
        <v>5.6599999999999998E-2</v>
      </c>
      <c r="AO582">
        <v>0</v>
      </c>
      <c r="AP582">
        <v>6</v>
      </c>
      <c r="AQ582">
        <v>0</v>
      </c>
      <c r="AR582">
        <v>60.48</v>
      </c>
      <c r="AS582" t="s">
        <v>96</v>
      </c>
      <c r="AT582">
        <v>1990</v>
      </c>
      <c r="AU582">
        <v>4.5</v>
      </c>
      <c r="AV582">
        <v>2.5</v>
      </c>
      <c r="AW582" t="s">
        <v>97</v>
      </c>
      <c r="AY582" t="s">
        <v>112</v>
      </c>
      <c r="BA582">
        <v>40121</v>
      </c>
      <c r="BB582">
        <v>2</v>
      </c>
      <c r="BC582">
        <v>1</v>
      </c>
      <c r="BD582" t="s">
        <v>99</v>
      </c>
      <c r="BE582">
        <v>1990</v>
      </c>
      <c r="BG582" t="s">
        <v>101</v>
      </c>
      <c r="BH582" t="s">
        <v>100</v>
      </c>
      <c r="BI582" t="s">
        <v>101</v>
      </c>
      <c r="BJ582" t="s">
        <v>101</v>
      </c>
      <c r="BK582" t="s">
        <v>101</v>
      </c>
      <c r="BL582" t="s">
        <v>100</v>
      </c>
      <c r="BM582" t="s">
        <v>204</v>
      </c>
      <c r="BN582" t="s">
        <v>103</v>
      </c>
      <c r="BQ582">
        <v>0</v>
      </c>
      <c r="BR582" t="s">
        <v>94</v>
      </c>
      <c r="BS582">
        <v>86</v>
      </c>
      <c r="BT582">
        <v>69.658000000000001</v>
      </c>
      <c r="BU582">
        <v>55.207999999999998</v>
      </c>
      <c r="BY582">
        <v>7</v>
      </c>
      <c r="CB582">
        <v>2003</v>
      </c>
      <c r="CC582">
        <v>25</v>
      </c>
      <c r="CI582" t="str">
        <f t="shared" si="36"/>
        <v>High</v>
      </c>
      <c r="CJ582" t="str">
        <f t="shared" si="37"/>
        <v>3.01-3.5</v>
      </c>
      <c r="CK582" t="str">
        <f t="shared" si="38"/>
        <v>Good</v>
      </c>
      <c r="CL582" t="str">
        <f t="shared" si="39"/>
        <v>0.3 or less</v>
      </c>
    </row>
    <row r="583" spans="1:90" x14ac:dyDescent="0.25">
      <c r="A583" t="s">
        <v>837</v>
      </c>
      <c r="B583" t="s">
        <v>82</v>
      </c>
      <c r="C583" t="s">
        <v>83</v>
      </c>
      <c r="D583">
        <v>0</v>
      </c>
      <c r="E583">
        <v>6.4000000000000001E-2</v>
      </c>
      <c r="G583">
        <v>6.4000000000000001E-2</v>
      </c>
      <c r="H583">
        <v>60</v>
      </c>
      <c r="I583">
        <v>60</v>
      </c>
      <c r="J583">
        <v>60</v>
      </c>
      <c r="K583">
        <v>4</v>
      </c>
      <c r="L583" t="s">
        <v>139</v>
      </c>
      <c r="M583" t="s">
        <v>301</v>
      </c>
      <c r="N583" t="s">
        <v>303</v>
      </c>
      <c r="O583" t="s">
        <v>192</v>
      </c>
      <c r="P583" t="s">
        <v>88</v>
      </c>
      <c r="Q583" t="s">
        <v>200</v>
      </c>
      <c r="R583" t="s">
        <v>193</v>
      </c>
      <c r="S583" t="s">
        <v>91</v>
      </c>
      <c r="T583">
        <v>20</v>
      </c>
      <c r="U583" t="s">
        <v>140</v>
      </c>
      <c r="V583" t="s">
        <v>838</v>
      </c>
      <c r="W583">
        <v>6</v>
      </c>
      <c r="X583">
        <v>6</v>
      </c>
      <c r="Y583" t="s">
        <v>94</v>
      </c>
      <c r="Z583" t="s">
        <v>202</v>
      </c>
      <c r="AA583">
        <v>88.5</v>
      </c>
      <c r="AB583">
        <v>3352.3679999999999</v>
      </c>
      <c r="AC583">
        <v>170.5642</v>
      </c>
      <c r="AD583">
        <v>97</v>
      </c>
      <c r="AE583">
        <v>3.5</v>
      </c>
      <c r="AF583">
        <v>2.5</v>
      </c>
      <c r="AG583">
        <v>208.92619999999999</v>
      </c>
      <c r="AH583">
        <v>192.75409999999999</v>
      </c>
      <c r="AI583">
        <v>30.357900000000001</v>
      </c>
      <c r="AJ583">
        <v>0.1008</v>
      </c>
      <c r="AL583">
        <v>84.88</v>
      </c>
      <c r="AM583">
        <v>5.3100000000000001E-2</v>
      </c>
      <c r="AN583">
        <v>0.83940000000000003</v>
      </c>
      <c r="AP583">
        <v>0</v>
      </c>
      <c r="AR583">
        <v>32.049999999999997</v>
      </c>
      <c r="AS583" t="s">
        <v>130</v>
      </c>
      <c r="AT583">
        <v>1985</v>
      </c>
      <c r="AU583">
        <v>14</v>
      </c>
      <c r="AV583">
        <v>6</v>
      </c>
      <c r="AW583" t="s">
        <v>97</v>
      </c>
      <c r="AY583" t="s">
        <v>132</v>
      </c>
      <c r="BA583">
        <v>39487</v>
      </c>
      <c r="BB583">
        <v>4</v>
      </c>
      <c r="BC583">
        <v>1</v>
      </c>
      <c r="BD583" t="s">
        <v>144</v>
      </c>
      <c r="BE583">
        <v>1985</v>
      </c>
      <c r="BG583" t="s">
        <v>123</v>
      </c>
      <c r="BH583" t="s">
        <v>100</v>
      </c>
      <c r="BI583" t="s">
        <v>101</v>
      </c>
      <c r="BJ583" t="s">
        <v>100</v>
      </c>
      <c r="BK583" t="s">
        <v>100</v>
      </c>
      <c r="BL583" t="s">
        <v>100</v>
      </c>
      <c r="BM583" t="s">
        <v>102</v>
      </c>
      <c r="BN583" t="s">
        <v>103</v>
      </c>
      <c r="BQ583">
        <v>0</v>
      </c>
      <c r="BR583" t="s">
        <v>94</v>
      </c>
      <c r="BS583">
        <v>80</v>
      </c>
      <c r="BT583">
        <v>70</v>
      </c>
      <c r="BU583">
        <v>50</v>
      </c>
      <c r="BY583">
        <v>6</v>
      </c>
      <c r="CB583">
        <v>1998</v>
      </c>
      <c r="CC583">
        <v>30</v>
      </c>
      <c r="CI583" t="str">
        <f t="shared" si="36"/>
        <v>High</v>
      </c>
      <c r="CJ583" t="str">
        <f t="shared" si="37"/>
        <v>3.01-3.5</v>
      </c>
      <c r="CK583" t="str">
        <f t="shared" si="38"/>
        <v>Very Poor</v>
      </c>
      <c r="CL583" t="str">
        <f t="shared" si="39"/>
        <v>0.3 or less</v>
      </c>
    </row>
    <row r="584" spans="1:90" x14ac:dyDescent="0.25">
      <c r="A584" t="s">
        <v>837</v>
      </c>
      <c r="B584" t="s">
        <v>82</v>
      </c>
      <c r="C584" t="s">
        <v>83</v>
      </c>
      <c r="D584">
        <v>6.4000000000000001E-2</v>
      </c>
      <c r="E584">
        <v>0.12</v>
      </c>
      <c r="G584">
        <v>5.6000000000000001E-2</v>
      </c>
      <c r="H584">
        <v>64</v>
      </c>
      <c r="I584">
        <v>64</v>
      </c>
      <c r="J584">
        <v>64</v>
      </c>
      <c r="K584">
        <v>4</v>
      </c>
      <c r="L584" t="s">
        <v>84</v>
      </c>
      <c r="M584" t="s">
        <v>301</v>
      </c>
      <c r="N584" t="s">
        <v>303</v>
      </c>
      <c r="O584" t="s">
        <v>192</v>
      </c>
      <c r="P584" t="s">
        <v>88</v>
      </c>
      <c r="Q584" t="s">
        <v>200</v>
      </c>
      <c r="R584" t="s">
        <v>193</v>
      </c>
      <c r="S584" t="s">
        <v>91</v>
      </c>
      <c r="T584">
        <v>20</v>
      </c>
      <c r="U584" t="s">
        <v>92</v>
      </c>
      <c r="V584" t="s">
        <v>839</v>
      </c>
      <c r="W584">
        <v>8</v>
      </c>
      <c r="X584">
        <v>8</v>
      </c>
      <c r="Y584" t="s">
        <v>94</v>
      </c>
      <c r="Z584" t="s">
        <v>202</v>
      </c>
      <c r="AA584">
        <v>69.5</v>
      </c>
      <c r="AB584">
        <v>2255.1030000000001</v>
      </c>
      <c r="AC584">
        <v>131.6806</v>
      </c>
      <c r="AD584">
        <v>94</v>
      </c>
      <c r="AE584">
        <v>3.5</v>
      </c>
      <c r="AF584">
        <v>3.2418</v>
      </c>
      <c r="AG584">
        <v>265.18869999999998</v>
      </c>
      <c r="AH584">
        <v>234.86789999999999</v>
      </c>
      <c r="AI584">
        <v>11.6038</v>
      </c>
      <c r="AJ584">
        <v>0.10979999999999999</v>
      </c>
      <c r="AL584">
        <v>83.53</v>
      </c>
      <c r="AM584">
        <v>6.9099999999999995E-2</v>
      </c>
      <c r="AN584">
        <v>0.88360000000000005</v>
      </c>
      <c r="AP584">
        <v>0</v>
      </c>
      <c r="AR584">
        <v>45.433300000000003</v>
      </c>
      <c r="AS584" t="s">
        <v>130</v>
      </c>
      <c r="AT584">
        <v>1964</v>
      </c>
      <c r="AU584">
        <v>16</v>
      </c>
      <c r="AV584">
        <v>4</v>
      </c>
      <c r="AW584" t="s">
        <v>97</v>
      </c>
      <c r="AY584" t="s">
        <v>132</v>
      </c>
      <c r="BA584">
        <v>39487</v>
      </c>
      <c r="BB584">
        <v>4</v>
      </c>
      <c r="BC584">
        <v>1</v>
      </c>
      <c r="BD584" t="s">
        <v>99</v>
      </c>
      <c r="BE584">
        <v>1964</v>
      </c>
      <c r="BG584" t="s">
        <v>123</v>
      </c>
      <c r="BH584" t="s">
        <v>100</v>
      </c>
      <c r="BI584" t="s">
        <v>101</v>
      </c>
      <c r="BJ584" t="s">
        <v>100</v>
      </c>
      <c r="BK584" t="s">
        <v>100</v>
      </c>
      <c r="BL584" t="s">
        <v>100</v>
      </c>
      <c r="BM584" t="s">
        <v>102</v>
      </c>
      <c r="BN584" t="s">
        <v>103</v>
      </c>
      <c r="BQ584">
        <v>0</v>
      </c>
      <c r="BR584" t="s">
        <v>94</v>
      </c>
      <c r="BS584">
        <v>93</v>
      </c>
      <c r="BT584">
        <v>70</v>
      </c>
      <c r="BU584">
        <v>64.835999999999999</v>
      </c>
      <c r="BY584">
        <v>8</v>
      </c>
      <c r="CB584">
        <v>2003</v>
      </c>
      <c r="CC584">
        <v>51</v>
      </c>
      <c r="CI584" t="str">
        <f t="shared" si="36"/>
        <v>High</v>
      </c>
      <c r="CJ584" t="str">
        <f t="shared" si="37"/>
        <v>3.01-3.5</v>
      </c>
      <c r="CK584" t="str">
        <f t="shared" si="38"/>
        <v>Very Poor</v>
      </c>
      <c r="CL584" t="str">
        <f t="shared" si="39"/>
        <v>0.3 or less</v>
      </c>
    </row>
    <row r="585" spans="1:90" x14ac:dyDescent="0.25">
      <c r="A585" t="s">
        <v>840</v>
      </c>
      <c r="B585" t="s">
        <v>82</v>
      </c>
      <c r="C585" t="s">
        <v>83</v>
      </c>
      <c r="D585">
        <v>235.23</v>
      </c>
      <c r="E585">
        <v>244</v>
      </c>
      <c r="G585">
        <v>8.5839999999999996</v>
      </c>
      <c r="H585">
        <v>30</v>
      </c>
      <c r="I585">
        <v>30</v>
      </c>
      <c r="J585">
        <v>30</v>
      </c>
      <c r="K585">
        <v>2</v>
      </c>
      <c r="L585" t="s">
        <v>84</v>
      </c>
      <c r="M585" t="s">
        <v>237</v>
      </c>
      <c r="N585" t="s">
        <v>841</v>
      </c>
      <c r="O585" t="s">
        <v>192</v>
      </c>
      <c r="P585" t="s">
        <v>88</v>
      </c>
      <c r="Q585" t="s">
        <v>150</v>
      </c>
      <c r="R585" t="s">
        <v>193</v>
      </c>
      <c r="S585" t="s">
        <v>152</v>
      </c>
      <c r="T585">
        <v>60</v>
      </c>
      <c r="U585" t="s">
        <v>92</v>
      </c>
      <c r="V585" t="s">
        <v>842</v>
      </c>
      <c r="W585">
        <v>3</v>
      </c>
      <c r="X585">
        <v>3</v>
      </c>
      <c r="Y585" t="s">
        <v>94</v>
      </c>
      <c r="Z585" t="s">
        <v>154</v>
      </c>
      <c r="AA585">
        <v>29.901</v>
      </c>
      <c r="AB585">
        <v>271.05349999999999</v>
      </c>
      <c r="AC585">
        <v>34.517400000000002</v>
      </c>
      <c r="AD585">
        <v>96</v>
      </c>
      <c r="AE585">
        <v>4.0175000000000001</v>
      </c>
      <c r="AF585">
        <v>3.8565</v>
      </c>
      <c r="AG585">
        <v>64.019499999999994</v>
      </c>
      <c r="AH585">
        <v>49.386800000000001</v>
      </c>
      <c r="AI585">
        <v>78.660200000000003</v>
      </c>
      <c r="AJ585">
        <v>0.1012</v>
      </c>
      <c r="AK585">
        <v>5.4699999999999999E-2</v>
      </c>
      <c r="AL585">
        <v>84.82</v>
      </c>
      <c r="AM585">
        <v>1.9800000000000002E-2</v>
      </c>
      <c r="AN585">
        <v>2.1100000000000001E-2</v>
      </c>
      <c r="AO585">
        <v>0</v>
      </c>
      <c r="AP585">
        <v>2</v>
      </c>
      <c r="AQ585">
        <v>0</v>
      </c>
      <c r="AR585">
        <v>47.505600000000001</v>
      </c>
      <c r="AS585" t="s">
        <v>96</v>
      </c>
      <c r="AT585">
        <v>1977</v>
      </c>
      <c r="AU585">
        <v>18.315799999999999</v>
      </c>
      <c r="AV585">
        <v>7.5789</v>
      </c>
      <c r="AW585" t="s">
        <v>97</v>
      </c>
      <c r="AX585" t="s">
        <v>105</v>
      </c>
      <c r="AY585" t="s">
        <v>112</v>
      </c>
      <c r="BA585">
        <v>39277</v>
      </c>
      <c r="BB585">
        <v>2</v>
      </c>
      <c r="BC585">
        <v>1</v>
      </c>
      <c r="BD585" t="s">
        <v>99</v>
      </c>
      <c r="BE585">
        <v>2010</v>
      </c>
      <c r="BG585" t="s">
        <v>101</v>
      </c>
      <c r="BH585" t="s">
        <v>100</v>
      </c>
      <c r="BI585" t="s">
        <v>101</v>
      </c>
      <c r="BJ585" t="s">
        <v>101</v>
      </c>
      <c r="BK585" t="s">
        <v>101</v>
      </c>
      <c r="BL585" t="s">
        <v>100</v>
      </c>
      <c r="BM585" t="s">
        <v>102</v>
      </c>
      <c r="BN585" t="s">
        <v>103</v>
      </c>
      <c r="BQ585">
        <v>0</v>
      </c>
      <c r="BR585" t="s">
        <v>94</v>
      </c>
      <c r="BS585">
        <v>96</v>
      </c>
      <c r="BT585">
        <v>80.349999999999994</v>
      </c>
      <c r="BU585">
        <v>77.13</v>
      </c>
      <c r="BY585">
        <v>3</v>
      </c>
      <c r="CB585">
        <v>2013</v>
      </c>
      <c r="CC585">
        <v>5</v>
      </c>
      <c r="CI585" t="str">
        <f t="shared" si="36"/>
        <v>High</v>
      </c>
      <c r="CJ585" t="str">
        <f t="shared" si="37"/>
        <v>Greater than 3.5</v>
      </c>
      <c r="CK585" t="str">
        <f t="shared" si="38"/>
        <v>Excellent</v>
      </c>
      <c r="CL585" t="str">
        <f t="shared" si="39"/>
        <v>0.3 or less</v>
      </c>
    </row>
    <row r="586" spans="1:90" x14ac:dyDescent="0.25">
      <c r="A586" t="s">
        <v>840</v>
      </c>
      <c r="B586" t="s">
        <v>82</v>
      </c>
      <c r="C586" t="s">
        <v>83</v>
      </c>
      <c r="D586">
        <v>244</v>
      </c>
      <c r="E586">
        <v>254</v>
      </c>
      <c r="G586">
        <v>10</v>
      </c>
      <c r="H586">
        <v>30</v>
      </c>
      <c r="I586">
        <v>30</v>
      </c>
      <c r="J586">
        <v>30</v>
      </c>
      <c r="K586">
        <v>2</v>
      </c>
      <c r="L586" t="s">
        <v>84</v>
      </c>
      <c r="M586" t="s">
        <v>237</v>
      </c>
      <c r="N586" t="s">
        <v>841</v>
      </c>
      <c r="O586" t="s">
        <v>192</v>
      </c>
      <c r="P586" t="s">
        <v>88</v>
      </c>
      <c r="Q586" t="s">
        <v>150</v>
      </c>
      <c r="R586" t="s">
        <v>193</v>
      </c>
      <c r="S586" t="s">
        <v>152</v>
      </c>
      <c r="T586">
        <v>60</v>
      </c>
      <c r="U586" t="s">
        <v>92</v>
      </c>
      <c r="V586" t="s">
        <v>843</v>
      </c>
      <c r="W586">
        <v>3</v>
      </c>
      <c r="X586">
        <v>2.6</v>
      </c>
      <c r="Y586" t="s">
        <v>94</v>
      </c>
      <c r="Z586" t="s">
        <v>154</v>
      </c>
      <c r="AA586">
        <v>35.911999999999999</v>
      </c>
      <c r="AB586">
        <v>271.05349999999999</v>
      </c>
      <c r="AC586">
        <v>41.1295</v>
      </c>
      <c r="AD586">
        <v>94.166700000000006</v>
      </c>
      <c r="AE586">
        <v>3.7725</v>
      </c>
      <c r="AF586">
        <v>3.5392999999999999</v>
      </c>
      <c r="AG586">
        <v>78.192400000000006</v>
      </c>
      <c r="AH586">
        <v>60.236400000000003</v>
      </c>
      <c r="AI586">
        <v>73.935900000000004</v>
      </c>
      <c r="AJ586">
        <v>0.1206</v>
      </c>
      <c r="AK586">
        <v>2.76E-2</v>
      </c>
      <c r="AL586">
        <v>81.91</v>
      </c>
      <c r="AM586">
        <v>1.95E-2</v>
      </c>
      <c r="AN586">
        <v>4.2700000000000002E-2</v>
      </c>
      <c r="AO586">
        <v>0</v>
      </c>
      <c r="AP586">
        <v>2.8332999999999999</v>
      </c>
      <c r="AQ586">
        <v>0</v>
      </c>
      <c r="AR586">
        <v>55.43</v>
      </c>
      <c r="AS586" t="s">
        <v>96</v>
      </c>
      <c r="AT586">
        <v>1952</v>
      </c>
      <c r="AU586">
        <v>13.307700000000001</v>
      </c>
      <c r="AV586">
        <v>7.5385</v>
      </c>
      <c r="AW586" t="s">
        <v>97</v>
      </c>
      <c r="AX586" t="s">
        <v>122</v>
      </c>
      <c r="AY586" t="s">
        <v>112</v>
      </c>
      <c r="BA586">
        <v>42817</v>
      </c>
      <c r="BB586">
        <v>2</v>
      </c>
      <c r="BC586">
        <v>1</v>
      </c>
      <c r="BD586" t="s">
        <v>99</v>
      </c>
      <c r="BE586">
        <v>2010</v>
      </c>
      <c r="BG586" t="s">
        <v>101</v>
      </c>
      <c r="BH586" t="s">
        <v>100</v>
      </c>
      <c r="BI586" t="s">
        <v>101</v>
      </c>
      <c r="BJ586" t="s">
        <v>101</v>
      </c>
      <c r="BK586" t="s">
        <v>101</v>
      </c>
      <c r="BL586" t="s">
        <v>100</v>
      </c>
      <c r="BM586" t="s">
        <v>102</v>
      </c>
      <c r="BN586" t="s">
        <v>103</v>
      </c>
      <c r="BQ586">
        <v>0</v>
      </c>
      <c r="BR586" t="s">
        <v>94</v>
      </c>
      <c r="BS586">
        <v>94.166700000000006</v>
      </c>
      <c r="BT586">
        <v>75.45</v>
      </c>
      <c r="BU586">
        <v>70.786000000000001</v>
      </c>
      <c r="BY586">
        <v>2.6</v>
      </c>
      <c r="CB586">
        <v>2013</v>
      </c>
      <c r="CC586">
        <v>5</v>
      </c>
      <c r="CI586" t="str">
        <f t="shared" si="36"/>
        <v>High</v>
      </c>
      <c r="CJ586" t="str">
        <f t="shared" si="37"/>
        <v>Greater than 3.5</v>
      </c>
      <c r="CK586" t="str">
        <f t="shared" si="38"/>
        <v>Good</v>
      </c>
      <c r="CL586" t="str">
        <f t="shared" si="39"/>
        <v>0.3 or less</v>
      </c>
    </row>
    <row r="587" spans="1:90" x14ac:dyDescent="0.25">
      <c r="A587" t="s">
        <v>840</v>
      </c>
      <c r="B587" t="s">
        <v>82</v>
      </c>
      <c r="C587" t="s">
        <v>83</v>
      </c>
      <c r="D587">
        <v>254</v>
      </c>
      <c r="E587">
        <v>264</v>
      </c>
      <c r="G587">
        <v>10</v>
      </c>
      <c r="H587">
        <v>28</v>
      </c>
      <c r="I587">
        <v>28</v>
      </c>
      <c r="J587">
        <v>28</v>
      </c>
      <c r="K587">
        <v>2</v>
      </c>
      <c r="L587" t="s">
        <v>84</v>
      </c>
      <c r="M587" t="s">
        <v>237</v>
      </c>
      <c r="N587" t="s">
        <v>841</v>
      </c>
      <c r="O587" t="s">
        <v>192</v>
      </c>
      <c r="P587" t="s">
        <v>88</v>
      </c>
      <c r="Q587" t="s">
        <v>150</v>
      </c>
      <c r="R587" t="s">
        <v>193</v>
      </c>
      <c r="S587" t="s">
        <v>152</v>
      </c>
      <c r="T587">
        <v>60</v>
      </c>
      <c r="U587" t="s">
        <v>92</v>
      </c>
      <c r="V587" t="s">
        <v>844</v>
      </c>
      <c r="W587">
        <v>2</v>
      </c>
      <c r="X587">
        <v>2</v>
      </c>
      <c r="Y587" t="s">
        <v>94</v>
      </c>
      <c r="Z587" t="s">
        <v>154</v>
      </c>
      <c r="AA587">
        <v>19.158999999999999</v>
      </c>
      <c r="AB587">
        <v>146.52099999999999</v>
      </c>
      <c r="AC587">
        <v>21.954000000000001</v>
      </c>
      <c r="AD587">
        <v>96</v>
      </c>
      <c r="AE587">
        <v>4.0153999999999996</v>
      </c>
      <c r="AF587">
        <v>3.8342999999999998</v>
      </c>
      <c r="AG587">
        <v>64.372200000000007</v>
      </c>
      <c r="AH587">
        <v>49.4741</v>
      </c>
      <c r="AI587">
        <v>78.542599999999993</v>
      </c>
      <c r="AJ587">
        <v>0.1236</v>
      </c>
      <c r="AK587">
        <v>4.9099999999999998E-2</v>
      </c>
      <c r="AL587">
        <v>81.459999999999994</v>
      </c>
      <c r="AM587">
        <v>1.6899999999999998E-2</v>
      </c>
      <c r="AN587">
        <v>5.3199999999999997E-2</v>
      </c>
      <c r="AO587">
        <v>0</v>
      </c>
      <c r="AP587">
        <v>1.8</v>
      </c>
      <c r="AQ587">
        <v>0</v>
      </c>
      <c r="AR587">
        <v>49.93</v>
      </c>
      <c r="AS587" t="s">
        <v>96</v>
      </c>
      <c r="AT587">
        <v>1969</v>
      </c>
      <c r="AU587">
        <v>16</v>
      </c>
      <c r="AV587">
        <v>8.9879999999999995</v>
      </c>
      <c r="AW587" t="s">
        <v>97</v>
      </c>
      <c r="AY587" t="s">
        <v>112</v>
      </c>
      <c r="BA587">
        <v>40594</v>
      </c>
      <c r="BB587">
        <v>3</v>
      </c>
      <c r="BC587">
        <v>1</v>
      </c>
      <c r="BD587" t="s">
        <v>99</v>
      </c>
      <c r="BE587">
        <v>2008</v>
      </c>
      <c r="BG587" t="s">
        <v>101</v>
      </c>
      <c r="BH587" t="s">
        <v>100</v>
      </c>
      <c r="BI587" t="s">
        <v>101</v>
      </c>
      <c r="BJ587" t="s">
        <v>101</v>
      </c>
      <c r="BK587" t="s">
        <v>101</v>
      </c>
      <c r="BL587" t="s">
        <v>100</v>
      </c>
      <c r="BM587" t="s">
        <v>102</v>
      </c>
      <c r="BN587" t="s">
        <v>103</v>
      </c>
      <c r="BQ587">
        <v>0</v>
      </c>
      <c r="BR587" t="s">
        <v>94</v>
      </c>
      <c r="BS587">
        <v>96</v>
      </c>
      <c r="BT587">
        <v>80.308000000000007</v>
      </c>
      <c r="BU587">
        <v>76.686000000000007</v>
      </c>
      <c r="BY587">
        <v>2</v>
      </c>
      <c r="CB587">
        <v>2013</v>
      </c>
      <c r="CC587">
        <v>7</v>
      </c>
      <c r="CI587" t="str">
        <f t="shared" si="36"/>
        <v>High</v>
      </c>
      <c r="CJ587" t="str">
        <f t="shared" si="37"/>
        <v>Greater than 3.5</v>
      </c>
      <c r="CK587" t="str">
        <f t="shared" si="38"/>
        <v>Excellent</v>
      </c>
      <c r="CL587" t="str">
        <f t="shared" si="39"/>
        <v>0.3 or less</v>
      </c>
    </row>
    <row r="588" spans="1:90" x14ac:dyDescent="0.25">
      <c r="A588" t="s">
        <v>840</v>
      </c>
      <c r="B588" t="s">
        <v>82</v>
      </c>
      <c r="C588" t="s">
        <v>83</v>
      </c>
      <c r="D588">
        <v>264</v>
      </c>
      <c r="E588">
        <v>271.53899999999999</v>
      </c>
      <c r="G588">
        <v>7.5389999999999997</v>
      </c>
      <c r="H588">
        <v>26</v>
      </c>
      <c r="I588">
        <v>26</v>
      </c>
      <c r="J588">
        <v>26</v>
      </c>
      <c r="K588">
        <v>2</v>
      </c>
      <c r="L588" t="s">
        <v>84</v>
      </c>
      <c r="M588" t="s">
        <v>237</v>
      </c>
      <c r="N588" t="s">
        <v>841</v>
      </c>
      <c r="O588" t="s">
        <v>192</v>
      </c>
      <c r="P588" t="s">
        <v>88</v>
      </c>
      <c r="Q588" t="s">
        <v>150</v>
      </c>
      <c r="R588" t="s">
        <v>193</v>
      </c>
      <c r="S588" t="s">
        <v>152</v>
      </c>
      <c r="T588">
        <v>60</v>
      </c>
      <c r="U588" t="s">
        <v>92</v>
      </c>
      <c r="V588" t="s">
        <v>845</v>
      </c>
      <c r="W588">
        <v>1</v>
      </c>
      <c r="X588">
        <v>1</v>
      </c>
      <c r="Y588" t="s">
        <v>94</v>
      </c>
      <c r="Z588" t="s">
        <v>154</v>
      </c>
      <c r="AA588">
        <v>22.161999999999999</v>
      </c>
      <c r="AB588">
        <v>183.024</v>
      </c>
      <c r="AC588">
        <v>25.476299999999998</v>
      </c>
      <c r="AD588">
        <v>93.6</v>
      </c>
      <c r="AE588">
        <v>3.9146999999999998</v>
      </c>
      <c r="AF588">
        <v>3.6579000000000002</v>
      </c>
      <c r="AG588">
        <v>71.400400000000005</v>
      </c>
      <c r="AH588">
        <v>53.856200000000001</v>
      </c>
      <c r="AI588">
        <v>76.1999</v>
      </c>
      <c r="AJ588">
        <v>0.1273</v>
      </c>
      <c r="AK588">
        <v>3.5000000000000003E-2</v>
      </c>
      <c r="AL588">
        <v>80.905000000000001</v>
      </c>
      <c r="AM588">
        <v>2.3199999999999998E-2</v>
      </c>
      <c r="AN588">
        <v>3.4200000000000001E-2</v>
      </c>
      <c r="AO588">
        <v>0</v>
      </c>
      <c r="AP588">
        <v>3</v>
      </c>
      <c r="AQ588">
        <v>0</v>
      </c>
      <c r="AR588">
        <v>69.05</v>
      </c>
      <c r="AS588" t="s">
        <v>96</v>
      </c>
      <c r="AT588">
        <v>1969</v>
      </c>
      <c r="AU588">
        <v>17.820499999999999</v>
      </c>
      <c r="AV588">
        <v>8.1538000000000004</v>
      </c>
      <c r="AW588" t="s">
        <v>97</v>
      </c>
      <c r="AX588" t="s">
        <v>105</v>
      </c>
      <c r="AY588" t="s">
        <v>112</v>
      </c>
      <c r="BA588">
        <v>41716</v>
      </c>
      <c r="BB588">
        <v>3</v>
      </c>
      <c r="BC588">
        <v>1</v>
      </c>
      <c r="BD588" t="s">
        <v>99</v>
      </c>
      <c r="BE588">
        <v>2014</v>
      </c>
      <c r="BG588" t="s">
        <v>101</v>
      </c>
      <c r="BH588" t="s">
        <v>100</v>
      </c>
      <c r="BI588" t="s">
        <v>101</v>
      </c>
      <c r="BJ588" t="s">
        <v>101</v>
      </c>
      <c r="BK588" t="s">
        <v>101</v>
      </c>
      <c r="BL588" t="s">
        <v>100</v>
      </c>
      <c r="BM588" t="s">
        <v>102</v>
      </c>
      <c r="BN588" t="s">
        <v>103</v>
      </c>
      <c r="BQ588">
        <v>0</v>
      </c>
      <c r="BR588" t="s">
        <v>94</v>
      </c>
      <c r="BS588">
        <v>93.6</v>
      </c>
      <c r="BT588">
        <v>78.293999999999997</v>
      </c>
      <c r="BU588">
        <v>73.158000000000001</v>
      </c>
      <c r="BV588" t="s">
        <v>107</v>
      </c>
      <c r="BY588">
        <v>1</v>
      </c>
      <c r="BZ588" s="1">
        <v>42053.455879629626</v>
      </c>
      <c r="CC588">
        <v>1</v>
      </c>
      <c r="CI588" t="str">
        <f t="shared" si="36"/>
        <v>High</v>
      </c>
      <c r="CJ588" t="str">
        <f t="shared" si="37"/>
        <v>Greater than 3.5</v>
      </c>
      <c r="CK588" t="str">
        <f t="shared" si="38"/>
        <v>Good</v>
      </c>
      <c r="CL588" t="str">
        <f t="shared" si="39"/>
        <v>0.3 or less</v>
      </c>
    </row>
    <row r="589" spans="1:90" x14ac:dyDescent="0.25">
      <c r="A589" t="s">
        <v>840</v>
      </c>
      <c r="B589" t="s">
        <v>82</v>
      </c>
      <c r="C589" t="s">
        <v>83</v>
      </c>
      <c r="D589">
        <v>271.53899999999999</v>
      </c>
      <c r="E589">
        <v>271.63900000000001</v>
      </c>
      <c r="G589">
        <v>0.1</v>
      </c>
      <c r="H589">
        <v>56</v>
      </c>
      <c r="I589">
        <v>56</v>
      </c>
      <c r="J589">
        <v>56</v>
      </c>
      <c r="K589">
        <v>4</v>
      </c>
      <c r="L589" t="s">
        <v>84</v>
      </c>
      <c r="M589" t="s">
        <v>237</v>
      </c>
      <c r="N589" t="s">
        <v>841</v>
      </c>
      <c r="O589" t="s">
        <v>192</v>
      </c>
      <c r="P589" t="s">
        <v>88</v>
      </c>
      <c r="Q589" t="s">
        <v>150</v>
      </c>
      <c r="R589" t="s">
        <v>193</v>
      </c>
      <c r="S589" t="s">
        <v>152</v>
      </c>
      <c r="T589">
        <v>40</v>
      </c>
      <c r="U589" t="s">
        <v>92</v>
      </c>
      <c r="V589" t="s">
        <v>846</v>
      </c>
      <c r="W589">
        <v>4</v>
      </c>
      <c r="X589">
        <v>4</v>
      </c>
      <c r="Y589" t="s">
        <v>94</v>
      </c>
      <c r="Z589" t="s">
        <v>154</v>
      </c>
      <c r="AA589">
        <v>24.248999999999999</v>
      </c>
      <c r="AB589">
        <v>183.024</v>
      </c>
      <c r="AC589">
        <v>27.771999999999998</v>
      </c>
      <c r="AD589">
        <v>88</v>
      </c>
      <c r="AE589">
        <v>2.8405</v>
      </c>
      <c r="AF589">
        <v>2.3121999999999998</v>
      </c>
      <c r="AG589">
        <v>130.70150000000001</v>
      </c>
      <c r="AH589">
        <v>109.1592</v>
      </c>
      <c r="AI589">
        <v>56.4328</v>
      </c>
      <c r="AJ589">
        <v>0.2051</v>
      </c>
      <c r="AK589">
        <v>9.1600000000000001E-2</v>
      </c>
      <c r="AL589">
        <v>69.234999999999999</v>
      </c>
      <c r="AM589">
        <v>3.73E-2</v>
      </c>
      <c r="AN589">
        <v>0.1434</v>
      </c>
      <c r="AO589">
        <v>0</v>
      </c>
      <c r="AP589">
        <v>7</v>
      </c>
      <c r="AQ589">
        <v>0</v>
      </c>
      <c r="AR589">
        <v>64.599999999999994</v>
      </c>
      <c r="AS589" t="s">
        <v>96</v>
      </c>
      <c r="AT589">
        <v>1942</v>
      </c>
      <c r="AU589">
        <v>20</v>
      </c>
      <c r="AV589">
        <v>4</v>
      </c>
      <c r="AW589" t="s">
        <v>97</v>
      </c>
      <c r="AX589" t="s">
        <v>105</v>
      </c>
      <c r="AY589" t="s">
        <v>98</v>
      </c>
      <c r="BA589">
        <v>45867</v>
      </c>
      <c r="BC589">
        <v>1</v>
      </c>
      <c r="BD589" t="s">
        <v>99</v>
      </c>
      <c r="BE589">
        <v>2014</v>
      </c>
      <c r="BG589" t="s">
        <v>101</v>
      </c>
      <c r="BH589" t="s">
        <v>100</v>
      </c>
      <c r="BI589" t="s">
        <v>101</v>
      </c>
      <c r="BJ589" t="s">
        <v>101</v>
      </c>
      <c r="BK589" t="s">
        <v>101</v>
      </c>
      <c r="BL589" t="s">
        <v>651</v>
      </c>
      <c r="BM589" t="s">
        <v>102</v>
      </c>
      <c r="BN589" t="s">
        <v>103</v>
      </c>
      <c r="BQ589">
        <v>0</v>
      </c>
      <c r="BR589" t="s">
        <v>94</v>
      </c>
      <c r="BS589">
        <v>88</v>
      </c>
      <c r="BT589">
        <v>56.81</v>
      </c>
      <c r="BU589">
        <v>46.244</v>
      </c>
      <c r="BV589" t="s">
        <v>107</v>
      </c>
      <c r="BY589">
        <v>4</v>
      </c>
      <c r="BZ589" s="1">
        <v>42053.497210648151</v>
      </c>
      <c r="CC589">
        <v>1</v>
      </c>
      <c r="CI589" t="str">
        <f t="shared" si="36"/>
        <v>High</v>
      </c>
      <c r="CJ589" t="str">
        <f t="shared" si="37"/>
        <v>2.51-3.0</v>
      </c>
      <c r="CK589" t="str">
        <f t="shared" si="38"/>
        <v>Poor</v>
      </c>
      <c r="CL589" t="str">
        <f t="shared" si="39"/>
        <v>0.3 or less</v>
      </c>
    </row>
    <row r="590" spans="1:90" x14ac:dyDescent="0.25">
      <c r="A590" t="s">
        <v>840</v>
      </c>
      <c r="B590" t="s">
        <v>82</v>
      </c>
      <c r="C590" t="s">
        <v>83</v>
      </c>
      <c r="D590">
        <v>271.63900000000001</v>
      </c>
      <c r="E590">
        <v>272.19299999999998</v>
      </c>
      <c r="G590">
        <v>0.55400000000000005</v>
      </c>
      <c r="H590">
        <v>58</v>
      </c>
      <c r="I590">
        <v>58</v>
      </c>
      <c r="J590">
        <v>58</v>
      </c>
      <c r="K590">
        <v>4</v>
      </c>
      <c r="L590" t="s">
        <v>84</v>
      </c>
      <c r="M590" t="s">
        <v>237</v>
      </c>
      <c r="N590" t="s">
        <v>841</v>
      </c>
      <c r="O590" t="s">
        <v>192</v>
      </c>
      <c r="P590" t="s">
        <v>88</v>
      </c>
      <c r="Q590" t="s">
        <v>150</v>
      </c>
      <c r="R590" t="s">
        <v>193</v>
      </c>
      <c r="S590" t="s">
        <v>152</v>
      </c>
      <c r="T590">
        <v>40</v>
      </c>
      <c r="U590" t="s">
        <v>92</v>
      </c>
      <c r="V590" t="s">
        <v>847</v>
      </c>
      <c r="W590">
        <v>5</v>
      </c>
      <c r="X590">
        <v>6.5</v>
      </c>
      <c r="Y590" t="s">
        <v>94</v>
      </c>
      <c r="Z590" t="s">
        <v>95</v>
      </c>
      <c r="AA590">
        <v>40.545499999999997</v>
      </c>
      <c r="AB590">
        <v>334.8</v>
      </c>
      <c r="AC590">
        <v>46.608899999999998</v>
      </c>
      <c r="AD590">
        <v>97</v>
      </c>
      <c r="AE590">
        <v>3.1941999999999999</v>
      </c>
      <c r="AF590">
        <v>2.9260999999999999</v>
      </c>
      <c r="AG590">
        <v>109.1486</v>
      </c>
      <c r="AH590">
        <v>88.923699999999997</v>
      </c>
      <c r="AI590">
        <v>63.617100000000001</v>
      </c>
      <c r="AJ590">
        <v>0.21099999999999999</v>
      </c>
      <c r="AK590">
        <v>0.15870000000000001</v>
      </c>
      <c r="AL590">
        <v>68.349999999999994</v>
      </c>
      <c r="AM590">
        <v>2.8899999999999999E-2</v>
      </c>
      <c r="AN590">
        <v>0.15970000000000001</v>
      </c>
      <c r="AO590">
        <v>0</v>
      </c>
      <c r="AP590">
        <v>4.9676999999999998</v>
      </c>
      <c r="AQ590">
        <v>0</v>
      </c>
      <c r="AR590">
        <v>64.900000000000006</v>
      </c>
      <c r="AS590" t="s">
        <v>96</v>
      </c>
      <c r="AT590">
        <v>1983</v>
      </c>
      <c r="AU590">
        <v>12.5</v>
      </c>
      <c r="AV590">
        <v>5</v>
      </c>
      <c r="AW590" t="s">
        <v>97</v>
      </c>
      <c r="AX590" t="s">
        <v>105</v>
      </c>
      <c r="AY590" t="s">
        <v>98</v>
      </c>
      <c r="BA590">
        <v>45867</v>
      </c>
      <c r="BC590">
        <v>1</v>
      </c>
      <c r="BD590" t="s">
        <v>99</v>
      </c>
      <c r="BE590">
        <v>2014</v>
      </c>
      <c r="BG590" t="s">
        <v>101</v>
      </c>
      <c r="BH590" t="s">
        <v>100</v>
      </c>
      <c r="BI590" t="s">
        <v>101</v>
      </c>
      <c r="BJ590" t="s">
        <v>101</v>
      </c>
      <c r="BK590" t="s">
        <v>101</v>
      </c>
      <c r="BL590" t="s">
        <v>100</v>
      </c>
      <c r="BM590" t="s">
        <v>102</v>
      </c>
      <c r="BN590" t="s">
        <v>103</v>
      </c>
      <c r="BQ590">
        <v>0</v>
      </c>
      <c r="BR590" t="s">
        <v>94</v>
      </c>
      <c r="BS590">
        <v>97</v>
      </c>
      <c r="BT590">
        <v>63.884</v>
      </c>
      <c r="BU590">
        <v>58.521999999999998</v>
      </c>
      <c r="BV590" t="s">
        <v>107</v>
      </c>
      <c r="BY590">
        <v>5</v>
      </c>
      <c r="BZ590" s="1">
        <v>42053.455891203703</v>
      </c>
      <c r="CC590">
        <v>1</v>
      </c>
      <c r="CI590" t="str">
        <f t="shared" si="36"/>
        <v>High</v>
      </c>
      <c r="CJ590" t="str">
        <f t="shared" si="37"/>
        <v>3.01-3.5</v>
      </c>
      <c r="CK590" t="str">
        <f t="shared" si="38"/>
        <v>Fair</v>
      </c>
      <c r="CL590" t="str">
        <f t="shared" si="39"/>
        <v>0.3 or less</v>
      </c>
    </row>
    <row r="591" spans="1:90" x14ac:dyDescent="0.25">
      <c r="A591" t="s">
        <v>840</v>
      </c>
      <c r="B591" t="s">
        <v>82</v>
      </c>
      <c r="C591" t="s">
        <v>83</v>
      </c>
      <c r="D591">
        <v>272.19299999999998</v>
      </c>
      <c r="E591">
        <v>278.97899999999998</v>
      </c>
      <c r="G591">
        <v>6.7859999999999996</v>
      </c>
      <c r="H591">
        <v>32</v>
      </c>
      <c r="I591">
        <v>32</v>
      </c>
      <c r="J591">
        <v>32</v>
      </c>
      <c r="K591">
        <v>2</v>
      </c>
      <c r="L591" t="s">
        <v>84</v>
      </c>
      <c r="M591" t="s">
        <v>237</v>
      </c>
      <c r="N591" t="s">
        <v>841</v>
      </c>
      <c r="O591" t="s">
        <v>192</v>
      </c>
      <c r="P591" t="s">
        <v>88</v>
      </c>
      <c r="Q591" t="s">
        <v>150</v>
      </c>
      <c r="R591" t="s">
        <v>193</v>
      </c>
      <c r="S591" t="s">
        <v>152</v>
      </c>
      <c r="T591">
        <v>50</v>
      </c>
      <c r="U591" t="s">
        <v>92</v>
      </c>
      <c r="V591" t="s">
        <v>848</v>
      </c>
      <c r="W591">
        <v>4</v>
      </c>
      <c r="X591">
        <v>3.6667000000000001</v>
      </c>
      <c r="Y591" t="s">
        <v>94</v>
      </c>
      <c r="Z591" t="s">
        <v>95</v>
      </c>
      <c r="AA591">
        <v>45.555</v>
      </c>
      <c r="AB591">
        <v>375.96800000000002</v>
      </c>
      <c r="AC591">
        <v>52.366300000000003</v>
      </c>
      <c r="AD591">
        <v>97.333299999999994</v>
      </c>
      <c r="AE591">
        <v>3.609</v>
      </c>
      <c r="AF591">
        <v>3.4034</v>
      </c>
      <c r="AG591">
        <v>87.961500000000001</v>
      </c>
      <c r="AH591">
        <v>67.875799999999998</v>
      </c>
      <c r="AI591">
        <v>70.679500000000004</v>
      </c>
      <c r="AJ591">
        <v>0.1772</v>
      </c>
      <c r="AK591">
        <v>5.6800000000000003E-2</v>
      </c>
      <c r="AL591">
        <v>73.42</v>
      </c>
      <c r="AM591">
        <v>2.4E-2</v>
      </c>
      <c r="AN591">
        <v>8.0399999999999999E-2</v>
      </c>
      <c r="AO591">
        <v>0</v>
      </c>
      <c r="AP591">
        <v>1.3332999999999999</v>
      </c>
      <c r="AQ591">
        <v>0</v>
      </c>
      <c r="AR591">
        <v>47.6</v>
      </c>
      <c r="AS591" t="s">
        <v>96</v>
      </c>
      <c r="AT591">
        <v>2009</v>
      </c>
      <c r="AU591">
        <v>13.9565</v>
      </c>
      <c r="AV591">
        <v>7.4348000000000001</v>
      </c>
      <c r="AW591" t="s">
        <v>97</v>
      </c>
      <c r="AX591" t="s">
        <v>105</v>
      </c>
      <c r="AY591" t="s">
        <v>112</v>
      </c>
      <c r="BA591">
        <v>35163</v>
      </c>
      <c r="BB591">
        <v>2</v>
      </c>
      <c r="BC591">
        <v>1</v>
      </c>
      <c r="BD591" t="s">
        <v>99</v>
      </c>
      <c r="BE591">
        <v>2014</v>
      </c>
      <c r="BG591" t="s">
        <v>101</v>
      </c>
      <c r="BH591" t="s">
        <v>100</v>
      </c>
      <c r="BI591" t="s">
        <v>101</v>
      </c>
      <c r="BJ591" t="s">
        <v>101</v>
      </c>
      <c r="BK591" t="s">
        <v>101</v>
      </c>
      <c r="BL591" t="s">
        <v>100</v>
      </c>
      <c r="BM591" t="s">
        <v>102</v>
      </c>
      <c r="BN591" t="s">
        <v>103</v>
      </c>
      <c r="BQ591">
        <v>0</v>
      </c>
      <c r="BR591" t="s">
        <v>94</v>
      </c>
      <c r="BS591">
        <v>97.333299999999994</v>
      </c>
      <c r="BT591">
        <v>72.180000000000007</v>
      </c>
      <c r="BU591">
        <v>68.067999999999998</v>
      </c>
      <c r="BV591" t="s">
        <v>107</v>
      </c>
      <c r="BY591">
        <v>3.6667000000000001</v>
      </c>
      <c r="BZ591" s="1">
        <v>42053.45590277778</v>
      </c>
      <c r="CC591">
        <v>1</v>
      </c>
      <c r="CI591" t="str">
        <f t="shared" si="36"/>
        <v>High</v>
      </c>
      <c r="CJ591" t="str">
        <f t="shared" si="37"/>
        <v>Greater than 3.5</v>
      </c>
      <c r="CK591" t="str">
        <f t="shared" si="38"/>
        <v>Good</v>
      </c>
      <c r="CL591" t="str">
        <f t="shared" si="39"/>
        <v>0.3 or less</v>
      </c>
    </row>
    <row r="592" spans="1:90" x14ac:dyDescent="0.25">
      <c r="A592" t="s">
        <v>840</v>
      </c>
      <c r="B592" t="s">
        <v>82</v>
      </c>
      <c r="C592" t="s">
        <v>83</v>
      </c>
      <c r="D592">
        <v>278.97899999999998</v>
      </c>
      <c r="E592">
        <v>283.93</v>
      </c>
      <c r="G592">
        <v>4.9509999999999996</v>
      </c>
      <c r="H592">
        <v>32</v>
      </c>
      <c r="I592">
        <v>32</v>
      </c>
      <c r="J592">
        <v>32</v>
      </c>
      <c r="K592">
        <v>3</v>
      </c>
      <c r="L592" t="s">
        <v>84</v>
      </c>
      <c r="M592" t="s">
        <v>237</v>
      </c>
      <c r="N592" t="s">
        <v>841</v>
      </c>
      <c r="O592" t="s">
        <v>192</v>
      </c>
      <c r="P592" t="s">
        <v>88</v>
      </c>
      <c r="Q592" t="s">
        <v>150</v>
      </c>
      <c r="R592" t="s">
        <v>193</v>
      </c>
      <c r="S592" t="s">
        <v>152</v>
      </c>
      <c r="T592">
        <v>60</v>
      </c>
      <c r="U592" t="s">
        <v>92</v>
      </c>
      <c r="V592" t="s">
        <v>849</v>
      </c>
      <c r="W592">
        <v>4</v>
      </c>
      <c r="X592">
        <v>3.5</v>
      </c>
      <c r="Y592" t="s">
        <v>94</v>
      </c>
      <c r="Z592" t="s">
        <v>95</v>
      </c>
      <c r="AA592">
        <v>52</v>
      </c>
      <c r="AB592">
        <v>338.5</v>
      </c>
      <c r="AC592">
        <v>59.231000000000002</v>
      </c>
      <c r="AD592">
        <v>96.666700000000006</v>
      </c>
      <c r="AE592">
        <v>3.7296999999999998</v>
      </c>
      <c r="AF592">
        <v>3.4464999999999999</v>
      </c>
      <c r="AG592">
        <v>79.678600000000003</v>
      </c>
      <c r="AH592">
        <v>62.203800000000001</v>
      </c>
      <c r="AI592">
        <v>73.4405</v>
      </c>
      <c r="AJ592">
        <v>0.214</v>
      </c>
      <c r="AK592">
        <v>6.2300000000000001E-2</v>
      </c>
      <c r="AL592">
        <v>67.900000000000006</v>
      </c>
      <c r="AM592">
        <v>2.2100000000000002E-2</v>
      </c>
      <c r="AN592">
        <v>7.85E-2</v>
      </c>
      <c r="AO592">
        <v>0</v>
      </c>
      <c r="AP592">
        <v>1.6667000000000001</v>
      </c>
      <c r="AQ592">
        <v>0</v>
      </c>
      <c r="AR592">
        <v>47.2</v>
      </c>
      <c r="AS592" t="s">
        <v>96</v>
      </c>
      <c r="AT592">
        <v>2009</v>
      </c>
      <c r="AU592">
        <v>14.25</v>
      </c>
      <c r="AV592">
        <v>6.6071</v>
      </c>
      <c r="AW592" t="s">
        <v>97</v>
      </c>
      <c r="AX592" t="s">
        <v>105</v>
      </c>
      <c r="AY592" t="s">
        <v>112</v>
      </c>
      <c r="BA592">
        <v>35087</v>
      </c>
      <c r="BB592">
        <v>2</v>
      </c>
      <c r="BC592">
        <v>1</v>
      </c>
      <c r="BD592" t="s">
        <v>99</v>
      </c>
      <c r="BE592">
        <v>2009</v>
      </c>
      <c r="BG592" t="s">
        <v>101</v>
      </c>
      <c r="BH592" t="s">
        <v>100</v>
      </c>
      <c r="BI592" t="s">
        <v>101</v>
      </c>
      <c r="BJ592" t="s">
        <v>101</v>
      </c>
      <c r="BK592" t="s">
        <v>101</v>
      </c>
      <c r="BL592" t="s">
        <v>100</v>
      </c>
      <c r="BM592" t="s">
        <v>102</v>
      </c>
      <c r="BN592" t="s">
        <v>103</v>
      </c>
      <c r="BQ592">
        <v>0</v>
      </c>
      <c r="BR592" t="s">
        <v>94</v>
      </c>
      <c r="BS592">
        <v>96.666700000000006</v>
      </c>
      <c r="BT592">
        <v>74.593999999999994</v>
      </c>
      <c r="BU592">
        <v>68.930000000000007</v>
      </c>
      <c r="BY592">
        <v>3.5</v>
      </c>
      <c r="CB592">
        <v>2013</v>
      </c>
      <c r="CC592">
        <v>6</v>
      </c>
      <c r="CI592" t="str">
        <f t="shared" si="36"/>
        <v>High</v>
      </c>
      <c r="CJ592" t="str">
        <f t="shared" si="37"/>
        <v>Greater than 3.5</v>
      </c>
      <c r="CK592" t="str">
        <f t="shared" si="38"/>
        <v>Good</v>
      </c>
      <c r="CL592" t="str">
        <f t="shared" si="39"/>
        <v>0.3 or less</v>
      </c>
    </row>
    <row r="593" spans="1:90" x14ac:dyDescent="0.25">
      <c r="A593" t="s">
        <v>840</v>
      </c>
      <c r="B593" t="s">
        <v>82</v>
      </c>
      <c r="C593" t="s">
        <v>83</v>
      </c>
      <c r="D593">
        <v>283.93</v>
      </c>
      <c r="E593">
        <v>292.62</v>
      </c>
      <c r="G593">
        <v>8.69</v>
      </c>
      <c r="H593">
        <v>28</v>
      </c>
      <c r="I593">
        <v>26</v>
      </c>
      <c r="J593">
        <v>28</v>
      </c>
      <c r="K593">
        <v>2</v>
      </c>
      <c r="L593" t="s">
        <v>84</v>
      </c>
      <c r="M593" t="s">
        <v>237</v>
      </c>
      <c r="N593" t="s">
        <v>841</v>
      </c>
      <c r="O593" t="s">
        <v>192</v>
      </c>
      <c r="P593" t="s">
        <v>88</v>
      </c>
      <c r="Q593" t="s">
        <v>150</v>
      </c>
      <c r="R593" t="s">
        <v>193</v>
      </c>
      <c r="S593" t="s">
        <v>152</v>
      </c>
      <c r="T593">
        <v>50</v>
      </c>
      <c r="U593" t="s">
        <v>92</v>
      </c>
      <c r="V593" t="s">
        <v>850</v>
      </c>
      <c r="W593">
        <v>2</v>
      </c>
      <c r="X593">
        <v>2.75</v>
      </c>
      <c r="Y593" t="s">
        <v>94</v>
      </c>
      <c r="Z593" t="s">
        <v>95</v>
      </c>
      <c r="AA593">
        <v>40.944200000000002</v>
      </c>
      <c r="AB593">
        <v>337.93979999999999</v>
      </c>
      <c r="AC593">
        <v>47.066299999999998</v>
      </c>
      <c r="AD593">
        <v>95.25</v>
      </c>
      <c r="AE593">
        <v>3.5880999999999998</v>
      </c>
      <c r="AF593">
        <v>3.2467000000000001</v>
      </c>
      <c r="AG593">
        <v>83.330699999999993</v>
      </c>
      <c r="AH593">
        <v>68.872500000000002</v>
      </c>
      <c r="AI593">
        <v>72.223100000000002</v>
      </c>
      <c r="AJ593">
        <v>0.223</v>
      </c>
      <c r="AK593">
        <v>7.8200000000000006E-2</v>
      </c>
      <c r="AL593">
        <v>66.55</v>
      </c>
      <c r="AM593">
        <v>2.07E-2</v>
      </c>
      <c r="AN593">
        <v>9.0200000000000002E-2</v>
      </c>
      <c r="AO593">
        <v>0</v>
      </c>
      <c r="AP593">
        <v>1.75</v>
      </c>
      <c r="AQ593">
        <v>0</v>
      </c>
      <c r="AR593">
        <v>60.585000000000001</v>
      </c>
      <c r="AS593" t="s">
        <v>96</v>
      </c>
      <c r="AT593">
        <v>1966</v>
      </c>
      <c r="AU593">
        <v>16.862100000000002</v>
      </c>
      <c r="AV593">
        <v>6.1723999999999997</v>
      </c>
      <c r="AW593" t="s">
        <v>97</v>
      </c>
      <c r="AX593" t="s">
        <v>126</v>
      </c>
      <c r="AY593" t="s">
        <v>112</v>
      </c>
      <c r="BA593">
        <v>35087</v>
      </c>
      <c r="BB593">
        <v>2</v>
      </c>
      <c r="BC593">
        <v>1</v>
      </c>
      <c r="BD593" t="s">
        <v>99</v>
      </c>
      <c r="BE593">
        <v>2011</v>
      </c>
      <c r="BG593" t="s">
        <v>101</v>
      </c>
      <c r="BH593" t="s">
        <v>100</v>
      </c>
      <c r="BI593" t="s">
        <v>101</v>
      </c>
      <c r="BJ593" t="s">
        <v>101</v>
      </c>
      <c r="BK593" t="s">
        <v>101</v>
      </c>
      <c r="BL593" t="s">
        <v>100</v>
      </c>
      <c r="BM593" t="s">
        <v>102</v>
      </c>
      <c r="BN593" t="s">
        <v>103</v>
      </c>
      <c r="BQ593">
        <v>0</v>
      </c>
      <c r="BR593" t="s">
        <v>94</v>
      </c>
      <c r="BS593">
        <v>95.25</v>
      </c>
      <c r="BT593">
        <v>71.762</v>
      </c>
      <c r="BU593">
        <v>64.933999999999997</v>
      </c>
      <c r="BY593">
        <v>2</v>
      </c>
      <c r="CB593">
        <v>2013</v>
      </c>
      <c r="CC593">
        <v>4</v>
      </c>
      <c r="CI593" t="str">
        <f t="shared" si="36"/>
        <v>High</v>
      </c>
      <c r="CJ593" t="str">
        <f t="shared" si="37"/>
        <v>Greater than 3.5</v>
      </c>
      <c r="CK593" t="str">
        <f t="shared" si="38"/>
        <v>Good</v>
      </c>
      <c r="CL593" t="str">
        <f t="shared" si="39"/>
        <v>0.3 or less</v>
      </c>
    </row>
    <row r="594" spans="1:90" x14ac:dyDescent="0.25">
      <c r="A594" t="s">
        <v>840</v>
      </c>
      <c r="B594" t="s">
        <v>82</v>
      </c>
      <c r="C594" t="s">
        <v>83</v>
      </c>
      <c r="D594">
        <v>308.52</v>
      </c>
      <c r="E594">
        <v>317.98599999999999</v>
      </c>
      <c r="G594">
        <v>9.4659999999999993</v>
      </c>
      <c r="H594">
        <v>32</v>
      </c>
      <c r="I594">
        <v>32</v>
      </c>
      <c r="J594">
        <v>32</v>
      </c>
      <c r="K594">
        <v>2</v>
      </c>
      <c r="L594" t="s">
        <v>84</v>
      </c>
      <c r="M594" t="s">
        <v>237</v>
      </c>
      <c r="N594" t="s">
        <v>196</v>
      </c>
      <c r="O594" t="s">
        <v>192</v>
      </c>
      <c r="P594" t="s">
        <v>88</v>
      </c>
      <c r="Q594" t="s">
        <v>150</v>
      </c>
      <c r="R594" t="s">
        <v>193</v>
      </c>
      <c r="S594" t="s">
        <v>152</v>
      </c>
      <c r="T594">
        <v>60</v>
      </c>
      <c r="U594" t="s">
        <v>92</v>
      </c>
      <c r="V594" t="s">
        <v>851</v>
      </c>
      <c r="W594">
        <v>4</v>
      </c>
      <c r="X594">
        <v>4.25</v>
      </c>
      <c r="Y594" t="s">
        <v>94</v>
      </c>
      <c r="Z594" t="s">
        <v>95</v>
      </c>
      <c r="AA594">
        <v>71.957499999999996</v>
      </c>
      <c r="AB594">
        <v>590.35509999999999</v>
      </c>
      <c r="AC594">
        <v>82.695400000000006</v>
      </c>
      <c r="AD594">
        <v>96</v>
      </c>
      <c r="AE594">
        <v>3.7966000000000002</v>
      </c>
      <c r="AF594">
        <v>3.5579999999999998</v>
      </c>
      <c r="AG594">
        <v>72.2988</v>
      </c>
      <c r="AH594">
        <v>59.135300000000001</v>
      </c>
      <c r="AI594">
        <v>75.900400000000005</v>
      </c>
      <c r="AJ594">
        <v>0.17219999999999999</v>
      </c>
      <c r="AK594">
        <v>6.0499999999999998E-2</v>
      </c>
      <c r="AL594">
        <v>74.17</v>
      </c>
      <c r="AM594">
        <v>2.1700000000000001E-2</v>
      </c>
      <c r="AN594">
        <v>0.12609999999999999</v>
      </c>
      <c r="AO594">
        <v>0</v>
      </c>
      <c r="AP594">
        <v>2</v>
      </c>
      <c r="AQ594">
        <v>0</v>
      </c>
      <c r="AR594">
        <v>61.444400000000002</v>
      </c>
      <c r="AS594" t="s">
        <v>96</v>
      </c>
      <c r="AT594">
        <v>2002</v>
      </c>
      <c r="AU594">
        <v>22.617599999999999</v>
      </c>
      <c r="AV594">
        <v>6.2941000000000003</v>
      </c>
      <c r="AW594" t="s">
        <v>97</v>
      </c>
      <c r="AX594" t="s">
        <v>105</v>
      </c>
      <c r="AY594" t="s">
        <v>112</v>
      </c>
      <c r="BA594">
        <v>34210</v>
      </c>
      <c r="BB594">
        <v>2</v>
      </c>
      <c r="BC594">
        <v>1</v>
      </c>
      <c r="BD594" t="s">
        <v>99</v>
      </c>
      <c r="BE594">
        <v>2002</v>
      </c>
      <c r="BG594" t="s">
        <v>101</v>
      </c>
      <c r="BH594" t="s">
        <v>100</v>
      </c>
      <c r="BI594" t="s">
        <v>101</v>
      </c>
      <c r="BJ594" t="s">
        <v>101</v>
      </c>
      <c r="BK594" t="s">
        <v>101</v>
      </c>
      <c r="BL594" t="s">
        <v>100</v>
      </c>
      <c r="BM594" t="s">
        <v>102</v>
      </c>
      <c r="BN594" t="s">
        <v>103</v>
      </c>
      <c r="BQ594">
        <v>0</v>
      </c>
      <c r="BR594" t="s">
        <v>94</v>
      </c>
      <c r="BS594">
        <v>96</v>
      </c>
      <c r="BT594">
        <v>75.932000000000002</v>
      </c>
      <c r="BU594">
        <v>71.16</v>
      </c>
      <c r="BY594">
        <v>4</v>
      </c>
      <c r="CB594">
        <v>2013</v>
      </c>
      <c r="CC594">
        <v>13</v>
      </c>
      <c r="CI594" t="str">
        <f t="shared" si="36"/>
        <v>High</v>
      </c>
      <c r="CJ594" t="str">
        <f t="shared" si="37"/>
        <v>Greater than 3.5</v>
      </c>
      <c r="CK594" t="str">
        <f t="shared" si="38"/>
        <v>Good</v>
      </c>
      <c r="CL594" t="str">
        <f t="shared" si="39"/>
        <v>0.3 or less</v>
      </c>
    </row>
    <row r="595" spans="1:90" x14ac:dyDescent="0.25">
      <c r="A595" t="s">
        <v>840</v>
      </c>
      <c r="B595" t="s">
        <v>82</v>
      </c>
      <c r="C595" t="s">
        <v>83</v>
      </c>
      <c r="D595">
        <v>317.98599999999999</v>
      </c>
      <c r="E595">
        <v>326.89699999999999</v>
      </c>
      <c r="G595">
        <v>8.9109999999999996</v>
      </c>
      <c r="H595">
        <v>32</v>
      </c>
      <c r="I595">
        <v>32</v>
      </c>
      <c r="J595">
        <v>32</v>
      </c>
      <c r="K595">
        <v>2</v>
      </c>
      <c r="L595" t="s">
        <v>84</v>
      </c>
      <c r="M595" t="s">
        <v>237</v>
      </c>
      <c r="N595" t="s">
        <v>196</v>
      </c>
      <c r="O595" t="s">
        <v>192</v>
      </c>
      <c r="P595" t="s">
        <v>88</v>
      </c>
      <c r="Q595" t="s">
        <v>150</v>
      </c>
      <c r="R595" t="s">
        <v>193</v>
      </c>
      <c r="S595" t="s">
        <v>152</v>
      </c>
      <c r="T595">
        <v>60</v>
      </c>
      <c r="U595" t="s">
        <v>92</v>
      </c>
      <c r="V595" t="s">
        <v>852</v>
      </c>
      <c r="W595">
        <v>4</v>
      </c>
      <c r="X595">
        <v>3</v>
      </c>
      <c r="Y595" t="s">
        <v>94</v>
      </c>
      <c r="Z595" t="s">
        <v>95</v>
      </c>
      <c r="AA595">
        <v>142.9134</v>
      </c>
      <c r="AB595">
        <v>1411.9579000000001</v>
      </c>
      <c r="AC595">
        <v>165.6765</v>
      </c>
      <c r="AD595">
        <v>90.75</v>
      </c>
      <c r="AE595">
        <v>3.5347</v>
      </c>
      <c r="AF595">
        <v>3.1071</v>
      </c>
      <c r="AG595">
        <v>93.377200000000002</v>
      </c>
      <c r="AH595">
        <v>71.459699999999998</v>
      </c>
      <c r="AI595">
        <v>68.874300000000005</v>
      </c>
      <c r="AJ595">
        <v>0.19370000000000001</v>
      </c>
      <c r="AL595">
        <v>70.944999999999993</v>
      </c>
      <c r="AM595">
        <v>2.1999999999999999E-2</v>
      </c>
      <c r="AN595">
        <v>0.1328</v>
      </c>
      <c r="AO595">
        <v>0</v>
      </c>
      <c r="AP595">
        <v>5.75</v>
      </c>
      <c r="AQ595">
        <v>0</v>
      </c>
      <c r="AR595">
        <v>55.044400000000003</v>
      </c>
      <c r="AS595" t="s">
        <v>96</v>
      </c>
      <c r="AT595">
        <v>1999</v>
      </c>
      <c r="AU595">
        <v>22</v>
      </c>
      <c r="AV595">
        <v>10.461499999999999</v>
      </c>
      <c r="AW595" t="s">
        <v>97</v>
      </c>
      <c r="AX595" t="s">
        <v>105</v>
      </c>
      <c r="AY595" t="s">
        <v>106</v>
      </c>
      <c r="BA595">
        <v>35369</v>
      </c>
      <c r="BB595">
        <v>1</v>
      </c>
      <c r="BC595">
        <v>1</v>
      </c>
      <c r="BD595" t="s">
        <v>99</v>
      </c>
      <c r="BE595">
        <v>1999</v>
      </c>
      <c r="BG595" t="s">
        <v>100</v>
      </c>
      <c r="BH595" t="s">
        <v>100</v>
      </c>
      <c r="BI595" t="s">
        <v>101</v>
      </c>
      <c r="BJ595" t="s">
        <v>100</v>
      </c>
      <c r="BK595" t="s">
        <v>100</v>
      </c>
      <c r="BL595" t="s">
        <v>100</v>
      </c>
      <c r="BM595" t="s">
        <v>102</v>
      </c>
      <c r="BN595" t="s">
        <v>103</v>
      </c>
      <c r="BQ595">
        <v>0</v>
      </c>
      <c r="BR595" t="s">
        <v>94</v>
      </c>
      <c r="BS595">
        <v>90.75</v>
      </c>
      <c r="BT595">
        <v>70.694000000000003</v>
      </c>
      <c r="BU595">
        <v>62.142000000000003</v>
      </c>
      <c r="BY595">
        <v>3</v>
      </c>
      <c r="CB595">
        <v>2014</v>
      </c>
      <c r="CC595">
        <v>16</v>
      </c>
      <c r="CI595" t="str">
        <f t="shared" si="36"/>
        <v>High</v>
      </c>
      <c r="CJ595" t="str">
        <f t="shared" si="37"/>
        <v>Greater than 3.5</v>
      </c>
      <c r="CK595" t="str">
        <f t="shared" si="38"/>
        <v>Good</v>
      </c>
      <c r="CL595" t="str">
        <f t="shared" si="39"/>
        <v>0.3 or less</v>
      </c>
    </row>
    <row r="596" spans="1:90" x14ac:dyDescent="0.25">
      <c r="A596" t="s">
        <v>840</v>
      </c>
      <c r="B596" t="s">
        <v>82</v>
      </c>
      <c r="C596" t="s">
        <v>83</v>
      </c>
      <c r="D596">
        <v>326.89699999999999</v>
      </c>
      <c r="E596">
        <v>327.16199999999998</v>
      </c>
      <c r="G596">
        <v>0.26500000000000001</v>
      </c>
      <c r="H596">
        <v>64</v>
      </c>
      <c r="J596">
        <v>64</v>
      </c>
      <c r="K596">
        <v>4</v>
      </c>
      <c r="L596" t="s">
        <v>84</v>
      </c>
      <c r="M596" t="s">
        <v>301</v>
      </c>
      <c r="N596" t="s">
        <v>196</v>
      </c>
      <c r="O596" t="s">
        <v>192</v>
      </c>
      <c r="P596" t="s">
        <v>88</v>
      </c>
      <c r="Q596" t="s">
        <v>200</v>
      </c>
      <c r="R596" t="s">
        <v>193</v>
      </c>
      <c r="S596" t="s">
        <v>91</v>
      </c>
      <c r="T596">
        <v>40</v>
      </c>
      <c r="U596" t="s">
        <v>110</v>
      </c>
      <c r="V596" t="s">
        <v>853</v>
      </c>
      <c r="W596">
        <v>1</v>
      </c>
      <c r="Y596" t="s">
        <v>94</v>
      </c>
      <c r="Z596" t="s">
        <v>202</v>
      </c>
      <c r="AA596">
        <v>200.142</v>
      </c>
      <c r="AB596">
        <v>2790.9920000000002</v>
      </c>
      <c r="AC596">
        <v>356.98739999999998</v>
      </c>
      <c r="AD596">
        <v>84.865899999999996</v>
      </c>
      <c r="AE596">
        <v>3.0735000000000001</v>
      </c>
      <c r="AF596">
        <v>2.3603999999999998</v>
      </c>
      <c r="AG596">
        <v>122.93680000000001</v>
      </c>
      <c r="AH596">
        <v>95.567899999999995</v>
      </c>
      <c r="AI596">
        <v>59.021099999999997</v>
      </c>
      <c r="AJ596">
        <v>0.2545</v>
      </c>
      <c r="AL596">
        <v>61.825000000000003</v>
      </c>
      <c r="AM596">
        <v>3.5200000000000002E-2</v>
      </c>
      <c r="AN596">
        <v>0.19670000000000001</v>
      </c>
      <c r="AO596">
        <v>1.0488</v>
      </c>
      <c r="AP596">
        <v>7.0366</v>
      </c>
      <c r="AQ596">
        <v>0</v>
      </c>
      <c r="AR596">
        <v>41.6</v>
      </c>
      <c r="AS596" t="s">
        <v>96</v>
      </c>
      <c r="AT596">
        <v>1982</v>
      </c>
      <c r="AU596">
        <v>18.5</v>
      </c>
      <c r="AV596">
        <v>7.1</v>
      </c>
      <c r="AW596" t="s">
        <v>97</v>
      </c>
      <c r="AY596" t="s">
        <v>106</v>
      </c>
      <c r="BA596">
        <v>35369</v>
      </c>
      <c r="BB596">
        <v>0.5</v>
      </c>
      <c r="BC596">
        <v>1</v>
      </c>
      <c r="BD596" t="s">
        <v>99</v>
      </c>
      <c r="BE596">
        <v>2003</v>
      </c>
      <c r="BG596" t="s">
        <v>203</v>
      </c>
      <c r="BH596" t="s">
        <v>100</v>
      </c>
      <c r="BI596" t="s">
        <v>101</v>
      </c>
      <c r="BJ596" t="s">
        <v>100</v>
      </c>
      <c r="BK596" t="s">
        <v>100</v>
      </c>
      <c r="BL596" t="s">
        <v>100</v>
      </c>
      <c r="BM596" t="s">
        <v>102</v>
      </c>
      <c r="BN596" t="s">
        <v>103</v>
      </c>
      <c r="BQ596">
        <v>0</v>
      </c>
      <c r="BR596" t="s">
        <v>94</v>
      </c>
      <c r="BS596">
        <v>84.865899999999996</v>
      </c>
      <c r="BT596">
        <v>61.47</v>
      </c>
      <c r="BU596">
        <v>47.207999999999998</v>
      </c>
      <c r="CB596">
        <v>2011</v>
      </c>
      <c r="CC596">
        <v>12</v>
      </c>
      <c r="CI596" t="str">
        <f t="shared" si="36"/>
        <v>Medium</v>
      </c>
      <c r="CJ596" t="str">
        <f t="shared" si="37"/>
        <v>3.01-3.5</v>
      </c>
      <c r="CK596" t="str">
        <f t="shared" si="38"/>
        <v>Fair</v>
      </c>
      <c r="CL596" t="str">
        <f t="shared" si="39"/>
        <v>0.3 or less</v>
      </c>
    </row>
    <row r="597" spans="1:90" x14ac:dyDescent="0.25">
      <c r="A597" t="s">
        <v>840</v>
      </c>
      <c r="B597" t="s">
        <v>82</v>
      </c>
      <c r="C597" t="s">
        <v>83</v>
      </c>
      <c r="D597">
        <v>327.16199999999998</v>
      </c>
      <c r="E597">
        <v>327.35399999999998</v>
      </c>
      <c r="G597">
        <v>0.192</v>
      </c>
      <c r="H597">
        <v>54</v>
      </c>
      <c r="J597">
        <v>54</v>
      </c>
      <c r="K597">
        <v>4</v>
      </c>
      <c r="L597" t="s">
        <v>84</v>
      </c>
      <c r="M597" t="s">
        <v>301</v>
      </c>
      <c r="N597" t="s">
        <v>196</v>
      </c>
      <c r="O597" t="s">
        <v>192</v>
      </c>
      <c r="P597" t="s">
        <v>88</v>
      </c>
      <c r="Q597" t="s">
        <v>200</v>
      </c>
      <c r="R597" t="s">
        <v>193</v>
      </c>
      <c r="S597" t="s">
        <v>91</v>
      </c>
      <c r="T597">
        <v>30</v>
      </c>
      <c r="U597" t="s">
        <v>110</v>
      </c>
      <c r="V597" t="s">
        <v>854</v>
      </c>
      <c r="W597">
        <v>3</v>
      </c>
      <c r="Y597" t="s">
        <v>94</v>
      </c>
      <c r="Z597" t="s">
        <v>202</v>
      </c>
      <c r="AA597">
        <v>222.03800000000001</v>
      </c>
      <c r="AB597">
        <v>2602.5120000000002</v>
      </c>
      <c r="AC597">
        <v>393.0797</v>
      </c>
      <c r="AD597">
        <v>79</v>
      </c>
      <c r="AE597">
        <v>3.5</v>
      </c>
      <c r="AF597">
        <v>2.0474000000000001</v>
      </c>
      <c r="AG597">
        <v>188.9349</v>
      </c>
      <c r="AH597">
        <v>161.7526</v>
      </c>
      <c r="AI597">
        <v>37.021700000000003</v>
      </c>
      <c r="AJ597">
        <v>0.19209999999999999</v>
      </c>
      <c r="AL597">
        <v>71.185000000000002</v>
      </c>
      <c r="AM597">
        <v>4.8800000000000003E-2</v>
      </c>
      <c r="AN597">
        <v>0.2984</v>
      </c>
      <c r="AO597">
        <v>0</v>
      </c>
      <c r="AP597">
        <v>14</v>
      </c>
      <c r="AQ597">
        <v>0</v>
      </c>
      <c r="AR597">
        <v>46.1</v>
      </c>
      <c r="AS597" t="s">
        <v>96</v>
      </c>
      <c r="AT597">
        <v>1990</v>
      </c>
      <c r="AU597">
        <v>19.25</v>
      </c>
      <c r="AV597">
        <v>7.25</v>
      </c>
      <c r="AW597" t="s">
        <v>97</v>
      </c>
      <c r="AY597" t="s">
        <v>106</v>
      </c>
      <c r="BA597">
        <v>36400</v>
      </c>
      <c r="BB597">
        <v>0.5</v>
      </c>
      <c r="BC597">
        <v>1</v>
      </c>
      <c r="BD597" t="s">
        <v>99</v>
      </c>
      <c r="BE597">
        <v>2003</v>
      </c>
      <c r="BG597" t="s">
        <v>100</v>
      </c>
      <c r="BH597" t="s">
        <v>100</v>
      </c>
      <c r="BI597" t="s">
        <v>101</v>
      </c>
      <c r="BJ597" t="s">
        <v>100</v>
      </c>
      <c r="BK597" t="s">
        <v>100</v>
      </c>
      <c r="BL597" t="s">
        <v>100</v>
      </c>
      <c r="BM597" t="s">
        <v>102</v>
      </c>
      <c r="BN597" t="s">
        <v>103</v>
      </c>
      <c r="BQ597">
        <v>0</v>
      </c>
      <c r="BR597" t="s">
        <v>94</v>
      </c>
      <c r="BS597">
        <v>56.5</v>
      </c>
      <c r="BT597">
        <v>70</v>
      </c>
      <c r="BU597">
        <v>40.948</v>
      </c>
      <c r="CB597">
        <v>2006</v>
      </c>
      <c r="CC597">
        <v>12</v>
      </c>
      <c r="CI597" t="str">
        <f t="shared" si="36"/>
        <v>Medium</v>
      </c>
      <c r="CJ597" t="str">
        <f t="shared" si="37"/>
        <v>3.01-3.5</v>
      </c>
      <c r="CK597" t="str">
        <f t="shared" si="38"/>
        <v>Very Poor</v>
      </c>
      <c r="CL597" t="str">
        <f t="shared" si="39"/>
        <v>0.3 or less</v>
      </c>
    </row>
    <row r="598" spans="1:90" x14ac:dyDescent="0.25">
      <c r="A598" t="s">
        <v>840</v>
      </c>
      <c r="B598" t="s">
        <v>82</v>
      </c>
      <c r="C598" t="s">
        <v>83</v>
      </c>
      <c r="D598">
        <v>327.35399999999998</v>
      </c>
      <c r="E598">
        <v>327.392</v>
      </c>
      <c r="G598">
        <v>3.7999999999999999E-2</v>
      </c>
      <c r="H598">
        <v>54</v>
      </c>
      <c r="J598">
        <v>54</v>
      </c>
      <c r="K598">
        <v>4</v>
      </c>
      <c r="L598" t="s">
        <v>139</v>
      </c>
      <c r="M598" t="s">
        <v>301</v>
      </c>
      <c r="N598" t="s">
        <v>191</v>
      </c>
      <c r="O598" t="s">
        <v>192</v>
      </c>
      <c r="P598" t="s">
        <v>88</v>
      </c>
      <c r="Q598" t="s">
        <v>200</v>
      </c>
      <c r="R598" t="s">
        <v>193</v>
      </c>
      <c r="S598" t="s">
        <v>91</v>
      </c>
      <c r="T598">
        <v>30</v>
      </c>
      <c r="U598" t="s">
        <v>140</v>
      </c>
      <c r="V598" t="s">
        <v>855</v>
      </c>
      <c r="W598">
        <v>3</v>
      </c>
      <c r="Y598" t="s">
        <v>94</v>
      </c>
      <c r="Z598" t="s">
        <v>202</v>
      </c>
      <c r="AA598">
        <v>536.11900000000003</v>
      </c>
      <c r="AB598">
        <v>7476.2079999999996</v>
      </c>
      <c r="AC598">
        <v>956.2595</v>
      </c>
      <c r="AD598">
        <v>76</v>
      </c>
      <c r="AE598">
        <v>3.5</v>
      </c>
      <c r="AF598">
        <v>2.25</v>
      </c>
      <c r="AG598">
        <v>313.005</v>
      </c>
      <c r="AH598">
        <v>301.3861</v>
      </c>
      <c r="AI598">
        <v>-4.335</v>
      </c>
      <c r="AJ598">
        <v>0.25690000000000002</v>
      </c>
      <c r="AL598">
        <v>61.465000000000003</v>
      </c>
      <c r="AM598">
        <v>9.3700000000000006E-2</v>
      </c>
      <c r="AN598">
        <v>1.1424000000000001</v>
      </c>
      <c r="AO598">
        <v>0</v>
      </c>
      <c r="AP598">
        <v>21</v>
      </c>
      <c r="AQ598">
        <v>0</v>
      </c>
      <c r="AR598">
        <v>39</v>
      </c>
      <c r="AS598" t="s">
        <v>96</v>
      </c>
      <c r="AT598">
        <v>1990</v>
      </c>
      <c r="AU598">
        <v>19.75</v>
      </c>
      <c r="AV598">
        <v>7.75</v>
      </c>
      <c r="AW598" t="s">
        <v>97</v>
      </c>
      <c r="AY598" t="s">
        <v>106</v>
      </c>
      <c r="BA598">
        <v>35620</v>
      </c>
      <c r="BB598">
        <v>0.5</v>
      </c>
      <c r="BC598">
        <v>1</v>
      </c>
      <c r="BD598" t="s">
        <v>144</v>
      </c>
      <c r="BE598">
        <v>2003</v>
      </c>
      <c r="BG598" t="s">
        <v>100</v>
      </c>
      <c r="BH598" t="s">
        <v>100</v>
      </c>
      <c r="BI598" t="s">
        <v>101</v>
      </c>
      <c r="BJ598" t="s">
        <v>100</v>
      </c>
      <c r="BK598" t="s">
        <v>100</v>
      </c>
      <c r="BM598" t="s">
        <v>102</v>
      </c>
      <c r="BN598" t="s">
        <v>103</v>
      </c>
      <c r="BQ598">
        <v>0</v>
      </c>
      <c r="BR598" t="s">
        <v>94</v>
      </c>
      <c r="BS598">
        <v>75</v>
      </c>
      <c r="BT598">
        <v>70</v>
      </c>
      <c r="BU598">
        <v>45</v>
      </c>
      <c r="BV598" t="s">
        <v>107</v>
      </c>
      <c r="BZ598" s="1">
        <v>42053.623518518521</v>
      </c>
      <c r="CB598">
        <v>2007</v>
      </c>
      <c r="CC598">
        <v>12</v>
      </c>
      <c r="CI598" t="str">
        <f t="shared" si="36"/>
        <v>Medium</v>
      </c>
      <c r="CJ598" t="str">
        <f t="shared" si="37"/>
        <v>3.01-3.5</v>
      </c>
      <c r="CK598" t="str">
        <f t="shared" si="38"/>
        <v>Very Poor</v>
      </c>
      <c r="CL598" t="str">
        <f t="shared" si="39"/>
        <v>0.3 or less</v>
      </c>
    </row>
    <row r="599" spans="1:90" x14ac:dyDescent="0.25">
      <c r="A599" t="s">
        <v>840</v>
      </c>
      <c r="B599" t="s">
        <v>82</v>
      </c>
      <c r="C599" t="s">
        <v>83</v>
      </c>
      <c r="D599">
        <v>327.392</v>
      </c>
      <c r="E599">
        <v>328.48099999999999</v>
      </c>
      <c r="G599">
        <v>1.089</v>
      </c>
      <c r="H599">
        <v>54</v>
      </c>
      <c r="I599">
        <v>54</v>
      </c>
      <c r="J599">
        <v>54</v>
      </c>
      <c r="K599">
        <v>4</v>
      </c>
      <c r="L599" t="s">
        <v>84</v>
      </c>
      <c r="M599" t="s">
        <v>301</v>
      </c>
      <c r="N599" t="s">
        <v>191</v>
      </c>
      <c r="O599" t="s">
        <v>192</v>
      </c>
      <c r="P599" t="s">
        <v>88</v>
      </c>
      <c r="Q599" t="s">
        <v>200</v>
      </c>
      <c r="R599" t="s">
        <v>193</v>
      </c>
      <c r="S599" t="s">
        <v>91</v>
      </c>
      <c r="T599">
        <v>30</v>
      </c>
      <c r="U599" t="s">
        <v>110</v>
      </c>
      <c r="V599" t="s">
        <v>856</v>
      </c>
      <c r="W599">
        <v>3</v>
      </c>
      <c r="X599">
        <v>3</v>
      </c>
      <c r="Y599" t="s">
        <v>94</v>
      </c>
      <c r="Z599" t="s">
        <v>202</v>
      </c>
      <c r="AA599">
        <v>637.81100000000004</v>
      </c>
      <c r="AB599">
        <v>7476.2079999999996</v>
      </c>
      <c r="AC599">
        <v>1129.1359</v>
      </c>
      <c r="AD599">
        <v>93.149299999999997</v>
      </c>
      <c r="AE599">
        <v>3.5</v>
      </c>
      <c r="AF599">
        <v>2.0411000000000001</v>
      </c>
      <c r="AG599">
        <v>185.768</v>
      </c>
      <c r="AH599">
        <v>165.28030000000001</v>
      </c>
      <c r="AI599">
        <v>38.077300000000001</v>
      </c>
      <c r="AJ599">
        <v>0.37380000000000002</v>
      </c>
      <c r="AL599">
        <v>43.93</v>
      </c>
      <c r="AM599">
        <v>4.9200000000000001E-2</v>
      </c>
      <c r="AN599">
        <v>0.32569999999999999</v>
      </c>
      <c r="AO599">
        <v>0</v>
      </c>
      <c r="AP599">
        <v>5.9943</v>
      </c>
      <c r="AQ599">
        <v>0</v>
      </c>
      <c r="AR599">
        <v>38.68</v>
      </c>
      <c r="AS599" t="s">
        <v>96</v>
      </c>
      <c r="AT599">
        <v>1982</v>
      </c>
      <c r="AU599">
        <v>17.399999999999999</v>
      </c>
      <c r="AV599">
        <v>5.4</v>
      </c>
      <c r="AW599" t="s">
        <v>97</v>
      </c>
      <c r="AY599" t="s">
        <v>106</v>
      </c>
      <c r="BA599">
        <v>35210</v>
      </c>
      <c r="BB599">
        <v>1</v>
      </c>
      <c r="BC599">
        <v>1</v>
      </c>
      <c r="BD599" t="s">
        <v>99</v>
      </c>
      <c r="BE599">
        <v>1990</v>
      </c>
      <c r="BG599" t="s">
        <v>100</v>
      </c>
      <c r="BH599" t="s">
        <v>100</v>
      </c>
      <c r="BI599" t="s">
        <v>101</v>
      </c>
      <c r="BJ599" t="s">
        <v>100</v>
      </c>
      <c r="BK599" t="s">
        <v>100</v>
      </c>
      <c r="BL599" t="s">
        <v>100</v>
      </c>
      <c r="BM599" t="s">
        <v>102</v>
      </c>
      <c r="BN599" t="s">
        <v>103</v>
      </c>
      <c r="BQ599">
        <v>0</v>
      </c>
      <c r="BR599" t="s">
        <v>94</v>
      </c>
      <c r="BS599">
        <v>70</v>
      </c>
      <c r="BT599">
        <v>70</v>
      </c>
      <c r="BU599">
        <v>40.822000000000003</v>
      </c>
      <c r="BY599">
        <v>3</v>
      </c>
      <c r="CB599">
        <v>2009</v>
      </c>
      <c r="CC599">
        <v>25</v>
      </c>
      <c r="CI599" t="str">
        <f t="shared" si="36"/>
        <v>High</v>
      </c>
      <c r="CJ599" t="str">
        <f t="shared" si="37"/>
        <v>3.01-3.5</v>
      </c>
      <c r="CK599" t="str">
        <f t="shared" si="38"/>
        <v>Very Poor</v>
      </c>
      <c r="CL599" t="str">
        <f t="shared" si="39"/>
        <v>More than 0.3</v>
      </c>
    </row>
    <row r="600" spans="1:90" x14ac:dyDescent="0.25">
      <c r="A600" t="s">
        <v>840</v>
      </c>
      <c r="B600" t="s">
        <v>82</v>
      </c>
      <c r="C600" t="s">
        <v>83</v>
      </c>
      <c r="D600">
        <v>400</v>
      </c>
      <c r="E600">
        <v>400.92899999999997</v>
      </c>
      <c r="G600">
        <v>0.92900000000000005</v>
      </c>
      <c r="H600">
        <v>60</v>
      </c>
      <c r="I600">
        <v>60</v>
      </c>
      <c r="J600">
        <v>60</v>
      </c>
      <c r="K600">
        <v>4</v>
      </c>
      <c r="L600" t="s">
        <v>84</v>
      </c>
      <c r="M600" t="s">
        <v>301</v>
      </c>
      <c r="N600" t="s">
        <v>191</v>
      </c>
      <c r="O600" t="s">
        <v>192</v>
      </c>
      <c r="P600" t="s">
        <v>88</v>
      </c>
      <c r="Q600" t="s">
        <v>200</v>
      </c>
      <c r="R600" t="s">
        <v>193</v>
      </c>
      <c r="S600" t="s">
        <v>91</v>
      </c>
      <c r="T600">
        <v>30</v>
      </c>
      <c r="U600" t="s">
        <v>110</v>
      </c>
      <c r="V600" t="s">
        <v>857</v>
      </c>
      <c r="W600">
        <v>6</v>
      </c>
      <c r="X600">
        <v>4.5</v>
      </c>
      <c r="Y600" t="s">
        <v>94</v>
      </c>
      <c r="Z600" t="s">
        <v>202</v>
      </c>
      <c r="AA600">
        <v>393.89850000000001</v>
      </c>
      <c r="AB600">
        <v>4617.2640000000001</v>
      </c>
      <c r="AC600">
        <v>697.33100000000002</v>
      </c>
      <c r="AD600">
        <v>100</v>
      </c>
      <c r="AE600">
        <v>3.5</v>
      </c>
      <c r="AF600">
        <v>2.1385999999999998</v>
      </c>
      <c r="AG600">
        <v>130.4691</v>
      </c>
      <c r="AH600">
        <v>114.789</v>
      </c>
      <c r="AI600">
        <v>56.510300000000001</v>
      </c>
      <c r="AJ600">
        <v>0.35049999999999998</v>
      </c>
      <c r="AL600">
        <v>47.424999999999997</v>
      </c>
      <c r="AM600">
        <v>3.4099999999999998E-2</v>
      </c>
      <c r="AN600">
        <v>0.26729999999999998</v>
      </c>
      <c r="AO600">
        <v>0</v>
      </c>
      <c r="AP600">
        <v>0</v>
      </c>
      <c r="AQ600">
        <v>0</v>
      </c>
      <c r="AR600">
        <v>62.6</v>
      </c>
      <c r="AS600" t="s">
        <v>96</v>
      </c>
      <c r="AT600">
        <v>1982</v>
      </c>
      <c r="AU600">
        <v>16.333300000000001</v>
      </c>
      <c r="AV600">
        <v>5</v>
      </c>
      <c r="AW600" t="s">
        <v>97</v>
      </c>
      <c r="AY600" t="s">
        <v>106</v>
      </c>
      <c r="BA600">
        <v>36015</v>
      </c>
      <c r="BB600">
        <v>0.5</v>
      </c>
      <c r="BC600">
        <v>1</v>
      </c>
      <c r="BD600" t="s">
        <v>99</v>
      </c>
      <c r="BE600">
        <v>1996</v>
      </c>
      <c r="BG600" t="s">
        <v>100</v>
      </c>
      <c r="BH600" t="s">
        <v>100</v>
      </c>
      <c r="BI600" t="s">
        <v>101</v>
      </c>
      <c r="BJ600" t="s">
        <v>100</v>
      </c>
      <c r="BK600" t="s">
        <v>100</v>
      </c>
      <c r="BL600" t="s">
        <v>100</v>
      </c>
      <c r="BM600" t="s">
        <v>102</v>
      </c>
      <c r="BN600" t="s">
        <v>103</v>
      </c>
      <c r="BQ600">
        <v>0</v>
      </c>
      <c r="BR600" t="s">
        <v>94</v>
      </c>
      <c r="BS600">
        <v>71</v>
      </c>
      <c r="BT600">
        <v>70</v>
      </c>
      <c r="BU600">
        <v>42.771999999999998</v>
      </c>
      <c r="BY600">
        <v>4.5</v>
      </c>
      <c r="CB600">
        <v>2007</v>
      </c>
      <c r="CC600">
        <v>19</v>
      </c>
      <c r="CI600" t="str">
        <f t="shared" si="36"/>
        <v>High</v>
      </c>
      <c r="CJ600" t="str">
        <f t="shared" si="37"/>
        <v>3.01-3.5</v>
      </c>
      <c r="CK600" t="str">
        <f t="shared" si="38"/>
        <v>Poor</v>
      </c>
      <c r="CL600" t="str">
        <f t="shared" si="39"/>
        <v>More than 0.3</v>
      </c>
    </row>
    <row r="601" spans="1:90" x14ac:dyDescent="0.25">
      <c r="A601" t="s">
        <v>840</v>
      </c>
      <c r="B601" t="s">
        <v>82</v>
      </c>
      <c r="C601" t="s">
        <v>83</v>
      </c>
      <c r="D601">
        <v>400.92899999999997</v>
      </c>
      <c r="E601">
        <v>402.35</v>
      </c>
      <c r="G601">
        <v>1.421</v>
      </c>
      <c r="H601">
        <v>72</v>
      </c>
      <c r="I601">
        <v>72</v>
      </c>
      <c r="J601">
        <v>72</v>
      </c>
      <c r="K601">
        <v>5</v>
      </c>
      <c r="L601" t="s">
        <v>139</v>
      </c>
      <c r="M601" t="s">
        <v>301</v>
      </c>
      <c r="N601" t="s">
        <v>191</v>
      </c>
      <c r="O601" t="s">
        <v>192</v>
      </c>
      <c r="P601" t="s">
        <v>88</v>
      </c>
      <c r="Q601" t="s">
        <v>200</v>
      </c>
      <c r="R601" t="s">
        <v>193</v>
      </c>
      <c r="S601" t="s">
        <v>91</v>
      </c>
      <c r="T601">
        <v>50</v>
      </c>
      <c r="U601" t="s">
        <v>858</v>
      </c>
      <c r="V601" t="s">
        <v>859</v>
      </c>
      <c r="W601">
        <v>6</v>
      </c>
      <c r="X601">
        <v>6</v>
      </c>
      <c r="Y601" t="s">
        <v>94</v>
      </c>
      <c r="Z601" t="s">
        <v>202</v>
      </c>
      <c r="AA601">
        <v>356.30520000000001</v>
      </c>
      <c r="AB601">
        <v>2567.8519000000001</v>
      </c>
      <c r="AC601">
        <v>621.12599999999998</v>
      </c>
      <c r="AD601">
        <v>100</v>
      </c>
      <c r="AE601">
        <v>3.5409999999999999</v>
      </c>
      <c r="AF601">
        <v>3.4409999999999998</v>
      </c>
      <c r="AG601">
        <v>107.2893</v>
      </c>
      <c r="AH601">
        <v>90.798100000000005</v>
      </c>
      <c r="AI601">
        <v>64.236900000000006</v>
      </c>
      <c r="AJ601">
        <v>0.1031</v>
      </c>
      <c r="AL601">
        <v>84.534999999999997</v>
      </c>
      <c r="AM601">
        <v>2.4500000000000001E-2</v>
      </c>
      <c r="AN601">
        <v>3.15E-2</v>
      </c>
      <c r="AO601">
        <v>0</v>
      </c>
      <c r="AP601">
        <v>0</v>
      </c>
      <c r="AQ601">
        <v>0</v>
      </c>
      <c r="AR601">
        <v>40.2333</v>
      </c>
      <c r="AS601" t="s">
        <v>96</v>
      </c>
      <c r="AT601">
        <v>2005</v>
      </c>
      <c r="AU601">
        <v>26.675000000000001</v>
      </c>
      <c r="AV601">
        <v>9.6750000000000007</v>
      </c>
      <c r="AW601" t="s">
        <v>97</v>
      </c>
      <c r="AY601" t="s">
        <v>106</v>
      </c>
      <c r="BA601">
        <v>36015</v>
      </c>
      <c r="BB601">
        <v>0.5</v>
      </c>
      <c r="BC601">
        <v>1</v>
      </c>
      <c r="BD601" t="s">
        <v>860</v>
      </c>
      <c r="BE601">
        <v>2005</v>
      </c>
      <c r="BG601" t="s">
        <v>100</v>
      </c>
      <c r="BH601" t="s">
        <v>100</v>
      </c>
      <c r="BI601" t="s">
        <v>101</v>
      </c>
      <c r="BJ601" t="s">
        <v>100</v>
      </c>
      <c r="BK601" t="s">
        <v>100</v>
      </c>
      <c r="BL601" t="s">
        <v>100</v>
      </c>
      <c r="BM601" t="s">
        <v>102</v>
      </c>
      <c r="BN601" t="s">
        <v>103</v>
      </c>
      <c r="BQ601">
        <v>0</v>
      </c>
      <c r="BR601" t="s">
        <v>861</v>
      </c>
      <c r="BS601">
        <v>98</v>
      </c>
      <c r="BT601">
        <v>70.819999999999993</v>
      </c>
      <c r="BU601">
        <v>68.819999999999993</v>
      </c>
      <c r="BY601">
        <v>6</v>
      </c>
      <c r="CB601">
        <v>2008</v>
      </c>
      <c r="CC601">
        <v>10</v>
      </c>
      <c r="CI601" t="str">
        <f t="shared" si="36"/>
        <v>High</v>
      </c>
      <c r="CJ601" t="str">
        <f t="shared" si="37"/>
        <v>Greater than 3.5</v>
      </c>
      <c r="CK601" t="str">
        <f t="shared" si="38"/>
        <v>Fair</v>
      </c>
      <c r="CL601" t="str">
        <f t="shared" si="39"/>
        <v>0.3 or less</v>
      </c>
    </row>
    <row r="602" spans="1:90" x14ac:dyDescent="0.25">
      <c r="A602" t="s">
        <v>840</v>
      </c>
      <c r="B602" t="s">
        <v>82</v>
      </c>
      <c r="C602" t="s">
        <v>83</v>
      </c>
      <c r="D602">
        <v>402.35</v>
      </c>
      <c r="E602">
        <v>404.5</v>
      </c>
      <c r="G602">
        <v>2.15</v>
      </c>
      <c r="H602">
        <v>34</v>
      </c>
      <c r="I602">
        <v>34</v>
      </c>
      <c r="J602">
        <v>34</v>
      </c>
      <c r="K602">
        <v>2</v>
      </c>
      <c r="L602" t="s">
        <v>84</v>
      </c>
      <c r="M602" t="s">
        <v>301</v>
      </c>
      <c r="N602" t="s">
        <v>191</v>
      </c>
      <c r="O602" t="s">
        <v>192</v>
      </c>
      <c r="P602" t="s">
        <v>88</v>
      </c>
      <c r="Q602" t="s">
        <v>200</v>
      </c>
      <c r="R602" t="s">
        <v>193</v>
      </c>
      <c r="S602" t="s">
        <v>91</v>
      </c>
      <c r="T602">
        <v>60</v>
      </c>
      <c r="U602" t="s">
        <v>110</v>
      </c>
      <c r="V602" t="s">
        <v>862</v>
      </c>
      <c r="W602">
        <v>5</v>
      </c>
      <c r="X602">
        <v>6.5</v>
      </c>
      <c r="Y602" t="s">
        <v>94</v>
      </c>
      <c r="Z602" t="s">
        <v>95</v>
      </c>
      <c r="AA602">
        <v>149.61070000000001</v>
      </c>
      <c r="AB602">
        <v>1753.5734</v>
      </c>
      <c r="AC602">
        <v>264.8596</v>
      </c>
      <c r="AD602">
        <v>84</v>
      </c>
      <c r="AE602">
        <v>3.3105000000000002</v>
      </c>
      <c r="AF602">
        <v>2.6204000000000001</v>
      </c>
      <c r="AG602">
        <v>101.9816</v>
      </c>
      <c r="AH602">
        <v>82.757199999999997</v>
      </c>
      <c r="AI602">
        <v>66.006100000000004</v>
      </c>
      <c r="AJ602">
        <v>0.22919999999999999</v>
      </c>
      <c r="AL602">
        <v>65.62</v>
      </c>
      <c r="AM602">
        <v>2.8199999999999999E-2</v>
      </c>
      <c r="AN602">
        <v>0.1489</v>
      </c>
      <c r="AO602">
        <v>0</v>
      </c>
      <c r="AP602">
        <v>8</v>
      </c>
      <c r="AQ602">
        <v>0</v>
      </c>
      <c r="AR602">
        <v>52.55</v>
      </c>
      <c r="AS602" t="s">
        <v>96</v>
      </c>
      <c r="AT602">
        <v>1963</v>
      </c>
      <c r="AU602">
        <v>35.6</v>
      </c>
      <c r="AV602">
        <v>11</v>
      </c>
      <c r="AW602" t="s">
        <v>97</v>
      </c>
      <c r="AY602" t="s">
        <v>106</v>
      </c>
      <c r="BA602">
        <v>40855</v>
      </c>
      <c r="BB602">
        <v>1</v>
      </c>
      <c r="BC602">
        <v>1</v>
      </c>
      <c r="BD602" t="s">
        <v>99</v>
      </c>
      <c r="BE602">
        <v>1985</v>
      </c>
      <c r="BG602" t="s">
        <v>100</v>
      </c>
      <c r="BH602" t="s">
        <v>100</v>
      </c>
      <c r="BI602" t="s">
        <v>101</v>
      </c>
      <c r="BJ602" t="s">
        <v>100</v>
      </c>
      <c r="BK602" t="s">
        <v>100</v>
      </c>
      <c r="BL602" t="s">
        <v>100</v>
      </c>
      <c r="BM602" t="s">
        <v>102</v>
      </c>
      <c r="BN602" t="s">
        <v>103</v>
      </c>
      <c r="BQ602">
        <v>0</v>
      </c>
      <c r="BR602" t="s">
        <v>94</v>
      </c>
      <c r="BS602">
        <v>84</v>
      </c>
      <c r="BT602">
        <v>66.209999999999994</v>
      </c>
      <c r="BU602">
        <v>52.408000000000001</v>
      </c>
      <c r="BY602">
        <v>5</v>
      </c>
      <c r="CB602">
        <v>2014</v>
      </c>
      <c r="CC602">
        <v>30</v>
      </c>
      <c r="CI602" t="str">
        <f t="shared" si="36"/>
        <v>Medium</v>
      </c>
      <c r="CJ602" t="str">
        <f t="shared" si="37"/>
        <v>3.01-3.5</v>
      </c>
      <c r="CK602" t="str">
        <f t="shared" si="38"/>
        <v>Fair</v>
      </c>
      <c r="CL602" t="str">
        <f t="shared" si="39"/>
        <v>0.3 or less</v>
      </c>
    </row>
    <row r="603" spans="1:90" x14ac:dyDescent="0.25">
      <c r="A603" t="s">
        <v>840</v>
      </c>
      <c r="B603" t="s">
        <v>82</v>
      </c>
      <c r="C603" t="s">
        <v>83</v>
      </c>
      <c r="D603">
        <v>404.5</v>
      </c>
      <c r="E603">
        <v>415.8</v>
      </c>
      <c r="G603">
        <v>11.3</v>
      </c>
      <c r="H603">
        <v>32</v>
      </c>
      <c r="I603">
        <v>32</v>
      </c>
      <c r="J603">
        <v>32</v>
      </c>
      <c r="K603">
        <v>2</v>
      </c>
      <c r="L603" t="s">
        <v>84</v>
      </c>
      <c r="M603" t="s">
        <v>85</v>
      </c>
      <c r="N603" t="s">
        <v>191</v>
      </c>
      <c r="O603" t="s">
        <v>192</v>
      </c>
      <c r="P603" t="s">
        <v>88</v>
      </c>
      <c r="Q603" t="s">
        <v>89</v>
      </c>
      <c r="R603" t="s">
        <v>193</v>
      </c>
      <c r="S603" t="s">
        <v>91</v>
      </c>
      <c r="T603">
        <v>60</v>
      </c>
      <c r="U603" t="s">
        <v>92</v>
      </c>
      <c r="V603" t="s">
        <v>863</v>
      </c>
      <c r="W603">
        <v>4</v>
      </c>
      <c r="X603">
        <v>4</v>
      </c>
      <c r="Y603" t="s">
        <v>94</v>
      </c>
      <c r="Z603" t="s">
        <v>95</v>
      </c>
      <c r="AA603">
        <v>200.2149</v>
      </c>
      <c r="AB603">
        <v>1696.2660000000001</v>
      </c>
      <c r="AC603">
        <v>350.54289999999997</v>
      </c>
      <c r="AD603">
        <v>100</v>
      </c>
      <c r="AE603">
        <v>4.3655999999999997</v>
      </c>
      <c r="AF603">
        <v>4.2796000000000003</v>
      </c>
      <c r="AG603">
        <v>44.209099999999999</v>
      </c>
      <c r="AH603">
        <v>35.060499999999998</v>
      </c>
      <c r="AI603">
        <v>85.263599999999997</v>
      </c>
      <c r="AJ603">
        <v>0.14660000000000001</v>
      </c>
      <c r="AL603">
        <v>78.010000000000005</v>
      </c>
      <c r="AM603">
        <v>1.8100000000000002E-2</v>
      </c>
      <c r="AN603">
        <v>1.1599999999999999E-2</v>
      </c>
      <c r="AO603">
        <v>0</v>
      </c>
      <c r="AP603">
        <v>0</v>
      </c>
      <c r="AQ603">
        <v>0</v>
      </c>
      <c r="AR603">
        <v>57.377299999999998</v>
      </c>
      <c r="AS603" t="s">
        <v>96</v>
      </c>
      <c r="AT603">
        <v>2009</v>
      </c>
      <c r="AU603">
        <v>23.683299999999999</v>
      </c>
      <c r="AV603">
        <v>12.216699999999999</v>
      </c>
      <c r="AW603" t="s">
        <v>97</v>
      </c>
      <c r="AY603" t="s">
        <v>112</v>
      </c>
      <c r="BA603">
        <v>45298</v>
      </c>
      <c r="BB603">
        <v>3.75</v>
      </c>
      <c r="BC603">
        <v>1</v>
      </c>
      <c r="BD603" t="s">
        <v>99</v>
      </c>
      <c r="BE603">
        <v>2011</v>
      </c>
      <c r="BG603" t="s">
        <v>100</v>
      </c>
      <c r="BH603" t="s">
        <v>100</v>
      </c>
      <c r="BI603" t="s">
        <v>101</v>
      </c>
      <c r="BJ603" t="s">
        <v>100</v>
      </c>
      <c r="BK603" t="s">
        <v>100</v>
      </c>
      <c r="BL603" t="s">
        <v>100</v>
      </c>
      <c r="BM603" t="s">
        <v>102</v>
      </c>
      <c r="BN603" t="s">
        <v>103</v>
      </c>
      <c r="BQ603">
        <v>0</v>
      </c>
      <c r="BR603" t="s">
        <v>94</v>
      </c>
      <c r="BS603">
        <v>100</v>
      </c>
      <c r="BT603">
        <v>87.311999999999998</v>
      </c>
      <c r="BU603">
        <v>85.591999999999999</v>
      </c>
      <c r="BY603">
        <v>4</v>
      </c>
      <c r="CB603">
        <v>2014</v>
      </c>
      <c r="CC603">
        <v>4</v>
      </c>
      <c r="CI603" t="str">
        <f t="shared" si="36"/>
        <v>High</v>
      </c>
      <c r="CJ603" t="str">
        <f t="shared" si="37"/>
        <v>Greater than 3.5</v>
      </c>
      <c r="CK603" t="str">
        <f t="shared" si="38"/>
        <v>Excellent</v>
      </c>
      <c r="CL603" t="str">
        <f t="shared" si="39"/>
        <v>0.3 or less</v>
      </c>
    </row>
    <row r="604" spans="1:90" x14ac:dyDescent="0.25">
      <c r="A604" t="s">
        <v>840</v>
      </c>
      <c r="B604" t="s">
        <v>82</v>
      </c>
      <c r="C604" t="s">
        <v>83</v>
      </c>
      <c r="D604">
        <v>419.65</v>
      </c>
      <c r="E604">
        <v>421.63499999999999</v>
      </c>
      <c r="G604">
        <v>1.9850000000000001</v>
      </c>
      <c r="H604">
        <v>36</v>
      </c>
      <c r="I604">
        <v>36</v>
      </c>
      <c r="J604">
        <v>36</v>
      </c>
      <c r="K604">
        <v>2</v>
      </c>
      <c r="L604" t="s">
        <v>84</v>
      </c>
      <c r="M604" t="s">
        <v>85</v>
      </c>
      <c r="N604" t="s">
        <v>191</v>
      </c>
      <c r="O604" t="s">
        <v>192</v>
      </c>
      <c r="P604" t="s">
        <v>88</v>
      </c>
      <c r="Q604" t="s">
        <v>89</v>
      </c>
      <c r="R604" t="s">
        <v>193</v>
      </c>
      <c r="S604" t="s">
        <v>91</v>
      </c>
      <c r="T604">
        <v>60</v>
      </c>
      <c r="U604" t="s">
        <v>110</v>
      </c>
      <c r="V604" t="s">
        <v>864</v>
      </c>
      <c r="W604">
        <v>6</v>
      </c>
      <c r="X604">
        <v>3.6667000000000001</v>
      </c>
      <c r="Y604" t="s">
        <v>94</v>
      </c>
      <c r="Z604" t="s">
        <v>95</v>
      </c>
      <c r="AA604">
        <v>245.655</v>
      </c>
      <c r="AB604">
        <v>1710.0730000000001</v>
      </c>
      <c r="AC604">
        <v>427.87389999999999</v>
      </c>
      <c r="AD604">
        <v>93</v>
      </c>
      <c r="AE604">
        <v>3.0609999999999999</v>
      </c>
      <c r="AF604">
        <v>2.7492000000000001</v>
      </c>
      <c r="AG604">
        <v>123.9457</v>
      </c>
      <c r="AH604">
        <v>96.266999999999996</v>
      </c>
      <c r="AI604">
        <v>58.684800000000003</v>
      </c>
      <c r="AJ604">
        <v>0.1595</v>
      </c>
      <c r="AL604">
        <v>76.075000000000003</v>
      </c>
      <c r="AM604">
        <v>3.09E-2</v>
      </c>
      <c r="AN604">
        <v>0.16889999999999999</v>
      </c>
      <c r="AO604">
        <v>0</v>
      </c>
      <c r="AP604">
        <v>3</v>
      </c>
      <c r="AQ604">
        <v>0</v>
      </c>
      <c r="AR604">
        <v>45.924999999999997</v>
      </c>
      <c r="AS604" t="s">
        <v>130</v>
      </c>
      <c r="AT604">
        <v>2013</v>
      </c>
      <c r="AU604">
        <v>15</v>
      </c>
      <c r="AV604">
        <v>5</v>
      </c>
      <c r="AW604" t="s">
        <v>97</v>
      </c>
      <c r="AY604" t="s">
        <v>132</v>
      </c>
      <c r="BA604">
        <v>45745</v>
      </c>
      <c r="BB604">
        <v>4</v>
      </c>
      <c r="BC604">
        <v>1</v>
      </c>
      <c r="BD604" t="s">
        <v>99</v>
      </c>
      <c r="BE604">
        <v>2013</v>
      </c>
      <c r="BG604" t="s">
        <v>100</v>
      </c>
      <c r="BH604" t="s">
        <v>100</v>
      </c>
      <c r="BI604" t="s">
        <v>101</v>
      </c>
      <c r="BJ604" t="s">
        <v>100</v>
      </c>
      <c r="BK604" t="s">
        <v>100</v>
      </c>
      <c r="BL604" t="s">
        <v>100</v>
      </c>
      <c r="BM604" t="s">
        <v>102</v>
      </c>
      <c r="BN604" t="s">
        <v>103</v>
      </c>
      <c r="BQ604">
        <v>0</v>
      </c>
      <c r="BR604" t="s">
        <v>94</v>
      </c>
      <c r="BS604">
        <v>93</v>
      </c>
      <c r="BT604">
        <v>61.22</v>
      </c>
      <c r="BU604">
        <v>54.984000000000002</v>
      </c>
      <c r="BV604" t="s">
        <v>107</v>
      </c>
      <c r="BY604">
        <v>3.6667000000000001</v>
      </c>
      <c r="BZ604" s="1">
        <v>42053.45590277778</v>
      </c>
      <c r="CB604">
        <v>2014</v>
      </c>
      <c r="CC604">
        <v>2</v>
      </c>
      <c r="CI604" t="str">
        <f t="shared" si="36"/>
        <v>High</v>
      </c>
      <c r="CJ604" t="str">
        <f t="shared" si="37"/>
        <v>3.01-3.5</v>
      </c>
      <c r="CK604" t="str">
        <f t="shared" si="38"/>
        <v>Fair</v>
      </c>
      <c r="CL604" t="str">
        <f t="shared" si="39"/>
        <v>0.3 or less</v>
      </c>
    </row>
    <row r="605" spans="1:90" x14ac:dyDescent="0.25">
      <c r="A605" t="s">
        <v>840</v>
      </c>
      <c r="B605" t="s">
        <v>82</v>
      </c>
      <c r="C605" t="s">
        <v>83</v>
      </c>
      <c r="D605">
        <v>421.63499999999999</v>
      </c>
      <c r="E605">
        <v>424.5</v>
      </c>
      <c r="G605">
        <v>2.8650000000000002</v>
      </c>
      <c r="H605">
        <v>40</v>
      </c>
      <c r="I605">
        <v>40</v>
      </c>
      <c r="J605">
        <v>40</v>
      </c>
      <c r="K605">
        <v>2</v>
      </c>
      <c r="L605" t="s">
        <v>84</v>
      </c>
      <c r="M605" t="s">
        <v>85</v>
      </c>
      <c r="N605" t="s">
        <v>191</v>
      </c>
      <c r="O605" t="s">
        <v>192</v>
      </c>
      <c r="P605" t="s">
        <v>88</v>
      </c>
      <c r="Q605" t="s">
        <v>89</v>
      </c>
      <c r="R605" t="s">
        <v>193</v>
      </c>
      <c r="S605" t="s">
        <v>91</v>
      </c>
      <c r="T605">
        <v>60</v>
      </c>
      <c r="U605" t="s">
        <v>110</v>
      </c>
      <c r="V605" t="s">
        <v>864</v>
      </c>
      <c r="W605">
        <v>2</v>
      </c>
      <c r="X605">
        <v>2</v>
      </c>
      <c r="Y605" t="s">
        <v>94</v>
      </c>
      <c r="Z605" t="s">
        <v>95</v>
      </c>
      <c r="AA605">
        <v>250</v>
      </c>
      <c r="AB605">
        <v>1700</v>
      </c>
      <c r="AC605">
        <v>435.2</v>
      </c>
      <c r="AD605">
        <v>100</v>
      </c>
      <c r="AE605">
        <v>3.0215000000000001</v>
      </c>
      <c r="AF605">
        <v>2.8824000000000001</v>
      </c>
      <c r="AG605">
        <v>125.6138</v>
      </c>
      <c r="AH605">
        <v>98.505399999999995</v>
      </c>
      <c r="AI605">
        <v>58.128700000000002</v>
      </c>
      <c r="AJ605">
        <v>0.1865</v>
      </c>
      <c r="AL605">
        <v>72.025000000000006</v>
      </c>
      <c r="AM605">
        <v>4.1099999999999998E-2</v>
      </c>
      <c r="AN605">
        <v>0.1641</v>
      </c>
      <c r="AO605">
        <v>0</v>
      </c>
      <c r="AP605">
        <v>5</v>
      </c>
      <c r="AQ605">
        <v>0</v>
      </c>
      <c r="AR605">
        <v>41.4</v>
      </c>
      <c r="AS605" t="s">
        <v>130</v>
      </c>
      <c r="AT605">
        <v>2013</v>
      </c>
      <c r="AU605">
        <v>15</v>
      </c>
      <c r="AV605">
        <v>5</v>
      </c>
      <c r="AW605" t="s">
        <v>97</v>
      </c>
      <c r="AY605" t="s">
        <v>132</v>
      </c>
      <c r="BA605">
        <v>45745</v>
      </c>
      <c r="BB605">
        <v>4</v>
      </c>
      <c r="BC605">
        <v>1</v>
      </c>
      <c r="BD605" t="s">
        <v>99</v>
      </c>
      <c r="BE605">
        <v>2013</v>
      </c>
      <c r="BG605" t="s">
        <v>100</v>
      </c>
      <c r="BH605" t="s">
        <v>100</v>
      </c>
      <c r="BI605" t="s">
        <v>101</v>
      </c>
      <c r="BJ605" t="s">
        <v>100</v>
      </c>
      <c r="BK605" t="s">
        <v>100</v>
      </c>
      <c r="BL605" t="s">
        <v>100</v>
      </c>
      <c r="BM605" t="s">
        <v>102</v>
      </c>
      <c r="BN605" t="s">
        <v>103</v>
      </c>
      <c r="BQ605">
        <v>0</v>
      </c>
      <c r="BR605" t="s">
        <v>94</v>
      </c>
      <c r="BS605">
        <v>100</v>
      </c>
      <c r="BT605">
        <v>60.43</v>
      </c>
      <c r="BU605">
        <v>57.648000000000003</v>
      </c>
      <c r="BV605" t="s">
        <v>107</v>
      </c>
      <c r="BY605">
        <v>2</v>
      </c>
      <c r="BZ605" s="1">
        <v>42109.510949074072</v>
      </c>
      <c r="CB605">
        <v>2014</v>
      </c>
      <c r="CC605">
        <v>2</v>
      </c>
      <c r="CI605" t="str">
        <f t="shared" si="36"/>
        <v>High</v>
      </c>
      <c r="CJ605" t="str">
        <f t="shared" si="37"/>
        <v>3.01-3.5</v>
      </c>
      <c r="CK605" t="str">
        <f t="shared" si="38"/>
        <v>Fair</v>
      </c>
      <c r="CL605" t="str">
        <f t="shared" si="39"/>
        <v>0.3 or less</v>
      </c>
    </row>
    <row r="606" spans="1:90" x14ac:dyDescent="0.25">
      <c r="A606" t="s">
        <v>840</v>
      </c>
      <c r="B606" t="s">
        <v>82</v>
      </c>
      <c r="C606" t="s">
        <v>83</v>
      </c>
      <c r="D606">
        <v>424.5</v>
      </c>
      <c r="E606">
        <v>425.40600000000001</v>
      </c>
      <c r="G606">
        <v>0.90600000000000003</v>
      </c>
      <c r="H606">
        <v>42</v>
      </c>
      <c r="I606">
        <v>42</v>
      </c>
      <c r="J606">
        <v>42</v>
      </c>
      <c r="K606">
        <v>3</v>
      </c>
      <c r="L606" t="s">
        <v>84</v>
      </c>
      <c r="M606" t="s">
        <v>85</v>
      </c>
      <c r="N606" t="s">
        <v>191</v>
      </c>
      <c r="O606" t="s">
        <v>192</v>
      </c>
      <c r="P606" t="s">
        <v>88</v>
      </c>
      <c r="Q606" t="s">
        <v>89</v>
      </c>
      <c r="R606" t="s">
        <v>193</v>
      </c>
      <c r="S606" t="s">
        <v>91</v>
      </c>
      <c r="T606">
        <v>60</v>
      </c>
      <c r="U606" t="s">
        <v>110</v>
      </c>
      <c r="V606" t="s">
        <v>865</v>
      </c>
      <c r="W606">
        <v>3</v>
      </c>
      <c r="X606">
        <v>3</v>
      </c>
      <c r="Y606" t="s">
        <v>94</v>
      </c>
      <c r="Z606" t="s">
        <v>95</v>
      </c>
      <c r="AA606">
        <v>250</v>
      </c>
      <c r="AB606">
        <v>1700</v>
      </c>
      <c r="AC606">
        <v>435.2</v>
      </c>
      <c r="AD606">
        <v>96</v>
      </c>
      <c r="AE606">
        <v>3.5246</v>
      </c>
      <c r="AF606">
        <v>3.3079000000000001</v>
      </c>
      <c r="AG606">
        <v>89.391499999999994</v>
      </c>
      <c r="AH606">
        <v>71.952799999999996</v>
      </c>
      <c r="AI606">
        <v>70.202799999999996</v>
      </c>
      <c r="AJ606">
        <v>0.1555</v>
      </c>
      <c r="AL606">
        <v>76.674999999999997</v>
      </c>
      <c r="AM606">
        <v>2.35E-2</v>
      </c>
      <c r="AN606">
        <v>3.0800000000000001E-2</v>
      </c>
      <c r="AO606">
        <v>0</v>
      </c>
      <c r="AP606">
        <v>2</v>
      </c>
      <c r="AQ606">
        <v>0</v>
      </c>
      <c r="AR606">
        <v>59.05</v>
      </c>
      <c r="AS606" t="s">
        <v>130</v>
      </c>
      <c r="AT606">
        <v>2013</v>
      </c>
      <c r="AU606">
        <v>15</v>
      </c>
      <c r="AV606">
        <v>5</v>
      </c>
      <c r="AW606" t="s">
        <v>97</v>
      </c>
      <c r="AY606" t="s">
        <v>132</v>
      </c>
      <c r="BA606">
        <v>45745</v>
      </c>
      <c r="BB606">
        <v>4</v>
      </c>
      <c r="BC606">
        <v>1</v>
      </c>
      <c r="BD606" t="s">
        <v>99</v>
      </c>
      <c r="BE606">
        <v>2013</v>
      </c>
      <c r="BG606" t="s">
        <v>100</v>
      </c>
      <c r="BH606" t="s">
        <v>100</v>
      </c>
      <c r="BI606" t="s">
        <v>101</v>
      </c>
      <c r="BJ606" t="s">
        <v>100</v>
      </c>
      <c r="BK606" t="s">
        <v>100</v>
      </c>
      <c r="BL606" t="s">
        <v>100</v>
      </c>
      <c r="BM606" t="s">
        <v>102</v>
      </c>
      <c r="BN606" t="s">
        <v>103</v>
      </c>
      <c r="BQ606">
        <v>0</v>
      </c>
      <c r="BR606" t="s">
        <v>94</v>
      </c>
      <c r="BS606">
        <v>96</v>
      </c>
      <c r="BT606">
        <v>70.492000000000004</v>
      </c>
      <c r="BU606">
        <v>66.158000000000001</v>
      </c>
      <c r="BV606" t="s">
        <v>107</v>
      </c>
      <c r="BY606">
        <v>3</v>
      </c>
      <c r="BZ606" s="1">
        <v>42058.613900462966</v>
      </c>
      <c r="CB606">
        <v>2014</v>
      </c>
      <c r="CC606">
        <v>2</v>
      </c>
      <c r="CI606" t="str">
        <f t="shared" si="36"/>
        <v>High</v>
      </c>
      <c r="CJ606" t="str">
        <f t="shared" si="37"/>
        <v>Greater than 3.5</v>
      </c>
      <c r="CK606" t="str">
        <f t="shared" si="38"/>
        <v>Good</v>
      </c>
      <c r="CL606" t="str">
        <f t="shared" si="39"/>
        <v>0.3 or less</v>
      </c>
    </row>
    <row r="607" spans="1:90" x14ac:dyDescent="0.25">
      <c r="A607" t="s">
        <v>840</v>
      </c>
      <c r="B607" t="s">
        <v>585</v>
      </c>
      <c r="C607" t="s">
        <v>83</v>
      </c>
      <c r="D607">
        <v>292.62</v>
      </c>
      <c r="E607">
        <v>301.01299999999998</v>
      </c>
      <c r="G607">
        <v>8.3930000000000007</v>
      </c>
      <c r="H607">
        <v>31</v>
      </c>
      <c r="I607">
        <v>30</v>
      </c>
      <c r="J607">
        <v>31</v>
      </c>
      <c r="K607">
        <v>2</v>
      </c>
      <c r="L607" t="s">
        <v>84</v>
      </c>
      <c r="M607" t="s">
        <v>237</v>
      </c>
      <c r="N607" t="s">
        <v>196</v>
      </c>
      <c r="O607" t="s">
        <v>192</v>
      </c>
      <c r="P607" t="s">
        <v>88</v>
      </c>
      <c r="Q607" t="s">
        <v>89</v>
      </c>
      <c r="R607" t="s">
        <v>193</v>
      </c>
      <c r="S607" t="s">
        <v>91</v>
      </c>
      <c r="T607">
        <v>60</v>
      </c>
      <c r="U607" t="s">
        <v>92</v>
      </c>
      <c r="V607" t="s">
        <v>866</v>
      </c>
      <c r="W607">
        <v>3.5</v>
      </c>
      <c r="X607">
        <v>3.6667000000000001</v>
      </c>
      <c r="Y607" t="s">
        <v>94</v>
      </c>
      <c r="Z607" t="s">
        <v>95</v>
      </c>
      <c r="AA607">
        <v>46.094999999999999</v>
      </c>
      <c r="AB607">
        <v>380.928</v>
      </c>
      <c r="AC607">
        <v>80.647099999999995</v>
      </c>
      <c r="AD607">
        <v>100</v>
      </c>
      <c r="AE607">
        <v>4.2249999999999996</v>
      </c>
      <c r="AF607">
        <v>4.1883999999999997</v>
      </c>
      <c r="AG607">
        <v>50.744</v>
      </c>
      <c r="AH607">
        <v>40.702500000000001</v>
      </c>
      <c r="AI607">
        <v>83.085300000000004</v>
      </c>
      <c r="AJ607">
        <v>9.5699999999999993E-2</v>
      </c>
      <c r="AK607">
        <v>3.5999999999999997E-2</v>
      </c>
      <c r="AL607">
        <v>85.644999999999996</v>
      </c>
      <c r="AM607">
        <v>1.43E-2</v>
      </c>
      <c r="AN607">
        <v>8.5000000000000006E-3</v>
      </c>
      <c r="AR607">
        <v>63.375</v>
      </c>
      <c r="AS607" t="s">
        <v>96</v>
      </c>
      <c r="AT607">
        <v>1965</v>
      </c>
      <c r="AU607">
        <v>28.857099999999999</v>
      </c>
      <c r="AV607">
        <v>10.9048</v>
      </c>
      <c r="AW607" t="s">
        <v>97</v>
      </c>
      <c r="AY607" t="s">
        <v>112</v>
      </c>
      <c r="BA607">
        <v>45467</v>
      </c>
      <c r="BB607">
        <v>3</v>
      </c>
      <c r="BC607">
        <v>1</v>
      </c>
      <c r="BD607" t="s">
        <v>99</v>
      </c>
      <c r="BE607">
        <v>2011</v>
      </c>
      <c r="BG607" t="s">
        <v>101</v>
      </c>
      <c r="BH607" t="s">
        <v>100</v>
      </c>
      <c r="BI607" t="s">
        <v>101</v>
      </c>
      <c r="BJ607" t="s">
        <v>101</v>
      </c>
      <c r="BK607" t="s">
        <v>101</v>
      </c>
      <c r="BL607" t="s">
        <v>100</v>
      </c>
      <c r="BM607" t="s">
        <v>102</v>
      </c>
      <c r="BN607" t="s">
        <v>103</v>
      </c>
      <c r="BQ607">
        <v>0</v>
      </c>
      <c r="BR607" t="s">
        <v>94</v>
      </c>
      <c r="BS607">
        <v>100</v>
      </c>
      <c r="BT607">
        <v>84.5</v>
      </c>
      <c r="BU607">
        <v>83.768000000000001</v>
      </c>
      <c r="BV607" t="s">
        <v>107</v>
      </c>
      <c r="BY607">
        <v>3.5</v>
      </c>
      <c r="BZ607" s="1">
        <v>42054.44017361111</v>
      </c>
      <c r="CB607">
        <v>2013</v>
      </c>
      <c r="CC607">
        <v>4</v>
      </c>
      <c r="CI607" t="str">
        <f t="shared" si="36"/>
        <v>High</v>
      </c>
      <c r="CJ607" t="str">
        <f t="shared" si="37"/>
        <v>Greater than 3.5</v>
      </c>
      <c r="CK607" t="str">
        <f t="shared" si="38"/>
        <v>Excellent</v>
      </c>
      <c r="CL607" t="str">
        <f t="shared" si="39"/>
        <v>0.3 or less</v>
      </c>
    </row>
    <row r="608" spans="1:90" x14ac:dyDescent="0.25">
      <c r="A608" t="s">
        <v>840</v>
      </c>
      <c r="B608" t="s">
        <v>585</v>
      </c>
      <c r="C608" t="s">
        <v>83</v>
      </c>
      <c r="D608">
        <v>301.01299999999998</v>
      </c>
      <c r="E608">
        <v>308.52</v>
      </c>
      <c r="G608">
        <v>7.5069999999999997</v>
      </c>
      <c r="H608">
        <v>31.5</v>
      </c>
      <c r="I608">
        <v>30</v>
      </c>
      <c r="J608">
        <v>31.5</v>
      </c>
      <c r="K608">
        <v>2</v>
      </c>
      <c r="L608" t="s">
        <v>84</v>
      </c>
      <c r="M608" t="s">
        <v>237</v>
      </c>
      <c r="N608" t="s">
        <v>196</v>
      </c>
      <c r="O608" t="s">
        <v>192</v>
      </c>
      <c r="P608" t="s">
        <v>88</v>
      </c>
      <c r="Q608" t="s">
        <v>89</v>
      </c>
      <c r="R608" t="s">
        <v>193</v>
      </c>
      <c r="S608" t="s">
        <v>91</v>
      </c>
      <c r="T608">
        <v>60</v>
      </c>
      <c r="U608" t="s">
        <v>92</v>
      </c>
      <c r="V608" t="s">
        <v>867</v>
      </c>
      <c r="W608">
        <v>4</v>
      </c>
      <c r="X608">
        <v>3.5</v>
      </c>
      <c r="Y608" t="s">
        <v>94</v>
      </c>
      <c r="Z608" t="s">
        <v>95</v>
      </c>
      <c r="AA608">
        <v>50.469000000000001</v>
      </c>
      <c r="AB608">
        <v>380.928</v>
      </c>
      <c r="AC608">
        <v>88.082899999999995</v>
      </c>
      <c r="AD608">
        <v>98.544399999999996</v>
      </c>
      <c r="AE608">
        <v>4.1578999999999997</v>
      </c>
      <c r="AF608">
        <v>4.0579999999999998</v>
      </c>
      <c r="AG608">
        <v>53.05</v>
      </c>
      <c r="AH608">
        <v>43.4636</v>
      </c>
      <c r="AI608">
        <v>82.316699999999997</v>
      </c>
      <c r="AJ608">
        <v>0.1186</v>
      </c>
      <c r="AK608">
        <v>2.7900000000000001E-2</v>
      </c>
      <c r="AL608">
        <v>82.21</v>
      </c>
      <c r="AM608">
        <v>1.4200000000000001E-2</v>
      </c>
      <c r="AN608">
        <v>2.24E-2</v>
      </c>
      <c r="AR608">
        <v>64.125</v>
      </c>
      <c r="AS608" t="s">
        <v>96</v>
      </c>
      <c r="AT608">
        <v>1966</v>
      </c>
      <c r="AU608">
        <v>29.181799999999999</v>
      </c>
      <c r="AV608">
        <v>11</v>
      </c>
      <c r="AW608" t="s">
        <v>97</v>
      </c>
      <c r="AY608" t="s">
        <v>112</v>
      </c>
      <c r="BA608">
        <v>45467</v>
      </c>
      <c r="BB608">
        <v>3</v>
      </c>
      <c r="BC608">
        <v>1</v>
      </c>
      <c r="BD608" t="s">
        <v>99</v>
      </c>
      <c r="BE608">
        <v>2011</v>
      </c>
      <c r="BG608" t="s">
        <v>101</v>
      </c>
      <c r="BH608" t="s">
        <v>100</v>
      </c>
      <c r="BI608" t="s">
        <v>101</v>
      </c>
      <c r="BJ608" t="s">
        <v>101</v>
      </c>
      <c r="BK608" t="s">
        <v>101</v>
      </c>
      <c r="BL608" t="s">
        <v>100</v>
      </c>
      <c r="BM608" t="s">
        <v>102</v>
      </c>
      <c r="BN608" t="s">
        <v>103</v>
      </c>
      <c r="BQ608">
        <v>0</v>
      </c>
      <c r="BR608" t="s">
        <v>94</v>
      </c>
      <c r="BS608">
        <v>98.544399999999996</v>
      </c>
      <c r="BT608">
        <v>83.158000000000001</v>
      </c>
      <c r="BU608">
        <v>81.16</v>
      </c>
      <c r="BV608" t="s">
        <v>107</v>
      </c>
      <c r="BY608">
        <v>3.5</v>
      </c>
      <c r="BZ608" s="1">
        <v>42054.440196759257</v>
      </c>
      <c r="CB608">
        <v>2013</v>
      </c>
      <c r="CC608">
        <v>4</v>
      </c>
      <c r="CI608" t="str">
        <f t="shared" si="36"/>
        <v>High</v>
      </c>
      <c r="CJ608" t="str">
        <f t="shared" si="37"/>
        <v>Greater than 3.5</v>
      </c>
      <c r="CK608" t="str">
        <f t="shared" si="38"/>
        <v>Excellent</v>
      </c>
      <c r="CL608" t="str">
        <f t="shared" si="39"/>
        <v>0.3 or less</v>
      </c>
    </row>
    <row r="609" spans="1:90" x14ac:dyDescent="0.25">
      <c r="A609" t="s">
        <v>840</v>
      </c>
      <c r="B609" t="s">
        <v>585</v>
      </c>
      <c r="C609" t="s">
        <v>83</v>
      </c>
      <c r="D609">
        <v>415.8</v>
      </c>
      <c r="E609">
        <v>419.65</v>
      </c>
      <c r="G609">
        <v>3.81</v>
      </c>
      <c r="H609">
        <v>32</v>
      </c>
      <c r="I609">
        <v>32</v>
      </c>
      <c r="J609">
        <v>32</v>
      </c>
      <c r="K609">
        <v>2</v>
      </c>
      <c r="L609" t="s">
        <v>84</v>
      </c>
      <c r="M609" t="s">
        <v>85</v>
      </c>
      <c r="N609" t="s">
        <v>191</v>
      </c>
      <c r="O609" t="s">
        <v>192</v>
      </c>
      <c r="P609" t="s">
        <v>88</v>
      </c>
      <c r="Q609" t="s">
        <v>89</v>
      </c>
      <c r="R609" t="s">
        <v>193</v>
      </c>
      <c r="S609" t="s">
        <v>91</v>
      </c>
      <c r="T609">
        <v>60</v>
      </c>
      <c r="U609" t="s">
        <v>110</v>
      </c>
      <c r="V609" t="s">
        <v>868</v>
      </c>
      <c r="W609">
        <v>4</v>
      </c>
      <c r="X609">
        <v>2</v>
      </c>
      <c r="Y609" t="s">
        <v>94</v>
      </c>
      <c r="Z609" t="s">
        <v>95</v>
      </c>
      <c r="AA609">
        <v>597.51599999999996</v>
      </c>
      <c r="AB609">
        <v>3234.616</v>
      </c>
      <c r="AC609">
        <v>1035.1849</v>
      </c>
      <c r="AD609">
        <v>99</v>
      </c>
      <c r="AE609">
        <v>3.8980999999999999</v>
      </c>
      <c r="AF609">
        <v>3.7980999999999998</v>
      </c>
      <c r="AG609">
        <v>67.272400000000005</v>
      </c>
      <c r="AH609">
        <v>54.5869</v>
      </c>
      <c r="AI609">
        <v>77.575900000000004</v>
      </c>
      <c r="AJ609">
        <v>0.1323</v>
      </c>
      <c r="AL609">
        <v>80.155000000000001</v>
      </c>
      <c r="AM609">
        <v>1.7299999999999999E-2</v>
      </c>
      <c r="AN609">
        <v>2.4E-2</v>
      </c>
      <c r="AR609">
        <v>55.95</v>
      </c>
      <c r="AS609" t="s">
        <v>130</v>
      </c>
      <c r="AT609">
        <v>2013</v>
      </c>
      <c r="AU609">
        <v>19.2</v>
      </c>
      <c r="AV609">
        <v>6</v>
      </c>
      <c r="AW609" t="s">
        <v>97</v>
      </c>
      <c r="AY609" t="s">
        <v>132</v>
      </c>
      <c r="BA609">
        <v>43788</v>
      </c>
      <c r="BB609">
        <v>6</v>
      </c>
      <c r="BC609">
        <v>1</v>
      </c>
      <c r="BD609" t="s">
        <v>99</v>
      </c>
      <c r="BE609">
        <v>2013</v>
      </c>
      <c r="BG609" t="s">
        <v>100</v>
      </c>
      <c r="BH609" t="s">
        <v>100</v>
      </c>
      <c r="BI609" t="s">
        <v>101</v>
      </c>
      <c r="BJ609" t="s">
        <v>100</v>
      </c>
      <c r="BK609" t="s">
        <v>100</v>
      </c>
      <c r="BL609" t="s">
        <v>100</v>
      </c>
      <c r="BM609" t="s">
        <v>102</v>
      </c>
      <c r="BN609" t="s">
        <v>103</v>
      </c>
      <c r="BQ609">
        <v>0</v>
      </c>
      <c r="BR609" t="s">
        <v>94</v>
      </c>
      <c r="BS609">
        <v>99</v>
      </c>
      <c r="BT609">
        <v>77.962000000000003</v>
      </c>
      <c r="BU609">
        <v>75.962000000000003</v>
      </c>
      <c r="BV609" t="s">
        <v>107</v>
      </c>
      <c r="BY609">
        <v>2</v>
      </c>
      <c r="BZ609" s="1">
        <v>42053.454386574071</v>
      </c>
      <c r="CB609">
        <v>2014</v>
      </c>
      <c r="CC609">
        <v>2</v>
      </c>
      <c r="CI609" t="str">
        <f t="shared" si="36"/>
        <v>High</v>
      </c>
      <c r="CJ609" t="str">
        <f t="shared" si="37"/>
        <v>Greater than 3.5</v>
      </c>
      <c r="CK609" t="str">
        <f t="shared" si="38"/>
        <v>Excellent</v>
      </c>
      <c r="CL609" t="str">
        <f t="shared" si="39"/>
        <v>0.3 or less</v>
      </c>
    </row>
    <row r="610" spans="1:90" x14ac:dyDescent="0.25">
      <c r="A610" t="s">
        <v>840</v>
      </c>
      <c r="B610" t="s">
        <v>587</v>
      </c>
      <c r="C610" t="s">
        <v>83</v>
      </c>
      <c r="D610">
        <v>292.62</v>
      </c>
      <c r="E610">
        <v>301.01299999999998</v>
      </c>
      <c r="G610">
        <v>8.3930000000000007</v>
      </c>
      <c r="H610">
        <v>31</v>
      </c>
      <c r="I610">
        <v>30</v>
      </c>
      <c r="J610">
        <v>31</v>
      </c>
      <c r="K610">
        <v>2</v>
      </c>
      <c r="L610" t="s">
        <v>84</v>
      </c>
      <c r="M610" t="s">
        <v>237</v>
      </c>
      <c r="N610" t="s">
        <v>196</v>
      </c>
      <c r="O610" t="s">
        <v>192</v>
      </c>
      <c r="P610" t="s">
        <v>88</v>
      </c>
      <c r="Q610" t="s">
        <v>89</v>
      </c>
      <c r="R610" t="s">
        <v>193</v>
      </c>
      <c r="S610" t="s">
        <v>91</v>
      </c>
      <c r="T610">
        <v>60</v>
      </c>
      <c r="U610" t="s">
        <v>92</v>
      </c>
      <c r="V610" t="s">
        <v>869</v>
      </c>
      <c r="W610">
        <v>3</v>
      </c>
      <c r="X610">
        <v>3.5</v>
      </c>
      <c r="Y610" t="s">
        <v>94</v>
      </c>
      <c r="Z610" t="s">
        <v>95</v>
      </c>
      <c r="AA610">
        <v>46.094999999999999</v>
      </c>
      <c r="AB610">
        <v>380.928</v>
      </c>
      <c r="AC610">
        <v>80.647099999999995</v>
      </c>
      <c r="AD610">
        <v>100</v>
      </c>
      <c r="AE610">
        <v>4.3327</v>
      </c>
      <c r="AF610">
        <v>4.2755999999999998</v>
      </c>
      <c r="AG610">
        <v>47.872900000000001</v>
      </c>
      <c r="AH610">
        <v>36.364100000000001</v>
      </c>
      <c r="AI610">
        <v>84.042400000000001</v>
      </c>
      <c r="AJ610">
        <v>0.1195</v>
      </c>
      <c r="AK610">
        <v>6.1800000000000001E-2</v>
      </c>
      <c r="AL610">
        <v>82.075000000000003</v>
      </c>
      <c r="AM610">
        <v>1.54E-2</v>
      </c>
      <c r="AN610">
        <v>1.2E-2</v>
      </c>
      <c r="AO610">
        <v>0</v>
      </c>
      <c r="AP610">
        <v>0</v>
      </c>
      <c r="AQ610">
        <v>0</v>
      </c>
      <c r="AR610">
        <v>62.924999999999997</v>
      </c>
      <c r="AS610" t="s">
        <v>96</v>
      </c>
      <c r="AT610">
        <v>1965</v>
      </c>
      <c r="AU610">
        <v>25.4</v>
      </c>
      <c r="AV610">
        <v>6.9</v>
      </c>
      <c r="AW610" t="s">
        <v>97</v>
      </c>
      <c r="AY610" t="s">
        <v>112</v>
      </c>
      <c r="BA610">
        <v>44905</v>
      </c>
      <c r="BB610">
        <v>2</v>
      </c>
      <c r="BC610">
        <v>1</v>
      </c>
      <c r="BD610" t="s">
        <v>99</v>
      </c>
      <c r="BE610">
        <v>2010</v>
      </c>
      <c r="BG610" t="s">
        <v>101</v>
      </c>
      <c r="BH610" t="s">
        <v>100</v>
      </c>
      <c r="BI610" t="s">
        <v>101</v>
      </c>
      <c r="BJ610" t="s">
        <v>101</v>
      </c>
      <c r="BK610" t="s">
        <v>101</v>
      </c>
      <c r="BL610" t="s">
        <v>100</v>
      </c>
      <c r="BM610" t="s">
        <v>102</v>
      </c>
      <c r="BN610" t="s">
        <v>103</v>
      </c>
      <c r="BQ610">
        <v>0</v>
      </c>
      <c r="BR610" t="s">
        <v>94</v>
      </c>
      <c r="BS610">
        <v>100</v>
      </c>
      <c r="BT610">
        <v>86.653999999999996</v>
      </c>
      <c r="BU610">
        <v>85.512</v>
      </c>
      <c r="BV610" t="s">
        <v>107</v>
      </c>
      <c r="BY610">
        <v>3</v>
      </c>
      <c r="BZ610" s="1">
        <v>42054.440312500003</v>
      </c>
      <c r="CB610">
        <v>2013</v>
      </c>
      <c r="CC610">
        <v>5</v>
      </c>
      <c r="CI610" t="str">
        <f t="shared" si="36"/>
        <v>High</v>
      </c>
      <c r="CJ610" t="str">
        <f t="shared" si="37"/>
        <v>Greater than 3.5</v>
      </c>
      <c r="CK610" t="str">
        <f t="shared" si="38"/>
        <v>Excellent</v>
      </c>
      <c r="CL610" t="str">
        <f t="shared" si="39"/>
        <v>0.3 or less</v>
      </c>
    </row>
    <row r="611" spans="1:90" x14ac:dyDescent="0.25">
      <c r="A611" t="s">
        <v>840</v>
      </c>
      <c r="B611" t="s">
        <v>587</v>
      </c>
      <c r="C611" t="s">
        <v>83</v>
      </c>
      <c r="D611">
        <v>301.01299999999998</v>
      </c>
      <c r="E611">
        <v>308.52</v>
      </c>
      <c r="G611">
        <v>7.5069999999999997</v>
      </c>
      <c r="H611">
        <v>32</v>
      </c>
      <c r="I611">
        <v>30</v>
      </c>
      <c r="J611">
        <v>32</v>
      </c>
      <c r="K611">
        <v>2</v>
      </c>
      <c r="L611" t="s">
        <v>84</v>
      </c>
      <c r="M611" t="s">
        <v>237</v>
      </c>
      <c r="N611" t="s">
        <v>196</v>
      </c>
      <c r="O611" t="s">
        <v>192</v>
      </c>
      <c r="P611" t="s">
        <v>88</v>
      </c>
      <c r="Q611" t="s">
        <v>89</v>
      </c>
      <c r="R611" t="s">
        <v>193</v>
      </c>
      <c r="S611" t="s">
        <v>91</v>
      </c>
      <c r="T611">
        <v>60</v>
      </c>
      <c r="U611" t="s">
        <v>92</v>
      </c>
      <c r="V611" t="s">
        <v>870</v>
      </c>
      <c r="W611">
        <v>4</v>
      </c>
      <c r="X611">
        <v>3.5</v>
      </c>
      <c r="Y611" t="s">
        <v>94</v>
      </c>
      <c r="Z611" t="s">
        <v>95</v>
      </c>
      <c r="AA611">
        <v>50.469000000000001</v>
      </c>
      <c r="AB611">
        <v>380.928</v>
      </c>
      <c r="AC611">
        <v>88.082899999999995</v>
      </c>
      <c r="AD611">
        <v>98.544399999999996</v>
      </c>
      <c r="AE611">
        <v>4.1135000000000002</v>
      </c>
      <c r="AF611">
        <v>4.0301999999999998</v>
      </c>
      <c r="AG611">
        <v>58.582000000000001</v>
      </c>
      <c r="AH611">
        <v>45.314</v>
      </c>
      <c r="AI611">
        <v>80.472700000000003</v>
      </c>
      <c r="AJ611">
        <v>9.9599999999999994E-2</v>
      </c>
      <c r="AK611">
        <v>4.48E-2</v>
      </c>
      <c r="AL611">
        <v>85.06</v>
      </c>
      <c r="AM611">
        <v>1.6199999999999999E-2</v>
      </c>
      <c r="AN611">
        <v>5.1700000000000003E-2</v>
      </c>
      <c r="AO611">
        <v>0</v>
      </c>
      <c r="AP611">
        <v>0.55979999999999996</v>
      </c>
      <c r="AQ611">
        <v>0</v>
      </c>
      <c r="AR611">
        <v>62.612499999999997</v>
      </c>
      <c r="AS611" t="s">
        <v>96</v>
      </c>
      <c r="AT611">
        <v>1966</v>
      </c>
      <c r="AU611">
        <v>25.4</v>
      </c>
      <c r="AV611">
        <v>7</v>
      </c>
      <c r="AW611" t="s">
        <v>97</v>
      </c>
      <c r="AY611" t="s">
        <v>112</v>
      </c>
      <c r="BA611">
        <v>44905</v>
      </c>
      <c r="BB611">
        <v>2</v>
      </c>
      <c r="BC611">
        <v>1</v>
      </c>
      <c r="BD611" t="s">
        <v>99</v>
      </c>
      <c r="BE611">
        <v>2010</v>
      </c>
      <c r="BG611" t="s">
        <v>101</v>
      </c>
      <c r="BH611" t="s">
        <v>100</v>
      </c>
      <c r="BI611" t="s">
        <v>101</v>
      </c>
      <c r="BJ611" t="s">
        <v>101</v>
      </c>
      <c r="BK611" t="s">
        <v>101</v>
      </c>
      <c r="BL611" t="s">
        <v>100</v>
      </c>
      <c r="BM611" t="s">
        <v>102</v>
      </c>
      <c r="BN611" t="s">
        <v>103</v>
      </c>
      <c r="BQ611">
        <v>0</v>
      </c>
      <c r="BR611" t="s">
        <v>94</v>
      </c>
      <c r="BS611">
        <v>98.544399999999996</v>
      </c>
      <c r="BT611">
        <v>82.27</v>
      </c>
      <c r="BU611">
        <v>80.603999999999999</v>
      </c>
      <c r="BV611" t="s">
        <v>107</v>
      </c>
      <c r="BY611">
        <v>3.5</v>
      </c>
      <c r="BZ611" s="1">
        <v>42054.440335648149</v>
      </c>
      <c r="CB611">
        <v>2013</v>
      </c>
      <c r="CC611">
        <v>5</v>
      </c>
      <c r="CI611" t="str">
        <f t="shared" si="36"/>
        <v>High</v>
      </c>
      <c r="CJ611" t="str">
        <f t="shared" si="37"/>
        <v>Greater than 3.5</v>
      </c>
      <c r="CK611" t="str">
        <f t="shared" si="38"/>
        <v>Excellent</v>
      </c>
      <c r="CL611" t="str">
        <f t="shared" si="39"/>
        <v>0.3 or less</v>
      </c>
    </row>
    <row r="612" spans="1:90" x14ac:dyDescent="0.25">
      <c r="A612" t="s">
        <v>840</v>
      </c>
      <c r="B612" t="s">
        <v>587</v>
      </c>
      <c r="C612" t="s">
        <v>83</v>
      </c>
      <c r="D612">
        <v>415.8</v>
      </c>
      <c r="E612">
        <v>419.65</v>
      </c>
      <c r="G612">
        <v>3.81</v>
      </c>
      <c r="H612">
        <v>32</v>
      </c>
      <c r="I612">
        <v>32</v>
      </c>
      <c r="J612">
        <v>32</v>
      </c>
      <c r="K612">
        <v>2</v>
      </c>
      <c r="L612" t="s">
        <v>84</v>
      </c>
      <c r="M612" t="s">
        <v>85</v>
      </c>
      <c r="N612" t="s">
        <v>191</v>
      </c>
      <c r="O612" t="s">
        <v>192</v>
      </c>
      <c r="P612" t="s">
        <v>88</v>
      </c>
      <c r="Q612" t="s">
        <v>89</v>
      </c>
      <c r="R612" t="s">
        <v>193</v>
      </c>
      <c r="S612" t="s">
        <v>91</v>
      </c>
      <c r="T612">
        <v>60</v>
      </c>
      <c r="U612" t="s">
        <v>110</v>
      </c>
      <c r="V612" t="s">
        <v>868</v>
      </c>
      <c r="W612">
        <v>4</v>
      </c>
      <c r="X612">
        <v>2</v>
      </c>
      <c r="Y612" t="s">
        <v>94</v>
      </c>
      <c r="Z612" t="s">
        <v>95</v>
      </c>
      <c r="AA612">
        <v>597.51599999999996</v>
      </c>
      <c r="AB612">
        <v>3234.616</v>
      </c>
      <c r="AC612">
        <v>1035.1849</v>
      </c>
      <c r="AD612">
        <v>99</v>
      </c>
      <c r="AE612">
        <v>4.0503</v>
      </c>
      <c r="AF612">
        <v>3.9704999999999999</v>
      </c>
      <c r="AG612">
        <v>61.7348</v>
      </c>
      <c r="AH612">
        <v>47.9848</v>
      </c>
      <c r="AI612">
        <v>79.421700000000001</v>
      </c>
      <c r="AJ612">
        <v>0.1116</v>
      </c>
      <c r="AL612">
        <v>83.26</v>
      </c>
      <c r="AM612">
        <v>1.55E-2</v>
      </c>
      <c r="AN612">
        <v>1.09E-2</v>
      </c>
      <c r="AO612">
        <v>0</v>
      </c>
      <c r="AP612">
        <v>0.5</v>
      </c>
      <c r="AQ612">
        <v>0</v>
      </c>
      <c r="AR612">
        <v>52.975000000000001</v>
      </c>
      <c r="AS612" t="s">
        <v>96</v>
      </c>
      <c r="AT612">
        <v>2013</v>
      </c>
      <c r="AU612">
        <v>17.399999999999999</v>
      </c>
      <c r="AV612">
        <v>8.6</v>
      </c>
      <c r="AW612" t="s">
        <v>97</v>
      </c>
      <c r="AY612" t="s">
        <v>112</v>
      </c>
      <c r="BA612">
        <v>43796</v>
      </c>
      <c r="BB612">
        <v>3</v>
      </c>
      <c r="BC612">
        <v>1</v>
      </c>
      <c r="BD612" t="s">
        <v>99</v>
      </c>
      <c r="BE612">
        <v>2013</v>
      </c>
      <c r="BG612" t="s">
        <v>100</v>
      </c>
      <c r="BH612" t="s">
        <v>100</v>
      </c>
      <c r="BI612" t="s">
        <v>101</v>
      </c>
      <c r="BJ612" t="s">
        <v>100</v>
      </c>
      <c r="BK612" t="s">
        <v>100</v>
      </c>
      <c r="BL612" t="s">
        <v>100</v>
      </c>
      <c r="BM612" t="s">
        <v>102</v>
      </c>
      <c r="BN612" t="s">
        <v>103</v>
      </c>
      <c r="BQ612">
        <v>0</v>
      </c>
      <c r="BR612" t="s">
        <v>94</v>
      </c>
      <c r="BS612">
        <v>99</v>
      </c>
      <c r="BT612">
        <v>81.006</v>
      </c>
      <c r="BU612">
        <v>79.41</v>
      </c>
      <c r="BV612" t="s">
        <v>107</v>
      </c>
      <c r="BY612">
        <v>2</v>
      </c>
      <c r="BZ612" s="1">
        <v>42053.454409722224</v>
      </c>
      <c r="CB612">
        <v>2014</v>
      </c>
      <c r="CC612">
        <v>2</v>
      </c>
      <c r="CI612" t="str">
        <f t="shared" si="36"/>
        <v>High</v>
      </c>
      <c r="CJ612" t="str">
        <f t="shared" si="37"/>
        <v>Greater than 3.5</v>
      </c>
      <c r="CK612" t="str">
        <f t="shared" si="38"/>
        <v>Excellent</v>
      </c>
      <c r="CL612" t="str">
        <f t="shared" si="39"/>
        <v>0.3 or less</v>
      </c>
    </row>
    <row r="613" spans="1:90" x14ac:dyDescent="0.25">
      <c r="A613" t="s">
        <v>871</v>
      </c>
      <c r="B613" t="s">
        <v>82</v>
      </c>
      <c r="C613" t="s">
        <v>83</v>
      </c>
      <c r="D613">
        <v>0</v>
      </c>
      <c r="E613">
        <v>8.08</v>
      </c>
      <c r="G613">
        <v>8.08</v>
      </c>
      <c r="H613">
        <v>32</v>
      </c>
      <c r="I613">
        <v>32</v>
      </c>
      <c r="J613">
        <v>32</v>
      </c>
      <c r="K613">
        <v>2</v>
      </c>
      <c r="L613" t="s">
        <v>84</v>
      </c>
      <c r="M613" t="s">
        <v>237</v>
      </c>
      <c r="N613" t="s">
        <v>872</v>
      </c>
      <c r="O613" t="s">
        <v>158</v>
      </c>
      <c r="P613" t="s">
        <v>88</v>
      </c>
      <c r="Q613" t="s">
        <v>150</v>
      </c>
      <c r="R613" t="s">
        <v>159</v>
      </c>
      <c r="S613" t="s">
        <v>152</v>
      </c>
      <c r="T613">
        <v>60</v>
      </c>
      <c r="U613" t="s">
        <v>92</v>
      </c>
      <c r="V613" t="s">
        <v>873</v>
      </c>
      <c r="W613">
        <v>4</v>
      </c>
      <c r="X613">
        <v>4</v>
      </c>
      <c r="Y613" t="s">
        <v>94</v>
      </c>
      <c r="Z613" t="s">
        <v>154</v>
      </c>
      <c r="AA613">
        <v>69.796999999999997</v>
      </c>
      <c r="AB613">
        <v>357.85050000000001</v>
      </c>
      <c r="AC613">
        <v>78.9238</v>
      </c>
      <c r="AD613">
        <v>98</v>
      </c>
      <c r="AE613">
        <v>4.1238999999999999</v>
      </c>
      <c r="AF613">
        <v>3.9826999999999999</v>
      </c>
      <c r="AG613">
        <v>53.771099999999997</v>
      </c>
      <c r="AH613">
        <v>44.879899999999999</v>
      </c>
      <c r="AI613">
        <v>82.076300000000003</v>
      </c>
      <c r="AJ613">
        <v>0.14249999999999999</v>
      </c>
      <c r="AK613">
        <v>3.5999999999999997E-2</v>
      </c>
      <c r="AL613">
        <v>78.625</v>
      </c>
      <c r="AM613">
        <v>1.52E-2</v>
      </c>
      <c r="AN613">
        <v>5.9900000000000002E-2</v>
      </c>
      <c r="AO613">
        <v>0</v>
      </c>
      <c r="AP613">
        <v>1</v>
      </c>
      <c r="AQ613">
        <v>0</v>
      </c>
      <c r="AR613">
        <v>54.976500000000001</v>
      </c>
      <c r="AS613" t="s">
        <v>96</v>
      </c>
      <c r="AT613">
        <v>1999</v>
      </c>
      <c r="AU613">
        <v>25.2105</v>
      </c>
      <c r="AV613">
        <v>9.1578999999999997</v>
      </c>
      <c r="AW613" t="s">
        <v>97</v>
      </c>
      <c r="AX613" t="s">
        <v>122</v>
      </c>
      <c r="AY613" t="s">
        <v>112</v>
      </c>
      <c r="BA613">
        <v>42428</v>
      </c>
      <c r="BB613">
        <v>3</v>
      </c>
      <c r="BC613">
        <v>1</v>
      </c>
      <c r="BD613" t="s">
        <v>99</v>
      </c>
      <c r="BE613">
        <v>2008</v>
      </c>
      <c r="BG613" t="s">
        <v>101</v>
      </c>
      <c r="BH613" t="s">
        <v>100</v>
      </c>
      <c r="BI613" t="s">
        <v>101</v>
      </c>
      <c r="BJ613" t="s">
        <v>101</v>
      </c>
      <c r="BK613" t="s">
        <v>101</v>
      </c>
      <c r="BL613" t="s">
        <v>101</v>
      </c>
      <c r="BM613" t="s">
        <v>102</v>
      </c>
      <c r="BN613" t="s">
        <v>103</v>
      </c>
      <c r="BQ613">
        <v>0</v>
      </c>
      <c r="BR613" t="s">
        <v>94</v>
      </c>
      <c r="BS613">
        <v>98</v>
      </c>
      <c r="BT613">
        <v>82.477999999999994</v>
      </c>
      <c r="BU613">
        <v>79.653999999999996</v>
      </c>
      <c r="BY613">
        <v>4</v>
      </c>
      <c r="CB613">
        <v>2013</v>
      </c>
      <c r="CC613">
        <v>7</v>
      </c>
      <c r="CI613" t="str">
        <f t="shared" si="36"/>
        <v>High</v>
      </c>
      <c r="CJ613" t="str">
        <f t="shared" si="37"/>
        <v>Greater than 3.5</v>
      </c>
      <c r="CK613" t="str">
        <f t="shared" si="38"/>
        <v>Excellent</v>
      </c>
      <c r="CL613" t="str">
        <f t="shared" si="39"/>
        <v>0.3 or less</v>
      </c>
    </row>
    <row r="614" spans="1:90" x14ac:dyDescent="0.25">
      <c r="A614" t="s">
        <v>871</v>
      </c>
      <c r="B614" t="s">
        <v>82</v>
      </c>
      <c r="C614" t="s">
        <v>83</v>
      </c>
      <c r="D614">
        <v>8.08</v>
      </c>
      <c r="E614">
        <v>16.600000000000001</v>
      </c>
      <c r="G614">
        <v>8.52</v>
      </c>
      <c r="H614">
        <v>44</v>
      </c>
      <c r="I614">
        <v>32</v>
      </c>
      <c r="J614">
        <v>44</v>
      </c>
      <c r="K614">
        <v>3</v>
      </c>
      <c r="L614" t="s">
        <v>84</v>
      </c>
      <c r="M614" t="s">
        <v>237</v>
      </c>
      <c r="N614" t="s">
        <v>872</v>
      </c>
      <c r="O614" t="s">
        <v>158</v>
      </c>
      <c r="P614" t="s">
        <v>88</v>
      </c>
      <c r="Q614" t="s">
        <v>150</v>
      </c>
      <c r="R614" t="s">
        <v>159</v>
      </c>
      <c r="S614" t="s">
        <v>152</v>
      </c>
      <c r="T614">
        <v>60</v>
      </c>
      <c r="U614" t="s">
        <v>92</v>
      </c>
      <c r="V614" t="s">
        <v>874</v>
      </c>
      <c r="W614">
        <v>4</v>
      </c>
      <c r="X614">
        <v>4</v>
      </c>
      <c r="Y614" t="s">
        <v>94</v>
      </c>
      <c r="Z614" t="s">
        <v>154</v>
      </c>
      <c r="AA614">
        <v>34.894500000000001</v>
      </c>
      <c r="AB614">
        <v>263.37599999999998</v>
      </c>
      <c r="AC614">
        <v>39.964199999999998</v>
      </c>
      <c r="AD614">
        <v>96</v>
      </c>
      <c r="AE614">
        <v>3.5249999999999999</v>
      </c>
      <c r="AF614">
        <v>3.3102999999999998</v>
      </c>
      <c r="AG614">
        <v>87.981899999999996</v>
      </c>
      <c r="AH614">
        <v>71.933000000000007</v>
      </c>
      <c r="AI614">
        <v>70.672700000000006</v>
      </c>
      <c r="AJ614">
        <v>0.15390000000000001</v>
      </c>
      <c r="AK614">
        <v>5.8500000000000003E-2</v>
      </c>
      <c r="AL614">
        <v>76.915000000000006</v>
      </c>
      <c r="AM614">
        <v>0.02</v>
      </c>
      <c r="AN614">
        <v>0.1963</v>
      </c>
      <c r="AO614">
        <v>0</v>
      </c>
      <c r="AP614">
        <v>2</v>
      </c>
      <c r="AQ614">
        <v>0</v>
      </c>
      <c r="AR614">
        <v>57.747100000000003</v>
      </c>
      <c r="AS614" t="s">
        <v>130</v>
      </c>
      <c r="AT614">
        <v>1999</v>
      </c>
      <c r="AU614">
        <v>20.7333</v>
      </c>
      <c r="AV614">
        <v>5.5332999999999997</v>
      </c>
      <c r="AW614" t="s">
        <v>97</v>
      </c>
      <c r="AY614" t="s">
        <v>132</v>
      </c>
      <c r="BA614">
        <v>33987</v>
      </c>
      <c r="BB614">
        <v>5</v>
      </c>
      <c r="BC614">
        <v>1</v>
      </c>
      <c r="BD614" t="s">
        <v>99</v>
      </c>
      <c r="BE614">
        <v>1999</v>
      </c>
      <c r="BG614" t="s">
        <v>101</v>
      </c>
      <c r="BH614" t="s">
        <v>100</v>
      </c>
      <c r="BI614" t="s">
        <v>101</v>
      </c>
      <c r="BJ614" t="s">
        <v>101</v>
      </c>
      <c r="BK614" t="s">
        <v>101</v>
      </c>
      <c r="BL614" t="s">
        <v>101</v>
      </c>
      <c r="BM614" t="s">
        <v>102</v>
      </c>
      <c r="BN614" t="s">
        <v>103</v>
      </c>
      <c r="BQ614">
        <v>0</v>
      </c>
      <c r="BR614" t="s">
        <v>94</v>
      </c>
      <c r="BS614">
        <v>96</v>
      </c>
      <c r="BT614">
        <v>70.5</v>
      </c>
      <c r="BU614">
        <v>66.206000000000003</v>
      </c>
      <c r="BY614">
        <v>4</v>
      </c>
      <c r="CB614">
        <v>2013</v>
      </c>
      <c r="CC614">
        <v>16</v>
      </c>
      <c r="CI614" t="str">
        <f t="shared" si="36"/>
        <v>High</v>
      </c>
      <c r="CJ614" t="str">
        <f t="shared" si="37"/>
        <v>Greater than 3.5</v>
      </c>
      <c r="CK614" t="str">
        <f t="shared" si="38"/>
        <v>Good</v>
      </c>
      <c r="CL614" t="str">
        <f t="shared" si="39"/>
        <v>0.3 or less</v>
      </c>
    </row>
    <row r="615" spans="1:90" x14ac:dyDescent="0.25">
      <c r="A615" t="s">
        <v>871</v>
      </c>
      <c r="B615" t="s">
        <v>82</v>
      </c>
      <c r="C615" t="s">
        <v>83</v>
      </c>
      <c r="D615">
        <v>16.600000000000001</v>
      </c>
      <c r="E615">
        <v>24.24</v>
      </c>
      <c r="G615">
        <v>7.64</v>
      </c>
      <c r="H615">
        <v>30</v>
      </c>
      <c r="J615">
        <v>30</v>
      </c>
      <c r="K615">
        <v>2</v>
      </c>
      <c r="L615" t="s">
        <v>84</v>
      </c>
      <c r="M615" t="s">
        <v>237</v>
      </c>
      <c r="N615" t="s">
        <v>872</v>
      </c>
      <c r="O615" t="s">
        <v>158</v>
      </c>
      <c r="P615" t="s">
        <v>88</v>
      </c>
      <c r="Q615" t="s">
        <v>150</v>
      </c>
      <c r="R615" t="s">
        <v>159</v>
      </c>
      <c r="S615" t="s">
        <v>152</v>
      </c>
      <c r="T615">
        <v>60</v>
      </c>
      <c r="U615" t="s">
        <v>92</v>
      </c>
      <c r="V615" t="s">
        <v>875</v>
      </c>
      <c r="W615">
        <v>3</v>
      </c>
      <c r="Y615" t="s">
        <v>94</v>
      </c>
      <c r="Z615" t="s">
        <v>154</v>
      </c>
      <c r="AA615">
        <v>31.930499999999999</v>
      </c>
      <c r="AB615">
        <v>263.37599999999998</v>
      </c>
      <c r="AC615">
        <v>36.703800000000001</v>
      </c>
      <c r="AD615">
        <v>100</v>
      </c>
      <c r="AE615">
        <v>4.2398999999999996</v>
      </c>
      <c r="AF615">
        <v>4.0907</v>
      </c>
      <c r="AG615">
        <v>49.3401</v>
      </c>
      <c r="AH615">
        <v>40.095300000000002</v>
      </c>
      <c r="AI615">
        <v>83.553299999999993</v>
      </c>
      <c r="AJ615">
        <v>0.19309999999999999</v>
      </c>
      <c r="AK615">
        <v>5.74E-2</v>
      </c>
      <c r="AL615">
        <v>71.034999999999997</v>
      </c>
      <c r="AM615">
        <v>1.34E-2</v>
      </c>
      <c r="AN615">
        <v>2.1700000000000001E-2</v>
      </c>
      <c r="AO615">
        <v>0</v>
      </c>
      <c r="AP615">
        <v>0</v>
      </c>
      <c r="AQ615">
        <v>0</v>
      </c>
      <c r="AR615">
        <v>58.756300000000003</v>
      </c>
      <c r="AS615" t="s">
        <v>96</v>
      </c>
      <c r="AT615">
        <v>1999</v>
      </c>
      <c r="AU615">
        <v>15.571400000000001</v>
      </c>
      <c r="AV615">
        <v>6</v>
      </c>
      <c r="AW615" t="s">
        <v>97</v>
      </c>
      <c r="AX615" t="s">
        <v>126</v>
      </c>
      <c r="AY615" t="s">
        <v>112</v>
      </c>
      <c r="BA615">
        <v>33993</v>
      </c>
      <c r="BB615">
        <v>2</v>
      </c>
      <c r="BC615">
        <v>1</v>
      </c>
      <c r="BD615" t="s">
        <v>99</v>
      </c>
      <c r="BE615">
        <v>2004</v>
      </c>
      <c r="BG615" t="s">
        <v>101</v>
      </c>
      <c r="BH615" t="s">
        <v>100</v>
      </c>
      <c r="BI615" t="s">
        <v>101</v>
      </c>
      <c r="BJ615" t="s">
        <v>101</v>
      </c>
      <c r="BK615" t="s">
        <v>101</v>
      </c>
      <c r="BL615" t="s">
        <v>101</v>
      </c>
      <c r="BM615" t="s">
        <v>102</v>
      </c>
      <c r="BN615" t="s">
        <v>103</v>
      </c>
      <c r="BQ615">
        <v>0</v>
      </c>
      <c r="BR615" t="s">
        <v>94</v>
      </c>
      <c r="BS615">
        <v>100</v>
      </c>
      <c r="BT615">
        <v>84.798000000000002</v>
      </c>
      <c r="BU615">
        <v>81.813999999999993</v>
      </c>
      <c r="CB615">
        <v>2013</v>
      </c>
      <c r="CC615">
        <v>11</v>
      </c>
      <c r="CI615" t="str">
        <f t="shared" si="36"/>
        <v>High</v>
      </c>
      <c r="CJ615" t="str">
        <f t="shared" si="37"/>
        <v>Greater than 3.5</v>
      </c>
      <c r="CK615" t="str">
        <f t="shared" si="38"/>
        <v>Excellent</v>
      </c>
      <c r="CL615" t="str">
        <f t="shared" si="39"/>
        <v>0.3 or less</v>
      </c>
    </row>
    <row r="616" spans="1:90" x14ac:dyDescent="0.25">
      <c r="A616" t="s">
        <v>871</v>
      </c>
      <c r="B616" t="s">
        <v>82</v>
      </c>
      <c r="C616" t="s">
        <v>83</v>
      </c>
      <c r="D616">
        <v>24.24</v>
      </c>
      <c r="E616">
        <v>32.000999999999998</v>
      </c>
      <c r="G616">
        <v>7.7610000000000001</v>
      </c>
      <c r="H616">
        <v>30</v>
      </c>
      <c r="I616">
        <v>30</v>
      </c>
      <c r="J616">
        <v>30</v>
      </c>
      <c r="K616">
        <v>2</v>
      </c>
      <c r="L616" t="s">
        <v>84</v>
      </c>
      <c r="M616" t="s">
        <v>237</v>
      </c>
      <c r="N616" t="s">
        <v>872</v>
      </c>
      <c r="O616" t="s">
        <v>158</v>
      </c>
      <c r="P616" t="s">
        <v>88</v>
      </c>
      <c r="Q616" t="s">
        <v>150</v>
      </c>
      <c r="R616" t="s">
        <v>159</v>
      </c>
      <c r="S616" t="s">
        <v>152</v>
      </c>
      <c r="T616">
        <v>60</v>
      </c>
      <c r="U616" t="s">
        <v>92</v>
      </c>
      <c r="V616" t="s">
        <v>876</v>
      </c>
      <c r="W616">
        <v>3</v>
      </c>
      <c r="X616">
        <v>3</v>
      </c>
      <c r="Y616" t="s">
        <v>94</v>
      </c>
      <c r="Z616" t="s">
        <v>154</v>
      </c>
      <c r="AA616">
        <v>37.392499999999998</v>
      </c>
      <c r="AB616">
        <v>231.08750000000001</v>
      </c>
      <c r="AC616">
        <v>42.518300000000004</v>
      </c>
      <c r="AD616">
        <v>99.5</v>
      </c>
      <c r="AE616">
        <v>3.5682999999999998</v>
      </c>
      <c r="AF616">
        <v>3.4851000000000001</v>
      </c>
      <c r="AG616">
        <v>79.414699999999996</v>
      </c>
      <c r="AH616">
        <v>69.830100000000002</v>
      </c>
      <c r="AI616">
        <v>73.528400000000005</v>
      </c>
      <c r="AJ616">
        <v>0.13059999999999999</v>
      </c>
      <c r="AK616">
        <v>3.09E-2</v>
      </c>
      <c r="AL616">
        <v>80.41</v>
      </c>
      <c r="AM616">
        <v>1.95E-2</v>
      </c>
      <c r="AN616">
        <v>5.1999999999999998E-3</v>
      </c>
      <c r="AO616">
        <v>0</v>
      </c>
      <c r="AP616">
        <v>0.25</v>
      </c>
      <c r="AQ616">
        <v>0</v>
      </c>
      <c r="AR616">
        <v>61.45</v>
      </c>
      <c r="AS616" t="s">
        <v>96</v>
      </c>
      <c r="AT616">
        <v>2008</v>
      </c>
      <c r="AU616">
        <v>26.5</v>
      </c>
      <c r="AV616">
        <v>7.5</v>
      </c>
      <c r="AW616" t="s">
        <v>97</v>
      </c>
      <c r="AX616" t="s">
        <v>122</v>
      </c>
      <c r="AY616" t="s">
        <v>106</v>
      </c>
      <c r="BA616">
        <v>33733</v>
      </c>
      <c r="BB616">
        <v>1</v>
      </c>
      <c r="BC616">
        <v>1</v>
      </c>
      <c r="BD616" t="s">
        <v>99</v>
      </c>
      <c r="BE616">
        <v>2008</v>
      </c>
      <c r="BG616" t="s">
        <v>101</v>
      </c>
      <c r="BH616" t="s">
        <v>100</v>
      </c>
      <c r="BI616" t="s">
        <v>101</v>
      </c>
      <c r="BJ616" t="s">
        <v>101</v>
      </c>
      <c r="BK616" t="s">
        <v>101</v>
      </c>
      <c r="BL616" t="s">
        <v>101</v>
      </c>
      <c r="BM616" t="s">
        <v>102</v>
      </c>
      <c r="BN616" t="s">
        <v>103</v>
      </c>
      <c r="BQ616">
        <v>0</v>
      </c>
      <c r="BR616" t="s">
        <v>94</v>
      </c>
      <c r="BS616">
        <v>99.5</v>
      </c>
      <c r="BT616">
        <v>71.366</v>
      </c>
      <c r="BU616">
        <v>69.701999999999998</v>
      </c>
      <c r="BY616">
        <v>3</v>
      </c>
      <c r="CB616">
        <v>2013</v>
      </c>
      <c r="CC616">
        <v>7</v>
      </c>
      <c r="CI616" t="str">
        <f t="shared" si="36"/>
        <v>High</v>
      </c>
      <c r="CJ616" t="str">
        <f t="shared" si="37"/>
        <v>Greater than 3.5</v>
      </c>
      <c r="CK616" t="str">
        <f t="shared" si="38"/>
        <v>Good</v>
      </c>
      <c r="CL616" t="str">
        <f t="shared" si="39"/>
        <v>0.3 or less</v>
      </c>
    </row>
    <row r="617" spans="1:90" x14ac:dyDescent="0.25">
      <c r="A617" t="s">
        <v>871</v>
      </c>
      <c r="B617" t="s">
        <v>82</v>
      </c>
      <c r="C617" t="s">
        <v>83</v>
      </c>
      <c r="D617">
        <v>32.000999999999998</v>
      </c>
      <c r="E617">
        <v>45.6</v>
      </c>
      <c r="G617">
        <v>13.6</v>
      </c>
      <c r="H617">
        <v>32</v>
      </c>
      <c r="I617">
        <v>32</v>
      </c>
      <c r="J617">
        <v>32</v>
      </c>
      <c r="K617">
        <v>2</v>
      </c>
      <c r="L617" t="s">
        <v>84</v>
      </c>
      <c r="M617" t="s">
        <v>237</v>
      </c>
      <c r="N617" t="s">
        <v>872</v>
      </c>
      <c r="O617" t="s">
        <v>158</v>
      </c>
      <c r="P617" t="s">
        <v>88</v>
      </c>
      <c r="Q617" t="s">
        <v>150</v>
      </c>
      <c r="R617" t="s">
        <v>159</v>
      </c>
      <c r="S617" t="s">
        <v>152</v>
      </c>
      <c r="T617">
        <v>60</v>
      </c>
      <c r="U617" t="s">
        <v>92</v>
      </c>
      <c r="V617" t="s">
        <v>877</v>
      </c>
      <c r="W617">
        <v>4</v>
      </c>
      <c r="X617">
        <v>4</v>
      </c>
      <c r="Y617" t="s">
        <v>94</v>
      </c>
      <c r="Z617" t="s">
        <v>154</v>
      </c>
      <c r="AA617">
        <v>34.211500000000001</v>
      </c>
      <c r="AB617">
        <v>269.19349999999997</v>
      </c>
      <c r="AC617">
        <v>39.247799999999998</v>
      </c>
      <c r="AD617">
        <v>95</v>
      </c>
      <c r="AE617">
        <v>3.5131000000000001</v>
      </c>
      <c r="AF617">
        <v>3.1436999999999999</v>
      </c>
      <c r="AG617">
        <v>87.986400000000003</v>
      </c>
      <c r="AH617">
        <v>72.517200000000003</v>
      </c>
      <c r="AI617">
        <v>70.671199999999999</v>
      </c>
      <c r="AJ617">
        <v>0.23419999999999999</v>
      </c>
      <c r="AK617">
        <v>9.1499999999999998E-2</v>
      </c>
      <c r="AL617">
        <v>64.87</v>
      </c>
      <c r="AM617">
        <v>2.0899999999999998E-2</v>
      </c>
      <c r="AN617">
        <v>7.8700000000000006E-2</v>
      </c>
      <c r="AO617">
        <v>0</v>
      </c>
      <c r="AP617">
        <v>2.4285999999999999</v>
      </c>
      <c r="AQ617">
        <v>0</v>
      </c>
      <c r="AR617">
        <v>55.1357</v>
      </c>
      <c r="AS617" t="s">
        <v>96</v>
      </c>
      <c r="AT617">
        <v>1989</v>
      </c>
      <c r="AU617">
        <v>21.9375</v>
      </c>
      <c r="AV617">
        <v>5.9375</v>
      </c>
      <c r="AW617" t="s">
        <v>97</v>
      </c>
      <c r="AY617" t="s">
        <v>112</v>
      </c>
      <c r="BA617">
        <v>33873</v>
      </c>
      <c r="BB617">
        <v>3</v>
      </c>
      <c r="BC617">
        <v>1</v>
      </c>
      <c r="BD617" t="s">
        <v>99</v>
      </c>
      <c r="BE617">
        <v>1998</v>
      </c>
      <c r="BG617" t="s">
        <v>101</v>
      </c>
      <c r="BH617" t="s">
        <v>100</v>
      </c>
      <c r="BI617" t="s">
        <v>101</v>
      </c>
      <c r="BJ617" t="s">
        <v>101</v>
      </c>
      <c r="BK617" t="s">
        <v>101</v>
      </c>
      <c r="BL617" t="s">
        <v>101</v>
      </c>
      <c r="BM617" t="s">
        <v>102</v>
      </c>
      <c r="BN617" t="s">
        <v>103</v>
      </c>
      <c r="BQ617">
        <v>0</v>
      </c>
      <c r="BR617" t="s">
        <v>94</v>
      </c>
      <c r="BS617">
        <v>95</v>
      </c>
      <c r="BT617">
        <v>70.262</v>
      </c>
      <c r="BU617">
        <v>62.874000000000002</v>
      </c>
      <c r="BY617">
        <v>4</v>
      </c>
      <c r="CB617">
        <v>2013</v>
      </c>
      <c r="CC617">
        <v>17</v>
      </c>
      <c r="CI617" t="str">
        <f t="shared" si="36"/>
        <v>High</v>
      </c>
      <c r="CJ617" t="str">
        <f t="shared" si="37"/>
        <v>Greater than 3.5</v>
      </c>
      <c r="CK617" t="str">
        <f t="shared" si="38"/>
        <v>Good</v>
      </c>
      <c r="CL617" t="str">
        <f t="shared" si="39"/>
        <v>0.3 or less</v>
      </c>
    </row>
    <row r="618" spans="1:90" x14ac:dyDescent="0.25">
      <c r="A618" t="s">
        <v>871</v>
      </c>
      <c r="B618" t="s">
        <v>82</v>
      </c>
      <c r="C618" t="s">
        <v>83</v>
      </c>
      <c r="D618">
        <v>45.6</v>
      </c>
      <c r="E618">
        <v>50.661999999999999</v>
      </c>
      <c r="G618">
        <v>5.0620000000000003</v>
      </c>
      <c r="H618">
        <v>32</v>
      </c>
      <c r="J618">
        <v>32</v>
      </c>
      <c r="K618">
        <v>2</v>
      </c>
      <c r="L618" t="s">
        <v>84</v>
      </c>
      <c r="M618" t="s">
        <v>237</v>
      </c>
      <c r="N618" t="s">
        <v>878</v>
      </c>
      <c r="O618" t="s">
        <v>158</v>
      </c>
      <c r="P618" t="s">
        <v>88</v>
      </c>
      <c r="Q618" t="s">
        <v>150</v>
      </c>
      <c r="R618" t="s">
        <v>159</v>
      </c>
      <c r="S618" t="s">
        <v>152</v>
      </c>
      <c r="T618">
        <v>60</v>
      </c>
      <c r="U618" t="s">
        <v>92</v>
      </c>
      <c r="V618" t="s">
        <v>879</v>
      </c>
      <c r="W618">
        <v>4</v>
      </c>
      <c r="Y618" t="s">
        <v>94</v>
      </c>
      <c r="Z618" t="s">
        <v>154</v>
      </c>
      <c r="AA618">
        <v>35.5</v>
      </c>
      <c r="AB618">
        <v>269</v>
      </c>
      <c r="AC618">
        <v>40.664000000000001</v>
      </c>
      <c r="AD618">
        <v>99</v>
      </c>
      <c r="AE618">
        <v>4.3563000000000001</v>
      </c>
      <c r="AF618">
        <v>4.2872000000000003</v>
      </c>
      <c r="AG618">
        <v>45.567999999999998</v>
      </c>
      <c r="AH618">
        <v>35.424599999999998</v>
      </c>
      <c r="AI618">
        <v>84.810699999999997</v>
      </c>
      <c r="AJ618">
        <v>9.8900000000000002E-2</v>
      </c>
      <c r="AK618">
        <v>2.5499999999999998E-2</v>
      </c>
      <c r="AL618">
        <v>85.165000000000006</v>
      </c>
      <c r="AM618">
        <v>1.7999999999999999E-2</v>
      </c>
      <c r="AN618">
        <v>4.7899999999999998E-2</v>
      </c>
      <c r="AO618">
        <v>0</v>
      </c>
      <c r="AP618">
        <v>0.5</v>
      </c>
      <c r="AQ618">
        <v>0</v>
      </c>
      <c r="AR618">
        <v>59.18</v>
      </c>
      <c r="AS618" t="s">
        <v>96</v>
      </c>
      <c r="AT618">
        <v>1989</v>
      </c>
      <c r="AU618">
        <v>19</v>
      </c>
      <c r="AV618">
        <v>9.08</v>
      </c>
      <c r="AW618" t="s">
        <v>177</v>
      </c>
      <c r="AY618" t="s">
        <v>106</v>
      </c>
      <c r="BA618">
        <v>45526</v>
      </c>
      <c r="BB618">
        <v>1</v>
      </c>
      <c r="BC618">
        <v>1</v>
      </c>
      <c r="BD618" t="s">
        <v>99</v>
      </c>
      <c r="BE618">
        <v>2012</v>
      </c>
      <c r="BG618" t="s">
        <v>101</v>
      </c>
      <c r="BH618" t="s">
        <v>100</v>
      </c>
      <c r="BI618" t="s">
        <v>101</v>
      </c>
      <c r="BJ618" t="s">
        <v>101</v>
      </c>
      <c r="BK618" t="s">
        <v>101</v>
      </c>
      <c r="BL618" t="s">
        <v>101</v>
      </c>
      <c r="BM618" t="s">
        <v>102</v>
      </c>
      <c r="BN618" t="s">
        <v>103</v>
      </c>
      <c r="BQ618">
        <v>0</v>
      </c>
      <c r="BR618" t="s">
        <v>94</v>
      </c>
      <c r="BS618">
        <v>99</v>
      </c>
      <c r="BT618">
        <v>87.126000000000005</v>
      </c>
      <c r="BU618">
        <v>85.744</v>
      </c>
      <c r="CB618">
        <v>2013</v>
      </c>
      <c r="CC618">
        <v>3</v>
      </c>
      <c r="CI618" t="str">
        <f t="shared" si="36"/>
        <v>High</v>
      </c>
      <c r="CJ618" t="str">
        <f t="shared" si="37"/>
        <v>Greater than 3.5</v>
      </c>
      <c r="CK618" t="str">
        <f t="shared" si="38"/>
        <v>Excellent</v>
      </c>
      <c r="CL618" t="str">
        <f t="shared" si="39"/>
        <v>0.3 or less</v>
      </c>
    </row>
    <row r="619" spans="1:90" x14ac:dyDescent="0.25">
      <c r="A619" t="s">
        <v>871</v>
      </c>
      <c r="B619" t="s">
        <v>82</v>
      </c>
      <c r="C619" t="s">
        <v>83</v>
      </c>
      <c r="D619">
        <v>50.661999999999999</v>
      </c>
      <c r="E619">
        <v>66.215999999999994</v>
      </c>
      <c r="G619">
        <v>15.554</v>
      </c>
      <c r="H619">
        <v>32</v>
      </c>
      <c r="I619">
        <v>32</v>
      </c>
      <c r="J619">
        <v>32</v>
      </c>
      <c r="K619">
        <v>2</v>
      </c>
      <c r="L619" t="s">
        <v>84</v>
      </c>
      <c r="M619" t="s">
        <v>237</v>
      </c>
      <c r="N619" t="s">
        <v>878</v>
      </c>
      <c r="O619" t="s">
        <v>158</v>
      </c>
      <c r="P619" t="s">
        <v>88</v>
      </c>
      <c r="Q619" t="s">
        <v>150</v>
      </c>
      <c r="R619" t="s">
        <v>159</v>
      </c>
      <c r="S619" t="s">
        <v>152</v>
      </c>
      <c r="T619">
        <v>60</v>
      </c>
      <c r="U619" t="s">
        <v>92</v>
      </c>
      <c r="V619" t="s">
        <v>880</v>
      </c>
      <c r="W619">
        <v>4</v>
      </c>
      <c r="X619">
        <v>3</v>
      </c>
      <c r="Y619" t="s">
        <v>94</v>
      </c>
      <c r="Z619" t="s">
        <v>154</v>
      </c>
      <c r="AA619">
        <v>113.997</v>
      </c>
      <c r="AB619">
        <v>688.49149999999997</v>
      </c>
      <c r="AC619">
        <v>129.52760000000001</v>
      </c>
      <c r="AD619">
        <v>94.125</v>
      </c>
      <c r="AE619">
        <v>3.3645999999999998</v>
      </c>
      <c r="AF619">
        <v>2.8361999999999998</v>
      </c>
      <c r="AG619">
        <v>96.292299999999997</v>
      </c>
      <c r="AH619">
        <v>79.960999999999999</v>
      </c>
      <c r="AI619">
        <v>67.902600000000007</v>
      </c>
      <c r="AJ619">
        <v>0.29670000000000002</v>
      </c>
      <c r="AK619">
        <v>0.13850000000000001</v>
      </c>
      <c r="AL619">
        <v>55.494999999999997</v>
      </c>
      <c r="AM619">
        <v>1.95E-2</v>
      </c>
      <c r="AN619">
        <v>9.1300000000000006E-2</v>
      </c>
      <c r="AO619">
        <v>0</v>
      </c>
      <c r="AP619">
        <v>3</v>
      </c>
      <c r="AQ619">
        <v>0</v>
      </c>
      <c r="AR619">
        <v>54.424199999999999</v>
      </c>
      <c r="AS619" t="s">
        <v>96</v>
      </c>
      <c r="AT619">
        <v>1996</v>
      </c>
      <c r="AU619">
        <v>16.222200000000001</v>
      </c>
      <c r="AV619">
        <v>4.8888999999999996</v>
      </c>
      <c r="AW619" t="s">
        <v>97</v>
      </c>
      <c r="AX619" t="s">
        <v>881</v>
      </c>
      <c r="AY619" t="s">
        <v>106</v>
      </c>
      <c r="BA619">
        <v>33832</v>
      </c>
      <c r="BB619">
        <v>1</v>
      </c>
      <c r="BC619">
        <v>1</v>
      </c>
      <c r="BD619" t="s">
        <v>99</v>
      </c>
      <c r="BE619">
        <v>2012</v>
      </c>
      <c r="BG619" t="s">
        <v>101</v>
      </c>
      <c r="BH619" t="s">
        <v>100</v>
      </c>
      <c r="BI619" t="s">
        <v>101</v>
      </c>
      <c r="BJ619" t="s">
        <v>101</v>
      </c>
      <c r="BK619" t="s">
        <v>101</v>
      </c>
      <c r="BL619" t="s">
        <v>101</v>
      </c>
      <c r="BM619" t="s">
        <v>102</v>
      </c>
      <c r="BN619" t="s">
        <v>103</v>
      </c>
      <c r="BQ619">
        <v>0</v>
      </c>
      <c r="BR619" t="s">
        <v>94</v>
      </c>
      <c r="BS619">
        <v>94.125</v>
      </c>
      <c r="BT619">
        <v>67.292000000000002</v>
      </c>
      <c r="BU619">
        <v>56.723999999999997</v>
      </c>
      <c r="BY619">
        <v>3</v>
      </c>
      <c r="CB619">
        <v>2013</v>
      </c>
      <c r="CC619">
        <v>3</v>
      </c>
      <c r="CI619" t="str">
        <f t="shared" si="36"/>
        <v>High</v>
      </c>
      <c r="CJ619" t="str">
        <f t="shared" si="37"/>
        <v>3.01-3.5</v>
      </c>
      <c r="CK619" t="str">
        <f t="shared" si="38"/>
        <v>Good</v>
      </c>
      <c r="CL619" t="str">
        <f t="shared" si="39"/>
        <v>0.3 or less</v>
      </c>
    </row>
    <row r="620" spans="1:90" x14ac:dyDescent="0.25">
      <c r="A620" t="s">
        <v>882</v>
      </c>
      <c r="B620" t="s">
        <v>82</v>
      </c>
      <c r="C620" t="s">
        <v>83</v>
      </c>
      <c r="D620">
        <v>0</v>
      </c>
      <c r="E620">
        <v>0.67900000000000005</v>
      </c>
      <c r="G620">
        <v>0.67900000000000005</v>
      </c>
      <c r="H620">
        <v>32</v>
      </c>
      <c r="J620">
        <v>32</v>
      </c>
      <c r="K620">
        <v>2</v>
      </c>
      <c r="L620" t="s">
        <v>84</v>
      </c>
      <c r="M620" t="s">
        <v>147</v>
      </c>
      <c r="N620" t="s">
        <v>872</v>
      </c>
      <c r="O620" t="s">
        <v>158</v>
      </c>
      <c r="P620" t="s">
        <v>88</v>
      </c>
      <c r="Q620" t="s">
        <v>150</v>
      </c>
      <c r="R620" t="s">
        <v>159</v>
      </c>
      <c r="S620" t="s">
        <v>152</v>
      </c>
      <c r="T620">
        <v>50</v>
      </c>
      <c r="U620" t="s">
        <v>92</v>
      </c>
      <c r="V620" t="s">
        <v>883</v>
      </c>
      <c r="W620">
        <v>4</v>
      </c>
      <c r="Y620" t="s">
        <v>94</v>
      </c>
      <c r="Z620" t="s">
        <v>154</v>
      </c>
      <c r="AA620">
        <v>45.33</v>
      </c>
      <c r="AB620">
        <v>297.60000000000002</v>
      </c>
      <c r="AC620">
        <v>51.648600000000002</v>
      </c>
      <c r="AD620">
        <v>100</v>
      </c>
      <c r="AE620">
        <v>2.7532000000000001</v>
      </c>
      <c r="AF620">
        <v>1.8041</v>
      </c>
      <c r="AG620">
        <v>131.73310000000001</v>
      </c>
      <c r="AH620">
        <v>114.539</v>
      </c>
      <c r="AI620">
        <v>56.088999999999999</v>
      </c>
      <c r="AJ620">
        <v>0.22370000000000001</v>
      </c>
      <c r="AK620">
        <v>0.1694</v>
      </c>
      <c r="AL620">
        <v>66.444999999999993</v>
      </c>
      <c r="AM620">
        <v>2.75E-2</v>
      </c>
      <c r="AN620">
        <v>0.28989999999999999</v>
      </c>
      <c r="AO620">
        <v>0</v>
      </c>
      <c r="AP620">
        <v>0</v>
      </c>
      <c r="AQ620">
        <v>0</v>
      </c>
      <c r="AR620">
        <v>48.7333</v>
      </c>
      <c r="AS620" t="s">
        <v>96</v>
      </c>
      <c r="AT620">
        <v>1955</v>
      </c>
      <c r="AU620">
        <v>10</v>
      </c>
      <c r="AV620">
        <v>5</v>
      </c>
      <c r="AW620" t="s">
        <v>97</v>
      </c>
      <c r="AY620" t="s">
        <v>112</v>
      </c>
      <c r="BA620">
        <v>33909</v>
      </c>
      <c r="BB620">
        <v>3</v>
      </c>
      <c r="BC620">
        <v>1</v>
      </c>
      <c r="BD620" t="s">
        <v>99</v>
      </c>
      <c r="BE620">
        <v>2000</v>
      </c>
      <c r="BG620" t="s">
        <v>101</v>
      </c>
      <c r="BH620" t="s">
        <v>100</v>
      </c>
      <c r="BI620" t="s">
        <v>101</v>
      </c>
      <c r="BJ620" t="s">
        <v>101</v>
      </c>
      <c r="BK620" t="s">
        <v>101</v>
      </c>
      <c r="BL620" t="s">
        <v>101</v>
      </c>
      <c r="BM620" t="s">
        <v>102</v>
      </c>
      <c r="BN620" t="s">
        <v>103</v>
      </c>
      <c r="BQ620">
        <v>0</v>
      </c>
      <c r="BR620" t="s">
        <v>94</v>
      </c>
      <c r="BS620">
        <v>75.035300000000007</v>
      </c>
      <c r="BT620">
        <v>55.064</v>
      </c>
      <c r="BU620">
        <v>36.082000000000001</v>
      </c>
      <c r="BV620" t="s">
        <v>107</v>
      </c>
      <c r="BZ620" s="1">
        <v>42096.624293981484</v>
      </c>
      <c r="CB620">
        <v>2006</v>
      </c>
      <c r="CC620">
        <v>15</v>
      </c>
      <c r="CI620" t="str">
        <f t="shared" si="36"/>
        <v>High</v>
      </c>
      <c r="CJ620" t="str">
        <f t="shared" si="37"/>
        <v>2.51-3.0</v>
      </c>
      <c r="CK620" t="str">
        <f t="shared" si="38"/>
        <v>Poor</v>
      </c>
      <c r="CL620" t="str">
        <f t="shared" si="39"/>
        <v>0.3 or less</v>
      </c>
    </row>
    <row r="621" spans="1:90" x14ac:dyDescent="0.25">
      <c r="A621" t="s">
        <v>882</v>
      </c>
      <c r="B621" t="s">
        <v>82</v>
      </c>
      <c r="C621" t="s">
        <v>83</v>
      </c>
      <c r="D621">
        <v>0.67900000000000005</v>
      </c>
      <c r="E621">
        <v>13.446</v>
      </c>
      <c r="G621">
        <v>12.766999999999999</v>
      </c>
      <c r="H621">
        <v>32</v>
      </c>
      <c r="I621">
        <v>32</v>
      </c>
      <c r="J621">
        <v>32</v>
      </c>
      <c r="K621">
        <v>2</v>
      </c>
      <c r="L621" t="s">
        <v>84</v>
      </c>
      <c r="M621" t="s">
        <v>147</v>
      </c>
      <c r="N621" t="s">
        <v>872</v>
      </c>
      <c r="O621" t="s">
        <v>158</v>
      </c>
      <c r="P621" t="s">
        <v>88</v>
      </c>
      <c r="Q621" t="s">
        <v>150</v>
      </c>
      <c r="R621" t="s">
        <v>159</v>
      </c>
      <c r="S621" t="s">
        <v>152</v>
      </c>
      <c r="T621">
        <v>50</v>
      </c>
      <c r="U621" t="s">
        <v>92</v>
      </c>
      <c r="V621" t="s">
        <v>884</v>
      </c>
      <c r="W621">
        <v>4</v>
      </c>
      <c r="X621">
        <v>4</v>
      </c>
      <c r="Y621" t="s">
        <v>94</v>
      </c>
      <c r="Z621" t="s">
        <v>154</v>
      </c>
      <c r="AA621">
        <v>33.337499999999999</v>
      </c>
      <c r="AB621">
        <v>204.17449999999999</v>
      </c>
      <c r="AC621">
        <v>37.896299999999997</v>
      </c>
      <c r="AD621">
        <v>96.857100000000003</v>
      </c>
      <c r="AE621">
        <v>3.6711999999999998</v>
      </c>
      <c r="AF621">
        <v>3.4973999999999998</v>
      </c>
      <c r="AG621">
        <v>79.973600000000005</v>
      </c>
      <c r="AH621">
        <v>64.927199999999999</v>
      </c>
      <c r="AI621">
        <v>73.342100000000002</v>
      </c>
      <c r="AJ621">
        <v>0.14099999999999999</v>
      </c>
      <c r="AK621">
        <v>5.2900000000000003E-2</v>
      </c>
      <c r="AL621">
        <v>78.849999999999994</v>
      </c>
      <c r="AM621">
        <v>1.9E-2</v>
      </c>
      <c r="AN621">
        <v>0.14480000000000001</v>
      </c>
      <c r="AO621">
        <v>0</v>
      </c>
      <c r="AP621">
        <v>1.5713999999999999</v>
      </c>
      <c r="AQ621">
        <v>0</v>
      </c>
      <c r="AR621">
        <v>63.003799999999998</v>
      </c>
      <c r="AS621" t="s">
        <v>96</v>
      </c>
      <c r="AT621">
        <v>1955</v>
      </c>
      <c r="AU621">
        <v>11.571400000000001</v>
      </c>
      <c r="AV621">
        <v>6.1429</v>
      </c>
      <c r="AW621" t="s">
        <v>97</v>
      </c>
      <c r="AY621" t="s">
        <v>112</v>
      </c>
      <c r="BA621">
        <v>33909</v>
      </c>
      <c r="BB621">
        <v>3</v>
      </c>
      <c r="BC621">
        <v>1</v>
      </c>
      <c r="BD621" t="s">
        <v>99</v>
      </c>
      <c r="BE621">
        <v>2001</v>
      </c>
      <c r="BG621" t="s">
        <v>101</v>
      </c>
      <c r="BH621" t="s">
        <v>100</v>
      </c>
      <c r="BI621" t="s">
        <v>101</v>
      </c>
      <c r="BJ621" t="s">
        <v>101</v>
      </c>
      <c r="BK621" t="s">
        <v>101</v>
      </c>
      <c r="BL621" t="s">
        <v>101</v>
      </c>
      <c r="BM621" t="s">
        <v>102</v>
      </c>
      <c r="BN621" t="s">
        <v>103</v>
      </c>
      <c r="BQ621">
        <v>0</v>
      </c>
      <c r="BR621" t="s">
        <v>94</v>
      </c>
      <c r="BS621">
        <v>96.857100000000003</v>
      </c>
      <c r="BT621">
        <v>73.424000000000007</v>
      </c>
      <c r="BU621">
        <v>69.947999999999993</v>
      </c>
      <c r="BV621" t="s">
        <v>107</v>
      </c>
      <c r="BY621">
        <v>4</v>
      </c>
      <c r="BZ621" s="1">
        <v>42096.624328703707</v>
      </c>
      <c r="CB621">
        <v>2013</v>
      </c>
      <c r="CC621">
        <v>14</v>
      </c>
      <c r="CI621" t="str">
        <f t="shared" si="36"/>
        <v>High</v>
      </c>
      <c r="CJ621" t="str">
        <f t="shared" si="37"/>
        <v>Greater than 3.5</v>
      </c>
      <c r="CK621" t="str">
        <f t="shared" si="38"/>
        <v>Good</v>
      </c>
      <c r="CL621" t="str">
        <f t="shared" si="39"/>
        <v>0.3 or less</v>
      </c>
    </row>
    <row r="622" spans="1:90" x14ac:dyDescent="0.25">
      <c r="A622" t="s">
        <v>882</v>
      </c>
      <c r="B622" t="s">
        <v>82</v>
      </c>
      <c r="C622" t="s">
        <v>83</v>
      </c>
      <c r="D622">
        <v>13.446</v>
      </c>
      <c r="E622">
        <v>19.63</v>
      </c>
      <c r="G622">
        <v>6.1840000000000002</v>
      </c>
      <c r="H622">
        <v>30</v>
      </c>
      <c r="I622">
        <v>30</v>
      </c>
      <c r="J622">
        <v>30</v>
      </c>
      <c r="K622">
        <v>2</v>
      </c>
      <c r="L622" t="s">
        <v>84</v>
      </c>
      <c r="M622" t="s">
        <v>147</v>
      </c>
      <c r="N622" t="s">
        <v>872</v>
      </c>
      <c r="O622" t="s">
        <v>158</v>
      </c>
      <c r="P622" t="s">
        <v>88</v>
      </c>
      <c r="Q622" t="s">
        <v>150</v>
      </c>
      <c r="R622" t="s">
        <v>159</v>
      </c>
      <c r="S622" t="s">
        <v>152</v>
      </c>
      <c r="T622">
        <v>60</v>
      </c>
      <c r="U622" t="s">
        <v>92</v>
      </c>
      <c r="V622" t="s">
        <v>885</v>
      </c>
      <c r="W622">
        <v>3</v>
      </c>
      <c r="X622">
        <v>3</v>
      </c>
      <c r="Y622" t="s">
        <v>94</v>
      </c>
      <c r="Z622" t="s">
        <v>154</v>
      </c>
      <c r="AA622">
        <v>11.917</v>
      </c>
      <c r="AB622">
        <v>93.5</v>
      </c>
      <c r="AC622">
        <v>13.669700000000001</v>
      </c>
      <c r="AD622">
        <v>99.333299999999994</v>
      </c>
      <c r="AE622">
        <v>4.1483999999999996</v>
      </c>
      <c r="AF622">
        <v>4.0267999999999997</v>
      </c>
      <c r="AG622">
        <v>54.555199999999999</v>
      </c>
      <c r="AH622">
        <v>43.857399999999998</v>
      </c>
      <c r="AI622">
        <v>81.814899999999994</v>
      </c>
      <c r="AJ622">
        <v>0.15939999999999999</v>
      </c>
      <c r="AK622">
        <v>4.5499999999999999E-2</v>
      </c>
      <c r="AL622">
        <v>76.09</v>
      </c>
      <c r="AM622">
        <v>1.38E-2</v>
      </c>
      <c r="AN622">
        <v>2.5600000000000001E-2</v>
      </c>
      <c r="AO622">
        <v>0</v>
      </c>
      <c r="AP622">
        <v>0.33329999999999999</v>
      </c>
      <c r="AQ622">
        <v>0</v>
      </c>
      <c r="AR622">
        <v>65.2333</v>
      </c>
      <c r="AS622" t="s">
        <v>96</v>
      </c>
      <c r="AT622">
        <v>2002</v>
      </c>
      <c r="AU622">
        <v>22.55</v>
      </c>
      <c r="AV622">
        <v>7.8</v>
      </c>
      <c r="AW622" t="s">
        <v>97</v>
      </c>
      <c r="AY622" t="s">
        <v>98</v>
      </c>
      <c r="BA622">
        <v>33218</v>
      </c>
      <c r="BB622">
        <v>2</v>
      </c>
      <c r="BC622">
        <v>1</v>
      </c>
      <c r="BD622" t="s">
        <v>99</v>
      </c>
      <c r="BE622">
        <v>2002</v>
      </c>
      <c r="BG622" t="s">
        <v>101</v>
      </c>
      <c r="BH622" t="s">
        <v>100</v>
      </c>
      <c r="BI622" t="s">
        <v>101</v>
      </c>
      <c r="BJ622" t="s">
        <v>101</v>
      </c>
      <c r="BK622" t="s">
        <v>101</v>
      </c>
      <c r="BL622" t="s">
        <v>101</v>
      </c>
      <c r="BM622" t="s">
        <v>102</v>
      </c>
      <c r="BN622" t="s">
        <v>103</v>
      </c>
      <c r="BQ622">
        <v>0</v>
      </c>
      <c r="BR622" t="s">
        <v>94</v>
      </c>
      <c r="BS622">
        <v>99.333299999999994</v>
      </c>
      <c r="BT622">
        <v>82.968000000000004</v>
      </c>
      <c r="BU622">
        <v>80.536000000000001</v>
      </c>
      <c r="BY622">
        <v>3</v>
      </c>
      <c r="CB622">
        <v>2013</v>
      </c>
      <c r="CC622">
        <v>13</v>
      </c>
      <c r="CI622" t="str">
        <f t="shared" si="36"/>
        <v>High</v>
      </c>
      <c r="CJ622" t="str">
        <f t="shared" si="37"/>
        <v>Greater than 3.5</v>
      </c>
      <c r="CK622" t="str">
        <f t="shared" si="38"/>
        <v>Excellent</v>
      </c>
      <c r="CL622" t="str">
        <f t="shared" si="39"/>
        <v>0.3 or less</v>
      </c>
    </row>
    <row r="623" spans="1:90" x14ac:dyDescent="0.25">
      <c r="A623" t="s">
        <v>882</v>
      </c>
      <c r="B623" t="s">
        <v>82</v>
      </c>
      <c r="C623" t="s">
        <v>83</v>
      </c>
      <c r="D623">
        <v>19.63</v>
      </c>
      <c r="E623">
        <v>25.055</v>
      </c>
      <c r="G623">
        <v>5.4249999999999998</v>
      </c>
      <c r="H623">
        <v>32</v>
      </c>
      <c r="I623">
        <v>32</v>
      </c>
      <c r="J623">
        <v>32</v>
      </c>
      <c r="K623">
        <v>2</v>
      </c>
      <c r="L623" t="s">
        <v>84</v>
      </c>
      <c r="M623" t="s">
        <v>147</v>
      </c>
      <c r="N623" t="s">
        <v>872</v>
      </c>
      <c r="O623" t="s">
        <v>158</v>
      </c>
      <c r="P623" t="s">
        <v>88</v>
      </c>
      <c r="Q623" t="s">
        <v>150</v>
      </c>
      <c r="R623" t="s">
        <v>159</v>
      </c>
      <c r="S623" t="s">
        <v>152</v>
      </c>
      <c r="T623">
        <v>60</v>
      </c>
      <c r="U623" t="s">
        <v>92</v>
      </c>
      <c r="V623" t="s">
        <v>886</v>
      </c>
      <c r="W623">
        <v>4</v>
      </c>
      <c r="X623">
        <v>4</v>
      </c>
      <c r="Y623" t="s">
        <v>94</v>
      </c>
      <c r="Z623" t="s">
        <v>154</v>
      </c>
      <c r="AA623">
        <v>13.941000000000001</v>
      </c>
      <c r="AB623">
        <v>93.5</v>
      </c>
      <c r="AC623">
        <v>15.896100000000001</v>
      </c>
      <c r="AD623">
        <v>98.666700000000006</v>
      </c>
      <c r="AE623">
        <v>3.9085000000000001</v>
      </c>
      <c r="AF623">
        <v>3.7719999999999998</v>
      </c>
      <c r="AG623">
        <v>68.1982</v>
      </c>
      <c r="AH623">
        <v>54.128500000000003</v>
      </c>
      <c r="AI623">
        <v>77.267300000000006</v>
      </c>
      <c r="AJ623">
        <v>0.11890000000000001</v>
      </c>
      <c r="AK623">
        <v>4.6800000000000001E-2</v>
      </c>
      <c r="AL623">
        <v>82.165000000000006</v>
      </c>
      <c r="AM623">
        <v>1.6500000000000001E-2</v>
      </c>
      <c r="AN623">
        <v>3.44E-2</v>
      </c>
      <c r="AO623">
        <v>0</v>
      </c>
      <c r="AP623">
        <v>0.66669999999999996</v>
      </c>
      <c r="AQ623">
        <v>0</v>
      </c>
      <c r="AR623">
        <v>63.5</v>
      </c>
      <c r="AS623" t="s">
        <v>96</v>
      </c>
      <c r="AT623">
        <v>1979</v>
      </c>
      <c r="AU623">
        <v>27</v>
      </c>
      <c r="AV623">
        <v>6.5</v>
      </c>
      <c r="AW623" t="s">
        <v>97</v>
      </c>
      <c r="AY623" t="s">
        <v>112</v>
      </c>
      <c r="BA623">
        <v>34073</v>
      </c>
      <c r="BB623">
        <v>4</v>
      </c>
      <c r="BC623">
        <v>1</v>
      </c>
      <c r="BD623" t="s">
        <v>99</v>
      </c>
      <c r="BE623">
        <v>2005</v>
      </c>
      <c r="BG623" t="s">
        <v>101</v>
      </c>
      <c r="BH623" t="s">
        <v>100</v>
      </c>
      <c r="BI623" t="s">
        <v>101</v>
      </c>
      <c r="BJ623" t="s">
        <v>101</v>
      </c>
      <c r="BK623" t="s">
        <v>101</v>
      </c>
      <c r="BL623" t="s">
        <v>101</v>
      </c>
      <c r="BM623" t="s">
        <v>102</v>
      </c>
      <c r="BN623" t="s">
        <v>103</v>
      </c>
      <c r="BQ623">
        <v>0</v>
      </c>
      <c r="BR623" t="s">
        <v>94</v>
      </c>
      <c r="BS623">
        <v>97.333299999999994</v>
      </c>
      <c r="BT623">
        <v>78.17</v>
      </c>
      <c r="BU623">
        <v>75.44</v>
      </c>
      <c r="BY623">
        <v>4</v>
      </c>
      <c r="CB623">
        <v>2011</v>
      </c>
      <c r="CC623">
        <v>10</v>
      </c>
      <c r="CI623" t="str">
        <f t="shared" si="36"/>
        <v>High</v>
      </c>
      <c r="CJ623" t="str">
        <f t="shared" si="37"/>
        <v>Greater than 3.5</v>
      </c>
      <c r="CK623" t="str">
        <f t="shared" si="38"/>
        <v>Excellent</v>
      </c>
      <c r="CL623" t="str">
        <f t="shared" si="39"/>
        <v>0.3 or less</v>
      </c>
    </row>
    <row r="624" spans="1:90" x14ac:dyDescent="0.25">
      <c r="A624" t="s">
        <v>882</v>
      </c>
      <c r="B624" t="s">
        <v>82</v>
      </c>
      <c r="C624" t="s">
        <v>83</v>
      </c>
      <c r="D624">
        <v>25.055</v>
      </c>
      <c r="E624">
        <v>32.46</v>
      </c>
      <c r="G624">
        <v>7.4050000000000002</v>
      </c>
      <c r="H624">
        <v>30</v>
      </c>
      <c r="I624">
        <v>30</v>
      </c>
      <c r="J624">
        <v>30</v>
      </c>
      <c r="K624">
        <v>2</v>
      </c>
      <c r="L624" t="s">
        <v>84</v>
      </c>
      <c r="M624" t="s">
        <v>147</v>
      </c>
      <c r="N624" t="s">
        <v>872</v>
      </c>
      <c r="O624" t="s">
        <v>158</v>
      </c>
      <c r="P624" t="s">
        <v>88</v>
      </c>
      <c r="Q624" t="s">
        <v>150</v>
      </c>
      <c r="R624" t="s">
        <v>159</v>
      </c>
      <c r="S624" t="s">
        <v>152</v>
      </c>
      <c r="T624">
        <v>60</v>
      </c>
      <c r="U624" t="s">
        <v>92</v>
      </c>
      <c r="V624" t="s">
        <v>887</v>
      </c>
      <c r="W624">
        <v>3</v>
      </c>
      <c r="X624">
        <v>3</v>
      </c>
      <c r="Y624" t="s">
        <v>94</v>
      </c>
      <c r="Z624" t="s">
        <v>154</v>
      </c>
      <c r="AA624">
        <v>10.4085</v>
      </c>
      <c r="AB624">
        <v>91.248000000000005</v>
      </c>
      <c r="AC624">
        <v>11.9968</v>
      </c>
      <c r="AD624">
        <v>99.5</v>
      </c>
      <c r="AE624">
        <v>3.7191000000000001</v>
      </c>
      <c r="AF624">
        <v>3.6414</v>
      </c>
      <c r="AG624">
        <v>73.385099999999994</v>
      </c>
      <c r="AH624">
        <v>62.692</v>
      </c>
      <c r="AI624">
        <v>75.538300000000007</v>
      </c>
      <c r="AJ624">
        <v>0.12520000000000001</v>
      </c>
      <c r="AK624">
        <v>4.9299999999999997E-2</v>
      </c>
      <c r="AL624">
        <v>81.22</v>
      </c>
      <c r="AM624">
        <v>2.1399999999999999E-2</v>
      </c>
      <c r="AN624">
        <v>4.4200000000000003E-2</v>
      </c>
      <c r="AO624">
        <v>0</v>
      </c>
      <c r="AP624">
        <v>0.25</v>
      </c>
      <c r="AQ624">
        <v>0</v>
      </c>
      <c r="AR624">
        <v>62.447099999999999</v>
      </c>
      <c r="AS624" t="s">
        <v>96</v>
      </c>
      <c r="AT624">
        <v>2009</v>
      </c>
      <c r="AU624">
        <v>14.2308</v>
      </c>
      <c r="AV624">
        <v>5.5769000000000002</v>
      </c>
      <c r="AW624" t="s">
        <v>97</v>
      </c>
      <c r="AX624" t="s">
        <v>122</v>
      </c>
      <c r="AY624" t="s">
        <v>112</v>
      </c>
      <c r="BA624">
        <v>33418</v>
      </c>
      <c r="BB624">
        <v>2</v>
      </c>
      <c r="BC624">
        <v>1</v>
      </c>
      <c r="BD624" t="s">
        <v>99</v>
      </c>
      <c r="BE624">
        <v>2009</v>
      </c>
      <c r="BG624" t="s">
        <v>101</v>
      </c>
      <c r="BH624" t="s">
        <v>100</v>
      </c>
      <c r="BI624" t="s">
        <v>101</v>
      </c>
      <c r="BJ624" t="s">
        <v>101</v>
      </c>
      <c r="BK624" t="s">
        <v>101</v>
      </c>
      <c r="BL624" t="s">
        <v>101</v>
      </c>
      <c r="BM624" t="s">
        <v>102</v>
      </c>
      <c r="BN624" t="s">
        <v>103</v>
      </c>
      <c r="BQ624">
        <v>0</v>
      </c>
      <c r="BR624" t="s">
        <v>94</v>
      </c>
      <c r="BS624">
        <v>99.5</v>
      </c>
      <c r="BT624">
        <v>74.382000000000005</v>
      </c>
      <c r="BU624">
        <v>72.828000000000003</v>
      </c>
      <c r="BY624">
        <v>3</v>
      </c>
      <c r="CB624">
        <v>2013</v>
      </c>
      <c r="CC624">
        <v>6</v>
      </c>
      <c r="CI624" t="str">
        <f t="shared" si="36"/>
        <v>High</v>
      </c>
      <c r="CJ624" t="str">
        <f t="shared" si="37"/>
        <v>Greater than 3.5</v>
      </c>
      <c r="CK624" t="str">
        <f t="shared" si="38"/>
        <v>Good</v>
      </c>
      <c r="CL624" t="str">
        <f t="shared" si="39"/>
        <v>0.3 or less</v>
      </c>
    </row>
    <row r="625" spans="1:90" x14ac:dyDescent="0.25">
      <c r="A625" t="s">
        <v>888</v>
      </c>
      <c r="B625" t="s">
        <v>82</v>
      </c>
      <c r="C625" t="s">
        <v>83</v>
      </c>
      <c r="D625">
        <v>0</v>
      </c>
      <c r="E625">
        <v>9.75</v>
      </c>
      <c r="G625">
        <v>9.75</v>
      </c>
      <c r="H625">
        <v>30</v>
      </c>
      <c r="I625">
        <v>30</v>
      </c>
      <c r="J625">
        <v>30</v>
      </c>
      <c r="K625">
        <v>2</v>
      </c>
      <c r="L625" t="s">
        <v>84</v>
      </c>
      <c r="M625" t="s">
        <v>237</v>
      </c>
      <c r="N625" t="s">
        <v>872</v>
      </c>
      <c r="O625" t="s">
        <v>158</v>
      </c>
      <c r="P625" t="s">
        <v>88</v>
      </c>
      <c r="Q625" t="s">
        <v>150</v>
      </c>
      <c r="R625" t="s">
        <v>159</v>
      </c>
      <c r="S625" t="s">
        <v>152</v>
      </c>
      <c r="T625">
        <v>60</v>
      </c>
      <c r="U625" t="s">
        <v>92</v>
      </c>
      <c r="V625" t="s">
        <v>889</v>
      </c>
      <c r="W625">
        <v>3</v>
      </c>
      <c r="X625">
        <v>3</v>
      </c>
      <c r="Y625" t="s">
        <v>94</v>
      </c>
      <c r="Z625" t="s">
        <v>154</v>
      </c>
      <c r="AA625">
        <v>42.801499999999997</v>
      </c>
      <c r="AB625">
        <v>341.87700000000001</v>
      </c>
      <c r="AC625">
        <v>49.132899999999999</v>
      </c>
      <c r="AD625">
        <v>92.2</v>
      </c>
      <c r="AE625">
        <v>3.4249999999999998</v>
      </c>
      <c r="AF625">
        <v>3.0844</v>
      </c>
      <c r="AG625">
        <v>90.755899999999997</v>
      </c>
      <c r="AH625">
        <v>76.8964</v>
      </c>
      <c r="AI625">
        <v>69.748000000000005</v>
      </c>
      <c r="AJ625">
        <v>0.15859999999999999</v>
      </c>
      <c r="AK625">
        <v>9.6600000000000005E-2</v>
      </c>
      <c r="AL625">
        <v>76.209999999999994</v>
      </c>
      <c r="AM625">
        <v>1.95E-2</v>
      </c>
      <c r="AN625">
        <v>0.1186</v>
      </c>
      <c r="AO625">
        <v>0</v>
      </c>
      <c r="AP625">
        <v>3</v>
      </c>
      <c r="AQ625">
        <v>0</v>
      </c>
      <c r="AR625">
        <v>46.524999999999999</v>
      </c>
      <c r="AS625" t="s">
        <v>96</v>
      </c>
      <c r="AT625">
        <v>1985</v>
      </c>
      <c r="AU625">
        <v>20.454499999999999</v>
      </c>
      <c r="AV625">
        <v>8</v>
      </c>
      <c r="AW625" t="s">
        <v>97</v>
      </c>
      <c r="AY625" t="s">
        <v>112</v>
      </c>
      <c r="BA625">
        <v>33910</v>
      </c>
      <c r="BB625">
        <v>3</v>
      </c>
      <c r="BC625">
        <v>1</v>
      </c>
      <c r="BD625" t="s">
        <v>99</v>
      </c>
      <c r="BE625">
        <v>1999</v>
      </c>
      <c r="BG625" t="s">
        <v>203</v>
      </c>
      <c r="BH625" t="s">
        <v>100</v>
      </c>
      <c r="BI625" t="s">
        <v>101</v>
      </c>
      <c r="BJ625" t="s">
        <v>101</v>
      </c>
      <c r="BK625" t="s">
        <v>101</v>
      </c>
      <c r="BL625" t="s">
        <v>101</v>
      </c>
      <c r="BM625" t="s">
        <v>102</v>
      </c>
      <c r="BN625" t="s">
        <v>103</v>
      </c>
      <c r="BQ625">
        <v>0</v>
      </c>
      <c r="BR625" t="s">
        <v>94</v>
      </c>
      <c r="BS625">
        <v>92</v>
      </c>
      <c r="BT625">
        <v>68.5</v>
      </c>
      <c r="BU625">
        <v>61.688000000000002</v>
      </c>
      <c r="BY625">
        <v>3</v>
      </c>
      <c r="CB625">
        <v>2009</v>
      </c>
      <c r="CC625">
        <v>16</v>
      </c>
      <c r="CI625" t="str">
        <f t="shared" si="36"/>
        <v>High</v>
      </c>
      <c r="CJ625" t="str">
        <f t="shared" si="37"/>
        <v>3.01-3.5</v>
      </c>
      <c r="CK625" t="str">
        <f t="shared" si="38"/>
        <v>Good</v>
      </c>
      <c r="CL625" t="str">
        <f t="shared" si="39"/>
        <v>0.3 or less</v>
      </c>
    </row>
    <row r="626" spans="1:90" x14ac:dyDescent="0.25">
      <c r="A626" t="s">
        <v>888</v>
      </c>
      <c r="B626" t="s">
        <v>82</v>
      </c>
      <c r="C626" t="s">
        <v>83</v>
      </c>
      <c r="D626">
        <v>9.75</v>
      </c>
      <c r="E626">
        <v>18.75</v>
      </c>
      <c r="G626">
        <v>8.89</v>
      </c>
      <c r="H626">
        <v>32</v>
      </c>
      <c r="I626">
        <v>32</v>
      </c>
      <c r="J626">
        <v>32</v>
      </c>
      <c r="K626">
        <v>2</v>
      </c>
      <c r="L626" t="s">
        <v>84</v>
      </c>
      <c r="M626" t="s">
        <v>237</v>
      </c>
      <c r="N626" t="s">
        <v>890</v>
      </c>
      <c r="O626" t="s">
        <v>158</v>
      </c>
      <c r="P626" t="s">
        <v>88</v>
      </c>
      <c r="Q626" t="s">
        <v>150</v>
      </c>
      <c r="R626" t="s">
        <v>159</v>
      </c>
      <c r="S626" t="s">
        <v>152</v>
      </c>
      <c r="T626">
        <v>60</v>
      </c>
      <c r="U626" t="s">
        <v>92</v>
      </c>
      <c r="V626" t="s">
        <v>891</v>
      </c>
      <c r="W626">
        <v>4</v>
      </c>
      <c r="X626">
        <v>4</v>
      </c>
      <c r="Y626" t="s">
        <v>94</v>
      </c>
      <c r="Z626" t="s">
        <v>154</v>
      </c>
      <c r="AA626">
        <v>36.072000000000003</v>
      </c>
      <c r="AB626">
        <v>350.39100000000002</v>
      </c>
      <c r="AC626">
        <v>41.781500000000001</v>
      </c>
      <c r="AD626">
        <v>98.8</v>
      </c>
      <c r="AE626">
        <v>3.4735</v>
      </c>
      <c r="AF626">
        <v>3.3089</v>
      </c>
      <c r="AG626">
        <v>92.426199999999994</v>
      </c>
      <c r="AH626">
        <v>74.468900000000005</v>
      </c>
      <c r="AI626">
        <v>69.191299999999998</v>
      </c>
      <c r="AJ626">
        <v>0.16170000000000001</v>
      </c>
      <c r="AK626">
        <v>0.1016</v>
      </c>
      <c r="AL626">
        <v>75.745000000000005</v>
      </c>
      <c r="AM626">
        <v>1.8200000000000001E-2</v>
      </c>
      <c r="AN626">
        <v>6.3799999999999996E-2</v>
      </c>
      <c r="AO626">
        <v>0</v>
      </c>
      <c r="AP626">
        <v>0.6</v>
      </c>
      <c r="AQ626">
        <v>0</v>
      </c>
      <c r="AR626">
        <v>45.044400000000003</v>
      </c>
      <c r="AS626" t="s">
        <v>96</v>
      </c>
      <c r="AT626">
        <v>1998</v>
      </c>
      <c r="AU626">
        <v>20.714300000000001</v>
      </c>
      <c r="AV626">
        <v>7</v>
      </c>
      <c r="AW626" t="s">
        <v>97</v>
      </c>
      <c r="AY626" t="s">
        <v>98</v>
      </c>
      <c r="BA626">
        <v>33950</v>
      </c>
      <c r="BB626">
        <v>3</v>
      </c>
      <c r="BC626">
        <v>1</v>
      </c>
      <c r="BD626" t="s">
        <v>99</v>
      </c>
      <c r="BE626">
        <v>1998</v>
      </c>
      <c r="BG626" t="s">
        <v>101</v>
      </c>
      <c r="BH626" t="s">
        <v>100</v>
      </c>
      <c r="BI626" t="s">
        <v>101</v>
      </c>
      <c r="BJ626" t="s">
        <v>101</v>
      </c>
      <c r="BK626" t="s">
        <v>101</v>
      </c>
      <c r="BL626" t="s">
        <v>101</v>
      </c>
      <c r="BM626" t="s">
        <v>102</v>
      </c>
      <c r="BN626" t="s">
        <v>103</v>
      </c>
      <c r="BQ626">
        <v>0</v>
      </c>
      <c r="BR626" t="s">
        <v>94</v>
      </c>
      <c r="BS626">
        <v>98</v>
      </c>
      <c r="BT626">
        <v>69.47</v>
      </c>
      <c r="BU626">
        <v>66.177999999999997</v>
      </c>
      <c r="BV626" t="s">
        <v>107</v>
      </c>
      <c r="BY626">
        <v>4</v>
      </c>
      <c r="BZ626" s="1">
        <v>42059.486516203702</v>
      </c>
      <c r="CB626">
        <v>2009</v>
      </c>
      <c r="CC626">
        <v>17</v>
      </c>
      <c r="CI626" t="str">
        <f t="shared" si="36"/>
        <v>High</v>
      </c>
      <c r="CJ626" t="str">
        <f t="shared" si="37"/>
        <v>3.01-3.5</v>
      </c>
      <c r="CK626" t="str">
        <f t="shared" si="38"/>
        <v>Good</v>
      </c>
      <c r="CL626" t="str">
        <f t="shared" si="39"/>
        <v>0.3 or less</v>
      </c>
    </row>
    <row r="627" spans="1:90" x14ac:dyDescent="0.25">
      <c r="A627" t="s">
        <v>888</v>
      </c>
      <c r="B627" t="s">
        <v>82</v>
      </c>
      <c r="C627" t="s">
        <v>83</v>
      </c>
      <c r="D627">
        <v>18.75</v>
      </c>
      <c r="E627">
        <v>27.32</v>
      </c>
      <c r="G627">
        <v>8.57</v>
      </c>
      <c r="H627">
        <v>32</v>
      </c>
      <c r="I627">
        <v>36</v>
      </c>
      <c r="J627">
        <v>32</v>
      </c>
      <c r="K627">
        <v>2</v>
      </c>
      <c r="L627" t="s">
        <v>84</v>
      </c>
      <c r="M627" t="s">
        <v>237</v>
      </c>
      <c r="N627" t="s">
        <v>890</v>
      </c>
      <c r="O627" t="s">
        <v>158</v>
      </c>
      <c r="P627" t="s">
        <v>88</v>
      </c>
      <c r="Q627" t="s">
        <v>150</v>
      </c>
      <c r="R627" t="s">
        <v>159</v>
      </c>
      <c r="S627" t="s">
        <v>152</v>
      </c>
      <c r="T627">
        <v>60</v>
      </c>
      <c r="U627" t="s">
        <v>92</v>
      </c>
      <c r="V627" t="s">
        <v>892</v>
      </c>
      <c r="W627">
        <v>4</v>
      </c>
      <c r="X627">
        <v>6</v>
      </c>
      <c r="Y627" t="s">
        <v>94</v>
      </c>
      <c r="Z627" t="s">
        <v>154</v>
      </c>
      <c r="AA627">
        <v>61.563299999999998</v>
      </c>
      <c r="AB627">
        <v>508.25830000000002</v>
      </c>
      <c r="AC627">
        <v>70.769199999999998</v>
      </c>
      <c r="AD627">
        <v>98.4</v>
      </c>
      <c r="AE627">
        <v>3.4721000000000002</v>
      </c>
      <c r="AF627">
        <v>3.3115000000000001</v>
      </c>
      <c r="AG627">
        <v>91.438699999999997</v>
      </c>
      <c r="AH627">
        <v>74.541200000000003</v>
      </c>
      <c r="AI627">
        <v>69.520399999999995</v>
      </c>
      <c r="AJ627">
        <v>0.15859999999999999</v>
      </c>
      <c r="AK627">
        <v>4.8599999999999997E-2</v>
      </c>
      <c r="AL627">
        <v>76.209999999999994</v>
      </c>
      <c r="AM627">
        <v>2.07E-2</v>
      </c>
      <c r="AN627">
        <v>6.6299999999999998E-2</v>
      </c>
      <c r="AO627">
        <v>0</v>
      </c>
      <c r="AP627">
        <v>0.8</v>
      </c>
      <c r="AQ627">
        <v>0</v>
      </c>
      <c r="AR627">
        <v>48.3889</v>
      </c>
      <c r="AS627" t="s">
        <v>96</v>
      </c>
      <c r="AT627">
        <v>1998</v>
      </c>
      <c r="AU627">
        <v>21.125</v>
      </c>
      <c r="AV627">
        <v>7.6875</v>
      </c>
      <c r="AW627" t="s">
        <v>97</v>
      </c>
      <c r="AY627" t="s">
        <v>98</v>
      </c>
      <c r="BA627">
        <v>33878</v>
      </c>
      <c r="BB627">
        <v>4</v>
      </c>
      <c r="BC627">
        <v>1</v>
      </c>
      <c r="BD627" t="s">
        <v>99</v>
      </c>
      <c r="BE627">
        <v>1998</v>
      </c>
      <c r="BG627" t="s">
        <v>101</v>
      </c>
      <c r="BH627" t="s">
        <v>100</v>
      </c>
      <c r="BI627" t="s">
        <v>101</v>
      </c>
      <c r="BJ627" t="s">
        <v>101</v>
      </c>
      <c r="BK627" t="s">
        <v>101</v>
      </c>
      <c r="BL627" t="s">
        <v>101</v>
      </c>
      <c r="BM627" t="s">
        <v>102</v>
      </c>
      <c r="BN627" t="s">
        <v>103</v>
      </c>
      <c r="BQ627">
        <v>0</v>
      </c>
      <c r="BR627" t="s">
        <v>94</v>
      </c>
      <c r="BS627">
        <v>98</v>
      </c>
      <c r="BT627">
        <v>69.441999999999993</v>
      </c>
      <c r="BU627">
        <v>66.23</v>
      </c>
      <c r="BY627">
        <v>4</v>
      </c>
      <c r="CB627">
        <v>2011</v>
      </c>
      <c r="CC627">
        <v>17</v>
      </c>
      <c r="CI627" t="str">
        <f t="shared" si="36"/>
        <v>High</v>
      </c>
      <c r="CJ627" t="str">
        <f t="shared" si="37"/>
        <v>3.01-3.5</v>
      </c>
      <c r="CK627" t="str">
        <f t="shared" si="38"/>
        <v>Good</v>
      </c>
      <c r="CL627" t="str">
        <f t="shared" si="39"/>
        <v>0.3 or less</v>
      </c>
    </row>
    <row r="628" spans="1:90" x14ac:dyDescent="0.25">
      <c r="A628" t="s">
        <v>888</v>
      </c>
      <c r="B628" t="s">
        <v>82</v>
      </c>
      <c r="C628" t="s">
        <v>83</v>
      </c>
      <c r="D628">
        <v>27.32</v>
      </c>
      <c r="E628">
        <v>28</v>
      </c>
      <c r="G628">
        <v>0.68</v>
      </c>
      <c r="H628">
        <v>44</v>
      </c>
      <c r="I628">
        <v>34</v>
      </c>
      <c r="J628">
        <v>44</v>
      </c>
      <c r="K628">
        <v>3</v>
      </c>
      <c r="L628" t="s">
        <v>84</v>
      </c>
      <c r="M628" t="s">
        <v>237</v>
      </c>
      <c r="N628" t="s">
        <v>890</v>
      </c>
      <c r="O628" t="s">
        <v>158</v>
      </c>
      <c r="P628" t="s">
        <v>88</v>
      </c>
      <c r="Q628" t="s">
        <v>150</v>
      </c>
      <c r="R628" t="s">
        <v>159</v>
      </c>
      <c r="S628" t="s">
        <v>152</v>
      </c>
      <c r="T628">
        <v>30</v>
      </c>
      <c r="U628" t="s">
        <v>110</v>
      </c>
      <c r="V628" t="s">
        <v>893</v>
      </c>
      <c r="W628">
        <v>4</v>
      </c>
      <c r="X628">
        <v>6</v>
      </c>
      <c r="Y628" t="s">
        <v>94</v>
      </c>
      <c r="Z628" t="s">
        <v>154</v>
      </c>
      <c r="AA628">
        <v>88.931299999999993</v>
      </c>
      <c r="AB628">
        <v>734.19510000000002</v>
      </c>
      <c r="AC628">
        <v>102.2296</v>
      </c>
      <c r="AD628">
        <v>98</v>
      </c>
      <c r="AE628">
        <v>3.5</v>
      </c>
      <c r="AF628">
        <v>3.3279000000000001</v>
      </c>
      <c r="AG628">
        <v>157.48159999999999</v>
      </c>
      <c r="AH628">
        <v>138.14779999999999</v>
      </c>
      <c r="AI628">
        <v>47.506100000000004</v>
      </c>
      <c r="AJ628">
        <v>0.16739999999999999</v>
      </c>
      <c r="AK628">
        <v>5.6500000000000002E-2</v>
      </c>
      <c r="AL628">
        <v>74.89</v>
      </c>
      <c r="AM628">
        <v>4.2099999999999999E-2</v>
      </c>
      <c r="AN628">
        <v>0.29620000000000002</v>
      </c>
      <c r="AP628">
        <v>0</v>
      </c>
      <c r="AR628">
        <v>51.924999999999997</v>
      </c>
      <c r="AS628" t="s">
        <v>96</v>
      </c>
      <c r="AT628">
        <v>1997</v>
      </c>
      <c r="AU628">
        <v>17</v>
      </c>
      <c r="AV628">
        <v>4.7691999999999997</v>
      </c>
      <c r="AW628" t="s">
        <v>97</v>
      </c>
      <c r="AX628" t="s">
        <v>120</v>
      </c>
      <c r="AY628" t="s">
        <v>112</v>
      </c>
      <c r="BA628">
        <v>33677</v>
      </c>
      <c r="BB628">
        <v>2</v>
      </c>
      <c r="BC628">
        <v>1</v>
      </c>
      <c r="BD628" t="s">
        <v>99</v>
      </c>
      <c r="BE628">
        <v>1997</v>
      </c>
      <c r="BG628" t="s">
        <v>102</v>
      </c>
      <c r="BH628" t="s">
        <v>100</v>
      </c>
      <c r="BI628" t="s">
        <v>101</v>
      </c>
      <c r="BJ628" t="s">
        <v>101</v>
      </c>
      <c r="BK628" t="s">
        <v>101</v>
      </c>
      <c r="BL628" t="s">
        <v>101</v>
      </c>
      <c r="BM628" t="s">
        <v>102</v>
      </c>
      <c r="BN628" t="s">
        <v>103</v>
      </c>
      <c r="BQ628">
        <v>0</v>
      </c>
      <c r="BR628" t="s">
        <v>94</v>
      </c>
      <c r="BS628">
        <v>98</v>
      </c>
      <c r="BT628">
        <v>70</v>
      </c>
      <c r="BU628">
        <v>66.558000000000007</v>
      </c>
      <c r="BY628">
        <v>4</v>
      </c>
      <c r="CB628">
        <v>2009</v>
      </c>
      <c r="CC628">
        <v>18</v>
      </c>
      <c r="CI628" t="str">
        <f t="shared" si="36"/>
        <v>High</v>
      </c>
      <c r="CJ628" t="str">
        <f t="shared" si="37"/>
        <v>3.01-3.5</v>
      </c>
      <c r="CK628" t="str">
        <f t="shared" si="38"/>
        <v>Poor</v>
      </c>
      <c r="CL628" t="str">
        <f t="shared" si="39"/>
        <v>0.3 or less</v>
      </c>
    </row>
    <row r="629" spans="1:90" x14ac:dyDescent="0.25">
      <c r="A629" t="s">
        <v>894</v>
      </c>
      <c r="B629" t="s">
        <v>82</v>
      </c>
      <c r="C629" t="s">
        <v>83</v>
      </c>
      <c r="D629">
        <v>0</v>
      </c>
      <c r="E629">
        <v>0.497</v>
      </c>
      <c r="G629">
        <v>0.497</v>
      </c>
      <c r="H629">
        <v>48</v>
      </c>
      <c r="I629">
        <v>48</v>
      </c>
      <c r="J629">
        <v>48</v>
      </c>
      <c r="K629">
        <v>2</v>
      </c>
      <c r="L629" t="s">
        <v>84</v>
      </c>
      <c r="M629" t="s">
        <v>237</v>
      </c>
      <c r="N629" t="s">
        <v>841</v>
      </c>
      <c r="O629" t="s">
        <v>192</v>
      </c>
      <c r="P629" t="s">
        <v>88</v>
      </c>
      <c r="Q629" t="s">
        <v>150</v>
      </c>
      <c r="R629" t="s">
        <v>193</v>
      </c>
      <c r="S629" t="s">
        <v>152</v>
      </c>
      <c r="T629">
        <v>40</v>
      </c>
      <c r="U629" t="s">
        <v>92</v>
      </c>
      <c r="V629" t="s">
        <v>895</v>
      </c>
      <c r="W629">
        <v>12</v>
      </c>
      <c r="X629">
        <v>12</v>
      </c>
      <c r="Y629" t="s">
        <v>94</v>
      </c>
      <c r="Z629" t="s">
        <v>95</v>
      </c>
      <c r="AA629">
        <v>36.8005</v>
      </c>
      <c r="AB629">
        <v>277.76</v>
      </c>
      <c r="AC629">
        <v>42.147100000000002</v>
      </c>
      <c r="AD629">
        <v>91</v>
      </c>
      <c r="AE629">
        <v>2.6947000000000001</v>
      </c>
      <c r="AF629">
        <v>2.1697000000000002</v>
      </c>
      <c r="AG629">
        <v>134.86189999999999</v>
      </c>
      <c r="AH629">
        <v>118.2413</v>
      </c>
      <c r="AI629">
        <v>55.045999999999999</v>
      </c>
      <c r="AJ629">
        <v>0.2208</v>
      </c>
      <c r="AK629">
        <v>9.8900000000000002E-2</v>
      </c>
      <c r="AL629">
        <v>66.88</v>
      </c>
      <c r="AM629">
        <v>3.3300000000000003E-2</v>
      </c>
      <c r="AN629">
        <v>9.2200000000000004E-2</v>
      </c>
      <c r="AO629">
        <v>0</v>
      </c>
      <c r="AP629">
        <v>4</v>
      </c>
      <c r="AQ629">
        <v>0</v>
      </c>
      <c r="AR629">
        <v>56.05</v>
      </c>
      <c r="AS629" t="s">
        <v>96</v>
      </c>
      <c r="AT629">
        <v>1960</v>
      </c>
      <c r="AU629">
        <v>9.75</v>
      </c>
      <c r="AV629">
        <v>2.75</v>
      </c>
      <c r="AW629" t="s">
        <v>97</v>
      </c>
      <c r="AY629" t="s">
        <v>112</v>
      </c>
      <c r="BA629">
        <v>34246</v>
      </c>
      <c r="BB629">
        <v>2</v>
      </c>
      <c r="BC629">
        <v>1</v>
      </c>
      <c r="BD629" t="s">
        <v>99</v>
      </c>
      <c r="BE629">
        <v>1995</v>
      </c>
      <c r="BG629" t="s">
        <v>101</v>
      </c>
      <c r="BH629" t="s">
        <v>100</v>
      </c>
      <c r="BI629" t="s">
        <v>101</v>
      </c>
      <c r="BJ629" t="s">
        <v>101</v>
      </c>
      <c r="BK629" t="s">
        <v>101</v>
      </c>
      <c r="BL629" t="s">
        <v>100</v>
      </c>
      <c r="BM629" t="s">
        <v>102</v>
      </c>
      <c r="BN629" t="s">
        <v>103</v>
      </c>
      <c r="BQ629">
        <v>0</v>
      </c>
      <c r="BR629" t="s">
        <v>94</v>
      </c>
      <c r="BS629">
        <v>89</v>
      </c>
      <c r="BT629">
        <v>53.893999999999998</v>
      </c>
      <c r="BU629">
        <v>43.393999999999998</v>
      </c>
      <c r="BY629">
        <v>12</v>
      </c>
      <c r="CB629">
        <v>2011</v>
      </c>
      <c r="CC629">
        <v>20</v>
      </c>
      <c r="CI629" t="str">
        <f t="shared" si="36"/>
        <v>High</v>
      </c>
      <c r="CJ629" t="str">
        <f t="shared" si="37"/>
        <v>2.51-3.0</v>
      </c>
      <c r="CK629" t="str">
        <f t="shared" si="38"/>
        <v>Poor</v>
      </c>
      <c r="CL629" t="str">
        <f t="shared" si="39"/>
        <v>0.3 or less</v>
      </c>
    </row>
    <row r="630" spans="1:90" x14ac:dyDescent="0.25">
      <c r="A630" t="s">
        <v>894</v>
      </c>
      <c r="B630" t="s">
        <v>82</v>
      </c>
      <c r="C630" t="s">
        <v>83</v>
      </c>
      <c r="D630">
        <v>0.497</v>
      </c>
      <c r="E630">
        <v>5.6689999999999996</v>
      </c>
      <c r="G630">
        <v>5.165</v>
      </c>
      <c r="H630">
        <v>36</v>
      </c>
      <c r="I630">
        <v>32</v>
      </c>
      <c r="J630">
        <v>36</v>
      </c>
      <c r="K630">
        <v>2</v>
      </c>
      <c r="L630" t="s">
        <v>84</v>
      </c>
      <c r="M630" t="s">
        <v>237</v>
      </c>
      <c r="N630" t="s">
        <v>841</v>
      </c>
      <c r="O630" t="s">
        <v>192</v>
      </c>
      <c r="P630" t="s">
        <v>88</v>
      </c>
      <c r="Q630" t="s">
        <v>150</v>
      </c>
      <c r="R630" t="s">
        <v>193</v>
      </c>
      <c r="S630" t="s">
        <v>152</v>
      </c>
      <c r="T630">
        <v>60</v>
      </c>
      <c r="U630" t="s">
        <v>92</v>
      </c>
      <c r="V630" t="s">
        <v>896</v>
      </c>
      <c r="W630">
        <v>6</v>
      </c>
      <c r="X630">
        <v>4</v>
      </c>
      <c r="Y630" t="s">
        <v>94</v>
      </c>
      <c r="Z630" t="s">
        <v>95</v>
      </c>
      <c r="AA630">
        <v>33.6175</v>
      </c>
      <c r="AB630">
        <v>277.76</v>
      </c>
      <c r="AC630">
        <v>38.645800000000001</v>
      </c>
      <c r="AD630">
        <v>92.666700000000006</v>
      </c>
      <c r="AE630">
        <v>2.8975</v>
      </c>
      <c r="AF630">
        <v>2.5529000000000002</v>
      </c>
      <c r="AG630">
        <v>128.32820000000001</v>
      </c>
      <c r="AH630">
        <v>105.73</v>
      </c>
      <c r="AI630">
        <v>57.2239</v>
      </c>
      <c r="AJ630">
        <v>0.16170000000000001</v>
      </c>
      <c r="AK630">
        <v>8.0500000000000002E-2</v>
      </c>
      <c r="AL630">
        <v>75.745000000000005</v>
      </c>
      <c r="AM630">
        <v>3.0200000000000001E-2</v>
      </c>
      <c r="AN630">
        <v>0.1416</v>
      </c>
      <c r="AO630">
        <v>0</v>
      </c>
      <c r="AP630">
        <v>3.3332999999999999</v>
      </c>
      <c r="AQ630">
        <v>0</v>
      </c>
      <c r="AR630">
        <v>58.4</v>
      </c>
      <c r="AS630" t="s">
        <v>96</v>
      </c>
      <c r="AT630">
        <v>1992</v>
      </c>
      <c r="AU630">
        <v>14.6</v>
      </c>
      <c r="AV630">
        <v>5.92</v>
      </c>
      <c r="AW630" t="s">
        <v>97</v>
      </c>
      <c r="AY630" t="s">
        <v>112</v>
      </c>
      <c r="BA630">
        <v>35165</v>
      </c>
      <c r="BB630">
        <v>2</v>
      </c>
      <c r="BC630">
        <v>1</v>
      </c>
      <c r="BD630" t="s">
        <v>99</v>
      </c>
      <c r="BE630">
        <v>1995</v>
      </c>
      <c r="BG630" t="s">
        <v>101</v>
      </c>
      <c r="BH630" t="s">
        <v>100</v>
      </c>
      <c r="BI630" t="s">
        <v>101</v>
      </c>
      <c r="BJ630" t="s">
        <v>101</v>
      </c>
      <c r="BK630" t="s">
        <v>101</v>
      </c>
      <c r="BL630" t="s">
        <v>100</v>
      </c>
      <c r="BM630" t="s">
        <v>102</v>
      </c>
      <c r="BN630" t="s">
        <v>103</v>
      </c>
      <c r="BQ630">
        <v>0</v>
      </c>
      <c r="BR630" t="s">
        <v>94</v>
      </c>
      <c r="BS630">
        <v>92</v>
      </c>
      <c r="BT630">
        <v>57.95</v>
      </c>
      <c r="BU630">
        <v>51.058</v>
      </c>
      <c r="BY630">
        <v>4</v>
      </c>
      <c r="CB630">
        <v>2009</v>
      </c>
      <c r="CC630">
        <v>20</v>
      </c>
      <c r="CI630" t="str">
        <f t="shared" si="36"/>
        <v>High</v>
      </c>
      <c r="CJ630" t="str">
        <f t="shared" si="37"/>
        <v>2.51-3.0</v>
      </c>
      <c r="CK630" t="str">
        <f t="shared" si="38"/>
        <v>Fair</v>
      </c>
      <c r="CL630" t="str">
        <f t="shared" si="39"/>
        <v>0.3 or less</v>
      </c>
    </row>
    <row r="631" spans="1:90" x14ac:dyDescent="0.25">
      <c r="A631" t="s">
        <v>894</v>
      </c>
      <c r="B631" t="s">
        <v>82</v>
      </c>
      <c r="C631" t="s">
        <v>83</v>
      </c>
      <c r="D631">
        <v>5.6689999999999996</v>
      </c>
      <c r="E631">
        <v>9</v>
      </c>
      <c r="G631">
        <v>3.331</v>
      </c>
      <c r="H631">
        <v>36</v>
      </c>
      <c r="I631">
        <v>36</v>
      </c>
      <c r="J631">
        <v>36</v>
      </c>
      <c r="K631">
        <v>2</v>
      </c>
      <c r="L631" t="s">
        <v>84</v>
      </c>
      <c r="M631" t="s">
        <v>237</v>
      </c>
      <c r="N631" t="s">
        <v>841</v>
      </c>
      <c r="O631" t="s">
        <v>192</v>
      </c>
      <c r="P631" t="s">
        <v>88</v>
      </c>
      <c r="Q631" t="s">
        <v>150</v>
      </c>
      <c r="R631" t="s">
        <v>193</v>
      </c>
      <c r="S631" t="s">
        <v>152</v>
      </c>
      <c r="T631">
        <v>60</v>
      </c>
      <c r="U631" t="s">
        <v>92</v>
      </c>
      <c r="V631" t="s">
        <v>897</v>
      </c>
      <c r="W631">
        <v>6</v>
      </c>
      <c r="X631">
        <v>6</v>
      </c>
      <c r="Y631" t="s">
        <v>94</v>
      </c>
      <c r="Z631" t="s">
        <v>95</v>
      </c>
      <c r="AA631">
        <v>28.849</v>
      </c>
      <c r="AB631">
        <v>217.744</v>
      </c>
      <c r="AC631">
        <v>33.040399999999998</v>
      </c>
      <c r="AD631">
        <v>93.5</v>
      </c>
      <c r="AE631">
        <v>3.1364999999999998</v>
      </c>
      <c r="AF631">
        <v>2.6093000000000002</v>
      </c>
      <c r="AG631">
        <v>112.35209999999999</v>
      </c>
      <c r="AH631">
        <v>92.069500000000005</v>
      </c>
      <c r="AI631">
        <v>62.549300000000002</v>
      </c>
      <c r="AJ631">
        <v>0.16370000000000001</v>
      </c>
      <c r="AK631">
        <v>6.6400000000000001E-2</v>
      </c>
      <c r="AL631">
        <v>75.444999999999993</v>
      </c>
      <c r="AM631">
        <v>2.9700000000000001E-2</v>
      </c>
      <c r="AN631">
        <v>0.1444</v>
      </c>
      <c r="AO631">
        <v>0</v>
      </c>
      <c r="AP631">
        <v>3</v>
      </c>
      <c r="AQ631">
        <v>0</v>
      </c>
      <c r="AR631">
        <v>60.4</v>
      </c>
      <c r="AS631" t="s">
        <v>130</v>
      </c>
      <c r="AT631">
        <v>1991</v>
      </c>
      <c r="AU631">
        <v>12</v>
      </c>
      <c r="AV631">
        <v>4</v>
      </c>
      <c r="AW631" t="s">
        <v>97</v>
      </c>
      <c r="AY631" t="s">
        <v>132</v>
      </c>
      <c r="BA631">
        <v>42621</v>
      </c>
      <c r="BB631">
        <v>4</v>
      </c>
      <c r="BC631">
        <v>1</v>
      </c>
      <c r="BD631" t="s">
        <v>99</v>
      </c>
      <c r="BE631">
        <v>1991</v>
      </c>
      <c r="BG631" t="s">
        <v>101</v>
      </c>
      <c r="BH631" t="s">
        <v>100</v>
      </c>
      <c r="BI631" t="s">
        <v>101</v>
      </c>
      <c r="BJ631" t="s">
        <v>101</v>
      </c>
      <c r="BK631" t="s">
        <v>101</v>
      </c>
      <c r="BL631" t="s">
        <v>100</v>
      </c>
      <c r="BM631" t="s">
        <v>102</v>
      </c>
      <c r="BN631" t="s">
        <v>103</v>
      </c>
      <c r="BQ631">
        <v>0</v>
      </c>
      <c r="BR631" t="s">
        <v>94</v>
      </c>
      <c r="BS631">
        <v>86</v>
      </c>
      <c r="BT631">
        <v>62.73</v>
      </c>
      <c r="BU631">
        <v>52.186</v>
      </c>
      <c r="BY631">
        <v>6</v>
      </c>
      <c r="CB631">
        <v>2009</v>
      </c>
      <c r="CC631">
        <v>24</v>
      </c>
      <c r="CI631" t="str">
        <f t="shared" si="36"/>
        <v>High</v>
      </c>
      <c r="CJ631" t="str">
        <f t="shared" si="37"/>
        <v>3.01-3.5</v>
      </c>
      <c r="CK631" t="str">
        <f t="shared" si="38"/>
        <v>Fair</v>
      </c>
      <c r="CL631" t="str">
        <f t="shared" si="39"/>
        <v>0.3 or less</v>
      </c>
    </row>
    <row r="632" spans="1:90" x14ac:dyDescent="0.25">
      <c r="A632" t="s">
        <v>894</v>
      </c>
      <c r="B632" t="s">
        <v>82</v>
      </c>
      <c r="C632" t="s">
        <v>83</v>
      </c>
      <c r="D632">
        <v>9</v>
      </c>
      <c r="E632">
        <v>17.47</v>
      </c>
      <c r="G632">
        <v>8.4700000000000006</v>
      </c>
      <c r="H632">
        <v>36</v>
      </c>
      <c r="J632">
        <v>36</v>
      </c>
      <c r="K632">
        <v>2</v>
      </c>
      <c r="L632" t="s">
        <v>84</v>
      </c>
      <c r="M632" t="s">
        <v>237</v>
      </c>
      <c r="N632" t="s">
        <v>841</v>
      </c>
      <c r="O632" t="s">
        <v>192</v>
      </c>
      <c r="P632" t="s">
        <v>88</v>
      </c>
      <c r="Q632" t="s">
        <v>150</v>
      </c>
      <c r="R632" t="s">
        <v>193</v>
      </c>
      <c r="S632" t="s">
        <v>152</v>
      </c>
      <c r="T632">
        <v>60</v>
      </c>
      <c r="U632" t="s">
        <v>92</v>
      </c>
      <c r="V632" t="s">
        <v>898</v>
      </c>
      <c r="W632">
        <v>6</v>
      </c>
      <c r="Y632" t="s">
        <v>94</v>
      </c>
      <c r="Z632" t="s">
        <v>95</v>
      </c>
      <c r="AA632">
        <v>26.388999999999999</v>
      </c>
      <c r="AB632">
        <v>217.744</v>
      </c>
      <c r="AC632">
        <v>30.334399999999999</v>
      </c>
      <c r="AD632">
        <v>100</v>
      </c>
      <c r="AE632">
        <v>2.7988</v>
      </c>
      <c r="AF632">
        <v>2.6025999999999998</v>
      </c>
      <c r="AG632">
        <v>65</v>
      </c>
      <c r="AH632">
        <v>111.7062</v>
      </c>
      <c r="AI632">
        <v>78.333299999999994</v>
      </c>
      <c r="AJ632">
        <v>0.2215</v>
      </c>
      <c r="AK632">
        <v>0.10630000000000001</v>
      </c>
      <c r="AL632">
        <v>66.775000000000006</v>
      </c>
      <c r="AM632">
        <v>2.9700000000000001E-2</v>
      </c>
      <c r="AN632">
        <v>0.1396</v>
      </c>
      <c r="AO632">
        <v>0</v>
      </c>
      <c r="AP632">
        <v>7.4</v>
      </c>
      <c r="AQ632">
        <v>0</v>
      </c>
      <c r="AR632">
        <v>63.338900000000002</v>
      </c>
      <c r="AS632" t="s">
        <v>96</v>
      </c>
      <c r="AT632">
        <v>1991</v>
      </c>
      <c r="AU632">
        <v>16</v>
      </c>
      <c r="AV632">
        <v>8</v>
      </c>
      <c r="AW632" t="s">
        <v>97</v>
      </c>
      <c r="AY632" t="s">
        <v>112</v>
      </c>
      <c r="BA632">
        <v>45576</v>
      </c>
      <c r="BB632">
        <v>3</v>
      </c>
      <c r="BC632">
        <v>1</v>
      </c>
      <c r="BD632" t="s">
        <v>99</v>
      </c>
      <c r="BE632">
        <v>2012</v>
      </c>
      <c r="BG632" t="s">
        <v>101</v>
      </c>
      <c r="BH632" t="s">
        <v>100</v>
      </c>
      <c r="BI632" t="s">
        <v>101</v>
      </c>
      <c r="BJ632" t="s">
        <v>101</v>
      </c>
      <c r="BK632" t="s">
        <v>101</v>
      </c>
      <c r="BL632" t="s">
        <v>100</v>
      </c>
      <c r="BM632" t="s">
        <v>102</v>
      </c>
      <c r="BN632" t="s">
        <v>103</v>
      </c>
      <c r="BQ632">
        <v>0</v>
      </c>
      <c r="BR632" t="s">
        <v>94</v>
      </c>
      <c r="BS632">
        <v>100</v>
      </c>
      <c r="BT632">
        <v>55.975999999999999</v>
      </c>
      <c r="BU632">
        <v>52.052</v>
      </c>
      <c r="CB632">
        <v>2013</v>
      </c>
      <c r="CC632">
        <v>3</v>
      </c>
      <c r="CI632" t="str">
        <f t="shared" si="36"/>
        <v>High</v>
      </c>
      <c r="CJ632" t="str">
        <f t="shared" si="37"/>
        <v>2.51-3.0</v>
      </c>
      <c r="CK632" t="str">
        <f t="shared" si="38"/>
        <v>Excellent</v>
      </c>
      <c r="CL632" t="str">
        <f t="shared" si="39"/>
        <v>0.3 or less</v>
      </c>
    </row>
    <row r="633" spans="1:90" x14ac:dyDescent="0.25">
      <c r="A633" t="s">
        <v>894</v>
      </c>
      <c r="B633" t="s">
        <v>82</v>
      </c>
      <c r="C633" t="s">
        <v>83</v>
      </c>
      <c r="D633">
        <v>17.47</v>
      </c>
      <c r="E633">
        <v>22.16</v>
      </c>
      <c r="G633">
        <v>4.6840000000000002</v>
      </c>
      <c r="H633">
        <v>32</v>
      </c>
      <c r="I633">
        <v>32</v>
      </c>
      <c r="J633">
        <v>32</v>
      </c>
      <c r="K633">
        <v>2</v>
      </c>
      <c r="L633" t="s">
        <v>84</v>
      </c>
      <c r="M633" t="s">
        <v>237</v>
      </c>
      <c r="N633" t="s">
        <v>841</v>
      </c>
      <c r="O633" t="s">
        <v>192</v>
      </c>
      <c r="P633" t="s">
        <v>88</v>
      </c>
      <c r="Q633" t="s">
        <v>150</v>
      </c>
      <c r="R633" t="s">
        <v>193</v>
      </c>
      <c r="S633" t="s">
        <v>152</v>
      </c>
      <c r="T633">
        <v>60</v>
      </c>
      <c r="U633" t="s">
        <v>92</v>
      </c>
      <c r="V633" t="s">
        <v>899</v>
      </c>
      <c r="W633">
        <v>4</v>
      </c>
      <c r="X633">
        <v>6</v>
      </c>
      <c r="Y633" t="s">
        <v>94</v>
      </c>
      <c r="Z633" t="s">
        <v>95</v>
      </c>
      <c r="AA633">
        <v>25.894500000000001</v>
      </c>
      <c r="AB633">
        <v>162.4605</v>
      </c>
      <c r="AC633">
        <v>29.4587</v>
      </c>
      <c r="AD633">
        <v>93.648700000000005</v>
      </c>
      <c r="AE633">
        <v>3.6446999999999998</v>
      </c>
      <c r="AF633">
        <v>3.3812000000000002</v>
      </c>
      <c r="AG633">
        <v>78.949100000000001</v>
      </c>
      <c r="AH633">
        <v>66.177599999999998</v>
      </c>
      <c r="AI633">
        <v>73.683599999999998</v>
      </c>
      <c r="AJ633">
        <v>0.1351</v>
      </c>
      <c r="AK633">
        <v>4.36E-2</v>
      </c>
      <c r="AL633">
        <v>79.734999999999999</v>
      </c>
      <c r="AM633">
        <v>1.9800000000000002E-2</v>
      </c>
      <c r="AN633">
        <v>0.1114</v>
      </c>
      <c r="AO633">
        <v>0</v>
      </c>
      <c r="AP633">
        <v>3</v>
      </c>
      <c r="AQ633">
        <v>0</v>
      </c>
      <c r="AR633">
        <v>63.41</v>
      </c>
      <c r="AS633" t="s">
        <v>96</v>
      </c>
      <c r="AT633">
        <v>1984</v>
      </c>
      <c r="AU633">
        <v>19.25</v>
      </c>
      <c r="AV633">
        <v>8.5</v>
      </c>
      <c r="AW633" t="s">
        <v>97</v>
      </c>
      <c r="AY633" t="s">
        <v>112</v>
      </c>
      <c r="BA633">
        <v>36298</v>
      </c>
      <c r="BB633">
        <v>2</v>
      </c>
      <c r="BC633">
        <v>1</v>
      </c>
      <c r="BD633" t="s">
        <v>99</v>
      </c>
      <c r="BE633">
        <v>2012</v>
      </c>
      <c r="BG633" t="s">
        <v>101</v>
      </c>
      <c r="BH633" t="s">
        <v>100</v>
      </c>
      <c r="BI633" t="s">
        <v>101</v>
      </c>
      <c r="BJ633" t="s">
        <v>101</v>
      </c>
      <c r="BK633" t="s">
        <v>101</v>
      </c>
      <c r="BL633" t="s">
        <v>100</v>
      </c>
      <c r="BM633" t="s">
        <v>102</v>
      </c>
      <c r="BN633" t="s">
        <v>103</v>
      </c>
      <c r="BQ633">
        <v>0</v>
      </c>
      <c r="BR633" t="s">
        <v>94</v>
      </c>
      <c r="BS633">
        <v>93.648700000000005</v>
      </c>
      <c r="BT633">
        <v>72.894000000000005</v>
      </c>
      <c r="BU633">
        <v>67.623999999999995</v>
      </c>
      <c r="BY633">
        <v>4</v>
      </c>
      <c r="CB633">
        <v>2013</v>
      </c>
      <c r="CC633">
        <v>3</v>
      </c>
      <c r="CI633" t="str">
        <f t="shared" si="36"/>
        <v>High</v>
      </c>
      <c r="CJ633" t="str">
        <f t="shared" si="37"/>
        <v>Greater than 3.5</v>
      </c>
      <c r="CK633" t="str">
        <f t="shared" si="38"/>
        <v>Good</v>
      </c>
      <c r="CL633" t="str">
        <f t="shared" si="39"/>
        <v>0.3 or less</v>
      </c>
    </row>
    <row r="634" spans="1:90" x14ac:dyDescent="0.25">
      <c r="A634" t="s">
        <v>894</v>
      </c>
      <c r="B634" t="s">
        <v>82</v>
      </c>
      <c r="C634" t="s">
        <v>83</v>
      </c>
      <c r="D634">
        <v>22.16</v>
      </c>
      <c r="E634">
        <v>34.134</v>
      </c>
      <c r="G634">
        <v>11.015000000000001</v>
      </c>
      <c r="H634">
        <v>28</v>
      </c>
      <c r="I634">
        <v>28</v>
      </c>
      <c r="J634">
        <v>28</v>
      </c>
      <c r="K634">
        <v>2</v>
      </c>
      <c r="L634" t="s">
        <v>84</v>
      </c>
      <c r="M634" t="s">
        <v>237</v>
      </c>
      <c r="N634" t="s">
        <v>900</v>
      </c>
      <c r="O634" t="s">
        <v>149</v>
      </c>
      <c r="P634" t="s">
        <v>88</v>
      </c>
      <c r="Q634" t="s">
        <v>150</v>
      </c>
      <c r="R634" t="s">
        <v>151</v>
      </c>
      <c r="S634" t="s">
        <v>152</v>
      </c>
      <c r="T634">
        <v>60</v>
      </c>
      <c r="U634" t="s">
        <v>92</v>
      </c>
      <c r="V634" t="s">
        <v>901</v>
      </c>
      <c r="W634">
        <v>2</v>
      </c>
      <c r="X634">
        <v>4.5</v>
      </c>
      <c r="Y634" t="s">
        <v>94</v>
      </c>
      <c r="Z634" t="s">
        <v>95</v>
      </c>
      <c r="AA634">
        <v>24.0535</v>
      </c>
      <c r="AB634">
        <v>151.4615</v>
      </c>
      <c r="AC634">
        <v>27.367599999999999</v>
      </c>
      <c r="AD634">
        <v>97.250200000000007</v>
      </c>
      <c r="AE634">
        <v>3.7149999999999999</v>
      </c>
      <c r="AF634">
        <v>3.4104999999999999</v>
      </c>
      <c r="AG634">
        <v>84.094499999999996</v>
      </c>
      <c r="AH634">
        <v>62.884300000000003</v>
      </c>
      <c r="AI634">
        <v>71.968500000000006</v>
      </c>
      <c r="AJ634">
        <v>0.2356</v>
      </c>
      <c r="AK634">
        <v>4.4400000000000002E-2</v>
      </c>
      <c r="AL634">
        <v>64.66</v>
      </c>
      <c r="AM634">
        <v>2.7E-2</v>
      </c>
      <c r="AN634">
        <v>4.4900000000000002E-2</v>
      </c>
      <c r="AO634">
        <v>0</v>
      </c>
      <c r="AP634">
        <v>1.3749</v>
      </c>
      <c r="AQ634">
        <v>0</v>
      </c>
      <c r="AR634">
        <v>64.203999999999994</v>
      </c>
      <c r="AS634" t="s">
        <v>96</v>
      </c>
      <c r="AT634">
        <v>1984</v>
      </c>
      <c r="AU634">
        <v>17.357099999999999</v>
      </c>
      <c r="AV634">
        <v>7.9286000000000003</v>
      </c>
      <c r="AW634" t="s">
        <v>97</v>
      </c>
      <c r="AY634" t="s">
        <v>112</v>
      </c>
      <c r="BA634">
        <v>44906</v>
      </c>
      <c r="BB634">
        <v>2</v>
      </c>
      <c r="BC634">
        <v>1</v>
      </c>
      <c r="BD634" t="s">
        <v>99</v>
      </c>
      <c r="BE634">
        <v>2010</v>
      </c>
      <c r="BG634" t="s">
        <v>101</v>
      </c>
      <c r="BH634" t="s">
        <v>100</v>
      </c>
      <c r="BI634" t="s">
        <v>101</v>
      </c>
      <c r="BJ634" t="s">
        <v>101</v>
      </c>
      <c r="BK634" t="s">
        <v>101</v>
      </c>
      <c r="BL634" t="s">
        <v>101</v>
      </c>
      <c r="BM634" t="s">
        <v>102</v>
      </c>
      <c r="BN634" t="s">
        <v>103</v>
      </c>
      <c r="BQ634">
        <v>0</v>
      </c>
      <c r="BR634" t="s">
        <v>94</v>
      </c>
      <c r="BS634">
        <v>97.250200000000007</v>
      </c>
      <c r="BT634">
        <v>74.3</v>
      </c>
      <c r="BU634">
        <v>68.209999999999994</v>
      </c>
      <c r="BY634">
        <v>2</v>
      </c>
      <c r="CB634">
        <v>2013</v>
      </c>
      <c r="CC634">
        <v>5</v>
      </c>
      <c r="CI634" t="str">
        <f t="shared" si="36"/>
        <v>High</v>
      </c>
      <c r="CJ634" t="str">
        <f t="shared" si="37"/>
        <v>Greater than 3.5</v>
      </c>
      <c r="CK634" t="str">
        <f t="shared" si="38"/>
        <v>Good</v>
      </c>
      <c r="CL634" t="str">
        <f t="shared" si="39"/>
        <v>0.3 or less</v>
      </c>
    </row>
    <row r="635" spans="1:90" x14ac:dyDescent="0.25">
      <c r="A635" t="s">
        <v>894</v>
      </c>
      <c r="B635" t="s">
        <v>82</v>
      </c>
      <c r="C635" t="s">
        <v>83</v>
      </c>
      <c r="D635">
        <v>34.134</v>
      </c>
      <c r="E635">
        <v>47.2</v>
      </c>
      <c r="G635">
        <v>13.066000000000001</v>
      </c>
      <c r="H635">
        <v>28</v>
      </c>
      <c r="I635">
        <v>36</v>
      </c>
      <c r="J635">
        <v>28</v>
      </c>
      <c r="K635">
        <v>2</v>
      </c>
      <c r="L635" t="s">
        <v>84</v>
      </c>
      <c r="M635" t="s">
        <v>237</v>
      </c>
      <c r="N635" t="s">
        <v>900</v>
      </c>
      <c r="O635" t="s">
        <v>149</v>
      </c>
      <c r="P635" t="s">
        <v>88</v>
      </c>
      <c r="Q635" t="s">
        <v>150</v>
      </c>
      <c r="R635" t="s">
        <v>151</v>
      </c>
      <c r="S635" t="s">
        <v>152</v>
      </c>
      <c r="T635">
        <v>60</v>
      </c>
      <c r="U635" t="s">
        <v>92</v>
      </c>
      <c r="V635" t="s">
        <v>902</v>
      </c>
      <c r="W635">
        <v>2</v>
      </c>
      <c r="X635">
        <v>6</v>
      </c>
      <c r="Y635" t="s">
        <v>94</v>
      </c>
      <c r="Z635" t="s">
        <v>95</v>
      </c>
      <c r="AA635">
        <v>25.1906</v>
      </c>
      <c r="AB635">
        <v>207.79329999999999</v>
      </c>
      <c r="AC635">
        <v>28.956399999999999</v>
      </c>
      <c r="AD635">
        <v>97</v>
      </c>
      <c r="AE635">
        <v>3.9573999999999998</v>
      </c>
      <c r="AF635">
        <v>3.6402999999999999</v>
      </c>
      <c r="AG635">
        <v>66.752899999999997</v>
      </c>
      <c r="AH635">
        <v>51.982599999999998</v>
      </c>
      <c r="AI635">
        <v>77.748999999999995</v>
      </c>
      <c r="AJ635">
        <v>0.23830000000000001</v>
      </c>
      <c r="AK635">
        <v>6.3399999999999998E-2</v>
      </c>
      <c r="AL635">
        <v>64.254999999999995</v>
      </c>
      <c r="AM635">
        <v>2.5100000000000001E-2</v>
      </c>
      <c r="AN635">
        <v>5.8599999999999999E-2</v>
      </c>
      <c r="AO635">
        <v>0</v>
      </c>
      <c r="AP635">
        <v>1.4286000000000001</v>
      </c>
      <c r="AQ635">
        <v>0</v>
      </c>
      <c r="AR635">
        <v>64.903800000000004</v>
      </c>
      <c r="AS635" t="s">
        <v>96</v>
      </c>
      <c r="AT635">
        <v>2001</v>
      </c>
      <c r="AU635">
        <v>13.2</v>
      </c>
      <c r="AV635">
        <v>6</v>
      </c>
      <c r="AW635" t="s">
        <v>97</v>
      </c>
      <c r="AY635" t="s">
        <v>112</v>
      </c>
      <c r="BA635">
        <v>45117</v>
      </c>
      <c r="BB635">
        <v>2</v>
      </c>
      <c r="BC635">
        <v>1</v>
      </c>
      <c r="BD635" t="s">
        <v>99</v>
      </c>
      <c r="BE635">
        <v>2010</v>
      </c>
      <c r="BG635" t="s">
        <v>101</v>
      </c>
      <c r="BH635" t="s">
        <v>100</v>
      </c>
      <c r="BI635" t="s">
        <v>101</v>
      </c>
      <c r="BJ635" t="s">
        <v>101</v>
      </c>
      <c r="BK635" t="s">
        <v>101</v>
      </c>
      <c r="BL635" t="s">
        <v>101</v>
      </c>
      <c r="BM635" t="s">
        <v>102</v>
      </c>
      <c r="BN635" t="s">
        <v>103</v>
      </c>
      <c r="BQ635">
        <v>0</v>
      </c>
      <c r="BR635" t="s">
        <v>94</v>
      </c>
      <c r="BS635">
        <v>97</v>
      </c>
      <c r="BT635">
        <v>79.147999999999996</v>
      </c>
      <c r="BU635">
        <v>72.805999999999997</v>
      </c>
      <c r="BY635">
        <v>2</v>
      </c>
      <c r="CB635">
        <v>2013</v>
      </c>
      <c r="CC635">
        <v>5</v>
      </c>
      <c r="CI635" t="str">
        <f t="shared" si="36"/>
        <v>High</v>
      </c>
      <c r="CJ635" t="str">
        <f t="shared" si="37"/>
        <v>Greater than 3.5</v>
      </c>
      <c r="CK635" t="str">
        <f t="shared" si="38"/>
        <v>Excellent</v>
      </c>
      <c r="CL635" t="str">
        <f t="shared" si="39"/>
        <v>0.3 or less</v>
      </c>
    </row>
    <row r="636" spans="1:90" x14ac:dyDescent="0.25">
      <c r="A636" t="s">
        <v>894</v>
      </c>
      <c r="B636" t="s">
        <v>82</v>
      </c>
      <c r="C636" t="s">
        <v>83</v>
      </c>
      <c r="D636">
        <v>47.2</v>
      </c>
      <c r="E636">
        <v>59</v>
      </c>
      <c r="G636">
        <v>11.614000000000001</v>
      </c>
      <c r="H636">
        <v>40</v>
      </c>
      <c r="I636">
        <v>40</v>
      </c>
      <c r="J636">
        <v>40</v>
      </c>
      <c r="K636">
        <v>2</v>
      </c>
      <c r="L636" t="s">
        <v>84</v>
      </c>
      <c r="M636" t="s">
        <v>237</v>
      </c>
      <c r="N636" t="s">
        <v>900</v>
      </c>
      <c r="O636" t="s">
        <v>149</v>
      </c>
      <c r="P636" t="s">
        <v>88</v>
      </c>
      <c r="Q636" t="s">
        <v>150</v>
      </c>
      <c r="R636" t="s">
        <v>151</v>
      </c>
      <c r="S636" t="s">
        <v>152</v>
      </c>
      <c r="T636">
        <v>60</v>
      </c>
      <c r="U636" t="s">
        <v>92</v>
      </c>
      <c r="V636" t="s">
        <v>903</v>
      </c>
      <c r="W636">
        <v>8</v>
      </c>
      <c r="X636">
        <v>8</v>
      </c>
      <c r="Y636" t="s">
        <v>94</v>
      </c>
      <c r="Z636" t="s">
        <v>95</v>
      </c>
      <c r="AA636">
        <v>26.168500000000002</v>
      </c>
      <c r="AB636">
        <v>221.38849999999999</v>
      </c>
      <c r="AC636">
        <v>30.113700000000001</v>
      </c>
      <c r="AD636">
        <v>90</v>
      </c>
      <c r="AE636">
        <v>2.9220000000000002</v>
      </c>
      <c r="AF636">
        <v>2.4218000000000002</v>
      </c>
      <c r="AG636">
        <v>130.29929999999999</v>
      </c>
      <c r="AH636">
        <v>104.279</v>
      </c>
      <c r="AI636">
        <v>56.566899999999997</v>
      </c>
      <c r="AJ636">
        <v>0.22370000000000001</v>
      </c>
      <c r="AK636">
        <v>0.125</v>
      </c>
      <c r="AL636">
        <v>66.444999999999993</v>
      </c>
      <c r="AM636">
        <v>3.4599999999999999E-2</v>
      </c>
      <c r="AN636">
        <v>0.13539999999999999</v>
      </c>
      <c r="AO636">
        <v>0</v>
      </c>
      <c r="AP636">
        <v>4</v>
      </c>
      <c r="AQ636">
        <v>0</v>
      </c>
      <c r="AR636">
        <v>57.465200000000003</v>
      </c>
      <c r="AS636" t="s">
        <v>96</v>
      </c>
      <c r="AT636">
        <v>1992</v>
      </c>
      <c r="AU636">
        <v>28.2</v>
      </c>
      <c r="AV636">
        <v>5.6666999999999996</v>
      </c>
      <c r="AW636" t="s">
        <v>97</v>
      </c>
      <c r="AX636" t="s">
        <v>105</v>
      </c>
      <c r="AY636" t="s">
        <v>112</v>
      </c>
      <c r="BA636">
        <v>35799</v>
      </c>
      <c r="BB636">
        <v>2</v>
      </c>
      <c r="BC636">
        <v>1</v>
      </c>
      <c r="BD636" t="s">
        <v>99</v>
      </c>
      <c r="BE636">
        <v>2008</v>
      </c>
      <c r="BG636" t="s">
        <v>101</v>
      </c>
      <c r="BH636" t="s">
        <v>100</v>
      </c>
      <c r="BI636" t="s">
        <v>101</v>
      </c>
      <c r="BJ636" t="s">
        <v>101</v>
      </c>
      <c r="BK636" t="s">
        <v>101</v>
      </c>
      <c r="BL636" t="s">
        <v>101</v>
      </c>
      <c r="BM636" t="s">
        <v>102</v>
      </c>
      <c r="BN636" t="s">
        <v>103</v>
      </c>
      <c r="BQ636">
        <v>0</v>
      </c>
      <c r="BR636" t="s">
        <v>94</v>
      </c>
      <c r="BS636">
        <v>90</v>
      </c>
      <c r="BT636">
        <v>58.44</v>
      </c>
      <c r="BU636">
        <v>48.436</v>
      </c>
      <c r="BY636">
        <v>8</v>
      </c>
      <c r="CB636">
        <v>2013</v>
      </c>
      <c r="CC636">
        <v>7</v>
      </c>
      <c r="CI636" t="str">
        <f t="shared" si="36"/>
        <v>High</v>
      </c>
      <c r="CJ636" t="str">
        <f t="shared" si="37"/>
        <v>2.51-3.0</v>
      </c>
      <c r="CK636" t="str">
        <f t="shared" si="38"/>
        <v>Poor</v>
      </c>
      <c r="CL636" t="str">
        <f t="shared" si="39"/>
        <v>0.3 or less</v>
      </c>
    </row>
    <row r="637" spans="1:90" x14ac:dyDescent="0.25">
      <c r="A637" t="s">
        <v>894</v>
      </c>
      <c r="B637" t="s">
        <v>82</v>
      </c>
      <c r="C637" t="s">
        <v>83</v>
      </c>
      <c r="D637">
        <v>59</v>
      </c>
      <c r="E637">
        <v>63.676000000000002</v>
      </c>
      <c r="G637">
        <v>4.6760000000000002</v>
      </c>
      <c r="H637">
        <v>38</v>
      </c>
      <c r="I637">
        <v>38</v>
      </c>
      <c r="J637">
        <v>38</v>
      </c>
      <c r="K637">
        <v>2</v>
      </c>
      <c r="L637" t="s">
        <v>84</v>
      </c>
      <c r="M637" t="s">
        <v>237</v>
      </c>
      <c r="N637" t="s">
        <v>900</v>
      </c>
      <c r="O637" t="s">
        <v>149</v>
      </c>
      <c r="P637" t="s">
        <v>88</v>
      </c>
      <c r="Q637" t="s">
        <v>150</v>
      </c>
      <c r="R637" t="s">
        <v>151</v>
      </c>
      <c r="S637" t="s">
        <v>152</v>
      </c>
      <c r="T637">
        <v>60</v>
      </c>
      <c r="U637" t="s">
        <v>92</v>
      </c>
      <c r="V637" t="s">
        <v>904</v>
      </c>
      <c r="W637">
        <v>7</v>
      </c>
      <c r="X637">
        <v>7</v>
      </c>
      <c r="Y637" t="s">
        <v>94</v>
      </c>
      <c r="Z637" t="s">
        <v>95</v>
      </c>
      <c r="AA637">
        <v>25</v>
      </c>
      <c r="AB637">
        <v>331</v>
      </c>
      <c r="AC637">
        <v>29.486000000000001</v>
      </c>
      <c r="AD637">
        <v>91.666700000000006</v>
      </c>
      <c r="AE637">
        <v>2.8763000000000001</v>
      </c>
      <c r="AF637">
        <v>2.5228999999999999</v>
      </c>
      <c r="AG637">
        <v>125.70610000000001</v>
      </c>
      <c r="AH637">
        <v>106.99769999999999</v>
      </c>
      <c r="AI637">
        <v>58.097999999999999</v>
      </c>
      <c r="AJ637">
        <v>0.1608</v>
      </c>
      <c r="AK637">
        <v>6.8599999999999994E-2</v>
      </c>
      <c r="AL637">
        <v>75.88</v>
      </c>
      <c r="AM637">
        <v>3.1099999999999999E-2</v>
      </c>
      <c r="AN637">
        <v>0.21029999999999999</v>
      </c>
      <c r="AO637">
        <v>0</v>
      </c>
      <c r="AP637">
        <v>3</v>
      </c>
      <c r="AQ637">
        <v>0</v>
      </c>
      <c r="AR637">
        <v>59.44</v>
      </c>
      <c r="AS637" t="s">
        <v>96</v>
      </c>
      <c r="AT637">
        <v>1998</v>
      </c>
      <c r="AU637">
        <v>12</v>
      </c>
      <c r="AV637">
        <v>5.8</v>
      </c>
      <c r="AW637" t="s">
        <v>177</v>
      </c>
      <c r="AY637" t="s">
        <v>112</v>
      </c>
      <c r="BA637">
        <v>36076</v>
      </c>
      <c r="BB637">
        <v>3</v>
      </c>
      <c r="BC637">
        <v>1</v>
      </c>
      <c r="BD637" t="s">
        <v>99</v>
      </c>
      <c r="BE637">
        <v>1998</v>
      </c>
      <c r="BG637" t="s">
        <v>101</v>
      </c>
      <c r="BH637" t="s">
        <v>100</v>
      </c>
      <c r="BI637" t="s">
        <v>101</v>
      </c>
      <c r="BJ637" t="s">
        <v>101</v>
      </c>
      <c r="BK637" t="s">
        <v>101</v>
      </c>
      <c r="BL637" t="s">
        <v>101</v>
      </c>
      <c r="BM637" t="s">
        <v>102</v>
      </c>
      <c r="BN637" t="s">
        <v>103</v>
      </c>
      <c r="BQ637">
        <v>0</v>
      </c>
      <c r="BR637" t="s">
        <v>94</v>
      </c>
      <c r="BS637">
        <v>91.666700000000006</v>
      </c>
      <c r="BT637">
        <v>57.526000000000003</v>
      </c>
      <c r="BU637">
        <v>50.457999999999998</v>
      </c>
      <c r="BY637">
        <v>7</v>
      </c>
      <c r="CB637">
        <v>2013</v>
      </c>
      <c r="CC637">
        <v>17</v>
      </c>
      <c r="CI637" t="str">
        <f t="shared" si="36"/>
        <v>High</v>
      </c>
      <c r="CJ637" t="str">
        <f t="shared" si="37"/>
        <v>2.51-3.0</v>
      </c>
      <c r="CK637" t="str">
        <f t="shared" si="38"/>
        <v>Fair</v>
      </c>
      <c r="CL637" t="str">
        <f t="shared" si="39"/>
        <v>0.3 or less</v>
      </c>
    </row>
    <row r="638" spans="1:90" x14ac:dyDescent="0.25">
      <c r="A638" t="s">
        <v>894</v>
      </c>
      <c r="B638" t="s">
        <v>82</v>
      </c>
      <c r="C638" t="s">
        <v>83</v>
      </c>
      <c r="D638">
        <v>63.676000000000002</v>
      </c>
      <c r="E638">
        <v>65.468999999999994</v>
      </c>
      <c r="G638">
        <v>1.7929999999999999</v>
      </c>
      <c r="H638">
        <v>40</v>
      </c>
      <c r="J638">
        <v>40</v>
      </c>
      <c r="K638">
        <v>2</v>
      </c>
      <c r="L638" t="s">
        <v>84</v>
      </c>
      <c r="M638" t="s">
        <v>237</v>
      </c>
      <c r="N638" t="s">
        <v>900</v>
      </c>
      <c r="O638" t="s">
        <v>149</v>
      </c>
      <c r="P638" t="s">
        <v>88</v>
      </c>
      <c r="Q638" t="s">
        <v>150</v>
      </c>
      <c r="R638" t="s">
        <v>151</v>
      </c>
      <c r="S638" t="s">
        <v>152</v>
      </c>
      <c r="T638">
        <v>60</v>
      </c>
      <c r="U638" t="s">
        <v>92</v>
      </c>
      <c r="V638" t="s">
        <v>905</v>
      </c>
      <c r="W638">
        <v>8</v>
      </c>
      <c r="Y638" t="s">
        <v>94</v>
      </c>
      <c r="Z638" t="s">
        <v>95</v>
      </c>
      <c r="AA638">
        <v>25</v>
      </c>
      <c r="AB638">
        <v>331</v>
      </c>
      <c r="AC638">
        <v>29.486000000000001</v>
      </c>
      <c r="AD638">
        <v>94</v>
      </c>
      <c r="AE638">
        <v>3.1549999999999998</v>
      </c>
      <c r="AF638">
        <v>2.8102999999999998</v>
      </c>
      <c r="AG638">
        <v>107.8355</v>
      </c>
      <c r="AH638">
        <v>91.0535</v>
      </c>
      <c r="AI638">
        <v>64.0548</v>
      </c>
      <c r="AJ638">
        <v>0.2029</v>
      </c>
      <c r="AK638">
        <v>5.3199999999999997E-2</v>
      </c>
      <c r="AL638">
        <v>69.564999999999998</v>
      </c>
      <c r="AM638">
        <v>2.6499999999999999E-2</v>
      </c>
      <c r="AN638">
        <v>0.18410000000000001</v>
      </c>
      <c r="AO638">
        <v>0</v>
      </c>
      <c r="AP638">
        <v>3</v>
      </c>
      <c r="AQ638">
        <v>0</v>
      </c>
      <c r="AR638">
        <v>55.825000000000003</v>
      </c>
      <c r="AS638" t="s">
        <v>96</v>
      </c>
      <c r="AT638">
        <v>1998</v>
      </c>
      <c r="AU638">
        <v>11.6</v>
      </c>
      <c r="AV638">
        <v>5.2</v>
      </c>
      <c r="AW638" t="s">
        <v>177</v>
      </c>
      <c r="AY638" t="s">
        <v>112</v>
      </c>
      <c r="BA638">
        <v>35406</v>
      </c>
      <c r="BB638">
        <v>3</v>
      </c>
      <c r="BC638">
        <v>1</v>
      </c>
      <c r="BD638" t="s">
        <v>99</v>
      </c>
      <c r="BE638">
        <v>1998</v>
      </c>
      <c r="BG638" t="s">
        <v>101</v>
      </c>
      <c r="BH638" t="s">
        <v>100</v>
      </c>
      <c r="BI638" t="s">
        <v>101</v>
      </c>
      <c r="BJ638" t="s">
        <v>101</v>
      </c>
      <c r="BK638" t="s">
        <v>101</v>
      </c>
      <c r="BL638" t="s">
        <v>101</v>
      </c>
      <c r="BM638" t="s">
        <v>102</v>
      </c>
      <c r="BN638" t="s">
        <v>103</v>
      </c>
      <c r="BQ638">
        <v>0</v>
      </c>
      <c r="BR638" t="s">
        <v>94</v>
      </c>
      <c r="BS638">
        <v>94</v>
      </c>
      <c r="BT638">
        <v>63.1</v>
      </c>
      <c r="BU638">
        <v>56.206000000000003</v>
      </c>
      <c r="CB638">
        <v>2013</v>
      </c>
      <c r="CC638">
        <v>17</v>
      </c>
      <c r="CI638" t="str">
        <f t="shared" si="36"/>
        <v>High</v>
      </c>
      <c r="CJ638" t="str">
        <f t="shared" si="37"/>
        <v>3.01-3.5</v>
      </c>
      <c r="CK638" t="str">
        <f t="shared" si="38"/>
        <v>Fair</v>
      </c>
      <c r="CL638" t="str">
        <f t="shared" si="39"/>
        <v>0.3 or less</v>
      </c>
    </row>
    <row r="639" spans="1:90" x14ac:dyDescent="0.25">
      <c r="A639" t="s">
        <v>894</v>
      </c>
      <c r="B639" t="s">
        <v>82</v>
      </c>
      <c r="C639" t="s">
        <v>83</v>
      </c>
      <c r="D639">
        <v>65.468999999999994</v>
      </c>
      <c r="E639">
        <v>67.111000000000004</v>
      </c>
      <c r="G639">
        <v>1.6419999999999999</v>
      </c>
      <c r="H639">
        <v>40</v>
      </c>
      <c r="J639">
        <v>40</v>
      </c>
      <c r="K639">
        <v>2</v>
      </c>
      <c r="L639" t="s">
        <v>84</v>
      </c>
      <c r="M639" t="s">
        <v>237</v>
      </c>
      <c r="N639" t="s">
        <v>900</v>
      </c>
      <c r="O639" t="s">
        <v>149</v>
      </c>
      <c r="P639" t="s">
        <v>88</v>
      </c>
      <c r="Q639" t="s">
        <v>150</v>
      </c>
      <c r="R639" t="s">
        <v>151</v>
      </c>
      <c r="S639" t="s">
        <v>152</v>
      </c>
      <c r="T639">
        <v>60</v>
      </c>
      <c r="U639" t="s">
        <v>92</v>
      </c>
      <c r="V639" t="s">
        <v>906</v>
      </c>
      <c r="W639">
        <v>8</v>
      </c>
      <c r="Y639" t="s">
        <v>94</v>
      </c>
      <c r="Z639" t="s">
        <v>95</v>
      </c>
      <c r="AA639">
        <v>28.5</v>
      </c>
      <c r="AB639">
        <v>331</v>
      </c>
      <c r="AC639">
        <v>33.335999999999999</v>
      </c>
      <c r="AD639">
        <v>92</v>
      </c>
      <c r="AE639">
        <v>3.4022999999999999</v>
      </c>
      <c r="AF639">
        <v>3.0045000000000002</v>
      </c>
      <c r="AG639">
        <v>103.6797</v>
      </c>
      <c r="AH639">
        <v>78.040199999999999</v>
      </c>
      <c r="AI639">
        <v>65.440100000000001</v>
      </c>
      <c r="AJ639">
        <v>0.1986</v>
      </c>
      <c r="AK639">
        <v>0.108</v>
      </c>
      <c r="AL639">
        <v>70.209999999999994</v>
      </c>
      <c r="AM639">
        <v>2.7099999999999999E-2</v>
      </c>
      <c r="AN639">
        <v>0.1429</v>
      </c>
      <c r="AO639">
        <v>0</v>
      </c>
      <c r="AP639">
        <v>4</v>
      </c>
      <c r="AQ639">
        <v>0</v>
      </c>
      <c r="AR639">
        <v>51.166699999999999</v>
      </c>
      <c r="AS639" t="s">
        <v>130</v>
      </c>
      <c r="AT639">
        <v>1987</v>
      </c>
      <c r="AU639">
        <v>10.25</v>
      </c>
      <c r="AV639">
        <v>4.5</v>
      </c>
      <c r="AW639" t="s">
        <v>97</v>
      </c>
      <c r="AY639" t="s">
        <v>132</v>
      </c>
      <c r="BA639">
        <v>35283</v>
      </c>
      <c r="BB639">
        <v>4</v>
      </c>
      <c r="BC639">
        <v>1</v>
      </c>
      <c r="BD639" t="s">
        <v>99</v>
      </c>
      <c r="BE639">
        <v>1987</v>
      </c>
      <c r="BG639" t="s">
        <v>101</v>
      </c>
      <c r="BH639" t="s">
        <v>100</v>
      </c>
      <c r="BI639" t="s">
        <v>101</v>
      </c>
      <c r="BJ639" t="s">
        <v>101</v>
      </c>
      <c r="BK639" t="s">
        <v>101</v>
      </c>
      <c r="BL639" t="s">
        <v>101</v>
      </c>
      <c r="BM639" t="s">
        <v>102</v>
      </c>
      <c r="BN639" t="s">
        <v>103</v>
      </c>
      <c r="BQ639">
        <v>0</v>
      </c>
      <c r="BR639" t="s">
        <v>94</v>
      </c>
      <c r="BS639">
        <v>92</v>
      </c>
      <c r="BT639">
        <v>68.046000000000006</v>
      </c>
      <c r="BU639">
        <v>60.09</v>
      </c>
      <c r="CB639">
        <v>2013</v>
      </c>
      <c r="CC639">
        <v>28</v>
      </c>
      <c r="CI639" t="str">
        <f t="shared" si="36"/>
        <v>High</v>
      </c>
      <c r="CJ639" t="str">
        <f t="shared" si="37"/>
        <v>3.01-3.5</v>
      </c>
      <c r="CK639" t="str">
        <f t="shared" si="38"/>
        <v>Fair</v>
      </c>
      <c r="CL639" t="str">
        <f t="shared" si="39"/>
        <v>0.3 or less</v>
      </c>
    </row>
    <row r="640" spans="1:90" x14ac:dyDescent="0.25">
      <c r="A640" t="s">
        <v>894</v>
      </c>
      <c r="B640" t="s">
        <v>82</v>
      </c>
      <c r="C640" t="s">
        <v>83</v>
      </c>
      <c r="D640">
        <v>67.111000000000004</v>
      </c>
      <c r="E640">
        <v>72.709999999999994</v>
      </c>
      <c r="G640">
        <v>5.5990000000000002</v>
      </c>
      <c r="H640">
        <v>40</v>
      </c>
      <c r="I640">
        <v>40</v>
      </c>
      <c r="J640">
        <v>40</v>
      </c>
      <c r="K640">
        <v>2</v>
      </c>
      <c r="L640" t="s">
        <v>84</v>
      </c>
      <c r="M640" t="s">
        <v>237</v>
      </c>
      <c r="N640" t="s">
        <v>900</v>
      </c>
      <c r="O640" t="s">
        <v>149</v>
      </c>
      <c r="P640" t="s">
        <v>88</v>
      </c>
      <c r="Q640" t="s">
        <v>150</v>
      </c>
      <c r="R640" t="s">
        <v>151</v>
      </c>
      <c r="S640" t="s">
        <v>152</v>
      </c>
      <c r="T640">
        <v>60</v>
      </c>
      <c r="U640" t="s">
        <v>92</v>
      </c>
      <c r="V640" t="s">
        <v>907</v>
      </c>
      <c r="W640">
        <v>8</v>
      </c>
      <c r="X640">
        <v>8</v>
      </c>
      <c r="Y640" t="s">
        <v>94</v>
      </c>
      <c r="Z640" t="s">
        <v>95</v>
      </c>
      <c r="AA640">
        <v>25</v>
      </c>
      <c r="AB640">
        <v>331</v>
      </c>
      <c r="AC640">
        <v>29.486000000000001</v>
      </c>
      <c r="AD640">
        <v>92</v>
      </c>
      <c r="AE640">
        <v>3.4415</v>
      </c>
      <c r="AF640">
        <v>2.9780000000000002</v>
      </c>
      <c r="AG640">
        <v>90.544899999999998</v>
      </c>
      <c r="AH640">
        <v>76.066199999999995</v>
      </c>
      <c r="AI640">
        <v>69.818399999999997</v>
      </c>
      <c r="AJ640">
        <v>0.1827</v>
      </c>
      <c r="AK640">
        <v>5.1900000000000002E-2</v>
      </c>
      <c r="AL640">
        <v>72.594999999999999</v>
      </c>
      <c r="AM640">
        <v>2.3800000000000002E-2</v>
      </c>
      <c r="AN640">
        <v>0.1052</v>
      </c>
      <c r="AO640">
        <v>0</v>
      </c>
      <c r="AP640">
        <v>4.3333000000000004</v>
      </c>
      <c r="AQ640">
        <v>0</v>
      </c>
      <c r="AR640">
        <v>54.369199999999999</v>
      </c>
      <c r="AS640" t="s">
        <v>130</v>
      </c>
      <c r="AT640">
        <v>1987</v>
      </c>
      <c r="AU640">
        <v>11.5556</v>
      </c>
      <c r="AV640">
        <v>5</v>
      </c>
      <c r="AW640" t="s">
        <v>97</v>
      </c>
      <c r="AY640" t="s">
        <v>132</v>
      </c>
      <c r="BA640">
        <v>35409</v>
      </c>
      <c r="BB640">
        <v>5</v>
      </c>
      <c r="BC640">
        <v>1</v>
      </c>
      <c r="BD640" t="s">
        <v>99</v>
      </c>
      <c r="BE640">
        <v>1987</v>
      </c>
      <c r="BG640" t="s">
        <v>101</v>
      </c>
      <c r="BH640" t="s">
        <v>100</v>
      </c>
      <c r="BI640" t="s">
        <v>101</v>
      </c>
      <c r="BJ640" t="s">
        <v>101</v>
      </c>
      <c r="BK640" t="s">
        <v>101</v>
      </c>
      <c r="BL640" t="s">
        <v>101</v>
      </c>
      <c r="BM640" t="s">
        <v>102</v>
      </c>
      <c r="BN640" t="s">
        <v>103</v>
      </c>
      <c r="BQ640">
        <v>0</v>
      </c>
      <c r="BR640" t="s">
        <v>94</v>
      </c>
      <c r="BS640">
        <v>89</v>
      </c>
      <c r="BT640">
        <v>68.83</v>
      </c>
      <c r="BU640">
        <v>59.56</v>
      </c>
      <c r="BY640">
        <v>8</v>
      </c>
      <c r="CB640">
        <v>2001</v>
      </c>
      <c r="CC640">
        <v>28</v>
      </c>
      <c r="CI640" t="str">
        <f t="shared" si="36"/>
        <v>High</v>
      </c>
      <c r="CJ640" t="str">
        <f t="shared" si="37"/>
        <v>3.01-3.5</v>
      </c>
      <c r="CK640" t="str">
        <f t="shared" si="38"/>
        <v>Good</v>
      </c>
      <c r="CL640" t="str">
        <f t="shared" si="39"/>
        <v>0.3 or less</v>
      </c>
    </row>
    <row r="641" spans="1:90" x14ac:dyDescent="0.25">
      <c r="A641" t="s">
        <v>908</v>
      </c>
      <c r="B641" t="s">
        <v>585</v>
      </c>
      <c r="C641" t="s">
        <v>83</v>
      </c>
      <c r="D641">
        <v>0</v>
      </c>
      <c r="E641">
        <v>7.36</v>
      </c>
      <c r="G641">
        <v>7.36</v>
      </c>
      <c r="H641">
        <v>34</v>
      </c>
      <c r="I641">
        <v>34</v>
      </c>
      <c r="J641">
        <v>34</v>
      </c>
      <c r="K641">
        <v>2</v>
      </c>
      <c r="L641" t="s">
        <v>139</v>
      </c>
      <c r="M641" t="s">
        <v>582</v>
      </c>
      <c r="N641" t="s">
        <v>303</v>
      </c>
      <c r="O641" t="s">
        <v>192</v>
      </c>
      <c r="P641" t="s">
        <v>88</v>
      </c>
      <c r="Q641" t="s">
        <v>578</v>
      </c>
      <c r="R641" t="s">
        <v>193</v>
      </c>
      <c r="S641" t="s">
        <v>91</v>
      </c>
      <c r="T641">
        <v>75</v>
      </c>
      <c r="U641" t="s">
        <v>858</v>
      </c>
      <c r="V641" t="s">
        <v>909</v>
      </c>
      <c r="W641">
        <v>10</v>
      </c>
      <c r="X641">
        <v>4</v>
      </c>
      <c r="Y641" t="s">
        <v>94</v>
      </c>
      <c r="Z641" t="s">
        <v>910</v>
      </c>
      <c r="AA641">
        <v>2398.7089000000001</v>
      </c>
      <c r="AB641">
        <v>9719.0879000000004</v>
      </c>
      <c r="AC641">
        <v>4136.1197000000002</v>
      </c>
      <c r="AD641">
        <v>100</v>
      </c>
      <c r="AE641">
        <v>3.3948</v>
      </c>
      <c r="AF641">
        <v>3.0948000000000002</v>
      </c>
      <c r="AG641">
        <v>117.79510000000001</v>
      </c>
      <c r="AH641">
        <v>101.8891</v>
      </c>
      <c r="AI641">
        <v>60.734999999999999</v>
      </c>
      <c r="AJ641">
        <v>0.1089</v>
      </c>
      <c r="AL641">
        <v>83.665000000000006</v>
      </c>
      <c r="AM641">
        <v>2.3599999999999999E-2</v>
      </c>
      <c r="AN641">
        <v>7.3800000000000004E-2</v>
      </c>
      <c r="AR641">
        <v>43.337499999999999</v>
      </c>
      <c r="AS641" t="s">
        <v>130</v>
      </c>
      <c r="AT641">
        <v>2005</v>
      </c>
      <c r="AU641">
        <v>14</v>
      </c>
      <c r="AV641">
        <v>10</v>
      </c>
      <c r="AW641" t="s">
        <v>97</v>
      </c>
      <c r="AY641" t="s">
        <v>142</v>
      </c>
      <c r="BA641">
        <v>41033</v>
      </c>
      <c r="BB641">
        <v>10</v>
      </c>
      <c r="BC641">
        <v>1</v>
      </c>
      <c r="BD641" t="s">
        <v>860</v>
      </c>
      <c r="BE641">
        <v>2005</v>
      </c>
      <c r="BG641" t="s">
        <v>100</v>
      </c>
      <c r="BH641" t="s">
        <v>100</v>
      </c>
      <c r="BI641" t="s">
        <v>101</v>
      </c>
      <c r="BJ641" t="s">
        <v>100</v>
      </c>
      <c r="BK641" t="s">
        <v>100</v>
      </c>
      <c r="BL641" t="s">
        <v>100</v>
      </c>
      <c r="BM641" t="s">
        <v>102</v>
      </c>
      <c r="BN641" t="s">
        <v>908</v>
      </c>
      <c r="BP641" t="s">
        <v>911</v>
      </c>
      <c r="BQ641">
        <v>0</v>
      </c>
      <c r="BR641" t="s">
        <v>861</v>
      </c>
      <c r="BS641">
        <v>94</v>
      </c>
      <c r="BT641">
        <v>67.896000000000001</v>
      </c>
      <c r="BU641">
        <v>61.896000000000001</v>
      </c>
      <c r="BY641">
        <v>4</v>
      </c>
      <c r="CB641">
        <v>2012</v>
      </c>
      <c r="CC641">
        <v>10</v>
      </c>
      <c r="CI641" t="str">
        <f t="shared" si="36"/>
        <v>High</v>
      </c>
      <c r="CJ641" t="str">
        <f t="shared" si="37"/>
        <v>3.01-3.5</v>
      </c>
      <c r="CK641" t="str">
        <f t="shared" si="38"/>
        <v>Fair</v>
      </c>
      <c r="CL641" t="str">
        <f t="shared" si="39"/>
        <v>0.3 or less</v>
      </c>
    </row>
    <row r="642" spans="1:90" x14ac:dyDescent="0.25">
      <c r="A642" t="s">
        <v>908</v>
      </c>
      <c r="B642" t="s">
        <v>585</v>
      </c>
      <c r="C642" t="s">
        <v>83</v>
      </c>
      <c r="D642">
        <v>7.36</v>
      </c>
      <c r="E642">
        <v>10.37</v>
      </c>
      <c r="G642">
        <v>3.01</v>
      </c>
      <c r="H642">
        <v>46</v>
      </c>
      <c r="I642">
        <v>34</v>
      </c>
      <c r="J642">
        <v>46</v>
      </c>
      <c r="K642">
        <v>3</v>
      </c>
      <c r="L642" t="s">
        <v>139</v>
      </c>
      <c r="M642" t="s">
        <v>582</v>
      </c>
      <c r="N642" t="s">
        <v>303</v>
      </c>
      <c r="O642" t="s">
        <v>192</v>
      </c>
      <c r="P642" t="s">
        <v>88</v>
      </c>
      <c r="Q642" t="s">
        <v>578</v>
      </c>
      <c r="R642" t="s">
        <v>193</v>
      </c>
      <c r="S642" t="s">
        <v>91</v>
      </c>
      <c r="T642">
        <v>75</v>
      </c>
      <c r="U642" t="s">
        <v>858</v>
      </c>
      <c r="V642" t="s">
        <v>912</v>
      </c>
      <c r="W642">
        <v>6</v>
      </c>
      <c r="X642">
        <v>3.3332999999999999</v>
      </c>
      <c r="Y642" t="s">
        <v>94</v>
      </c>
      <c r="Z642" t="s">
        <v>910</v>
      </c>
      <c r="AA642">
        <v>3122.3941</v>
      </c>
      <c r="AB642">
        <v>9955.0560999999998</v>
      </c>
      <c r="AC642">
        <v>5367.8002999999999</v>
      </c>
      <c r="AD642">
        <v>100</v>
      </c>
      <c r="AE642">
        <v>3.4872000000000001</v>
      </c>
      <c r="AF642">
        <v>2.9517000000000002</v>
      </c>
      <c r="AG642">
        <v>107.2118</v>
      </c>
      <c r="AH642">
        <v>94.829400000000007</v>
      </c>
      <c r="AI642">
        <v>64.262699999999995</v>
      </c>
      <c r="AJ642">
        <v>0.1148</v>
      </c>
      <c r="AL642">
        <v>82.78</v>
      </c>
      <c r="AM642">
        <v>2.4199999999999999E-2</v>
      </c>
      <c r="AN642">
        <v>0.14219999999999999</v>
      </c>
      <c r="AR642">
        <v>35.433300000000003</v>
      </c>
      <c r="AS642" t="s">
        <v>130</v>
      </c>
      <c r="AT642">
        <v>2001</v>
      </c>
      <c r="AU642">
        <v>20.625</v>
      </c>
      <c r="AV642">
        <v>11</v>
      </c>
      <c r="AW642" t="s">
        <v>97</v>
      </c>
      <c r="AY642" t="s">
        <v>142</v>
      </c>
      <c r="BA642">
        <v>25447</v>
      </c>
      <c r="BB642">
        <v>9</v>
      </c>
      <c r="BC642">
        <v>1</v>
      </c>
      <c r="BD642" t="s">
        <v>860</v>
      </c>
      <c r="BE642">
        <v>2001</v>
      </c>
      <c r="BG642" t="s">
        <v>100</v>
      </c>
      <c r="BH642" t="s">
        <v>100</v>
      </c>
      <c r="BI642" t="s">
        <v>101</v>
      </c>
      <c r="BJ642" t="s">
        <v>100</v>
      </c>
      <c r="BK642" t="s">
        <v>100</v>
      </c>
      <c r="BL642" t="s">
        <v>100</v>
      </c>
      <c r="BM642" t="s">
        <v>102</v>
      </c>
      <c r="BN642" t="s">
        <v>908</v>
      </c>
      <c r="BP642" t="s">
        <v>913</v>
      </c>
      <c r="BQ642">
        <v>0</v>
      </c>
      <c r="BR642" t="s">
        <v>861</v>
      </c>
      <c r="BS642">
        <v>89.289000000000001</v>
      </c>
      <c r="BT642">
        <v>69.744</v>
      </c>
      <c r="BU642">
        <v>59.033999999999999</v>
      </c>
      <c r="BY642">
        <v>3.3332999999999999</v>
      </c>
      <c r="CB642">
        <v>2003</v>
      </c>
      <c r="CC642">
        <v>14</v>
      </c>
      <c r="CI642" t="str">
        <f t="shared" si="36"/>
        <v>High</v>
      </c>
      <c r="CJ642" t="str">
        <f t="shared" si="37"/>
        <v>3.01-3.5</v>
      </c>
      <c r="CK642" t="str">
        <f t="shared" si="38"/>
        <v>Fair</v>
      </c>
      <c r="CL642" t="str">
        <f t="shared" si="39"/>
        <v>0.3 or less</v>
      </c>
    </row>
    <row r="643" spans="1:90" x14ac:dyDescent="0.25">
      <c r="A643" t="s">
        <v>908</v>
      </c>
      <c r="B643" t="s">
        <v>585</v>
      </c>
      <c r="C643" t="s">
        <v>83</v>
      </c>
      <c r="D643">
        <v>10.37</v>
      </c>
      <c r="E643">
        <v>13.07</v>
      </c>
      <c r="G643">
        <v>2.7</v>
      </c>
      <c r="H643">
        <v>38</v>
      </c>
      <c r="I643">
        <v>38</v>
      </c>
      <c r="J643">
        <v>38</v>
      </c>
      <c r="K643">
        <v>2</v>
      </c>
      <c r="L643" t="s">
        <v>139</v>
      </c>
      <c r="M643" t="s">
        <v>582</v>
      </c>
      <c r="N643" t="s">
        <v>303</v>
      </c>
      <c r="O643" t="s">
        <v>192</v>
      </c>
      <c r="P643" t="s">
        <v>88</v>
      </c>
      <c r="Q643" t="s">
        <v>578</v>
      </c>
      <c r="R643" t="s">
        <v>193</v>
      </c>
      <c r="S643" t="s">
        <v>91</v>
      </c>
      <c r="T643">
        <v>75</v>
      </c>
      <c r="U643" t="s">
        <v>140</v>
      </c>
      <c r="V643" t="s">
        <v>914</v>
      </c>
      <c r="W643">
        <v>10</v>
      </c>
      <c r="X643">
        <v>4</v>
      </c>
      <c r="Y643" t="s">
        <v>94</v>
      </c>
      <c r="Z643" t="s">
        <v>910</v>
      </c>
      <c r="AA643">
        <v>3039.6210999999998</v>
      </c>
      <c r="AB643">
        <v>10189.0154</v>
      </c>
      <c r="AC643">
        <v>5228.49</v>
      </c>
      <c r="AD643">
        <v>100</v>
      </c>
      <c r="AE643">
        <v>3.2591999999999999</v>
      </c>
      <c r="AF643">
        <v>3.0091999999999999</v>
      </c>
      <c r="AG643">
        <v>129.6525</v>
      </c>
      <c r="AH643">
        <v>112.6229</v>
      </c>
      <c r="AI643">
        <v>56.782499999999999</v>
      </c>
      <c r="AJ643">
        <v>0.13250000000000001</v>
      </c>
      <c r="AL643">
        <v>80.125</v>
      </c>
      <c r="AM643">
        <v>0.03</v>
      </c>
      <c r="AN643">
        <v>0.1744</v>
      </c>
      <c r="AR643">
        <v>49.8</v>
      </c>
      <c r="AS643" t="s">
        <v>96</v>
      </c>
      <c r="AT643">
        <v>1987</v>
      </c>
      <c r="AU643">
        <v>4.5625</v>
      </c>
      <c r="AV643">
        <v>3</v>
      </c>
      <c r="AW643" t="s">
        <v>97</v>
      </c>
      <c r="AX643" t="s">
        <v>387</v>
      </c>
      <c r="AY643" t="s">
        <v>98</v>
      </c>
      <c r="BA643">
        <v>25447</v>
      </c>
      <c r="BB643">
        <v>3</v>
      </c>
      <c r="BC643">
        <v>1</v>
      </c>
      <c r="BD643" t="s">
        <v>144</v>
      </c>
      <c r="BE643">
        <v>2007</v>
      </c>
      <c r="BG643" t="s">
        <v>100</v>
      </c>
      <c r="BH643" t="s">
        <v>100</v>
      </c>
      <c r="BI643" t="s">
        <v>101</v>
      </c>
      <c r="BJ643" t="s">
        <v>100</v>
      </c>
      <c r="BK643" t="s">
        <v>100</v>
      </c>
      <c r="BL643" t="s">
        <v>100</v>
      </c>
      <c r="BM643" t="s">
        <v>102</v>
      </c>
      <c r="BN643" t="s">
        <v>908</v>
      </c>
      <c r="BP643" t="s">
        <v>913</v>
      </c>
      <c r="BQ643">
        <v>0</v>
      </c>
      <c r="BR643" t="s">
        <v>94</v>
      </c>
      <c r="BS643">
        <v>95</v>
      </c>
      <c r="BT643">
        <v>65.183999999999997</v>
      </c>
      <c r="BU643">
        <v>60.183999999999997</v>
      </c>
      <c r="BY643">
        <v>4</v>
      </c>
      <c r="CB643">
        <v>2010</v>
      </c>
      <c r="CC643">
        <v>8</v>
      </c>
      <c r="CI643" t="str">
        <f t="shared" ref="CI643:CI706" si="40">IF(AD643&gt;85,"High",IF(AD643&lt;70,"Low","Medium"))</f>
        <v>High</v>
      </c>
      <c r="CJ643" t="str">
        <f t="shared" ref="CJ643:CJ706" si="41">IF(AE643&gt;3.5,"Greater than 3.5",IF(AND(AE643&gt;3,AE643&lt;=3.5),"3.01-3.5",IF(AND(AE643&gt;2.5,AE643&lt;=3),"2.51-3.0",IF(AND(AE643&gt;2,AE643&lt;=2.5),"2.0-2.5","Less than 2.0"))))</f>
        <v>3.01-3.5</v>
      </c>
      <c r="CK643" t="str">
        <f t="shared" ref="CK643:CK706" si="42">IF(AG643&lt;70,"Excellent",IF(AG643&lt;100,"Good",IF(AG643&lt;130,"Fair",IF(AG643&gt;170,"Very Poor","Poor"))))</f>
        <v>Fair</v>
      </c>
      <c r="CL643" t="str">
        <f t="shared" ref="CL643:CL706" si="43">IF(AJ643&gt;0.3,"More than 0.3","0.3 or less")</f>
        <v>0.3 or less</v>
      </c>
    </row>
    <row r="644" spans="1:90" x14ac:dyDescent="0.25">
      <c r="A644" t="s">
        <v>908</v>
      </c>
      <c r="B644" t="s">
        <v>585</v>
      </c>
      <c r="C644" t="s">
        <v>83</v>
      </c>
      <c r="D644">
        <v>13.07</v>
      </c>
      <c r="E644">
        <v>16.7</v>
      </c>
      <c r="G644">
        <v>3.63</v>
      </c>
      <c r="H644">
        <v>38</v>
      </c>
      <c r="I644">
        <v>38</v>
      </c>
      <c r="J644">
        <v>38</v>
      </c>
      <c r="K644">
        <v>2</v>
      </c>
      <c r="L644" t="s">
        <v>139</v>
      </c>
      <c r="M644" t="s">
        <v>582</v>
      </c>
      <c r="N644" t="s">
        <v>303</v>
      </c>
      <c r="O644" t="s">
        <v>192</v>
      </c>
      <c r="P644" t="s">
        <v>88</v>
      </c>
      <c r="Q644" t="s">
        <v>578</v>
      </c>
      <c r="R644" t="s">
        <v>193</v>
      </c>
      <c r="S644" t="s">
        <v>91</v>
      </c>
      <c r="T644">
        <v>75</v>
      </c>
      <c r="U644" t="s">
        <v>140</v>
      </c>
      <c r="V644" t="s">
        <v>915</v>
      </c>
      <c r="W644">
        <v>10</v>
      </c>
      <c r="X644">
        <v>5.1429</v>
      </c>
      <c r="Y644" t="s">
        <v>94</v>
      </c>
      <c r="Z644" t="s">
        <v>910</v>
      </c>
      <c r="AA644">
        <v>1504.8269</v>
      </c>
      <c r="AB644">
        <v>6354.7583000000004</v>
      </c>
      <c r="AC644">
        <v>2596.3343</v>
      </c>
      <c r="AD644">
        <v>100</v>
      </c>
      <c r="AE644">
        <v>3.4331999999999998</v>
      </c>
      <c r="AF644">
        <v>3.3995000000000002</v>
      </c>
      <c r="AG644">
        <v>110.2512</v>
      </c>
      <c r="AH644">
        <v>98.934200000000004</v>
      </c>
      <c r="AI644">
        <v>63.249600000000001</v>
      </c>
      <c r="AJ644">
        <v>0.12</v>
      </c>
      <c r="AL644">
        <v>82</v>
      </c>
      <c r="AM644">
        <v>3.0499999999999999E-2</v>
      </c>
      <c r="AN644">
        <v>0.108</v>
      </c>
      <c r="AR644">
        <v>39.6</v>
      </c>
      <c r="AS644" t="s">
        <v>130</v>
      </c>
      <c r="AT644">
        <v>1998</v>
      </c>
      <c r="AU644">
        <v>18.399999999999999</v>
      </c>
      <c r="AV644">
        <v>10</v>
      </c>
      <c r="AW644" t="s">
        <v>97</v>
      </c>
      <c r="AY644" t="s">
        <v>142</v>
      </c>
      <c r="BA644">
        <v>25447</v>
      </c>
      <c r="BB644">
        <v>9</v>
      </c>
      <c r="BC644">
        <v>1</v>
      </c>
      <c r="BD644" t="s">
        <v>144</v>
      </c>
      <c r="BE644">
        <v>1998</v>
      </c>
      <c r="BG644" t="s">
        <v>100</v>
      </c>
      <c r="BH644" t="s">
        <v>100</v>
      </c>
      <c r="BI644" t="s">
        <v>101</v>
      </c>
      <c r="BJ644" t="s">
        <v>100</v>
      </c>
      <c r="BK644" t="s">
        <v>100</v>
      </c>
      <c r="BL644" t="s">
        <v>100</v>
      </c>
      <c r="BM644" t="s">
        <v>102</v>
      </c>
      <c r="BN644" t="s">
        <v>908</v>
      </c>
      <c r="BP644" t="s">
        <v>911</v>
      </c>
      <c r="BQ644">
        <v>0</v>
      </c>
      <c r="BR644" t="s">
        <v>94</v>
      </c>
      <c r="BS644">
        <v>99.325699999999998</v>
      </c>
      <c r="BT644">
        <v>68.664000000000001</v>
      </c>
      <c r="BU644">
        <v>67.989999999999995</v>
      </c>
      <c r="BY644">
        <v>5.1429</v>
      </c>
      <c r="CB644">
        <v>2008</v>
      </c>
      <c r="CC644">
        <v>17</v>
      </c>
      <c r="CI644" t="str">
        <f t="shared" si="40"/>
        <v>High</v>
      </c>
      <c r="CJ644" t="str">
        <f t="shared" si="41"/>
        <v>3.01-3.5</v>
      </c>
      <c r="CK644" t="str">
        <f t="shared" si="42"/>
        <v>Fair</v>
      </c>
      <c r="CL644" t="str">
        <f t="shared" si="43"/>
        <v>0.3 or less</v>
      </c>
    </row>
    <row r="645" spans="1:90" x14ac:dyDescent="0.25">
      <c r="A645" t="s">
        <v>908</v>
      </c>
      <c r="B645" t="s">
        <v>585</v>
      </c>
      <c r="C645" t="s">
        <v>83</v>
      </c>
      <c r="D645">
        <v>16.7</v>
      </c>
      <c r="E645">
        <v>17.690000000000001</v>
      </c>
      <c r="G645">
        <v>0.99</v>
      </c>
      <c r="H645">
        <v>38</v>
      </c>
      <c r="J645">
        <v>38</v>
      </c>
      <c r="K645">
        <v>2</v>
      </c>
      <c r="L645" t="s">
        <v>84</v>
      </c>
      <c r="M645" t="s">
        <v>577</v>
      </c>
      <c r="N645" t="s">
        <v>303</v>
      </c>
      <c r="O645" t="s">
        <v>192</v>
      </c>
      <c r="P645" t="s">
        <v>88</v>
      </c>
      <c r="Q645" t="s">
        <v>578</v>
      </c>
      <c r="R645" t="s">
        <v>193</v>
      </c>
      <c r="S645" t="s">
        <v>91</v>
      </c>
      <c r="T645">
        <v>75</v>
      </c>
      <c r="U645" t="s">
        <v>916</v>
      </c>
      <c r="V645" t="s">
        <v>917</v>
      </c>
      <c r="W645">
        <v>10</v>
      </c>
      <c r="Y645" t="s">
        <v>94</v>
      </c>
      <c r="Z645" t="s">
        <v>910</v>
      </c>
      <c r="AA645">
        <v>866</v>
      </c>
      <c r="AB645">
        <v>4699</v>
      </c>
      <c r="AC645">
        <v>1500.394</v>
      </c>
      <c r="AD645">
        <v>100</v>
      </c>
      <c r="AE645">
        <v>3.2138</v>
      </c>
      <c r="AF645">
        <v>1.6069</v>
      </c>
      <c r="AG645">
        <v>101.53400000000001</v>
      </c>
      <c r="AH645">
        <v>87.871300000000005</v>
      </c>
      <c r="AI645">
        <v>66.155299999999997</v>
      </c>
      <c r="AJ645">
        <v>0.10829999999999999</v>
      </c>
      <c r="AL645">
        <v>83.754999999999995</v>
      </c>
      <c r="AM645">
        <v>2.1999999999999999E-2</v>
      </c>
      <c r="AN645">
        <v>8.0399999999999999E-2</v>
      </c>
      <c r="AR645">
        <v>53.8</v>
      </c>
      <c r="AS645" t="s">
        <v>96</v>
      </c>
      <c r="AT645">
        <v>1993</v>
      </c>
      <c r="AU645">
        <v>14</v>
      </c>
      <c r="AV645">
        <v>6</v>
      </c>
      <c r="AW645" t="s">
        <v>97</v>
      </c>
      <c r="AY645" t="s">
        <v>112</v>
      </c>
      <c r="BA645">
        <v>26644</v>
      </c>
      <c r="BB645">
        <v>2</v>
      </c>
      <c r="BC645">
        <v>1</v>
      </c>
      <c r="BD645" t="s">
        <v>918</v>
      </c>
      <c r="BE645">
        <v>2001</v>
      </c>
      <c r="BG645" t="s">
        <v>100</v>
      </c>
      <c r="BH645" t="s">
        <v>100</v>
      </c>
      <c r="BI645" t="s">
        <v>101</v>
      </c>
      <c r="BJ645" t="s">
        <v>100</v>
      </c>
      <c r="BK645" t="s">
        <v>100</v>
      </c>
      <c r="BL645" t="s">
        <v>100</v>
      </c>
      <c r="BM645" t="s">
        <v>102</v>
      </c>
      <c r="BN645" t="s">
        <v>908</v>
      </c>
      <c r="BP645" t="s">
        <v>913</v>
      </c>
      <c r="BQ645">
        <v>0</v>
      </c>
      <c r="BR645" t="s">
        <v>94</v>
      </c>
      <c r="BS645">
        <v>48</v>
      </c>
      <c r="BT645">
        <v>64.275999999999996</v>
      </c>
      <c r="BU645">
        <v>32.137999999999998</v>
      </c>
      <c r="BV645" t="s">
        <v>107</v>
      </c>
      <c r="BZ645" s="1">
        <v>42086.493958333333</v>
      </c>
      <c r="CB645">
        <v>2003</v>
      </c>
      <c r="CC645">
        <v>14</v>
      </c>
      <c r="CI645" t="str">
        <f t="shared" si="40"/>
        <v>High</v>
      </c>
      <c r="CJ645" t="str">
        <f t="shared" si="41"/>
        <v>3.01-3.5</v>
      </c>
      <c r="CK645" t="str">
        <f t="shared" si="42"/>
        <v>Fair</v>
      </c>
      <c r="CL645" t="str">
        <f t="shared" si="43"/>
        <v>0.3 or less</v>
      </c>
    </row>
    <row r="646" spans="1:90" x14ac:dyDescent="0.25">
      <c r="A646" t="s">
        <v>908</v>
      </c>
      <c r="B646" t="s">
        <v>585</v>
      </c>
      <c r="C646" t="s">
        <v>83</v>
      </c>
      <c r="D646">
        <v>17.690000000000001</v>
      </c>
      <c r="E646">
        <v>25.86</v>
      </c>
      <c r="G646">
        <v>8.17</v>
      </c>
      <c r="H646">
        <v>38</v>
      </c>
      <c r="I646">
        <v>38</v>
      </c>
      <c r="J646">
        <v>38</v>
      </c>
      <c r="K646">
        <v>2</v>
      </c>
      <c r="L646" t="s">
        <v>84</v>
      </c>
      <c r="M646" t="s">
        <v>577</v>
      </c>
      <c r="N646" t="s">
        <v>303</v>
      </c>
      <c r="O646" t="s">
        <v>192</v>
      </c>
      <c r="P646" t="s">
        <v>88</v>
      </c>
      <c r="Q646" t="s">
        <v>578</v>
      </c>
      <c r="R646" t="s">
        <v>193</v>
      </c>
      <c r="S646" t="s">
        <v>91</v>
      </c>
      <c r="T646">
        <v>75</v>
      </c>
      <c r="U646" t="s">
        <v>919</v>
      </c>
      <c r="V646" t="s">
        <v>920</v>
      </c>
      <c r="W646">
        <v>10</v>
      </c>
      <c r="X646">
        <v>4</v>
      </c>
      <c r="Y646" t="s">
        <v>94</v>
      </c>
      <c r="Z646" t="s">
        <v>910</v>
      </c>
      <c r="AA646">
        <v>721.48260000000005</v>
      </c>
      <c r="AB646">
        <v>3624.2289999999998</v>
      </c>
      <c r="AC646">
        <v>1248.2657999999999</v>
      </c>
      <c r="AD646">
        <v>100</v>
      </c>
      <c r="AE646">
        <v>3.9108999999999998</v>
      </c>
      <c r="AF646">
        <v>3.3957999999999999</v>
      </c>
      <c r="AG646">
        <v>67.067099999999996</v>
      </c>
      <c r="AH646">
        <v>54.021099999999997</v>
      </c>
      <c r="AI646">
        <v>77.644300000000001</v>
      </c>
      <c r="AJ646">
        <v>0.19689999999999999</v>
      </c>
      <c r="AL646">
        <v>70.465000000000003</v>
      </c>
      <c r="AM646">
        <v>1.7399999999999999E-2</v>
      </c>
      <c r="AN646">
        <v>0.18</v>
      </c>
      <c r="AR646">
        <v>47.737499999999997</v>
      </c>
      <c r="AS646" t="s">
        <v>96</v>
      </c>
      <c r="AT646">
        <v>1993</v>
      </c>
      <c r="AU646">
        <v>14.25</v>
      </c>
      <c r="AV646">
        <v>6.25</v>
      </c>
      <c r="AW646" t="s">
        <v>97</v>
      </c>
      <c r="AY646" t="s">
        <v>112</v>
      </c>
      <c r="BA646">
        <v>26061</v>
      </c>
      <c r="BB646">
        <v>2.75</v>
      </c>
      <c r="BC646">
        <v>1</v>
      </c>
      <c r="BD646" t="s">
        <v>918</v>
      </c>
      <c r="BE646">
        <v>2012</v>
      </c>
      <c r="BG646" t="s">
        <v>100</v>
      </c>
      <c r="BH646" t="s">
        <v>100</v>
      </c>
      <c r="BI646" t="s">
        <v>101</v>
      </c>
      <c r="BJ646" t="s">
        <v>100</v>
      </c>
      <c r="BK646" t="s">
        <v>100</v>
      </c>
      <c r="BL646" t="s">
        <v>100</v>
      </c>
      <c r="BM646" t="s">
        <v>102</v>
      </c>
      <c r="BN646" t="s">
        <v>908</v>
      </c>
      <c r="BP646" t="s">
        <v>911</v>
      </c>
      <c r="BQ646">
        <v>0</v>
      </c>
      <c r="BR646" t="s">
        <v>94</v>
      </c>
      <c r="BS646">
        <v>88</v>
      </c>
      <c r="BT646">
        <v>78.218000000000004</v>
      </c>
      <c r="BU646">
        <v>67.915999999999997</v>
      </c>
      <c r="BV646" t="s">
        <v>107</v>
      </c>
      <c r="BY646">
        <v>4</v>
      </c>
      <c r="BZ646" s="1">
        <v>42086.493993055556</v>
      </c>
      <c r="CB646">
        <v>2003</v>
      </c>
      <c r="CC646">
        <v>3</v>
      </c>
      <c r="CI646" t="str">
        <f t="shared" si="40"/>
        <v>High</v>
      </c>
      <c r="CJ646" t="str">
        <f t="shared" si="41"/>
        <v>Greater than 3.5</v>
      </c>
      <c r="CK646" t="str">
        <f t="shared" si="42"/>
        <v>Excellent</v>
      </c>
      <c r="CL646" t="str">
        <f t="shared" si="43"/>
        <v>0.3 or less</v>
      </c>
    </row>
    <row r="647" spans="1:90" x14ac:dyDescent="0.25">
      <c r="A647" t="s">
        <v>908</v>
      </c>
      <c r="B647" t="s">
        <v>585</v>
      </c>
      <c r="C647" t="s">
        <v>83</v>
      </c>
      <c r="D647">
        <v>25.86</v>
      </c>
      <c r="E647">
        <v>30.75</v>
      </c>
      <c r="G647">
        <v>4.8899999999999997</v>
      </c>
      <c r="H647">
        <v>38</v>
      </c>
      <c r="I647">
        <v>38</v>
      </c>
      <c r="J647">
        <v>38</v>
      </c>
      <c r="K647">
        <v>2</v>
      </c>
      <c r="L647" t="s">
        <v>84</v>
      </c>
      <c r="M647" t="s">
        <v>577</v>
      </c>
      <c r="N647" t="s">
        <v>303</v>
      </c>
      <c r="O647" t="s">
        <v>192</v>
      </c>
      <c r="P647" t="s">
        <v>88</v>
      </c>
      <c r="Q647" t="s">
        <v>578</v>
      </c>
      <c r="R647" t="s">
        <v>193</v>
      </c>
      <c r="S647" t="s">
        <v>91</v>
      </c>
      <c r="T647">
        <v>75</v>
      </c>
      <c r="U647" t="s">
        <v>110</v>
      </c>
      <c r="V647" t="s">
        <v>921</v>
      </c>
      <c r="W647">
        <v>10</v>
      </c>
      <c r="X647">
        <v>4</v>
      </c>
      <c r="Y647" t="s">
        <v>94</v>
      </c>
      <c r="Z647" t="s">
        <v>910</v>
      </c>
      <c r="AA647">
        <v>739.48800000000006</v>
      </c>
      <c r="AB647">
        <v>3552.768</v>
      </c>
      <c r="AC647">
        <v>1278.4462000000001</v>
      </c>
      <c r="AD647">
        <v>98.666700000000006</v>
      </c>
      <c r="AE647">
        <v>4.3418000000000001</v>
      </c>
      <c r="AF647">
        <v>3.9990999999999999</v>
      </c>
      <c r="AG647">
        <v>43.511899999999997</v>
      </c>
      <c r="AH647">
        <v>36.000799999999998</v>
      </c>
      <c r="AI647">
        <v>85.495999999999995</v>
      </c>
      <c r="AJ647">
        <v>0.1033</v>
      </c>
      <c r="AL647">
        <v>84.504999999999995</v>
      </c>
      <c r="AM647">
        <v>1.41E-2</v>
      </c>
      <c r="AN647">
        <v>0</v>
      </c>
      <c r="AR647">
        <v>57.4</v>
      </c>
      <c r="AS647" t="s">
        <v>96</v>
      </c>
      <c r="AT647">
        <v>1973</v>
      </c>
      <c r="AU647">
        <v>24.75</v>
      </c>
      <c r="AV647">
        <v>12.75</v>
      </c>
      <c r="AW647" t="s">
        <v>177</v>
      </c>
      <c r="AY647" t="s">
        <v>112</v>
      </c>
      <c r="BA647">
        <v>45654</v>
      </c>
      <c r="BB647">
        <v>2.75</v>
      </c>
      <c r="BC647">
        <v>1</v>
      </c>
      <c r="BD647" t="s">
        <v>99</v>
      </c>
      <c r="BE647">
        <v>2012</v>
      </c>
      <c r="BG647" t="s">
        <v>100</v>
      </c>
      <c r="BH647" t="s">
        <v>100</v>
      </c>
      <c r="BI647" t="s">
        <v>101</v>
      </c>
      <c r="BJ647" t="s">
        <v>100</v>
      </c>
      <c r="BK647" t="s">
        <v>100</v>
      </c>
      <c r="BL647" t="s">
        <v>100</v>
      </c>
      <c r="BM647" t="s">
        <v>102</v>
      </c>
      <c r="BN647" t="s">
        <v>908</v>
      </c>
      <c r="BP647" t="s">
        <v>911</v>
      </c>
      <c r="BQ647">
        <v>0</v>
      </c>
      <c r="BR647" t="s">
        <v>94</v>
      </c>
      <c r="BS647">
        <v>90</v>
      </c>
      <c r="BT647">
        <v>86.835999999999999</v>
      </c>
      <c r="BU647">
        <v>79.981999999999999</v>
      </c>
      <c r="BY647">
        <v>4</v>
      </c>
      <c r="CB647">
        <v>2010</v>
      </c>
      <c r="CC647">
        <v>3</v>
      </c>
      <c r="CI647" t="str">
        <f t="shared" si="40"/>
        <v>High</v>
      </c>
      <c r="CJ647" t="str">
        <f t="shared" si="41"/>
        <v>Greater than 3.5</v>
      </c>
      <c r="CK647" t="str">
        <f t="shared" si="42"/>
        <v>Excellent</v>
      </c>
      <c r="CL647" t="str">
        <f t="shared" si="43"/>
        <v>0.3 or less</v>
      </c>
    </row>
    <row r="648" spans="1:90" x14ac:dyDescent="0.25">
      <c r="A648" t="s">
        <v>908</v>
      </c>
      <c r="B648" t="s">
        <v>585</v>
      </c>
      <c r="C648" t="s">
        <v>83</v>
      </c>
      <c r="D648">
        <v>30.75</v>
      </c>
      <c r="E648">
        <v>39.56</v>
      </c>
      <c r="G648">
        <v>8.81</v>
      </c>
      <c r="H648">
        <v>36</v>
      </c>
      <c r="I648">
        <v>36</v>
      </c>
      <c r="J648">
        <v>36</v>
      </c>
      <c r="K648">
        <v>2</v>
      </c>
      <c r="L648" t="s">
        <v>84</v>
      </c>
      <c r="M648" t="s">
        <v>577</v>
      </c>
      <c r="N648" t="s">
        <v>504</v>
      </c>
      <c r="O648" t="s">
        <v>149</v>
      </c>
      <c r="P648" t="s">
        <v>88</v>
      </c>
      <c r="Q648" t="s">
        <v>578</v>
      </c>
      <c r="R648" t="s">
        <v>151</v>
      </c>
      <c r="S648" t="s">
        <v>91</v>
      </c>
      <c r="T648">
        <v>75</v>
      </c>
      <c r="U648" t="s">
        <v>110</v>
      </c>
      <c r="V648" t="s">
        <v>922</v>
      </c>
      <c r="W648">
        <v>8</v>
      </c>
      <c r="X648">
        <v>4</v>
      </c>
      <c r="Y648" t="s">
        <v>94</v>
      </c>
      <c r="Z648" t="s">
        <v>910</v>
      </c>
      <c r="AA648">
        <v>730.01589999999999</v>
      </c>
      <c r="AB648">
        <v>3506.7806</v>
      </c>
      <c r="AC648">
        <v>1262.0677000000001</v>
      </c>
      <c r="AD648">
        <v>94.6</v>
      </c>
      <c r="AE648">
        <v>4.0312999999999999</v>
      </c>
      <c r="AF648">
        <v>3.7928999999999999</v>
      </c>
      <c r="AG648">
        <v>60.908900000000003</v>
      </c>
      <c r="AH648">
        <v>48.792299999999997</v>
      </c>
      <c r="AI648">
        <v>79.697000000000003</v>
      </c>
      <c r="AJ648">
        <v>0.13819999999999999</v>
      </c>
      <c r="AL648">
        <v>79.27</v>
      </c>
      <c r="AM648">
        <v>2.7099999999999999E-2</v>
      </c>
      <c r="AN648">
        <v>7.6999999999999999E-2</v>
      </c>
      <c r="AR648">
        <v>59.2667</v>
      </c>
      <c r="AS648" t="s">
        <v>96</v>
      </c>
      <c r="AT648">
        <v>1978</v>
      </c>
      <c r="AU648">
        <v>19.625</v>
      </c>
      <c r="AV648">
        <v>8.625</v>
      </c>
      <c r="AW648" t="s">
        <v>177</v>
      </c>
      <c r="AY648" t="s">
        <v>112</v>
      </c>
      <c r="BA648">
        <v>26431</v>
      </c>
      <c r="BB648">
        <v>2</v>
      </c>
      <c r="BC648">
        <v>1</v>
      </c>
      <c r="BD648" t="s">
        <v>99</v>
      </c>
      <c r="BE648">
        <v>2012</v>
      </c>
      <c r="BG648" t="s">
        <v>100</v>
      </c>
      <c r="BH648" t="s">
        <v>100</v>
      </c>
      <c r="BI648" t="s">
        <v>101</v>
      </c>
      <c r="BJ648" t="s">
        <v>100</v>
      </c>
      <c r="BK648" t="s">
        <v>100</v>
      </c>
      <c r="BL648" t="s">
        <v>100</v>
      </c>
      <c r="BM648" t="s">
        <v>102</v>
      </c>
      <c r="BN648" t="s">
        <v>908</v>
      </c>
      <c r="BP648" t="s">
        <v>911</v>
      </c>
      <c r="BQ648">
        <v>0</v>
      </c>
      <c r="BR648" t="s">
        <v>94</v>
      </c>
      <c r="BS648">
        <v>94.6</v>
      </c>
      <c r="BT648">
        <v>80.626000000000005</v>
      </c>
      <c r="BU648">
        <v>75.858000000000004</v>
      </c>
      <c r="BY648">
        <v>4</v>
      </c>
      <c r="CB648">
        <v>2014</v>
      </c>
      <c r="CC648">
        <v>3</v>
      </c>
      <c r="CI648" t="str">
        <f t="shared" si="40"/>
        <v>High</v>
      </c>
      <c r="CJ648" t="str">
        <f t="shared" si="41"/>
        <v>Greater than 3.5</v>
      </c>
      <c r="CK648" t="str">
        <f t="shared" si="42"/>
        <v>Excellent</v>
      </c>
      <c r="CL648" t="str">
        <f t="shared" si="43"/>
        <v>0.3 or less</v>
      </c>
    </row>
    <row r="649" spans="1:90" x14ac:dyDescent="0.25">
      <c r="A649" t="s">
        <v>908</v>
      </c>
      <c r="B649" t="s">
        <v>585</v>
      </c>
      <c r="C649" t="s">
        <v>83</v>
      </c>
      <c r="D649">
        <v>39.56</v>
      </c>
      <c r="E649">
        <v>47.84</v>
      </c>
      <c r="G649">
        <v>8.2799999999999994</v>
      </c>
      <c r="H649">
        <v>38</v>
      </c>
      <c r="J649">
        <v>38</v>
      </c>
      <c r="K649">
        <v>2</v>
      </c>
      <c r="L649" t="s">
        <v>84</v>
      </c>
      <c r="M649" t="s">
        <v>577</v>
      </c>
      <c r="N649" t="s">
        <v>504</v>
      </c>
      <c r="O649" t="s">
        <v>149</v>
      </c>
      <c r="P649" t="s">
        <v>88</v>
      </c>
      <c r="Q649" t="s">
        <v>578</v>
      </c>
      <c r="R649" t="s">
        <v>151</v>
      </c>
      <c r="S649" t="s">
        <v>91</v>
      </c>
      <c r="T649">
        <v>75</v>
      </c>
      <c r="U649" t="s">
        <v>110</v>
      </c>
      <c r="V649" t="s">
        <v>923</v>
      </c>
      <c r="W649">
        <v>10</v>
      </c>
      <c r="Y649" t="s">
        <v>94</v>
      </c>
      <c r="Z649" t="s">
        <v>910</v>
      </c>
      <c r="AA649">
        <v>721.47900000000004</v>
      </c>
      <c r="AB649">
        <v>3466.4160000000002</v>
      </c>
      <c r="AC649">
        <v>1247.3127999999999</v>
      </c>
      <c r="AD649">
        <v>97.5</v>
      </c>
      <c r="AE649">
        <v>3.8895</v>
      </c>
      <c r="AF649">
        <v>3.7389000000000001</v>
      </c>
      <c r="AG649">
        <v>68.676299999999998</v>
      </c>
      <c r="AH649">
        <v>54.970300000000002</v>
      </c>
      <c r="AI649">
        <v>77.107900000000001</v>
      </c>
      <c r="AJ649">
        <v>0.13750000000000001</v>
      </c>
      <c r="AL649">
        <v>79.375</v>
      </c>
      <c r="AM649">
        <v>1.8200000000000001E-2</v>
      </c>
      <c r="AN649">
        <v>0.128</v>
      </c>
      <c r="AR649">
        <v>56.237499999999997</v>
      </c>
      <c r="AS649" t="s">
        <v>96</v>
      </c>
      <c r="AT649">
        <v>1978</v>
      </c>
      <c r="AU649">
        <v>14.571400000000001</v>
      </c>
      <c r="AV649">
        <v>8.5714000000000006</v>
      </c>
      <c r="AW649" t="s">
        <v>177</v>
      </c>
      <c r="AY649" t="s">
        <v>112</v>
      </c>
      <c r="BA649">
        <v>25827</v>
      </c>
      <c r="BB649">
        <v>4</v>
      </c>
      <c r="BC649">
        <v>1</v>
      </c>
      <c r="BD649" t="s">
        <v>99</v>
      </c>
      <c r="BE649">
        <v>2012</v>
      </c>
      <c r="BG649" t="s">
        <v>100</v>
      </c>
      <c r="BH649" t="s">
        <v>100</v>
      </c>
      <c r="BI649" t="s">
        <v>101</v>
      </c>
      <c r="BJ649" t="s">
        <v>100</v>
      </c>
      <c r="BK649" t="s">
        <v>100</v>
      </c>
      <c r="BL649" t="s">
        <v>100</v>
      </c>
      <c r="BM649" t="s">
        <v>102</v>
      </c>
      <c r="BN649" t="s">
        <v>908</v>
      </c>
      <c r="BP649" t="s">
        <v>911</v>
      </c>
      <c r="BQ649">
        <v>0</v>
      </c>
      <c r="BR649" t="s">
        <v>94</v>
      </c>
      <c r="BS649">
        <v>97.5</v>
      </c>
      <c r="BT649">
        <v>77.790000000000006</v>
      </c>
      <c r="BU649">
        <v>74.778000000000006</v>
      </c>
      <c r="CB649">
        <v>2014</v>
      </c>
      <c r="CC649">
        <v>3</v>
      </c>
      <c r="CI649" t="str">
        <f t="shared" si="40"/>
        <v>High</v>
      </c>
      <c r="CJ649" t="str">
        <f t="shared" si="41"/>
        <v>Greater than 3.5</v>
      </c>
      <c r="CK649" t="str">
        <f t="shared" si="42"/>
        <v>Excellent</v>
      </c>
      <c r="CL649" t="str">
        <f t="shared" si="43"/>
        <v>0.3 or less</v>
      </c>
    </row>
    <row r="650" spans="1:90" x14ac:dyDescent="0.25">
      <c r="A650" t="s">
        <v>908</v>
      </c>
      <c r="B650" t="s">
        <v>585</v>
      </c>
      <c r="C650" t="s">
        <v>83</v>
      </c>
      <c r="D650">
        <v>47.84</v>
      </c>
      <c r="E650">
        <v>51.619</v>
      </c>
      <c r="G650">
        <v>3.7789999999999999</v>
      </c>
      <c r="H650">
        <v>38</v>
      </c>
      <c r="J650">
        <v>38</v>
      </c>
      <c r="K650">
        <v>2</v>
      </c>
      <c r="L650" t="s">
        <v>84</v>
      </c>
      <c r="M650" t="s">
        <v>577</v>
      </c>
      <c r="N650" t="s">
        <v>504</v>
      </c>
      <c r="O650" t="s">
        <v>149</v>
      </c>
      <c r="P650" t="s">
        <v>88</v>
      </c>
      <c r="Q650" t="s">
        <v>578</v>
      </c>
      <c r="R650" t="s">
        <v>151</v>
      </c>
      <c r="S650" t="s">
        <v>91</v>
      </c>
      <c r="T650">
        <v>75</v>
      </c>
      <c r="U650" t="s">
        <v>110</v>
      </c>
      <c r="V650" t="s">
        <v>924</v>
      </c>
      <c r="W650">
        <v>10</v>
      </c>
      <c r="Y650" t="s">
        <v>94</v>
      </c>
      <c r="Z650" t="s">
        <v>910</v>
      </c>
      <c r="AA650">
        <v>726.14800000000002</v>
      </c>
      <c r="AB650">
        <v>3488.0039999999999</v>
      </c>
      <c r="AC650">
        <v>1255.3796</v>
      </c>
      <c r="AD650">
        <v>99</v>
      </c>
      <c r="AE650">
        <v>4.0039999999999996</v>
      </c>
      <c r="AF650">
        <v>3.9272999999999998</v>
      </c>
      <c r="AG650">
        <v>61.175699999999999</v>
      </c>
      <c r="AH650">
        <v>49.965000000000003</v>
      </c>
      <c r="AI650">
        <v>79.608099999999993</v>
      </c>
      <c r="AJ650">
        <v>0.1081</v>
      </c>
      <c r="AL650">
        <v>83.784999999999997</v>
      </c>
      <c r="AM650">
        <v>1.8200000000000001E-2</v>
      </c>
      <c r="AN650">
        <v>2.9100000000000001E-2</v>
      </c>
      <c r="AR650">
        <v>57.674999999999997</v>
      </c>
      <c r="AS650" t="s">
        <v>96</v>
      </c>
      <c r="AT650">
        <v>1977</v>
      </c>
      <c r="AU650">
        <v>11.333299999999999</v>
      </c>
      <c r="AV650">
        <v>8</v>
      </c>
      <c r="AW650" t="s">
        <v>131</v>
      </c>
      <c r="AX650" t="s">
        <v>387</v>
      </c>
      <c r="AY650" t="s">
        <v>112</v>
      </c>
      <c r="BA650">
        <v>45582</v>
      </c>
      <c r="BC650">
        <v>1</v>
      </c>
      <c r="BD650" t="s">
        <v>99</v>
      </c>
      <c r="BE650">
        <v>2014</v>
      </c>
      <c r="BG650" t="s">
        <v>100</v>
      </c>
      <c r="BH650" t="s">
        <v>100</v>
      </c>
      <c r="BI650" t="s">
        <v>101</v>
      </c>
      <c r="BJ650" t="s">
        <v>100</v>
      </c>
      <c r="BK650" t="s">
        <v>100</v>
      </c>
      <c r="BL650" t="s">
        <v>100</v>
      </c>
      <c r="BM650" t="s">
        <v>102</v>
      </c>
      <c r="BN650" t="s">
        <v>908</v>
      </c>
      <c r="BP650" t="s">
        <v>911</v>
      </c>
      <c r="BQ650">
        <v>0</v>
      </c>
      <c r="BR650" t="s">
        <v>94</v>
      </c>
      <c r="BS650">
        <v>99</v>
      </c>
      <c r="BT650">
        <v>80.08</v>
      </c>
      <c r="BU650">
        <v>78.546000000000006</v>
      </c>
      <c r="BV650" t="s">
        <v>107</v>
      </c>
      <c r="BZ650" s="1">
        <v>42053.455949074072</v>
      </c>
      <c r="CC650">
        <v>1</v>
      </c>
      <c r="CI650" t="str">
        <f t="shared" si="40"/>
        <v>High</v>
      </c>
      <c r="CJ650" t="str">
        <f t="shared" si="41"/>
        <v>Greater than 3.5</v>
      </c>
      <c r="CK650" t="str">
        <f t="shared" si="42"/>
        <v>Excellent</v>
      </c>
      <c r="CL650" t="str">
        <f t="shared" si="43"/>
        <v>0.3 or less</v>
      </c>
    </row>
    <row r="651" spans="1:90" x14ac:dyDescent="0.25">
      <c r="A651" t="s">
        <v>908</v>
      </c>
      <c r="B651" t="s">
        <v>585</v>
      </c>
      <c r="C651" t="s">
        <v>83</v>
      </c>
      <c r="D651">
        <v>51.619</v>
      </c>
      <c r="E651">
        <v>58.4</v>
      </c>
      <c r="G651">
        <v>6.7649999999999997</v>
      </c>
      <c r="H651">
        <v>38</v>
      </c>
      <c r="I651">
        <v>38</v>
      </c>
      <c r="J651">
        <v>38</v>
      </c>
      <c r="K651">
        <v>2</v>
      </c>
      <c r="L651" t="s">
        <v>84</v>
      </c>
      <c r="M651" t="s">
        <v>577</v>
      </c>
      <c r="N651" t="s">
        <v>504</v>
      </c>
      <c r="O651" t="s">
        <v>149</v>
      </c>
      <c r="P651" t="s">
        <v>88</v>
      </c>
      <c r="Q651" t="s">
        <v>578</v>
      </c>
      <c r="R651" t="s">
        <v>151</v>
      </c>
      <c r="S651" t="s">
        <v>91</v>
      </c>
      <c r="T651">
        <v>75</v>
      </c>
      <c r="U651" t="s">
        <v>110</v>
      </c>
      <c r="V651" t="s">
        <v>925</v>
      </c>
      <c r="W651">
        <v>10</v>
      </c>
      <c r="X651">
        <v>4</v>
      </c>
      <c r="Y651" t="s">
        <v>94</v>
      </c>
      <c r="Z651" t="s">
        <v>910</v>
      </c>
      <c r="AA651">
        <v>705.24900000000002</v>
      </c>
      <c r="AB651">
        <v>3388.288</v>
      </c>
      <c r="AC651">
        <v>1219.2529999999999</v>
      </c>
      <c r="AD651">
        <v>95.5</v>
      </c>
      <c r="AE651">
        <v>3.6038999999999999</v>
      </c>
      <c r="AF651">
        <v>3.2927</v>
      </c>
      <c r="AG651">
        <v>80.6066</v>
      </c>
      <c r="AH651">
        <v>68.116900000000001</v>
      </c>
      <c r="AI651">
        <v>73.131100000000004</v>
      </c>
      <c r="AJ651">
        <v>0.2099</v>
      </c>
      <c r="AL651">
        <v>68.515000000000001</v>
      </c>
      <c r="AM651">
        <v>2.1000000000000001E-2</v>
      </c>
      <c r="AN651">
        <v>0.18990000000000001</v>
      </c>
      <c r="AR651">
        <v>58.414299999999997</v>
      </c>
      <c r="AS651" t="s">
        <v>96</v>
      </c>
      <c r="AT651">
        <v>1970</v>
      </c>
      <c r="AU651">
        <v>13.5</v>
      </c>
      <c r="AV651">
        <v>8</v>
      </c>
      <c r="AW651" t="s">
        <v>131</v>
      </c>
      <c r="AX651" t="s">
        <v>387</v>
      </c>
      <c r="AY651" t="s">
        <v>112</v>
      </c>
      <c r="BA651">
        <v>45980</v>
      </c>
      <c r="BC651">
        <v>1</v>
      </c>
      <c r="BD651" t="s">
        <v>99</v>
      </c>
      <c r="BE651">
        <v>2014</v>
      </c>
      <c r="BG651" t="s">
        <v>100</v>
      </c>
      <c r="BH651" t="s">
        <v>100</v>
      </c>
      <c r="BI651" t="s">
        <v>101</v>
      </c>
      <c r="BJ651" t="s">
        <v>100</v>
      </c>
      <c r="BK651" t="s">
        <v>100</v>
      </c>
      <c r="BL651" t="s">
        <v>100</v>
      </c>
      <c r="BM651" t="s">
        <v>102</v>
      </c>
      <c r="BN651" t="s">
        <v>908</v>
      </c>
      <c r="BP651" t="s">
        <v>911</v>
      </c>
      <c r="BQ651">
        <v>0</v>
      </c>
      <c r="BR651" t="s">
        <v>94</v>
      </c>
      <c r="BS651">
        <v>95.5</v>
      </c>
      <c r="BT651">
        <v>72.078000000000003</v>
      </c>
      <c r="BU651">
        <v>65.853999999999999</v>
      </c>
      <c r="BV651" t="s">
        <v>107</v>
      </c>
      <c r="BY651">
        <v>4</v>
      </c>
      <c r="BZ651" s="1">
        <v>42059.486805555556</v>
      </c>
      <c r="CC651">
        <v>1</v>
      </c>
      <c r="CI651" t="str">
        <f t="shared" si="40"/>
        <v>High</v>
      </c>
      <c r="CJ651" t="str">
        <f t="shared" si="41"/>
        <v>Greater than 3.5</v>
      </c>
      <c r="CK651" t="str">
        <f t="shared" si="42"/>
        <v>Good</v>
      </c>
      <c r="CL651" t="str">
        <f t="shared" si="43"/>
        <v>0.3 or less</v>
      </c>
    </row>
    <row r="652" spans="1:90" x14ac:dyDescent="0.25">
      <c r="A652" t="s">
        <v>908</v>
      </c>
      <c r="B652" t="s">
        <v>585</v>
      </c>
      <c r="C652" t="s">
        <v>83</v>
      </c>
      <c r="D652">
        <v>58.4</v>
      </c>
      <c r="E652">
        <v>68.97</v>
      </c>
      <c r="G652">
        <v>10.57</v>
      </c>
      <c r="H652">
        <v>38</v>
      </c>
      <c r="J652">
        <v>38</v>
      </c>
      <c r="K652">
        <v>2</v>
      </c>
      <c r="L652" t="s">
        <v>84</v>
      </c>
      <c r="M652" t="s">
        <v>577</v>
      </c>
      <c r="N652" t="s">
        <v>504</v>
      </c>
      <c r="O652" t="s">
        <v>149</v>
      </c>
      <c r="P652" t="s">
        <v>88</v>
      </c>
      <c r="Q652" t="s">
        <v>578</v>
      </c>
      <c r="R652" t="s">
        <v>151</v>
      </c>
      <c r="S652" t="s">
        <v>91</v>
      </c>
      <c r="T652">
        <v>75</v>
      </c>
      <c r="U652" t="s">
        <v>110</v>
      </c>
      <c r="V652" t="s">
        <v>926</v>
      </c>
      <c r="W652">
        <v>10</v>
      </c>
      <c r="Y652" t="s">
        <v>94</v>
      </c>
      <c r="Z652" t="s">
        <v>910</v>
      </c>
      <c r="AA652">
        <v>729.99630000000002</v>
      </c>
      <c r="AB652">
        <v>3507.1534999999999</v>
      </c>
      <c r="AC652">
        <v>1262.0365999999999</v>
      </c>
      <c r="AD652">
        <v>94.4</v>
      </c>
      <c r="AE652">
        <v>3.8816999999999999</v>
      </c>
      <c r="AF652">
        <v>3.5943000000000001</v>
      </c>
      <c r="AG652">
        <v>66.930499999999995</v>
      </c>
      <c r="AH652">
        <v>55.314900000000002</v>
      </c>
      <c r="AI652">
        <v>77.689800000000005</v>
      </c>
      <c r="AJ652">
        <v>0.17280000000000001</v>
      </c>
      <c r="AL652">
        <v>74.08</v>
      </c>
      <c r="AM652">
        <v>1.78E-2</v>
      </c>
      <c r="AN652">
        <v>0.1961</v>
      </c>
      <c r="AR652">
        <v>57.47</v>
      </c>
      <c r="AS652" t="s">
        <v>96</v>
      </c>
      <c r="AT652">
        <v>1971</v>
      </c>
      <c r="AU652">
        <v>24.7273</v>
      </c>
      <c r="AV652">
        <v>8.0908999999999995</v>
      </c>
      <c r="AW652" t="s">
        <v>177</v>
      </c>
      <c r="AX652" t="s">
        <v>387</v>
      </c>
      <c r="AY652" t="s">
        <v>112</v>
      </c>
      <c r="BA652">
        <v>25828</v>
      </c>
      <c r="BB652">
        <v>2</v>
      </c>
      <c r="BC652">
        <v>1</v>
      </c>
      <c r="BD652" t="s">
        <v>99</v>
      </c>
      <c r="BE652">
        <v>2014</v>
      </c>
      <c r="BG652" t="s">
        <v>100</v>
      </c>
      <c r="BH652" t="s">
        <v>100</v>
      </c>
      <c r="BI652" t="s">
        <v>101</v>
      </c>
      <c r="BJ652" t="s">
        <v>100</v>
      </c>
      <c r="BK652" t="s">
        <v>100</v>
      </c>
      <c r="BL652" t="s">
        <v>100</v>
      </c>
      <c r="BM652" t="s">
        <v>102</v>
      </c>
      <c r="BN652" t="s">
        <v>908</v>
      </c>
      <c r="BP652" t="s">
        <v>911</v>
      </c>
      <c r="BQ652">
        <v>0</v>
      </c>
      <c r="BR652" t="s">
        <v>94</v>
      </c>
      <c r="BS652">
        <v>94.4</v>
      </c>
      <c r="BT652">
        <v>77.634</v>
      </c>
      <c r="BU652">
        <v>71.885999999999996</v>
      </c>
      <c r="BV652" t="s">
        <v>107</v>
      </c>
      <c r="BZ652" s="1">
        <v>42053.455960648149</v>
      </c>
      <c r="CC652">
        <v>1</v>
      </c>
      <c r="CI652" t="str">
        <f t="shared" si="40"/>
        <v>High</v>
      </c>
      <c r="CJ652" t="str">
        <f t="shared" si="41"/>
        <v>Greater than 3.5</v>
      </c>
      <c r="CK652" t="str">
        <f t="shared" si="42"/>
        <v>Excellent</v>
      </c>
      <c r="CL652" t="str">
        <f t="shared" si="43"/>
        <v>0.3 or less</v>
      </c>
    </row>
    <row r="653" spans="1:90" x14ac:dyDescent="0.25">
      <c r="A653" t="s">
        <v>908</v>
      </c>
      <c r="B653" t="s">
        <v>585</v>
      </c>
      <c r="C653" t="s">
        <v>83</v>
      </c>
      <c r="D653">
        <v>68.97</v>
      </c>
      <c r="E653">
        <v>72.36</v>
      </c>
      <c r="G653">
        <v>3.39</v>
      </c>
      <c r="H653">
        <v>38</v>
      </c>
      <c r="J653">
        <v>38</v>
      </c>
      <c r="K653">
        <v>2</v>
      </c>
      <c r="L653" t="s">
        <v>84</v>
      </c>
      <c r="M653" t="s">
        <v>577</v>
      </c>
      <c r="N653" t="s">
        <v>504</v>
      </c>
      <c r="O653" t="s">
        <v>149</v>
      </c>
      <c r="P653" t="s">
        <v>88</v>
      </c>
      <c r="Q653" t="s">
        <v>578</v>
      </c>
      <c r="R653" t="s">
        <v>151</v>
      </c>
      <c r="S653" t="s">
        <v>91</v>
      </c>
      <c r="T653">
        <v>75</v>
      </c>
      <c r="U653" t="s">
        <v>110</v>
      </c>
      <c r="V653" t="s">
        <v>927</v>
      </c>
      <c r="W653">
        <v>10</v>
      </c>
      <c r="Y653" t="s">
        <v>94</v>
      </c>
      <c r="Z653" t="s">
        <v>910</v>
      </c>
      <c r="AA653">
        <v>739.83219999999994</v>
      </c>
      <c r="AB653">
        <v>3554.3831</v>
      </c>
      <c r="AC653">
        <v>1279.0409999999999</v>
      </c>
      <c r="AD653">
        <v>97</v>
      </c>
      <c r="AE653">
        <v>3.8851</v>
      </c>
      <c r="AF653">
        <v>3.5547</v>
      </c>
      <c r="AG653">
        <v>65.729699999999994</v>
      </c>
      <c r="AH653">
        <v>55.165500000000002</v>
      </c>
      <c r="AI653">
        <v>78.090100000000007</v>
      </c>
      <c r="AJ653">
        <v>0.17349999999999999</v>
      </c>
      <c r="AL653">
        <v>73.974999999999994</v>
      </c>
      <c r="AM653">
        <v>1.7999999999999999E-2</v>
      </c>
      <c r="AN653">
        <v>0.14410000000000001</v>
      </c>
      <c r="AR653">
        <v>59.274999999999999</v>
      </c>
      <c r="AS653" t="s">
        <v>96</v>
      </c>
      <c r="AT653">
        <v>1971</v>
      </c>
      <c r="AU653">
        <v>23.285699999999999</v>
      </c>
      <c r="AV653">
        <v>8.4285999999999994</v>
      </c>
      <c r="AW653" t="s">
        <v>131</v>
      </c>
      <c r="AY653" t="s">
        <v>112</v>
      </c>
      <c r="BA653">
        <v>25828</v>
      </c>
      <c r="BB653">
        <v>3</v>
      </c>
      <c r="BC653">
        <v>1</v>
      </c>
      <c r="BD653" t="s">
        <v>99</v>
      </c>
      <c r="BE653">
        <v>1991</v>
      </c>
      <c r="BG653" t="s">
        <v>100</v>
      </c>
      <c r="BH653" t="s">
        <v>100</v>
      </c>
      <c r="BI653" t="s">
        <v>101</v>
      </c>
      <c r="BJ653" t="s">
        <v>100</v>
      </c>
      <c r="BK653" t="s">
        <v>100</v>
      </c>
      <c r="BL653" t="s">
        <v>100</v>
      </c>
      <c r="BM653" t="s">
        <v>102</v>
      </c>
      <c r="BN653" t="s">
        <v>908</v>
      </c>
      <c r="BP653" t="s">
        <v>911</v>
      </c>
      <c r="BQ653">
        <v>0</v>
      </c>
      <c r="BR653" t="s">
        <v>94</v>
      </c>
      <c r="BS653">
        <v>93</v>
      </c>
      <c r="BT653">
        <v>77.701999999999998</v>
      </c>
      <c r="BU653">
        <v>71.093999999999994</v>
      </c>
      <c r="CB653">
        <v>2003</v>
      </c>
      <c r="CC653">
        <v>24</v>
      </c>
      <c r="CI653" t="str">
        <f t="shared" si="40"/>
        <v>High</v>
      </c>
      <c r="CJ653" t="str">
        <f t="shared" si="41"/>
        <v>Greater than 3.5</v>
      </c>
      <c r="CK653" t="str">
        <f t="shared" si="42"/>
        <v>Excellent</v>
      </c>
      <c r="CL653" t="str">
        <f t="shared" si="43"/>
        <v>0.3 or less</v>
      </c>
    </row>
    <row r="654" spans="1:90" x14ac:dyDescent="0.25">
      <c r="A654" t="s">
        <v>908</v>
      </c>
      <c r="B654" t="s">
        <v>585</v>
      </c>
      <c r="C654" t="s">
        <v>83</v>
      </c>
      <c r="D654">
        <v>72.36</v>
      </c>
      <c r="E654">
        <v>75.31</v>
      </c>
      <c r="G654">
        <v>2.95</v>
      </c>
      <c r="H654">
        <v>38</v>
      </c>
      <c r="J654">
        <v>38</v>
      </c>
      <c r="K654">
        <v>2</v>
      </c>
      <c r="L654" t="s">
        <v>84</v>
      </c>
      <c r="M654" t="s">
        <v>577</v>
      </c>
      <c r="N654" t="s">
        <v>243</v>
      </c>
      <c r="O654" t="s">
        <v>149</v>
      </c>
      <c r="P654" t="s">
        <v>88</v>
      </c>
      <c r="Q654" t="s">
        <v>578</v>
      </c>
      <c r="R654" t="s">
        <v>151</v>
      </c>
      <c r="S654" t="s">
        <v>91</v>
      </c>
      <c r="T654">
        <v>75</v>
      </c>
      <c r="U654" t="s">
        <v>110</v>
      </c>
      <c r="V654" t="s">
        <v>927</v>
      </c>
      <c r="W654">
        <v>10</v>
      </c>
      <c r="Y654" t="s">
        <v>94</v>
      </c>
      <c r="Z654" t="s">
        <v>910</v>
      </c>
      <c r="AA654">
        <v>805.71</v>
      </c>
      <c r="AB654">
        <v>3752.2</v>
      </c>
      <c r="AC654">
        <v>1392.2202</v>
      </c>
      <c r="AD654">
        <v>98</v>
      </c>
      <c r="AE654">
        <v>3.7313000000000001</v>
      </c>
      <c r="AF654">
        <v>3.327</v>
      </c>
      <c r="AG654">
        <v>72.840199999999996</v>
      </c>
      <c r="AH654">
        <v>62.128100000000003</v>
      </c>
      <c r="AI654">
        <v>75.719899999999996</v>
      </c>
      <c r="AJ654">
        <v>0.22040000000000001</v>
      </c>
      <c r="AL654">
        <v>66.94</v>
      </c>
      <c r="AM654">
        <v>1.89E-2</v>
      </c>
      <c r="AN654">
        <v>0.2374</v>
      </c>
      <c r="AR654">
        <v>58.4</v>
      </c>
      <c r="AS654" t="s">
        <v>96</v>
      </c>
      <c r="AT654">
        <v>1976</v>
      </c>
      <c r="AU654">
        <v>18.285699999999999</v>
      </c>
      <c r="AV654">
        <v>7.4286000000000003</v>
      </c>
      <c r="AW654" t="s">
        <v>97</v>
      </c>
      <c r="AY654" t="s">
        <v>112</v>
      </c>
      <c r="BA654">
        <v>25392</v>
      </c>
      <c r="BB654">
        <v>3</v>
      </c>
      <c r="BC654">
        <v>1</v>
      </c>
      <c r="BD654" t="s">
        <v>99</v>
      </c>
      <c r="BE654">
        <v>1991</v>
      </c>
      <c r="BG654" t="s">
        <v>100</v>
      </c>
      <c r="BH654" t="s">
        <v>100</v>
      </c>
      <c r="BI654" t="s">
        <v>101</v>
      </c>
      <c r="BJ654" t="s">
        <v>100</v>
      </c>
      <c r="BK654" t="s">
        <v>100</v>
      </c>
      <c r="BL654" t="s">
        <v>100</v>
      </c>
      <c r="BM654" t="s">
        <v>102</v>
      </c>
      <c r="BN654" t="s">
        <v>908</v>
      </c>
      <c r="BP654" t="s">
        <v>911</v>
      </c>
      <c r="BQ654">
        <v>0</v>
      </c>
      <c r="BR654" t="s">
        <v>94</v>
      </c>
      <c r="BS654">
        <v>93</v>
      </c>
      <c r="BT654">
        <v>74.626000000000005</v>
      </c>
      <c r="BU654">
        <v>66.540000000000006</v>
      </c>
      <c r="CB654">
        <v>2003</v>
      </c>
      <c r="CC654">
        <v>24</v>
      </c>
      <c r="CI654" t="str">
        <f t="shared" si="40"/>
        <v>High</v>
      </c>
      <c r="CJ654" t="str">
        <f t="shared" si="41"/>
        <v>Greater than 3.5</v>
      </c>
      <c r="CK654" t="str">
        <f t="shared" si="42"/>
        <v>Good</v>
      </c>
      <c r="CL654" t="str">
        <f t="shared" si="43"/>
        <v>0.3 or less</v>
      </c>
    </row>
    <row r="655" spans="1:90" x14ac:dyDescent="0.25">
      <c r="A655" t="s">
        <v>908</v>
      </c>
      <c r="B655" t="s">
        <v>585</v>
      </c>
      <c r="C655" t="s">
        <v>83</v>
      </c>
      <c r="D655">
        <v>75.31</v>
      </c>
      <c r="E655">
        <v>81.5</v>
      </c>
      <c r="G655">
        <v>6.1369999999999996</v>
      </c>
      <c r="H655">
        <v>36</v>
      </c>
      <c r="J655">
        <v>36</v>
      </c>
      <c r="K655">
        <v>2</v>
      </c>
      <c r="L655" t="s">
        <v>139</v>
      </c>
      <c r="M655" t="s">
        <v>577</v>
      </c>
      <c r="N655" t="s">
        <v>243</v>
      </c>
      <c r="O655" t="s">
        <v>149</v>
      </c>
      <c r="P655" t="s">
        <v>88</v>
      </c>
      <c r="Q655" t="s">
        <v>578</v>
      </c>
      <c r="R655" t="s">
        <v>151</v>
      </c>
      <c r="S655" t="s">
        <v>91</v>
      </c>
      <c r="T655">
        <v>75</v>
      </c>
      <c r="U655" t="s">
        <v>928</v>
      </c>
      <c r="V655" t="s">
        <v>929</v>
      </c>
      <c r="W655">
        <v>8</v>
      </c>
      <c r="Y655" t="s">
        <v>94</v>
      </c>
      <c r="Z655" t="s">
        <v>910</v>
      </c>
      <c r="AA655">
        <v>768.34469999999999</v>
      </c>
      <c r="AB655">
        <v>3531.6469000000002</v>
      </c>
      <c r="AC655">
        <v>1327.3759</v>
      </c>
      <c r="AD655">
        <v>93.333299999999994</v>
      </c>
      <c r="AE655">
        <v>3.4937</v>
      </c>
      <c r="AF655">
        <v>2.7437</v>
      </c>
      <c r="AG655">
        <v>107.6152</v>
      </c>
      <c r="AH655">
        <v>94.335099999999997</v>
      </c>
      <c r="AI655">
        <v>64.128299999999996</v>
      </c>
      <c r="AJ655">
        <v>0.1633</v>
      </c>
      <c r="AL655">
        <v>75.504999999999995</v>
      </c>
      <c r="AM655">
        <v>2.87E-2</v>
      </c>
      <c r="AN655">
        <v>0.17469999999999999</v>
      </c>
      <c r="AR655">
        <v>38.5</v>
      </c>
      <c r="AS655" t="s">
        <v>96</v>
      </c>
      <c r="AT655">
        <v>2001</v>
      </c>
      <c r="AU655">
        <v>12.5</v>
      </c>
      <c r="AV655">
        <v>7</v>
      </c>
      <c r="AW655" t="s">
        <v>97</v>
      </c>
      <c r="AY655" t="s">
        <v>755</v>
      </c>
      <c r="BA655">
        <v>26647</v>
      </c>
      <c r="BC655">
        <v>1</v>
      </c>
      <c r="BD655" t="s">
        <v>144</v>
      </c>
      <c r="BE655">
        <v>2009</v>
      </c>
      <c r="BG655" t="s">
        <v>100</v>
      </c>
      <c r="BH655" t="s">
        <v>100</v>
      </c>
      <c r="BI655" t="s">
        <v>101</v>
      </c>
      <c r="BJ655" t="s">
        <v>100</v>
      </c>
      <c r="BK655" t="s">
        <v>100</v>
      </c>
      <c r="BL655" t="s">
        <v>100</v>
      </c>
      <c r="BM655" t="s">
        <v>102</v>
      </c>
      <c r="BN655" t="s">
        <v>908</v>
      </c>
      <c r="BP655" t="s">
        <v>911</v>
      </c>
      <c r="BQ655">
        <v>3</v>
      </c>
      <c r="BR655" t="s">
        <v>94</v>
      </c>
      <c r="BS655">
        <v>85</v>
      </c>
      <c r="BT655">
        <v>69.873999999999995</v>
      </c>
      <c r="BU655">
        <v>54.874000000000002</v>
      </c>
      <c r="CB655">
        <v>2010</v>
      </c>
      <c r="CC655">
        <v>6</v>
      </c>
      <c r="CI655" t="str">
        <f t="shared" si="40"/>
        <v>High</v>
      </c>
      <c r="CJ655" t="str">
        <f t="shared" si="41"/>
        <v>3.01-3.5</v>
      </c>
      <c r="CK655" t="str">
        <f t="shared" si="42"/>
        <v>Fair</v>
      </c>
      <c r="CL655" t="str">
        <f t="shared" si="43"/>
        <v>0.3 or less</v>
      </c>
    </row>
    <row r="656" spans="1:90" x14ac:dyDescent="0.25">
      <c r="A656" t="s">
        <v>908</v>
      </c>
      <c r="B656" t="s">
        <v>585</v>
      </c>
      <c r="C656" t="s">
        <v>83</v>
      </c>
      <c r="D656">
        <v>81.5</v>
      </c>
      <c r="E656">
        <v>94.84</v>
      </c>
      <c r="G656">
        <v>13.34</v>
      </c>
      <c r="H656">
        <v>36</v>
      </c>
      <c r="I656">
        <v>36</v>
      </c>
      <c r="J656">
        <v>36</v>
      </c>
      <c r="K656">
        <v>2</v>
      </c>
      <c r="L656" t="s">
        <v>84</v>
      </c>
      <c r="M656" t="s">
        <v>577</v>
      </c>
      <c r="N656" t="s">
        <v>243</v>
      </c>
      <c r="O656" t="s">
        <v>149</v>
      </c>
      <c r="P656" t="s">
        <v>88</v>
      </c>
      <c r="Q656" t="s">
        <v>578</v>
      </c>
      <c r="R656" t="s">
        <v>151</v>
      </c>
      <c r="S656" t="s">
        <v>91</v>
      </c>
      <c r="T656">
        <v>75</v>
      </c>
      <c r="U656" t="s">
        <v>92</v>
      </c>
      <c r="V656" t="s">
        <v>930</v>
      </c>
      <c r="W656">
        <v>8</v>
      </c>
      <c r="X656">
        <v>4</v>
      </c>
      <c r="Y656" t="s">
        <v>94</v>
      </c>
      <c r="Z656" t="s">
        <v>910</v>
      </c>
      <c r="AA656">
        <v>711.18280000000004</v>
      </c>
      <c r="AB656">
        <v>3651.8953000000001</v>
      </c>
      <c r="AC656">
        <v>1230.9221</v>
      </c>
      <c r="AD656">
        <v>95.666700000000006</v>
      </c>
      <c r="AE656">
        <v>3.581</v>
      </c>
      <c r="AF656">
        <v>3.2761</v>
      </c>
      <c r="AG656">
        <v>84.981800000000007</v>
      </c>
      <c r="AH656">
        <v>69.216800000000006</v>
      </c>
      <c r="AI656">
        <v>71.672700000000006</v>
      </c>
      <c r="AJ656">
        <v>0.20910000000000001</v>
      </c>
      <c r="AL656">
        <v>68.635000000000005</v>
      </c>
      <c r="AM656">
        <v>1.67E-2</v>
      </c>
      <c r="AN656">
        <v>6.7500000000000004E-2</v>
      </c>
      <c r="AR656">
        <v>51.392299999999999</v>
      </c>
      <c r="AS656" t="s">
        <v>96</v>
      </c>
      <c r="AT656">
        <v>2014</v>
      </c>
      <c r="AU656">
        <v>15.9038</v>
      </c>
      <c r="AV656">
        <v>5.75</v>
      </c>
      <c r="AW656" t="s">
        <v>97</v>
      </c>
      <c r="AY656" t="s">
        <v>106</v>
      </c>
      <c r="BA656">
        <v>25131</v>
      </c>
      <c r="BB656">
        <v>0.5</v>
      </c>
      <c r="BC656">
        <v>1</v>
      </c>
      <c r="BD656" t="s">
        <v>99</v>
      </c>
      <c r="BE656">
        <v>2014</v>
      </c>
      <c r="BG656" t="s">
        <v>100</v>
      </c>
      <c r="BH656" t="s">
        <v>100</v>
      </c>
      <c r="BI656" t="s">
        <v>101</v>
      </c>
      <c r="BJ656" t="s">
        <v>100</v>
      </c>
      <c r="BK656" t="s">
        <v>100</v>
      </c>
      <c r="BL656" t="s">
        <v>100</v>
      </c>
      <c r="BM656" t="s">
        <v>102</v>
      </c>
      <c r="BN656" t="s">
        <v>908</v>
      </c>
      <c r="BP656" t="s">
        <v>911</v>
      </c>
      <c r="BQ656">
        <v>0</v>
      </c>
      <c r="BR656" t="s">
        <v>94</v>
      </c>
      <c r="BS656">
        <v>95.666700000000006</v>
      </c>
      <c r="BT656">
        <v>71.62</v>
      </c>
      <c r="BU656">
        <v>65.522000000000006</v>
      </c>
      <c r="BV656" t="s">
        <v>107</v>
      </c>
      <c r="BY656">
        <v>4</v>
      </c>
      <c r="BZ656" s="1">
        <v>42053.455972222226</v>
      </c>
      <c r="CC656">
        <v>1</v>
      </c>
      <c r="CI656" t="str">
        <f t="shared" si="40"/>
        <v>High</v>
      </c>
      <c r="CJ656" t="str">
        <f t="shared" si="41"/>
        <v>Greater than 3.5</v>
      </c>
      <c r="CK656" t="str">
        <f t="shared" si="42"/>
        <v>Good</v>
      </c>
      <c r="CL656" t="str">
        <f t="shared" si="43"/>
        <v>0.3 or less</v>
      </c>
    </row>
    <row r="657" spans="1:90" x14ac:dyDescent="0.25">
      <c r="A657" t="s">
        <v>908</v>
      </c>
      <c r="B657" t="s">
        <v>585</v>
      </c>
      <c r="C657" t="s">
        <v>83</v>
      </c>
      <c r="D657">
        <v>94.84</v>
      </c>
      <c r="E657">
        <v>100.82</v>
      </c>
      <c r="G657">
        <v>5.98</v>
      </c>
      <c r="H657">
        <v>34</v>
      </c>
      <c r="I657">
        <v>34</v>
      </c>
      <c r="J657">
        <v>34</v>
      </c>
      <c r="K657">
        <v>2</v>
      </c>
      <c r="L657" t="s">
        <v>84</v>
      </c>
      <c r="M657" t="s">
        <v>577</v>
      </c>
      <c r="N657" t="s">
        <v>243</v>
      </c>
      <c r="O657" t="s">
        <v>149</v>
      </c>
      <c r="P657" t="s">
        <v>88</v>
      </c>
      <c r="Q657" t="s">
        <v>578</v>
      </c>
      <c r="R657" t="s">
        <v>151</v>
      </c>
      <c r="S657" t="s">
        <v>91</v>
      </c>
      <c r="T657">
        <v>75</v>
      </c>
      <c r="U657" t="s">
        <v>92</v>
      </c>
      <c r="V657" t="s">
        <v>931</v>
      </c>
      <c r="W657">
        <v>8</v>
      </c>
      <c r="X657">
        <v>2</v>
      </c>
      <c r="Y657" t="s">
        <v>94</v>
      </c>
      <c r="Z657" t="s">
        <v>910</v>
      </c>
      <c r="AA657">
        <v>700.80200000000002</v>
      </c>
      <c r="AB657">
        <v>3482</v>
      </c>
      <c r="AC657">
        <v>1212.2554</v>
      </c>
      <c r="AD657">
        <v>93</v>
      </c>
      <c r="AE657">
        <v>3.1309999999999998</v>
      </c>
      <c r="AF657">
        <v>2.8248000000000002</v>
      </c>
      <c r="AG657">
        <v>107.5304</v>
      </c>
      <c r="AH657">
        <v>92.370599999999996</v>
      </c>
      <c r="AI657">
        <v>64.156499999999994</v>
      </c>
      <c r="AJ657">
        <v>0.15509999999999999</v>
      </c>
      <c r="AL657">
        <v>76.734999999999999</v>
      </c>
      <c r="AM657">
        <v>2.5100000000000001E-2</v>
      </c>
      <c r="AN657">
        <v>0.2974</v>
      </c>
      <c r="AR657">
        <v>52.616700000000002</v>
      </c>
      <c r="AS657" t="s">
        <v>96</v>
      </c>
      <c r="AT657">
        <v>1968</v>
      </c>
      <c r="AU657">
        <v>12.8</v>
      </c>
      <c r="AV657">
        <v>5</v>
      </c>
      <c r="AW657" t="s">
        <v>177</v>
      </c>
      <c r="AY657" t="s">
        <v>112</v>
      </c>
      <c r="BA657">
        <v>25477</v>
      </c>
      <c r="BB657">
        <v>3</v>
      </c>
      <c r="BC657">
        <v>1</v>
      </c>
      <c r="BD657" t="s">
        <v>99</v>
      </c>
      <c r="BE657">
        <v>1994</v>
      </c>
      <c r="BG657" t="s">
        <v>100</v>
      </c>
      <c r="BH657" t="s">
        <v>100</v>
      </c>
      <c r="BI657" t="s">
        <v>101</v>
      </c>
      <c r="BJ657" t="s">
        <v>100</v>
      </c>
      <c r="BK657" t="s">
        <v>100</v>
      </c>
      <c r="BL657" t="s">
        <v>100</v>
      </c>
      <c r="BM657" t="s">
        <v>102</v>
      </c>
      <c r="BN657" t="s">
        <v>908</v>
      </c>
      <c r="BP657" t="s">
        <v>911</v>
      </c>
      <c r="BQ657">
        <v>0</v>
      </c>
      <c r="BR657" t="s">
        <v>94</v>
      </c>
      <c r="BS657">
        <v>93</v>
      </c>
      <c r="BT657">
        <v>62.62</v>
      </c>
      <c r="BU657">
        <v>56.496000000000002</v>
      </c>
      <c r="BY657">
        <v>2</v>
      </c>
      <c r="CB657">
        <v>2014</v>
      </c>
      <c r="CC657">
        <v>21</v>
      </c>
      <c r="CI657" t="str">
        <f t="shared" si="40"/>
        <v>High</v>
      </c>
      <c r="CJ657" t="str">
        <f t="shared" si="41"/>
        <v>3.01-3.5</v>
      </c>
      <c r="CK657" t="str">
        <f t="shared" si="42"/>
        <v>Fair</v>
      </c>
      <c r="CL657" t="str">
        <f t="shared" si="43"/>
        <v>0.3 or less</v>
      </c>
    </row>
    <row r="658" spans="1:90" x14ac:dyDescent="0.25">
      <c r="A658" t="s">
        <v>908</v>
      </c>
      <c r="B658" t="s">
        <v>585</v>
      </c>
      <c r="C658" t="s">
        <v>83</v>
      </c>
      <c r="D658">
        <v>100.82</v>
      </c>
      <c r="E658">
        <v>108.736</v>
      </c>
      <c r="G658">
        <v>7.9160000000000004</v>
      </c>
      <c r="H658">
        <v>38</v>
      </c>
      <c r="J658">
        <v>38</v>
      </c>
      <c r="K658">
        <v>2</v>
      </c>
      <c r="L658" t="s">
        <v>84</v>
      </c>
      <c r="M658" t="s">
        <v>577</v>
      </c>
      <c r="N658" t="s">
        <v>243</v>
      </c>
      <c r="O658" t="s">
        <v>149</v>
      </c>
      <c r="P658" t="s">
        <v>88</v>
      </c>
      <c r="Q658" t="s">
        <v>578</v>
      </c>
      <c r="R658" t="s">
        <v>151</v>
      </c>
      <c r="S658" t="s">
        <v>91</v>
      </c>
      <c r="T658">
        <v>75</v>
      </c>
      <c r="U658" t="s">
        <v>110</v>
      </c>
      <c r="V658" t="s">
        <v>932</v>
      </c>
      <c r="W658">
        <v>10</v>
      </c>
      <c r="Y658" t="s">
        <v>94</v>
      </c>
      <c r="Z658" t="s">
        <v>910</v>
      </c>
      <c r="AA658">
        <v>692.59109999999998</v>
      </c>
      <c r="AB658">
        <v>3485.8708999999999</v>
      </c>
      <c r="AC658">
        <v>1198.3200999999999</v>
      </c>
      <c r="AD658">
        <v>100</v>
      </c>
      <c r="AE658">
        <v>4.2869000000000002</v>
      </c>
      <c r="AF658">
        <v>4.0987999999999998</v>
      </c>
      <c r="AG658">
        <v>48.106499999999997</v>
      </c>
      <c r="AH658">
        <v>38.193399999999997</v>
      </c>
      <c r="AI658">
        <v>83.964500000000001</v>
      </c>
      <c r="AJ658">
        <v>0.1988</v>
      </c>
      <c r="AL658">
        <v>70.180000000000007</v>
      </c>
      <c r="AM658">
        <v>2.1600000000000001E-2</v>
      </c>
      <c r="AN658">
        <v>3.9199999999999999E-2</v>
      </c>
      <c r="AR658">
        <v>61.487499999999997</v>
      </c>
      <c r="AS658" t="s">
        <v>96</v>
      </c>
      <c r="AT658">
        <v>2006</v>
      </c>
      <c r="AU658">
        <v>21.458300000000001</v>
      </c>
      <c r="AV658">
        <v>7.9166999999999996</v>
      </c>
      <c r="AW658" t="s">
        <v>97</v>
      </c>
      <c r="AX658" t="s">
        <v>387</v>
      </c>
      <c r="AY658" t="s">
        <v>112</v>
      </c>
      <c r="BA658">
        <v>41011</v>
      </c>
      <c r="BB658">
        <v>5</v>
      </c>
      <c r="BC658">
        <v>1</v>
      </c>
      <c r="BD658" t="s">
        <v>99</v>
      </c>
      <c r="BE658">
        <v>2006</v>
      </c>
      <c r="BG658" t="s">
        <v>100</v>
      </c>
      <c r="BH658" t="s">
        <v>100</v>
      </c>
      <c r="BI658" t="s">
        <v>101</v>
      </c>
      <c r="BJ658" t="s">
        <v>100</v>
      </c>
      <c r="BK658" t="s">
        <v>100</v>
      </c>
      <c r="BL658" t="s">
        <v>100</v>
      </c>
      <c r="BM658" t="s">
        <v>102</v>
      </c>
      <c r="BN658" t="s">
        <v>908</v>
      </c>
      <c r="BP658" t="s">
        <v>911</v>
      </c>
      <c r="BQ658">
        <v>0</v>
      </c>
      <c r="BR658" t="s">
        <v>94</v>
      </c>
      <c r="BS658">
        <v>99</v>
      </c>
      <c r="BT658">
        <v>85.738</v>
      </c>
      <c r="BU658">
        <v>81.975999999999999</v>
      </c>
      <c r="CB658">
        <v>2008</v>
      </c>
      <c r="CC658">
        <v>9</v>
      </c>
      <c r="CI658" t="str">
        <f t="shared" si="40"/>
        <v>High</v>
      </c>
      <c r="CJ658" t="str">
        <f t="shared" si="41"/>
        <v>Greater than 3.5</v>
      </c>
      <c r="CK658" t="str">
        <f t="shared" si="42"/>
        <v>Excellent</v>
      </c>
      <c r="CL658" t="str">
        <f t="shared" si="43"/>
        <v>0.3 or less</v>
      </c>
    </row>
    <row r="659" spans="1:90" x14ac:dyDescent="0.25">
      <c r="A659" t="s">
        <v>908</v>
      </c>
      <c r="B659" t="s">
        <v>585</v>
      </c>
      <c r="C659" t="s">
        <v>83</v>
      </c>
      <c r="D659">
        <v>108.736</v>
      </c>
      <c r="E659">
        <v>111.68</v>
      </c>
      <c r="G659">
        <v>2.899</v>
      </c>
      <c r="H659">
        <v>38</v>
      </c>
      <c r="J659">
        <v>38</v>
      </c>
      <c r="K659">
        <v>2</v>
      </c>
      <c r="L659" t="s">
        <v>84</v>
      </c>
      <c r="M659" t="s">
        <v>577</v>
      </c>
      <c r="N659" t="s">
        <v>243</v>
      </c>
      <c r="O659" t="s">
        <v>149</v>
      </c>
      <c r="P659" t="s">
        <v>88</v>
      </c>
      <c r="Q659" t="s">
        <v>578</v>
      </c>
      <c r="R659" t="s">
        <v>151</v>
      </c>
      <c r="S659" t="s">
        <v>91</v>
      </c>
      <c r="T659">
        <v>75</v>
      </c>
      <c r="U659" t="s">
        <v>110</v>
      </c>
      <c r="V659" t="s">
        <v>932</v>
      </c>
      <c r="W659">
        <v>10</v>
      </c>
      <c r="Y659" t="s">
        <v>94</v>
      </c>
      <c r="Z659" t="s">
        <v>910</v>
      </c>
      <c r="AA659">
        <v>754.99099999999999</v>
      </c>
      <c r="AB659">
        <v>3516</v>
      </c>
      <c r="AC659">
        <v>1304.5807</v>
      </c>
      <c r="AD659">
        <v>100</v>
      </c>
      <c r="AE659">
        <v>2.8691</v>
      </c>
      <c r="AF659">
        <v>2.6122000000000001</v>
      </c>
      <c r="AG659">
        <v>129.49809999999999</v>
      </c>
      <c r="AH659">
        <v>107.4331</v>
      </c>
      <c r="AI659">
        <v>56.834000000000003</v>
      </c>
      <c r="AJ659">
        <v>0.16350000000000001</v>
      </c>
      <c r="AL659">
        <v>75.474999999999994</v>
      </c>
      <c r="AM659">
        <v>3.5700000000000003E-2</v>
      </c>
      <c r="AN659">
        <v>0.29830000000000001</v>
      </c>
      <c r="AR659">
        <v>34.566699999999997</v>
      </c>
      <c r="AS659" t="s">
        <v>96</v>
      </c>
      <c r="AT659">
        <v>2006</v>
      </c>
      <c r="AU659">
        <v>18.857099999999999</v>
      </c>
      <c r="AV659">
        <v>7.1429</v>
      </c>
      <c r="AW659" t="s">
        <v>97</v>
      </c>
      <c r="AX659" t="s">
        <v>387</v>
      </c>
      <c r="AY659" t="s">
        <v>755</v>
      </c>
      <c r="BA659">
        <v>41021</v>
      </c>
      <c r="BB659">
        <v>7</v>
      </c>
      <c r="BC659">
        <v>1</v>
      </c>
      <c r="BD659" t="s">
        <v>99</v>
      </c>
      <c r="BE659">
        <v>2009</v>
      </c>
      <c r="BG659" t="s">
        <v>100</v>
      </c>
      <c r="BH659" t="s">
        <v>100</v>
      </c>
      <c r="BI659" t="s">
        <v>101</v>
      </c>
      <c r="BJ659" t="s">
        <v>100</v>
      </c>
      <c r="BK659" t="s">
        <v>100</v>
      </c>
      <c r="BL659" t="s">
        <v>100</v>
      </c>
      <c r="BM659" t="s">
        <v>102</v>
      </c>
      <c r="BN659" t="s">
        <v>908</v>
      </c>
      <c r="BP659" t="s">
        <v>911</v>
      </c>
      <c r="BQ659">
        <v>1</v>
      </c>
      <c r="BR659" t="s">
        <v>94</v>
      </c>
      <c r="BS659">
        <v>95</v>
      </c>
      <c r="BT659">
        <v>57.381999999999998</v>
      </c>
      <c r="BU659">
        <v>52.244</v>
      </c>
      <c r="BV659" t="s">
        <v>107</v>
      </c>
      <c r="BZ659" s="1">
        <v>42059.487129629626</v>
      </c>
      <c r="CB659">
        <v>2010</v>
      </c>
      <c r="CC659">
        <v>6</v>
      </c>
      <c r="CI659" t="str">
        <f t="shared" si="40"/>
        <v>High</v>
      </c>
      <c r="CJ659" t="str">
        <f t="shared" si="41"/>
        <v>2.51-3.0</v>
      </c>
      <c r="CK659" t="str">
        <f t="shared" si="42"/>
        <v>Fair</v>
      </c>
      <c r="CL659" t="str">
        <f t="shared" si="43"/>
        <v>0.3 or less</v>
      </c>
    </row>
    <row r="660" spans="1:90" x14ac:dyDescent="0.25">
      <c r="A660" t="s">
        <v>908</v>
      </c>
      <c r="B660" t="s">
        <v>585</v>
      </c>
      <c r="C660" t="s">
        <v>83</v>
      </c>
      <c r="D660">
        <v>111.68</v>
      </c>
      <c r="E660">
        <v>120.81699999999999</v>
      </c>
      <c r="G660">
        <v>9.1370000000000005</v>
      </c>
      <c r="H660">
        <v>38</v>
      </c>
      <c r="I660">
        <v>38</v>
      </c>
      <c r="J660">
        <v>38</v>
      </c>
      <c r="K660">
        <v>2</v>
      </c>
      <c r="L660" t="s">
        <v>139</v>
      </c>
      <c r="M660" t="s">
        <v>577</v>
      </c>
      <c r="N660" t="s">
        <v>516</v>
      </c>
      <c r="O660" t="s">
        <v>149</v>
      </c>
      <c r="P660" t="s">
        <v>88</v>
      </c>
      <c r="Q660" t="s">
        <v>578</v>
      </c>
      <c r="R660" t="s">
        <v>151</v>
      </c>
      <c r="S660" t="s">
        <v>91</v>
      </c>
      <c r="T660">
        <v>75</v>
      </c>
      <c r="U660" t="s">
        <v>928</v>
      </c>
      <c r="V660" t="s">
        <v>933</v>
      </c>
      <c r="W660">
        <v>10</v>
      </c>
      <c r="X660">
        <v>4</v>
      </c>
      <c r="Y660" t="s">
        <v>94</v>
      </c>
      <c r="Z660" t="s">
        <v>910</v>
      </c>
      <c r="AA660">
        <v>737.26499999999999</v>
      </c>
      <c r="AB660">
        <v>3519</v>
      </c>
      <c r="AC660">
        <v>1274.4645</v>
      </c>
      <c r="AD660">
        <v>97</v>
      </c>
      <c r="AE660">
        <v>3.3405</v>
      </c>
      <c r="AF660">
        <v>3.0905</v>
      </c>
      <c r="AG660">
        <v>122.1378</v>
      </c>
      <c r="AH660">
        <v>106.1344</v>
      </c>
      <c r="AI660">
        <v>59.287399999999998</v>
      </c>
      <c r="AJ660">
        <v>0.16070000000000001</v>
      </c>
      <c r="AL660">
        <v>75.894999999999996</v>
      </c>
      <c r="AM660">
        <v>3.5099999999999999E-2</v>
      </c>
      <c r="AN660">
        <v>0.1981</v>
      </c>
      <c r="AR660">
        <v>35.222200000000001</v>
      </c>
      <c r="AS660" t="s">
        <v>96</v>
      </c>
      <c r="AT660">
        <v>1976</v>
      </c>
      <c r="AU660">
        <v>14</v>
      </c>
      <c r="AV660">
        <v>8</v>
      </c>
      <c r="AW660" t="s">
        <v>97</v>
      </c>
      <c r="AY660" t="s">
        <v>755</v>
      </c>
      <c r="BA660">
        <v>45085</v>
      </c>
      <c r="BC660">
        <v>1</v>
      </c>
      <c r="BD660" t="s">
        <v>144</v>
      </c>
      <c r="BE660">
        <v>2009</v>
      </c>
      <c r="BG660" t="s">
        <v>100</v>
      </c>
      <c r="BH660" t="s">
        <v>100</v>
      </c>
      <c r="BI660" t="s">
        <v>101</v>
      </c>
      <c r="BJ660" t="s">
        <v>100</v>
      </c>
      <c r="BK660" t="s">
        <v>100</v>
      </c>
      <c r="BL660" t="s">
        <v>100</v>
      </c>
      <c r="BM660" t="s">
        <v>102</v>
      </c>
      <c r="BN660" t="s">
        <v>908</v>
      </c>
      <c r="BP660" t="s">
        <v>911</v>
      </c>
      <c r="BQ660">
        <v>1</v>
      </c>
      <c r="BR660" t="s">
        <v>94</v>
      </c>
      <c r="BS660">
        <v>95</v>
      </c>
      <c r="BT660">
        <v>66.81</v>
      </c>
      <c r="BU660">
        <v>61.81</v>
      </c>
      <c r="BY660">
        <v>4</v>
      </c>
      <c r="CB660">
        <v>2010</v>
      </c>
      <c r="CC660">
        <v>6</v>
      </c>
      <c r="CI660" t="str">
        <f t="shared" si="40"/>
        <v>High</v>
      </c>
      <c r="CJ660" t="str">
        <f t="shared" si="41"/>
        <v>3.01-3.5</v>
      </c>
      <c r="CK660" t="str">
        <f t="shared" si="42"/>
        <v>Fair</v>
      </c>
      <c r="CL660" t="str">
        <f t="shared" si="43"/>
        <v>0.3 or less</v>
      </c>
    </row>
    <row r="661" spans="1:90" x14ac:dyDescent="0.25">
      <c r="A661" t="s">
        <v>908</v>
      </c>
      <c r="B661" t="s">
        <v>585</v>
      </c>
      <c r="C661" t="s">
        <v>83</v>
      </c>
      <c r="D661">
        <v>120.81699999999999</v>
      </c>
      <c r="E661">
        <v>126.7</v>
      </c>
      <c r="G661">
        <v>5.883</v>
      </c>
      <c r="H661">
        <v>38</v>
      </c>
      <c r="J661">
        <v>38</v>
      </c>
      <c r="K661">
        <v>2</v>
      </c>
      <c r="L661" t="s">
        <v>84</v>
      </c>
      <c r="M661" t="s">
        <v>577</v>
      </c>
      <c r="N661" t="s">
        <v>516</v>
      </c>
      <c r="O661" t="s">
        <v>149</v>
      </c>
      <c r="P661" t="s">
        <v>88</v>
      </c>
      <c r="Q661" t="s">
        <v>578</v>
      </c>
      <c r="R661" t="s">
        <v>151</v>
      </c>
      <c r="S661" t="s">
        <v>91</v>
      </c>
      <c r="T661">
        <v>75</v>
      </c>
      <c r="U661" t="s">
        <v>92</v>
      </c>
      <c r="V661" t="s">
        <v>934</v>
      </c>
      <c r="W661">
        <v>10</v>
      </c>
      <c r="Y661" t="s">
        <v>94</v>
      </c>
      <c r="Z661" t="s">
        <v>910</v>
      </c>
      <c r="AA661">
        <v>811</v>
      </c>
      <c r="AB661">
        <v>3519</v>
      </c>
      <c r="AC661">
        <v>1399.8140000000001</v>
      </c>
      <c r="AD661">
        <v>98</v>
      </c>
      <c r="AE661">
        <v>3.7734999999999999</v>
      </c>
      <c r="AF661">
        <v>3.4756</v>
      </c>
      <c r="AG661">
        <v>75.612399999999994</v>
      </c>
      <c r="AH661">
        <v>60.187100000000001</v>
      </c>
      <c r="AI661">
        <v>74.795900000000003</v>
      </c>
      <c r="AJ661">
        <v>0.22800000000000001</v>
      </c>
      <c r="AL661">
        <v>65.8</v>
      </c>
      <c r="AM661">
        <v>2.0899999999999998E-2</v>
      </c>
      <c r="AN661">
        <v>0.246</v>
      </c>
      <c r="AR661">
        <v>60.75</v>
      </c>
      <c r="AS661" t="s">
        <v>96</v>
      </c>
      <c r="AT661">
        <v>1980</v>
      </c>
      <c r="AU661">
        <v>11.9375</v>
      </c>
      <c r="AV661">
        <v>4.1875</v>
      </c>
      <c r="AW661" t="s">
        <v>97</v>
      </c>
      <c r="AY661" t="s">
        <v>112</v>
      </c>
      <c r="BA661">
        <v>25829</v>
      </c>
      <c r="BB661">
        <v>3</v>
      </c>
      <c r="BC661">
        <v>1</v>
      </c>
      <c r="BD661" t="s">
        <v>99</v>
      </c>
      <c r="BE661">
        <v>2009</v>
      </c>
      <c r="BG661" t="s">
        <v>100</v>
      </c>
      <c r="BH661" t="s">
        <v>100</v>
      </c>
      <c r="BI661" t="s">
        <v>101</v>
      </c>
      <c r="BJ661" t="s">
        <v>100</v>
      </c>
      <c r="BK661" t="s">
        <v>100</v>
      </c>
      <c r="BL661" t="s">
        <v>100</v>
      </c>
      <c r="BM661" t="s">
        <v>102</v>
      </c>
      <c r="BN661" t="s">
        <v>908</v>
      </c>
      <c r="BP661" t="s">
        <v>913</v>
      </c>
      <c r="BQ661">
        <v>0</v>
      </c>
      <c r="BR661" t="s">
        <v>94</v>
      </c>
      <c r="BS661">
        <v>97</v>
      </c>
      <c r="BT661">
        <v>75.47</v>
      </c>
      <c r="BU661">
        <v>69.512</v>
      </c>
      <c r="CB661">
        <v>2010</v>
      </c>
      <c r="CC661">
        <v>6</v>
      </c>
      <c r="CI661" t="str">
        <f t="shared" si="40"/>
        <v>High</v>
      </c>
      <c r="CJ661" t="str">
        <f t="shared" si="41"/>
        <v>Greater than 3.5</v>
      </c>
      <c r="CK661" t="str">
        <f t="shared" si="42"/>
        <v>Good</v>
      </c>
      <c r="CL661" t="str">
        <f t="shared" si="43"/>
        <v>0.3 or less</v>
      </c>
    </row>
    <row r="662" spans="1:90" x14ac:dyDescent="0.25">
      <c r="A662" t="s">
        <v>908</v>
      </c>
      <c r="B662" t="s">
        <v>585</v>
      </c>
      <c r="C662" t="s">
        <v>83</v>
      </c>
      <c r="D662">
        <v>126.7</v>
      </c>
      <c r="E662">
        <v>134.9</v>
      </c>
      <c r="G662">
        <v>8.1999999999999993</v>
      </c>
      <c r="H662">
        <v>38</v>
      </c>
      <c r="J662">
        <v>38</v>
      </c>
      <c r="K662">
        <v>2</v>
      </c>
      <c r="L662" t="s">
        <v>84</v>
      </c>
      <c r="M662" t="s">
        <v>577</v>
      </c>
      <c r="N662" t="s">
        <v>516</v>
      </c>
      <c r="O662" t="s">
        <v>149</v>
      </c>
      <c r="P662" t="s">
        <v>88</v>
      </c>
      <c r="Q662" t="s">
        <v>578</v>
      </c>
      <c r="R662" t="s">
        <v>151</v>
      </c>
      <c r="S662" t="s">
        <v>91</v>
      </c>
      <c r="T662">
        <v>75</v>
      </c>
      <c r="U662" t="s">
        <v>110</v>
      </c>
      <c r="V662" t="s">
        <v>935</v>
      </c>
      <c r="W662">
        <v>10</v>
      </c>
      <c r="Y662" t="s">
        <v>94</v>
      </c>
      <c r="Z662" t="s">
        <v>910</v>
      </c>
      <c r="AA662">
        <v>879.33699999999999</v>
      </c>
      <c r="AB662">
        <v>4224.0519999999997</v>
      </c>
      <c r="AC662">
        <v>1520.2172</v>
      </c>
      <c r="AD662">
        <v>84</v>
      </c>
      <c r="AE662">
        <v>3.9154</v>
      </c>
      <c r="AF662">
        <v>3.1575000000000002</v>
      </c>
      <c r="AG662">
        <v>66.064899999999994</v>
      </c>
      <c r="AH662">
        <v>53.823599999999999</v>
      </c>
      <c r="AI662">
        <v>77.978399999999993</v>
      </c>
      <c r="AJ662">
        <v>0.2636</v>
      </c>
      <c r="AL662">
        <v>60.46</v>
      </c>
      <c r="AM662">
        <v>2.12E-2</v>
      </c>
      <c r="AN662">
        <v>7.4200000000000002E-2</v>
      </c>
      <c r="AR662">
        <v>46.737499999999997</v>
      </c>
      <c r="AS662" t="s">
        <v>96</v>
      </c>
      <c r="AT662">
        <v>2001</v>
      </c>
      <c r="AU662">
        <v>19.071400000000001</v>
      </c>
      <c r="AV662">
        <v>8.5714000000000006</v>
      </c>
      <c r="AW662" t="s">
        <v>97</v>
      </c>
      <c r="AX662" t="s">
        <v>387</v>
      </c>
      <c r="AY662" t="s">
        <v>112</v>
      </c>
      <c r="BA662">
        <v>25394</v>
      </c>
      <c r="BB662">
        <v>3</v>
      </c>
      <c r="BC662">
        <v>1</v>
      </c>
      <c r="BD662" t="s">
        <v>99</v>
      </c>
      <c r="BE662">
        <v>2001</v>
      </c>
      <c r="BG662" t="s">
        <v>100</v>
      </c>
      <c r="BH662" t="s">
        <v>100</v>
      </c>
      <c r="BI662" t="s">
        <v>101</v>
      </c>
      <c r="BJ662" t="s">
        <v>100</v>
      </c>
      <c r="BK662" t="s">
        <v>100</v>
      </c>
      <c r="BL662" t="s">
        <v>100</v>
      </c>
      <c r="BM662" t="s">
        <v>102</v>
      </c>
      <c r="BN662" t="s">
        <v>908</v>
      </c>
      <c r="BP662" t="s">
        <v>911</v>
      </c>
      <c r="BQ662">
        <v>0</v>
      </c>
      <c r="BR662" t="s">
        <v>94</v>
      </c>
      <c r="BS662">
        <v>84</v>
      </c>
      <c r="BT662">
        <v>78.308000000000007</v>
      </c>
      <c r="BU662">
        <v>63.15</v>
      </c>
      <c r="CB662">
        <v>2014</v>
      </c>
      <c r="CC662">
        <v>14</v>
      </c>
      <c r="CI662" t="str">
        <f t="shared" si="40"/>
        <v>Medium</v>
      </c>
      <c r="CJ662" t="str">
        <f t="shared" si="41"/>
        <v>Greater than 3.5</v>
      </c>
      <c r="CK662" t="str">
        <f t="shared" si="42"/>
        <v>Excellent</v>
      </c>
      <c r="CL662" t="str">
        <f t="shared" si="43"/>
        <v>0.3 or less</v>
      </c>
    </row>
    <row r="663" spans="1:90" x14ac:dyDescent="0.25">
      <c r="A663" t="s">
        <v>908</v>
      </c>
      <c r="B663" t="s">
        <v>585</v>
      </c>
      <c r="C663" t="s">
        <v>83</v>
      </c>
      <c r="D663">
        <v>134.9</v>
      </c>
      <c r="E663">
        <v>141.41999999999999</v>
      </c>
      <c r="G663">
        <v>6.52</v>
      </c>
      <c r="H663">
        <v>37</v>
      </c>
      <c r="I663">
        <v>37</v>
      </c>
      <c r="J663">
        <v>37</v>
      </c>
      <c r="K663">
        <v>2</v>
      </c>
      <c r="L663" t="s">
        <v>84</v>
      </c>
      <c r="M663" t="s">
        <v>582</v>
      </c>
      <c r="N663" t="s">
        <v>516</v>
      </c>
      <c r="O663" t="s">
        <v>149</v>
      </c>
      <c r="P663" t="s">
        <v>88</v>
      </c>
      <c r="Q663" t="s">
        <v>578</v>
      </c>
      <c r="R663" t="s">
        <v>151</v>
      </c>
      <c r="S663" t="s">
        <v>91</v>
      </c>
      <c r="T663">
        <v>75</v>
      </c>
      <c r="U663" t="s">
        <v>916</v>
      </c>
      <c r="V663" t="s">
        <v>936</v>
      </c>
      <c r="W663">
        <v>8</v>
      </c>
      <c r="X663">
        <v>4</v>
      </c>
      <c r="Y663" t="s">
        <v>94</v>
      </c>
      <c r="Z663" t="s">
        <v>910</v>
      </c>
      <c r="AA663">
        <v>827.00580000000002</v>
      </c>
      <c r="AB663">
        <v>3972.9002</v>
      </c>
      <c r="AC663">
        <v>1429.7473</v>
      </c>
      <c r="AD663">
        <v>91</v>
      </c>
      <c r="AE663">
        <v>3.4056000000000002</v>
      </c>
      <c r="AF663">
        <v>3.0613999999999999</v>
      </c>
      <c r="AG663">
        <v>93.073700000000002</v>
      </c>
      <c r="AH663">
        <v>77.876800000000003</v>
      </c>
      <c r="AI663">
        <v>68.975399999999993</v>
      </c>
      <c r="AJ663">
        <v>0.13619999999999999</v>
      </c>
      <c r="AL663">
        <v>79.569999999999993</v>
      </c>
      <c r="AM663">
        <v>2.2800000000000001E-2</v>
      </c>
      <c r="AN663">
        <v>0.1086</v>
      </c>
      <c r="AR663">
        <v>53.985700000000001</v>
      </c>
      <c r="AS663" t="s">
        <v>96</v>
      </c>
      <c r="AT663">
        <v>1976</v>
      </c>
      <c r="AU663">
        <v>14.057700000000001</v>
      </c>
      <c r="AV663">
        <v>7.4423000000000004</v>
      </c>
      <c r="AW663" t="s">
        <v>177</v>
      </c>
      <c r="AY663" t="s">
        <v>112</v>
      </c>
      <c r="BA663">
        <v>44856</v>
      </c>
      <c r="BC663">
        <v>1</v>
      </c>
      <c r="BD663" t="s">
        <v>918</v>
      </c>
      <c r="BE663">
        <v>2011</v>
      </c>
      <c r="BG663" t="s">
        <v>100</v>
      </c>
      <c r="BH663" t="s">
        <v>100</v>
      </c>
      <c r="BI663" t="s">
        <v>101</v>
      </c>
      <c r="BJ663" t="s">
        <v>100</v>
      </c>
      <c r="BK663" t="s">
        <v>100</v>
      </c>
      <c r="BL663" t="s">
        <v>100</v>
      </c>
      <c r="BM663" t="s">
        <v>102</v>
      </c>
      <c r="BN663" t="s">
        <v>908</v>
      </c>
      <c r="BP663" t="s">
        <v>913</v>
      </c>
      <c r="BQ663">
        <v>1</v>
      </c>
      <c r="BR663" t="s">
        <v>94</v>
      </c>
      <c r="BS663">
        <v>91</v>
      </c>
      <c r="BT663">
        <v>68.111999999999995</v>
      </c>
      <c r="BU663">
        <v>61.228000000000002</v>
      </c>
      <c r="BY663">
        <v>4</v>
      </c>
      <c r="CB663">
        <v>2014</v>
      </c>
      <c r="CC663">
        <v>4</v>
      </c>
      <c r="CI663" t="str">
        <f t="shared" si="40"/>
        <v>High</v>
      </c>
      <c r="CJ663" t="str">
        <f t="shared" si="41"/>
        <v>3.01-3.5</v>
      </c>
      <c r="CK663" t="str">
        <f t="shared" si="42"/>
        <v>Good</v>
      </c>
      <c r="CL663" t="str">
        <f t="shared" si="43"/>
        <v>0.3 or less</v>
      </c>
    </row>
    <row r="664" spans="1:90" x14ac:dyDescent="0.25">
      <c r="A664" t="s">
        <v>908</v>
      </c>
      <c r="B664" t="s">
        <v>585</v>
      </c>
      <c r="C664" t="s">
        <v>83</v>
      </c>
      <c r="D664">
        <v>141.41999999999999</v>
      </c>
      <c r="E664">
        <v>145.49</v>
      </c>
      <c r="G664">
        <v>4.07</v>
      </c>
      <c r="H664">
        <v>34</v>
      </c>
      <c r="J664">
        <v>34</v>
      </c>
      <c r="K664">
        <v>2</v>
      </c>
      <c r="L664" t="s">
        <v>84</v>
      </c>
      <c r="M664" t="s">
        <v>577</v>
      </c>
      <c r="N664" t="s">
        <v>516</v>
      </c>
      <c r="O664" t="s">
        <v>149</v>
      </c>
      <c r="P664" t="s">
        <v>88</v>
      </c>
      <c r="Q664" t="s">
        <v>578</v>
      </c>
      <c r="R664" t="s">
        <v>151</v>
      </c>
      <c r="S664" t="s">
        <v>91</v>
      </c>
      <c r="T664">
        <v>75</v>
      </c>
      <c r="U664" t="s">
        <v>110</v>
      </c>
      <c r="V664" t="s">
        <v>937</v>
      </c>
      <c r="W664">
        <v>8</v>
      </c>
      <c r="Y664" t="s">
        <v>94</v>
      </c>
      <c r="Z664" t="s">
        <v>910</v>
      </c>
      <c r="AA664">
        <v>888.45299999999997</v>
      </c>
      <c r="AB664">
        <v>4268.2560000000003</v>
      </c>
      <c r="AC664">
        <v>1535.9795999999999</v>
      </c>
      <c r="AD664">
        <v>100</v>
      </c>
      <c r="AE664">
        <v>4.1220999999999997</v>
      </c>
      <c r="AF664">
        <v>3.7242000000000002</v>
      </c>
      <c r="AG664">
        <v>54.695</v>
      </c>
      <c r="AH664">
        <v>44.954999999999998</v>
      </c>
      <c r="AI664">
        <v>81.768299999999996</v>
      </c>
      <c r="AJ664">
        <v>0.184</v>
      </c>
      <c r="AL664">
        <v>72.400000000000006</v>
      </c>
      <c r="AM664">
        <v>1.6199999999999999E-2</v>
      </c>
      <c r="AN664">
        <v>4.0800000000000003E-2</v>
      </c>
      <c r="AR664">
        <v>54.274999999999999</v>
      </c>
      <c r="AS664" t="s">
        <v>96</v>
      </c>
      <c r="AT664">
        <v>2011</v>
      </c>
      <c r="AU664">
        <v>30.583300000000001</v>
      </c>
      <c r="AV664">
        <v>7.0833000000000004</v>
      </c>
      <c r="AW664" t="s">
        <v>97</v>
      </c>
      <c r="AY664" t="s">
        <v>98</v>
      </c>
      <c r="BA664">
        <v>45286</v>
      </c>
      <c r="BB664">
        <v>1.75</v>
      </c>
      <c r="BC664">
        <v>1</v>
      </c>
      <c r="BD664" t="s">
        <v>99</v>
      </c>
      <c r="BE664">
        <v>2011</v>
      </c>
      <c r="BG664" t="s">
        <v>100</v>
      </c>
      <c r="BH664" t="s">
        <v>100</v>
      </c>
      <c r="BI664" t="s">
        <v>101</v>
      </c>
      <c r="BJ664" t="s">
        <v>100</v>
      </c>
      <c r="BK664" t="s">
        <v>100</v>
      </c>
      <c r="BL664" t="s">
        <v>100</v>
      </c>
      <c r="BM664" t="s">
        <v>102</v>
      </c>
      <c r="BN664" t="s">
        <v>908</v>
      </c>
      <c r="BP664" t="s">
        <v>911</v>
      </c>
      <c r="BQ664">
        <v>0</v>
      </c>
      <c r="BR664" t="s">
        <v>94</v>
      </c>
      <c r="BS664">
        <v>91.25</v>
      </c>
      <c r="BT664">
        <v>82.441999999999993</v>
      </c>
      <c r="BU664">
        <v>74.483999999999995</v>
      </c>
      <c r="CB664">
        <v>2012</v>
      </c>
      <c r="CC664">
        <v>4</v>
      </c>
      <c r="CI664" t="str">
        <f t="shared" si="40"/>
        <v>High</v>
      </c>
      <c r="CJ664" t="str">
        <f t="shared" si="41"/>
        <v>Greater than 3.5</v>
      </c>
      <c r="CK664" t="str">
        <f t="shared" si="42"/>
        <v>Excellent</v>
      </c>
      <c r="CL664" t="str">
        <f t="shared" si="43"/>
        <v>0.3 or less</v>
      </c>
    </row>
    <row r="665" spans="1:90" x14ac:dyDescent="0.25">
      <c r="A665" t="s">
        <v>908</v>
      </c>
      <c r="B665" t="s">
        <v>585</v>
      </c>
      <c r="C665" t="s">
        <v>83</v>
      </c>
      <c r="D665">
        <v>145.49</v>
      </c>
      <c r="E665">
        <v>150</v>
      </c>
      <c r="G665">
        <v>4.51</v>
      </c>
      <c r="H665">
        <v>34</v>
      </c>
      <c r="I665">
        <v>34</v>
      </c>
      <c r="J665">
        <v>34</v>
      </c>
      <c r="K665">
        <v>2</v>
      </c>
      <c r="L665" t="s">
        <v>84</v>
      </c>
      <c r="M665" t="s">
        <v>577</v>
      </c>
      <c r="N665" t="s">
        <v>516</v>
      </c>
      <c r="O665" t="s">
        <v>149</v>
      </c>
      <c r="P665" t="s">
        <v>88</v>
      </c>
      <c r="Q665" t="s">
        <v>578</v>
      </c>
      <c r="R665" t="s">
        <v>151</v>
      </c>
      <c r="S665" t="s">
        <v>91</v>
      </c>
      <c r="T665">
        <v>75</v>
      </c>
      <c r="U665" t="s">
        <v>110</v>
      </c>
      <c r="V665" t="s">
        <v>937</v>
      </c>
      <c r="W665">
        <v>8</v>
      </c>
      <c r="X665">
        <v>2</v>
      </c>
      <c r="Y665" t="s">
        <v>94</v>
      </c>
      <c r="Z665" t="s">
        <v>910</v>
      </c>
      <c r="AA665">
        <v>881.56100000000004</v>
      </c>
      <c r="AB665">
        <v>4235.3599999999997</v>
      </c>
      <c r="AC665">
        <v>1524.0659000000001</v>
      </c>
      <c r="AD665">
        <v>82.5</v>
      </c>
      <c r="AE665">
        <v>3.2993000000000001</v>
      </c>
      <c r="AF665">
        <v>2.5865999999999998</v>
      </c>
      <c r="AG665">
        <v>99.709299999999999</v>
      </c>
      <c r="AH665">
        <v>83.343500000000006</v>
      </c>
      <c r="AI665">
        <v>66.763599999999997</v>
      </c>
      <c r="AJ665">
        <v>0.21659999999999999</v>
      </c>
      <c r="AL665">
        <v>67.510000000000005</v>
      </c>
      <c r="AM665">
        <v>2.6700000000000002E-2</v>
      </c>
      <c r="AN665">
        <v>8.5199999999999998E-2</v>
      </c>
      <c r="AR665">
        <v>49.975000000000001</v>
      </c>
      <c r="AS665" t="s">
        <v>96</v>
      </c>
      <c r="AT665">
        <v>1964</v>
      </c>
      <c r="AU665">
        <v>28.696400000000001</v>
      </c>
      <c r="AV665">
        <v>10.4107</v>
      </c>
      <c r="AW665" t="s">
        <v>177</v>
      </c>
      <c r="AX665" t="s">
        <v>122</v>
      </c>
      <c r="AY665" t="s">
        <v>106</v>
      </c>
      <c r="BA665">
        <v>25395</v>
      </c>
      <c r="BB665">
        <v>1</v>
      </c>
      <c r="BC665">
        <v>1</v>
      </c>
      <c r="BD665" t="s">
        <v>99</v>
      </c>
      <c r="BE665">
        <v>2011</v>
      </c>
      <c r="BG665" t="s">
        <v>100</v>
      </c>
      <c r="BH665" t="s">
        <v>100</v>
      </c>
      <c r="BI665" t="s">
        <v>101</v>
      </c>
      <c r="BJ665" t="s">
        <v>100</v>
      </c>
      <c r="BK665" t="s">
        <v>100</v>
      </c>
      <c r="BL665" t="s">
        <v>100</v>
      </c>
      <c r="BM665" t="s">
        <v>102</v>
      </c>
      <c r="BN665" t="s">
        <v>908</v>
      </c>
      <c r="BP665" t="s">
        <v>911</v>
      </c>
      <c r="BQ665">
        <v>0</v>
      </c>
      <c r="BR665" t="s">
        <v>94</v>
      </c>
      <c r="BS665">
        <v>82.5</v>
      </c>
      <c r="BT665">
        <v>65.986000000000004</v>
      </c>
      <c r="BU665">
        <v>51.731999999999999</v>
      </c>
      <c r="BY665">
        <v>2</v>
      </c>
      <c r="CB665">
        <v>2014</v>
      </c>
      <c r="CC665">
        <v>4</v>
      </c>
      <c r="CI665" t="str">
        <f t="shared" si="40"/>
        <v>Medium</v>
      </c>
      <c r="CJ665" t="str">
        <f t="shared" si="41"/>
        <v>3.01-3.5</v>
      </c>
      <c r="CK665" t="str">
        <f t="shared" si="42"/>
        <v>Good</v>
      </c>
      <c r="CL665" t="str">
        <f t="shared" si="43"/>
        <v>0.3 or less</v>
      </c>
    </row>
    <row r="666" spans="1:90" x14ac:dyDescent="0.25">
      <c r="A666" t="s">
        <v>908</v>
      </c>
      <c r="B666" t="s">
        <v>585</v>
      </c>
      <c r="C666" t="s">
        <v>83</v>
      </c>
      <c r="D666">
        <v>150</v>
      </c>
      <c r="E666">
        <v>160</v>
      </c>
      <c r="G666">
        <v>10</v>
      </c>
      <c r="H666">
        <v>34</v>
      </c>
      <c r="I666">
        <v>34</v>
      </c>
      <c r="J666">
        <v>34</v>
      </c>
      <c r="K666">
        <v>2</v>
      </c>
      <c r="L666" t="s">
        <v>84</v>
      </c>
      <c r="M666" t="s">
        <v>577</v>
      </c>
      <c r="N666" t="s">
        <v>516</v>
      </c>
      <c r="O666" t="s">
        <v>149</v>
      </c>
      <c r="P666" t="s">
        <v>88</v>
      </c>
      <c r="Q666" t="s">
        <v>578</v>
      </c>
      <c r="R666" t="s">
        <v>151</v>
      </c>
      <c r="S666" t="s">
        <v>91</v>
      </c>
      <c r="T666">
        <v>75</v>
      </c>
      <c r="U666" t="s">
        <v>110</v>
      </c>
      <c r="V666" t="s">
        <v>938</v>
      </c>
      <c r="W666">
        <v>8</v>
      </c>
      <c r="X666">
        <v>2</v>
      </c>
      <c r="Y666" t="s">
        <v>94</v>
      </c>
      <c r="Z666" t="s">
        <v>910</v>
      </c>
      <c r="AA666">
        <v>876.95420000000001</v>
      </c>
      <c r="AB666">
        <v>4212.7038000000002</v>
      </c>
      <c r="AC666">
        <v>1516.0984000000001</v>
      </c>
      <c r="AD666">
        <v>95</v>
      </c>
      <c r="AE666">
        <v>4.16</v>
      </c>
      <c r="AF666">
        <v>3.8895</v>
      </c>
      <c r="AG666">
        <v>54.877899999999997</v>
      </c>
      <c r="AH666">
        <v>43.376399999999997</v>
      </c>
      <c r="AI666">
        <v>81.707400000000007</v>
      </c>
      <c r="AJ666">
        <v>0.1736</v>
      </c>
      <c r="AL666">
        <v>73.959999999999994</v>
      </c>
      <c r="AM666">
        <v>1.83E-2</v>
      </c>
      <c r="AN666">
        <v>6.1400000000000003E-2</v>
      </c>
      <c r="AR666">
        <v>54.36</v>
      </c>
      <c r="AS666" t="s">
        <v>96</v>
      </c>
      <c r="AT666">
        <v>2005</v>
      </c>
      <c r="AU666">
        <v>27.142900000000001</v>
      </c>
      <c r="AV666">
        <v>11.357100000000001</v>
      </c>
      <c r="AW666" t="s">
        <v>97</v>
      </c>
      <c r="AX666" t="s">
        <v>105</v>
      </c>
      <c r="AY666" t="s">
        <v>112</v>
      </c>
      <c r="BA666">
        <v>26417</v>
      </c>
      <c r="BB666">
        <v>4</v>
      </c>
      <c r="BC666">
        <v>1</v>
      </c>
      <c r="BD666" t="s">
        <v>99</v>
      </c>
      <c r="BE666">
        <v>2005</v>
      </c>
      <c r="BG666" t="s">
        <v>100</v>
      </c>
      <c r="BH666" t="s">
        <v>100</v>
      </c>
      <c r="BI666" t="s">
        <v>101</v>
      </c>
      <c r="BJ666" t="s">
        <v>100</v>
      </c>
      <c r="BK666" t="s">
        <v>100</v>
      </c>
      <c r="BL666" t="s">
        <v>100</v>
      </c>
      <c r="BM666" t="s">
        <v>102</v>
      </c>
      <c r="BN666" t="s">
        <v>908</v>
      </c>
      <c r="BP666" t="s">
        <v>911</v>
      </c>
      <c r="BQ666">
        <v>0</v>
      </c>
      <c r="BR666" t="s">
        <v>94</v>
      </c>
      <c r="BS666">
        <v>95</v>
      </c>
      <c r="BT666">
        <v>83.2</v>
      </c>
      <c r="BU666">
        <v>77.790000000000006</v>
      </c>
      <c r="BY666">
        <v>2</v>
      </c>
      <c r="CB666">
        <v>2014</v>
      </c>
      <c r="CC666">
        <v>10</v>
      </c>
      <c r="CI666" t="str">
        <f t="shared" si="40"/>
        <v>High</v>
      </c>
      <c r="CJ666" t="str">
        <f t="shared" si="41"/>
        <v>Greater than 3.5</v>
      </c>
      <c r="CK666" t="str">
        <f t="shared" si="42"/>
        <v>Excellent</v>
      </c>
      <c r="CL666" t="str">
        <f t="shared" si="43"/>
        <v>0.3 or less</v>
      </c>
    </row>
    <row r="667" spans="1:90" x14ac:dyDescent="0.25">
      <c r="A667" t="s">
        <v>908</v>
      </c>
      <c r="B667" t="s">
        <v>585</v>
      </c>
      <c r="C667" t="s">
        <v>83</v>
      </c>
      <c r="D667">
        <v>160</v>
      </c>
      <c r="E667">
        <v>166.87</v>
      </c>
      <c r="G667">
        <v>6.87</v>
      </c>
      <c r="H667">
        <v>35</v>
      </c>
      <c r="I667">
        <v>35</v>
      </c>
      <c r="J667">
        <v>35</v>
      </c>
      <c r="K667">
        <v>2</v>
      </c>
      <c r="L667" t="s">
        <v>84</v>
      </c>
      <c r="M667" t="s">
        <v>577</v>
      </c>
      <c r="N667" t="s">
        <v>516</v>
      </c>
      <c r="O667" t="s">
        <v>149</v>
      </c>
      <c r="P667" t="s">
        <v>88</v>
      </c>
      <c r="Q667" t="s">
        <v>578</v>
      </c>
      <c r="R667" t="s">
        <v>151</v>
      </c>
      <c r="S667" t="s">
        <v>91</v>
      </c>
      <c r="T667">
        <v>75</v>
      </c>
      <c r="U667" t="s">
        <v>110</v>
      </c>
      <c r="V667" t="s">
        <v>939</v>
      </c>
      <c r="W667">
        <v>8</v>
      </c>
      <c r="X667">
        <v>3</v>
      </c>
      <c r="Y667" t="s">
        <v>94</v>
      </c>
      <c r="Z667" t="s">
        <v>910</v>
      </c>
      <c r="AA667">
        <v>874.66800000000001</v>
      </c>
      <c r="AB667">
        <v>4201.4359999999997</v>
      </c>
      <c r="AC667">
        <v>1512.1442</v>
      </c>
      <c r="AD667">
        <v>92.25</v>
      </c>
      <c r="AE667">
        <v>3.9847000000000001</v>
      </c>
      <c r="AF667">
        <v>3.2614000000000001</v>
      </c>
      <c r="AG667">
        <v>66.826499999999996</v>
      </c>
      <c r="AH667">
        <v>50.799900000000001</v>
      </c>
      <c r="AI667">
        <v>77.724500000000006</v>
      </c>
      <c r="AJ667">
        <v>0.34489999999999998</v>
      </c>
      <c r="AL667">
        <v>48.265000000000001</v>
      </c>
      <c r="AM667">
        <v>1.9199999999999998E-2</v>
      </c>
      <c r="AN667">
        <v>8.72E-2</v>
      </c>
      <c r="AR667">
        <v>55.857100000000003</v>
      </c>
      <c r="AS667" t="s">
        <v>96</v>
      </c>
      <c r="AT667">
        <v>1968</v>
      </c>
      <c r="AU667">
        <v>22.428599999999999</v>
      </c>
      <c r="AV667">
        <v>9.9285999999999994</v>
      </c>
      <c r="AW667" t="s">
        <v>177</v>
      </c>
      <c r="AX667" t="s">
        <v>105</v>
      </c>
      <c r="AY667" t="s">
        <v>112</v>
      </c>
      <c r="BA667">
        <v>26417</v>
      </c>
      <c r="BB667">
        <v>4</v>
      </c>
      <c r="BC667">
        <v>1</v>
      </c>
      <c r="BD667" t="s">
        <v>99</v>
      </c>
      <c r="BE667">
        <v>1998</v>
      </c>
      <c r="BG667" t="s">
        <v>100</v>
      </c>
      <c r="BH667" t="s">
        <v>100</v>
      </c>
      <c r="BI667" t="s">
        <v>101</v>
      </c>
      <c r="BJ667" t="s">
        <v>100</v>
      </c>
      <c r="BK667" t="s">
        <v>100</v>
      </c>
      <c r="BL667" t="s">
        <v>100</v>
      </c>
      <c r="BM667" t="s">
        <v>102</v>
      </c>
      <c r="BN667" t="s">
        <v>908</v>
      </c>
      <c r="BP667" t="s">
        <v>911</v>
      </c>
      <c r="BQ667">
        <v>0</v>
      </c>
      <c r="BR667" t="s">
        <v>94</v>
      </c>
      <c r="BS667">
        <v>91.75</v>
      </c>
      <c r="BT667">
        <v>79.694000000000003</v>
      </c>
      <c r="BU667">
        <v>65.227999999999994</v>
      </c>
      <c r="BY667">
        <v>3</v>
      </c>
      <c r="CB667">
        <v>2012</v>
      </c>
      <c r="CC667">
        <v>17</v>
      </c>
      <c r="CI667" t="str">
        <f t="shared" si="40"/>
        <v>High</v>
      </c>
      <c r="CJ667" t="str">
        <f t="shared" si="41"/>
        <v>Greater than 3.5</v>
      </c>
      <c r="CK667" t="str">
        <f t="shared" si="42"/>
        <v>Excellent</v>
      </c>
      <c r="CL667" t="str">
        <f t="shared" si="43"/>
        <v>More than 0.3</v>
      </c>
    </row>
    <row r="668" spans="1:90" x14ac:dyDescent="0.25">
      <c r="A668" t="s">
        <v>908</v>
      </c>
      <c r="B668" t="s">
        <v>585</v>
      </c>
      <c r="C668" t="s">
        <v>83</v>
      </c>
      <c r="D668">
        <v>166.87</v>
      </c>
      <c r="E668">
        <v>175.102</v>
      </c>
      <c r="G668">
        <v>8.2319999999999993</v>
      </c>
      <c r="H668">
        <v>46</v>
      </c>
      <c r="I668">
        <v>38</v>
      </c>
      <c r="J668">
        <v>46</v>
      </c>
      <c r="K668">
        <v>3</v>
      </c>
      <c r="L668" t="s">
        <v>84</v>
      </c>
      <c r="M668" t="s">
        <v>577</v>
      </c>
      <c r="N668" t="s">
        <v>404</v>
      </c>
      <c r="O668" t="s">
        <v>149</v>
      </c>
      <c r="P668" t="s">
        <v>88</v>
      </c>
      <c r="Q668" t="s">
        <v>578</v>
      </c>
      <c r="R668" t="s">
        <v>151</v>
      </c>
      <c r="S668" t="s">
        <v>91</v>
      </c>
      <c r="T668">
        <v>75</v>
      </c>
      <c r="U668" t="s">
        <v>110</v>
      </c>
      <c r="V668" t="s">
        <v>940</v>
      </c>
      <c r="W668">
        <v>6</v>
      </c>
      <c r="X668">
        <v>4</v>
      </c>
      <c r="Y668" t="s">
        <v>94</v>
      </c>
      <c r="Z668" t="s">
        <v>910</v>
      </c>
      <c r="AA668">
        <v>863</v>
      </c>
      <c r="AB668">
        <v>4523</v>
      </c>
      <c r="AC668">
        <v>1494.2380000000001</v>
      </c>
      <c r="AD668">
        <v>99</v>
      </c>
      <c r="AE668">
        <v>4.0156999999999998</v>
      </c>
      <c r="AF668">
        <v>3.6274000000000002</v>
      </c>
      <c r="AG668">
        <v>61.676000000000002</v>
      </c>
      <c r="AH668">
        <v>49.463999999999999</v>
      </c>
      <c r="AI668">
        <v>79.441299999999998</v>
      </c>
      <c r="AJ668">
        <v>0.29930000000000001</v>
      </c>
      <c r="AL668">
        <v>55.104999999999997</v>
      </c>
      <c r="AM668">
        <v>1.9900000000000001E-2</v>
      </c>
      <c r="AN668">
        <v>6.8699999999999997E-2</v>
      </c>
      <c r="AR668">
        <v>57.575000000000003</v>
      </c>
      <c r="AS668" t="s">
        <v>96</v>
      </c>
      <c r="AT668">
        <v>2010</v>
      </c>
      <c r="AU668">
        <v>31.916699999999999</v>
      </c>
      <c r="AV668">
        <v>8.4167000000000005</v>
      </c>
      <c r="AW668" t="s">
        <v>97</v>
      </c>
      <c r="AX668" t="s">
        <v>387</v>
      </c>
      <c r="AY668" t="s">
        <v>112</v>
      </c>
      <c r="BA668">
        <v>25311</v>
      </c>
      <c r="BB668">
        <v>1</v>
      </c>
      <c r="BC668">
        <v>1</v>
      </c>
      <c r="BD668" t="s">
        <v>99</v>
      </c>
      <c r="BE668">
        <v>2010</v>
      </c>
      <c r="BG668" t="s">
        <v>100</v>
      </c>
      <c r="BH668" t="s">
        <v>100</v>
      </c>
      <c r="BI668" t="s">
        <v>101</v>
      </c>
      <c r="BJ668" t="s">
        <v>100</v>
      </c>
      <c r="BK668" t="s">
        <v>100</v>
      </c>
      <c r="BL668" t="s">
        <v>100</v>
      </c>
      <c r="BM668" t="s">
        <v>102</v>
      </c>
      <c r="BN668" t="s">
        <v>908</v>
      </c>
      <c r="BP668" t="s">
        <v>911</v>
      </c>
      <c r="BQ668">
        <v>0</v>
      </c>
      <c r="BR668" t="s">
        <v>94</v>
      </c>
      <c r="BS668">
        <v>99</v>
      </c>
      <c r="BT668">
        <v>80.313999999999993</v>
      </c>
      <c r="BU668">
        <v>72.548000000000002</v>
      </c>
      <c r="BY668">
        <v>4</v>
      </c>
      <c r="CB668">
        <v>2014</v>
      </c>
      <c r="CC668">
        <v>5</v>
      </c>
      <c r="CI668" t="str">
        <f t="shared" si="40"/>
        <v>High</v>
      </c>
      <c r="CJ668" t="str">
        <f t="shared" si="41"/>
        <v>Greater than 3.5</v>
      </c>
      <c r="CK668" t="str">
        <f t="shared" si="42"/>
        <v>Excellent</v>
      </c>
      <c r="CL668" t="str">
        <f t="shared" si="43"/>
        <v>0.3 or less</v>
      </c>
    </row>
    <row r="669" spans="1:90" x14ac:dyDescent="0.25">
      <c r="A669" t="s">
        <v>908</v>
      </c>
      <c r="B669" t="s">
        <v>585</v>
      </c>
      <c r="C669" t="s">
        <v>83</v>
      </c>
      <c r="D669">
        <v>175.102</v>
      </c>
      <c r="E669">
        <v>185.4</v>
      </c>
      <c r="G669">
        <v>10.298</v>
      </c>
      <c r="H669">
        <v>38</v>
      </c>
      <c r="I669">
        <v>38</v>
      </c>
      <c r="J669">
        <v>38</v>
      </c>
      <c r="K669">
        <v>2</v>
      </c>
      <c r="L669" t="s">
        <v>84</v>
      </c>
      <c r="M669" t="s">
        <v>577</v>
      </c>
      <c r="N669" t="s">
        <v>404</v>
      </c>
      <c r="O669" t="s">
        <v>149</v>
      </c>
      <c r="P669" t="s">
        <v>88</v>
      </c>
      <c r="Q669" t="s">
        <v>578</v>
      </c>
      <c r="R669" t="s">
        <v>151</v>
      </c>
      <c r="S669" t="s">
        <v>91</v>
      </c>
      <c r="T669">
        <v>75</v>
      </c>
      <c r="U669" t="s">
        <v>110</v>
      </c>
      <c r="V669" t="s">
        <v>941</v>
      </c>
      <c r="W669">
        <v>10</v>
      </c>
      <c r="X669">
        <v>4</v>
      </c>
      <c r="Y669" t="s">
        <v>94</v>
      </c>
      <c r="Z669" t="s">
        <v>910</v>
      </c>
      <c r="AA669">
        <v>1189.3391999999999</v>
      </c>
      <c r="AB669">
        <v>4975.0375000000004</v>
      </c>
      <c r="AC669">
        <v>2051.7269000000001</v>
      </c>
      <c r="AD669">
        <v>98.4</v>
      </c>
      <c r="AE669">
        <v>4.1893000000000002</v>
      </c>
      <c r="AF669">
        <v>4.0574000000000003</v>
      </c>
      <c r="AG669">
        <v>48.973199999999999</v>
      </c>
      <c r="AH669">
        <v>42.165799999999997</v>
      </c>
      <c r="AI669">
        <v>83.675600000000003</v>
      </c>
      <c r="AJ669">
        <v>0.14480000000000001</v>
      </c>
      <c r="AL669">
        <v>78.28</v>
      </c>
      <c r="AM669">
        <v>1.61E-2</v>
      </c>
      <c r="AN669">
        <v>7.1599999999999997E-2</v>
      </c>
      <c r="AR669">
        <v>51.890900000000002</v>
      </c>
      <c r="AS669" t="s">
        <v>96</v>
      </c>
      <c r="AT669">
        <v>2007</v>
      </c>
      <c r="AU669">
        <v>24.416699999999999</v>
      </c>
      <c r="AV669">
        <v>8.5277999999999992</v>
      </c>
      <c r="AW669" t="s">
        <v>97</v>
      </c>
      <c r="AX669" t="s">
        <v>387</v>
      </c>
      <c r="AY669" t="s">
        <v>106</v>
      </c>
      <c r="BA669">
        <v>24546</v>
      </c>
      <c r="BB669">
        <v>2</v>
      </c>
      <c r="BC669">
        <v>1</v>
      </c>
      <c r="BD669" t="s">
        <v>99</v>
      </c>
      <c r="BE669">
        <v>2007</v>
      </c>
      <c r="BG669" t="s">
        <v>100</v>
      </c>
      <c r="BH669" t="s">
        <v>100</v>
      </c>
      <c r="BI669" t="s">
        <v>101</v>
      </c>
      <c r="BJ669" t="s">
        <v>100</v>
      </c>
      <c r="BK669" t="s">
        <v>100</v>
      </c>
      <c r="BL669" t="s">
        <v>100</v>
      </c>
      <c r="BM669" t="s">
        <v>102</v>
      </c>
      <c r="BN669" t="s">
        <v>908</v>
      </c>
      <c r="BP669" t="s">
        <v>911</v>
      </c>
      <c r="BQ669">
        <v>0</v>
      </c>
      <c r="BR669" t="s">
        <v>94</v>
      </c>
      <c r="BS669">
        <v>98.4</v>
      </c>
      <c r="BT669">
        <v>83.786000000000001</v>
      </c>
      <c r="BU669">
        <v>81.147999999999996</v>
      </c>
      <c r="BY669">
        <v>4</v>
      </c>
      <c r="CB669">
        <v>2014</v>
      </c>
      <c r="CC669">
        <v>8</v>
      </c>
      <c r="CI669" t="str">
        <f t="shared" si="40"/>
        <v>High</v>
      </c>
      <c r="CJ669" t="str">
        <f t="shared" si="41"/>
        <v>Greater than 3.5</v>
      </c>
      <c r="CK669" t="str">
        <f t="shared" si="42"/>
        <v>Excellent</v>
      </c>
      <c r="CL669" t="str">
        <f t="shared" si="43"/>
        <v>0.3 or less</v>
      </c>
    </row>
    <row r="670" spans="1:90" x14ac:dyDescent="0.25">
      <c r="A670" t="s">
        <v>908</v>
      </c>
      <c r="B670" t="s">
        <v>585</v>
      </c>
      <c r="C670" t="s">
        <v>83</v>
      </c>
      <c r="D670">
        <v>185.4</v>
      </c>
      <c r="E670">
        <v>187.53</v>
      </c>
      <c r="G670">
        <v>2.13</v>
      </c>
      <c r="H670">
        <v>34</v>
      </c>
      <c r="I670">
        <v>34</v>
      </c>
      <c r="J670">
        <v>34</v>
      </c>
      <c r="K670">
        <v>2</v>
      </c>
      <c r="L670" t="s">
        <v>139</v>
      </c>
      <c r="M670" t="s">
        <v>582</v>
      </c>
      <c r="N670" t="s">
        <v>404</v>
      </c>
      <c r="O670" t="s">
        <v>149</v>
      </c>
      <c r="P670" t="s">
        <v>88</v>
      </c>
      <c r="Q670" t="s">
        <v>578</v>
      </c>
      <c r="R670" t="s">
        <v>151</v>
      </c>
      <c r="S670" t="s">
        <v>91</v>
      </c>
      <c r="T670">
        <v>75</v>
      </c>
      <c r="U670" t="s">
        <v>140</v>
      </c>
      <c r="V670" t="s">
        <v>942</v>
      </c>
      <c r="W670">
        <v>8</v>
      </c>
      <c r="X670">
        <v>2</v>
      </c>
      <c r="Y670" t="s">
        <v>94</v>
      </c>
      <c r="Z670" t="s">
        <v>910</v>
      </c>
      <c r="AA670">
        <v>2845.0884000000001</v>
      </c>
      <c r="AB670">
        <v>8938.0476999999992</v>
      </c>
      <c r="AC670">
        <v>4890.2785999999996</v>
      </c>
      <c r="AD670">
        <v>100</v>
      </c>
      <c r="AE670">
        <v>2.7934999999999999</v>
      </c>
      <c r="AF670">
        <v>2.5434999999999999</v>
      </c>
      <c r="AG670">
        <v>174.0847</v>
      </c>
      <c r="AH670">
        <v>153.19909999999999</v>
      </c>
      <c r="AI670">
        <v>41.971800000000002</v>
      </c>
      <c r="AJ670">
        <v>0.13750000000000001</v>
      </c>
      <c r="AL670">
        <v>79.375</v>
      </c>
      <c r="AM670">
        <v>4.2999999999999997E-2</v>
      </c>
      <c r="AN670">
        <v>0.31530000000000002</v>
      </c>
      <c r="AR670">
        <v>30.05</v>
      </c>
      <c r="AS670" t="s">
        <v>130</v>
      </c>
      <c r="AT670">
        <v>2006</v>
      </c>
      <c r="AU670">
        <v>14.375</v>
      </c>
      <c r="AV670">
        <v>9.125</v>
      </c>
      <c r="AW670" t="s">
        <v>97</v>
      </c>
      <c r="AY670" t="s">
        <v>142</v>
      </c>
      <c r="BA670">
        <v>25570</v>
      </c>
      <c r="BB670">
        <v>9</v>
      </c>
      <c r="BC670">
        <v>1</v>
      </c>
      <c r="BD670" t="s">
        <v>144</v>
      </c>
      <c r="BE670">
        <v>2006</v>
      </c>
      <c r="BG670" t="s">
        <v>100</v>
      </c>
      <c r="BH670" t="s">
        <v>100</v>
      </c>
      <c r="BI670" t="s">
        <v>101</v>
      </c>
      <c r="BJ670" t="s">
        <v>100</v>
      </c>
      <c r="BK670" t="s">
        <v>100</v>
      </c>
      <c r="BL670" t="s">
        <v>100</v>
      </c>
      <c r="BM670" t="s">
        <v>102</v>
      </c>
      <c r="BN670" t="s">
        <v>908</v>
      </c>
      <c r="BP670" t="s">
        <v>913</v>
      </c>
      <c r="BQ670">
        <v>0</v>
      </c>
      <c r="BR670" t="s">
        <v>94</v>
      </c>
      <c r="BS670">
        <v>95</v>
      </c>
      <c r="BT670">
        <v>55.87</v>
      </c>
      <c r="BU670">
        <v>50.87</v>
      </c>
      <c r="BY670">
        <v>2</v>
      </c>
      <c r="CB670">
        <v>2010</v>
      </c>
      <c r="CC670">
        <v>9</v>
      </c>
      <c r="CI670" t="str">
        <f t="shared" si="40"/>
        <v>High</v>
      </c>
      <c r="CJ670" t="str">
        <f t="shared" si="41"/>
        <v>2.51-3.0</v>
      </c>
      <c r="CK670" t="str">
        <f t="shared" si="42"/>
        <v>Very Poor</v>
      </c>
      <c r="CL670" t="str">
        <f t="shared" si="43"/>
        <v>0.3 or less</v>
      </c>
    </row>
    <row r="671" spans="1:90" x14ac:dyDescent="0.25">
      <c r="A671" t="s">
        <v>908</v>
      </c>
      <c r="B671" t="s">
        <v>585</v>
      </c>
      <c r="C671" t="s">
        <v>83</v>
      </c>
      <c r="D671">
        <v>187.53</v>
      </c>
      <c r="E671">
        <v>189</v>
      </c>
      <c r="G671">
        <v>1.514</v>
      </c>
      <c r="H671">
        <v>34</v>
      </c>
      <c r="J671">
        <v>34</v>
      </c>
      <c r="K671">
        <v>2</v>
      </c>
      <c r="L671" t="s">
        <v>139</v>
      </c>
      <c r="M671" t="s">
        <v>582</v>
      </c>
      <c r="N671" t="s">
        <v>943</v>
      </c>
      <c r="O671" t="s">
        <v>149</v>
      </c>
      <c r="P671" t="s">
        <v>88</v>
      </c>
      <c r="Q671" t="s">
        <v>578</v>
      </c>
      <c r="R671" t="s">
        <v>151</v>
      </c>
      <c r="S671" t="s">
        <v>91</v>
      </c>
      <c r="T671">
        <v>75</v>
      </c>
      <c r="U671" t="s">
        <v>140</v>
      </c>
      <c r="V671" t="s">
        <v>942</v>
      </c>
      <c r="W671">
        <v>8</v>
      </c>
      <c r="Y671" t="s">
        <v>94</v>
      </c>
      <c r="Z671" t="s">
        <v>910</v>
      </c>
      <c r="AA671">
        <v>3399.9809</v>
      </c>
      <c r="AB671">
        <v>10681.636500000001</v>
      </c>
      <c r="AC671">
        <v>5844.0573000000004</v>
      </c>
      <c r="AD671">
        <v>100</v>
      </c>
      <c r="AE671">
        <v>2.5487000000000002</v>
      </c>
      <c r="AF671">
        <v>1.9986999999999999</v>
      </c>
      <c r="AG671">
        <v>201.5626</v>
      </c>
      <c r="AH671">
        <v>177.32990000000001</v>
      </c>
      <c r="AI671">
        <v>32.8125</v>
      </c>
      <c r="AJ671">
        <v>0.17299999999999999</v>
      </c>
      <c r="AL671">
        <v>74.05</v>
      </c>
      <c r="AM671">
        <v>5.1299999999999998E-2</v>
      </c>
      <c r="AN671">
        <v>0.31580000000000003</v>
      </c>
      <c r="AR671">
        <v>28.2</v>
      </c>
      <c r="AS671" t="s">
        <v>96</v>
      </c>
      <c r="AT671">
        <v>1989</v>
      </c>
      <c r="AU671">
        <v>12.333299999999999</v>
      </c>
      <c r="AV671">
        <v>8.25</v>
      </c>
      <c r="AW671" t="s">
        <v>97</v>
      </c>
      <c r="AY671" t="s">
        <v>106</v>
      </c>
      <c r="BA671">
        <v>25398</v>
      </c>
      <c r="BB671">
        <v>1</v>
      </c>
      <c r="BC671">
        <v>1</v>
      </c>
      <c r="BD671" t="s">
        <v>144</v>
      </c>
      <c r="BE671">
        <v>1989</v>
      </c>
      <c r="BG671" t="s">
        <v>100</v>
      </c>
      <c r="BH671" t="s">
        <v>100</v>
      </c>
      <c r="BI671" t="s">
        <v>101</v>
      </c>
      <c r="BJ671" t="s">
        <v>100</v>
      </c>
      <c r="BK671" t="s">
        <v>100</v>
      </c>
      <c r="BL671" t="s">
        <v>100</v>
      </c>
      <c r="BM671" t="s">
        <v>102</v>
      </c>
      <c r="BN671" t="s">
        <v>908</v>
      </c>
      <c r="BP671" t="s">
        <v>913</v>
      </c>
      <c r="BQ671">
        <v>0</v>
      </c>
      <c r="BR671" t="s">
        <v>94</v>
      </c>
      <c r="BS671">
        <v>89</v>
      </c>
      <c r="BT671">
        <v>50.973999999999997</v>
      </c>
      <c r="BU671">
        <v>39.973999999999997</v>
      </c>
      <c r="CB671">
        <v>2003</v>
      </c>
      <c r="CC671">
        <v>26</v>
      </c>
      <c r="CI671" t="str">
        <f t="shared" si="40"/>
        <v>High</v>
      </c>
      <c r="CJ671" t="str">
        <f t="shared" si="41"/>
        <v>2.51-3.0</v>
      </c>
      <c r="CK671" t="str">
        <f t="shared" si="42"/>
        <v>Very Poor</v>
      </c>
      <c r="CL671" t="str">
        <f t="shared" si="43"/>
        <v>0.3 or less</v>
      </c>
    </row>
    <row r="672" spans="1:90" x14ac:dyDescent="0.25">
      <c r="A672" t="s">
        <v>908</v>
      </c>
      <c r="B672" t="s">
        <v>585</v>
      </c>
      <c r="C672" t="s">
        <v>83</v>
      </c>
      <c r="D672">
        <v>189</v>
      </c>
      <c r="E672">
        <v>189.94</v>
      </c>
      <c r="G672">
        <v>0.94</v>
      </c>
      <c r="H672">
        <v>38</v>
      </c>
      <c r="J672">
        <v>38</v>
      </c>
      <c r="K672">
        <v>2</v>
      </c>
      <c r="L672" t="s">
        <v>84</v>
      </c>
      <c r="M672" t="s">
        <v>582</v>
      </c>
      <c r="N672" t="s">
        <v>943</v>
      </c>
      <c r="O672" t="s">
        <v>149</v>
      </c>
      <c r="P672" t="s">
        <v>88</v>
      </c>
      <c r="Q672" t="s">
        <v>578</v>
      </c>
      <c r="R672" t="s">
        <v>151</v>
      </c>
      <c r="S672" t="s">
        <v>91</v>
      </c>
      <c r="T672">
        <v>75</v>
      </c>
      <c r="U672" t="s">
        <v>110</v>
      </c>
      <c r="V672" t="s">
        <v>944</v>
      </c>
      <c r="W672">
        <v>10</v>
      </c>
      <c r="Y672" t="s">
        <v>94</v>
      </c>
      <c r="Z672" t="s">
        <v>910</v>
      </c>
      <c r="AA672">
        <v>2294.567</v>
      </c>
      <c r="AB672">
        <v>7208.4960000000001</v>
      </c>
      <c r="AC672">
        <v>3944.0149000000001</v>
      </c>
      <c r="AD672">
        <v>100</v>
      </c>
      <c r="AE672">
        <v>3.5150000000000001</v>
      </c>
      <c r="AF672">
        <v>3.1539000000000001</v>
      </c>
      <c r="AG672">
        <v>86.335800000000006</v>
      </c>
      <c r="AH672">
        <v>72.423000000000002</v>
      </c>
      <c r="AI672">
        <v>71.221400000000003</v>
      </c>
      <c r="AJ672">
        <v>0.1236</v>
      </c>
      <c r="AL672">
        <v>81.459999999999994</v>
      </c>
      <c r="AM672">
        <v>1.9800000000000002E-2</v>
      </c>
      <c r="AN672">
        <v>0.25609999999999999</v>
      </c>
      <c r="AR672">
        <v>49.6</v>
      </c>
      <c r="AS672" t="s">
        <v>96</v>
      </c>
      <c r="AT672">
        <v>1985</v>
      </c>
      <c r="AU672">
        <v>19.285699999999999</v>
      </c>
      <c r="AV672">
        <v>8.5714000000000006</v>
      </c>
      <c r="AW672" t="s">
        <v>177</v>
      </c>
      <c r="AX672" t="s">
        <v>122</v>
      </c>
      <c r="AY672" t="s">
        <v>106</v>
      </c>
      <c r="BA672">
        <v>25399</v>
      </c>
      <c r="BB672">
        <v>1</v>
      </c>
      <c r="BC672">
        <v>1</v>
      </c>
      <c r="BD672" t="s">
        <v>99</v>
      </c>
      <c r="BE672">
        <v>2004</v>
      </c>
      <c r="BG672" t="s">
        <v>100</v>
      </c>
      <c r="BH672" t="s">
        <v>100</v>
      </c>
      <c r="BI672" t="s">
        <v>101</v>
      </c>
      <c r="BJ672" t="s">
        <v>100</v>
      </c>
      <c r="BK672" t="s">
        <v>100</v>
      </c>
      <c r="BL672" t="s">
        <v>100</v>
      </c>
      <c r="BM672" t="s">
        <v>102</v>
      </c>
      <c r="BN672" t="s">
        <v>908</v>
      </c>
      <c r="BP672" t="s">
        <v>913</v>
      </c>
      <c r="BQ672">
        <v>0</v>
      </c>
      <c r="BR672" t="s">
        <v>94</v>
      </c>
      <c r="BS672">
        <v>90</v>
      </c>
      <c r="BT672">
        <v>70.3</v>
      </c>
      <c r="BU672">
        <v>63.078000000000003</v>
      </c>
      <c r="CB672">
        <v>2005</v>
      </c>
      <c r="CC672">
        <v>11</v>
      </c>
      <c r="CI672" t="str">
        <f t="shared" si="40"/>
        <v>High</v>
      </c>
      <c r="CJ672" t="str">
        <f t="shared" si="41"/>
        <v>Greater than 3.5</v>
      </c>
      <c r="CK672" t="str">
        <f t="shared" si="42"/>
        <v>Good</v>
      </c>
      <c r="CL672" t="str">
        <f t="shared" si="43"/>
        <v>0.3 or less</v>
      </c>
    </row>
    <row r="673" spans="1:90" x14ac:dyDescent="0.25">
      <c r="A673" t="s">
        <v>908</v>
      </c>
      <c r="B673" t="s">
        <v>585</v>
      </c>
      <c r="C673" t="s">
        <v>83</v>
      </c>
      <c r="D673">
        <v>189.94</v>
      </c>
      <c r="E673">
        <v>196</v>
      </c>
      <c r="G673">
        <v>6.06</v>
      </c>
      <c r="H673">
        <v>38</v>
      </c>
      <c r="J673">
        <v>38</v>
      </c>
      <c r="K673">
        <v>2</v>
      </c>
      <c r="L673" t="s">
        <v>84</v>
      </c>
      <c r="M673" t="s">
        <v>582</v>
      </c>
      <c r="N673" t="s">
        <v>943</v>
      </c>
      <c r="O673" t="s">
        <v>149</v>
      </c>
      <c r="P673" t="s">
        <v>88</v>
      </c>
      <c r="Q673" t="s">
        <v>578</v>
      </c>
      <c r="R673" t="s">
        <v>151</v>
      </c>
      <c r="S673" t="s">
        <v>91</v>
      </c>
      <c r="T673">
        <v>75</v>
      </c>
      <c r="U673" t="s">
        <v>110</v>
      </c>
      <c r="V673" t="s">
        <v>945</v>
      </c>
      <c r="W673">
        <v>10</v>
      </c>
      <c r="Y673" t="s">
        <v>94</v>
      </c>
      <c r="Z673" t="s">
        <v>910</v>
      </c>
      <c r="AA673">
        <v>726.32079999999996</v>
      </c>
      <c r="AB673">
        <v>3368.5131999999999</v>
      </c>
      <c r="AC673">
        <v>1254.9564</v>
      </c>
      <c r="AD673">
        <v>97.333299999999994</v>
      </c>
      <c r="AE673">
        <v>3.9775999999999998</v>
      </c>
      <c r="AF673">
        <v>3.5790000000000002</v>
      </c>
      <c r="AG673">
        <v>61.339100000000002</v>
      </c>
      <c r="AH673">
        <v>51.107700000000001</v>
      </c>
      <c r="AI673">
        <v>79.553600000000003</v>
      </c>
      <c r="AJ673">
        <v>0.157</v>
      </c>
      <c r="AL673">
        <v>76.45</v>
      </c>
      <c r="AM673">
        <v>1.6E-2</v>
      </c>
      <c r="AN673">
        <v>0.1002</v>
      </c>
      <c r="AR673">
        <v>53.5167</v>
      </c>
      <c r="AS673" t="s">
        <v>96</v>
      </c>
      <c r="AT673">
        <v>1980</v>
      </c>
      <c r="AU673">
        <v>28</v>
      </c>
      <c r="AV673">
        <v>8.1111000000000004</v>
      </c>
      <c r="AW673" t="s">
        <v>97</v>
      </c>
      <c r="AX673" t="s">
        <v>122</v>
      </c>
      <c r="AY673" t="s">
        <v>106</v>
      </c>
      <c r="BA673">
        <v>25163</v>
      </c>
      <c r="BB673">
        <v>1</v>
      </c>
      <c r="BC673">
        <v>1</v>
      </c>
      <c r="BD673" t="s">
        <v>99</v>
      </c>
      <c r="BE673">
        <v>2004</v>
      </c>
      <c r="BG673" t="s">
        <v>100</v>
      </c>
      <c r="BH673" t="s">
        <v>100</v>
      </c>
      <c r="BI673" t="s">
        <v>101</v>
      </c>
      <c r="BJ673" t="s">
        <v>100</v>
      </c>
      <c r="BK673" t="s">
        <v>100</v>
      </c>
      <c r="BL673" t="s">
        <v>100</v>
      </c>
      <c r="BM673" t="s">
        <v>102</v>
      </c>
      <c r="BN673" t="s">
        <v>908</v>
      </c>
      <c r="BP673" t="s">
        <v>911</v>
      </c>
      <c r="BQ673">
        <v>0</v>
      </c>
      <c r="BR673" t="s">
        <v>94</v>
      </c>
      <c r="BS673">
        <v>90</v>
      </c>
      <c r="BT673">
        <v>79.552000000000007</v>
      </c>
      <c r="BU673">
        <v>71.58</v>
      </c>
      <c r="CB673">
        <v>2005</v>
      </c>
      <c r="CC673">
        <v>11</v>
      </c>
      <c r="CI673" t="str">
        <f t="shared" si="40"/>
        <v>High</v>
      </c>
      <c r="CJ673" t="str">
        <f t="shared" si="41"/>
        <v>Greater than 3.5</v>
      </c>
      <c r="CK673" t="str">
        <f t="shared" si="42"/>
        <v>Excellent</v>
      </c>
      <c r="CL673" t="str">
        <f t="shared" si="43"/>
        <v>0.3 or less</v>
      </c>
    </row>
    <row r="674" spans="1:90" x14ac:dyDescent="0.25">
      <c r="A674" t="s">
        <v>908</v>
      </c>
      <c r="B674" t="s">
        <v>585</v>
      </c>
      <c r="C674" t="s">
        <v>83</v>
      </c>
      <c r="D674">
        <v>196</v>
      </c>
      <c r="E674">
        <v>200</v>
      </c>
      <c r="G674">
        <v>4</v>
      </c>
      <c r="H674">
        <v>38</v>
      </c>
      <c r="I674">
        <v>38</v>
      </c>
      <c r="J674">
        <v>38</v>
      </c>
      <c r="K674">
        <v>2</v>
      </c>
      <c r="L674" t="s">
        <v>84</v>
      </c>
      <c r="M674" t="s">
        <v>577</v>
      </c>
      <c r="N674" t="s">
        <v>943</v>
      </c>
      <c r="O674" t="s">
        <v>149</v>
      </c>
      <c r="P674" t="s">
        <v>88</v>
      </c>
      <c r="Q674" t="s">
        <v>578</v>
      </c>
      <c r="R674" t="s">
        <v>151</v>
      </c>
      <c r="S674" t="s">
        <v>91</v>
      </c>
      <c r="T674">
        <v>75</v>
      </c>
      <c r="U674" t="s">
        <v>110</v>
      </c>
      <c r="V674" t="s">
        <v>946</v>
      </c>
      <c r="W674">
        <v>10</v>
      </c>
      <c r="X674">
        <v>4</v>
      </c>
      <c r="Y674" t="s">
        <v>94</v>
      </c>
      <c r="Z674" t="s">
        <v>910</v>
      </c>
      <c r="AA674">
        <v>571.72299999999996</v>
      </c>
      <c r="AB674">
        <v>2662.52</v>
      </c>
      <c r="AC674">
        <v>987.90419999999995</v>
      </c>
      <c r="AD674">
        <v>97</v>
      </c>
      <c r="AE674">
        <v>3.722</v>
      </c>
      <c r="AF674">
        <v>2.8975</v>
      </c>
      <c r="AG674">
        <v>75.290899999999993</v>
      </c>
      <c r="AH674">
        <v>62.557200000000002</v>
      </c>
      <c r="AI674">
        <v>74.903000000000006</v>
      </c>
      <c r="AJ674">
        <v>0.36209999999999998</v>
      </c>
      <c r="AL674">
        <v>45.685000000000002</v>
      </c>
      <c r="AM674">
        <v>2.4E-2</v>
      </c>
      <c r="AN674">
        <v>0.2457</v>
      </c>
      <c r="AR674">
        <v>55.875</v>
      </c>
      <c r="AS674" t="s">
        <v>96</v>
      </c>
      <c r="AT674">
        <v>1980</v>
      </c>
      <c r="AU674">
        <v>13</v>
      </c>
      <c r="AV674">
        <v>6</v>
      </c>
      <c r="AW674" t="s">
        <v>97</v>
      </c>
      <c r="AY674" t="s">
        <v>98</v>
      </c>
      <c r="BA674">
        <v>44627</v>
      </c>
      <c r="BC674">
        <v>1</v>
      </c>
      <c r="BD674" t="s">
        <v>99</v>
      </c>
      <c r="BE674">
        <v>1998</v>
      </c>
      <c r="BG674" t="s">
        <v>100</v>
      </c>
      <c r="BH674" t="s">
        <v>100</v>
      </c>
      <c r="BI674" t="s">
        <v>101</v>
      </c>
      <c r="BJ674" t="s">
        <v>100</v>
      </c>
      <c r="BK674" t="s">
        <v>100</v>
      </c>
      <c r="BL674" t="s">
        <v>100</v>
      </c>
      <c r="BM674" t="s">
        <v>102</v>
      </c>
      <c r="BN674" t="s">
        <v>908</v>
      </c>
      <c r="BP674" t="s">
        <v>911</v>
      </c>
      <c r="BQ674">
        <v>0</v>
      </c>
      <c r="BR674" t="s">
        <v>94</v>
      </c>
      <c r="BS674">
        <v>90</v>
      </c>
      <c r="BT674">
        <v>74.44</v>
      </c>
      <c r="BU674">
        <v>57.95</v>
      </c>
      <c r="BY674">
        <v>4</v>
      </c>
      <c r="CB674">
        <v>2005</v>
      </c>
      <c r="CC674">
        <v>17</v>
      </c>
      <c r="CI674" t="str">
        <f t="shared" si="40"/>
        <v>High</v>
      </c>
      <c r="CJ674" t="str">
        <f t="shared" si="41"/>
        <v>Greater than 3.5</v>
      </c>
      <c r="CK674" t="str">
        <f t="shared" si="42"/>
        <v>Good</v>
      </c>
      <c r="CL674" t="str">
        <f t="shared" si="43"/>
        <v>More than 0.3</v>
      </c>
    </row>
    <row r="675" spans="1:90" x14ac:dyDescent="0.25">
      <c r="A675" t="s">
        <v>908</v>
      </c>
      <c r="B675" t="s">
        <v>585</v>
      </c>
      <c r="C675" t="s">
        <v>83</v>
      </c>
      <c r="D675">
        <v>200</v>
      </c>
      <c r="E675">
        <v>205.91900000000001</v>
      </c>
      <c r="G675">
        <v>5.9189999999999996</v>
      </c>
      <c r="H675">
        <v>38</v>
      </c>
      <c r="J675">
        <v>38</v>
      </c>
      <c r="K675">
        <v>2</v>
      </c>
      <c r="L675" t="s">
        <v>84</v>
      </c>
      <c r="M675" t="s">
        <v>577</v>
      </c>
      <c r="N675" t="s">
        <v>943</v>
      </c>
      <c r="O675" t="s">
        <v>149</v>
      </c>
      <c r="P675" t="s">
        <v>88</v>
      </c>
      <c r="Q675" t="s">
        <v>578</v>
      </c>
      <c r="R675" t="s">
        <v>151</v>
      </c>
      <c r="S675" t="s">
        <v>91</v>
      </c>
      <c r="T675">
        <v>75</v>
      </c>
      <c r="U675" t="s">
        <v>110</v>
      </c>
      <c r="V675" t="s">
        <v>947</v>
      </c>
      <c r="W675">
        <v>10</v>
      </c>
      <c r="Y675" t="s">
        <v>94</v>
      </c>
      <c r="Z675" t="s">
        <v>910</v>
      </c>
      <c r="AA675">
        <v>554.28300000000002</v>
      </c>
      <c r="AB675">
        <v>2662.52</v>
      </c>
      <c r="AC675">
        <v>958.25620000000004</v>
      </c>
      <c r="AD675">
        <v>93</v>
      </c>
      <c r="AE675">
        <v>3.6143999999999998</v>
      </c>
      <c r="AF675">
        <v>2.5882999999999998</v>
      </c>
      <c r="AG675">
        <v>84.586799999999997</v>
      </c>
      <c r="AH675">
        <v>67.617900000000006</v>
      </c>
      <c r="AI675">
        <v>71.804400000000001</v>
      </c>
      <c r="AJ675">
        <v>0.3695</v>
      </c>
      <c r="AL675">
        <v>44.575000000000003</v>
      </c>
      <c r="AM675">
        <v>2.6100000000000002E-2</v>
      </c>
      <c r="AN675">
        <v>0.26800000000000002</v>
      </c>
      <c r="AR675">
        <v>54.3</v>
      </c>
      <c r="AS675" t="s">
        <v>130</v>
      </c>
      <c r="AT675">
        <v>1992</v>
      </c>
      <c r="AU675">
        <v>11.857100000000001</v>
      </c>
      <c r="AV675">
        <v>5</v>
      </c>
      <c r="AW675" t="s">
        <v>97</v>
      </c>
      <c r="AY675" t="s">
        <v>132</v>
      </c>
      <c r="BA675">
        <v>25950</v>
      </c>
      <c r="BB675">
        <v>5</v>
      </c>
      <c r="BC675">
        <v>1</v>
      </c>
      <c r="BD675" t="s">
        <v>99</v>
      </c>
      <c r="BE675">
        <v>1992</v>
      </c>
      <c r="BG675" t="s">
        <v>100</v>
      </c>
      <c r="BH675" t="s">
        <v>100</v>
      </c>
      <c r="BI675" t="s">
        <v>101</v>
      </c>
      <c r="BJ675" t="s">
        <v>100</v>
      </c>
      <c r="BK675" t="s">
        <v>100</v>
      </c>
      <c r="BL675" t="s">
        <v>100</v>
      </c>
      <c r="BM675" t="s">
        <v>102</v>
      </c>
      <c r="BN675" t="s">
        <v>908</v>
      </c>
      <c r="BP675" t="s">
        <v>911</v>
      </c>
      <c r="BQ675">
        <v>0</v>
      </c>
      <c r="BR675" t="s">
        <v>94</v>
      </c>
      <c r="BS675">
        <v>84</v>
      </c>
      <c r="BT675">
        <v>72.287999999999997</v>
      </c>
      <c r="BU675">
        <v>51.765999999999998</v>
      </c>
      <c r="CB675">
        <v>2005</v>
      </c>
      <c r="CC675">
        <v>23</v>
      </c>
      <c r="CI675" t="str">
        <f t="shared" si="40"/>
        <v>High</v>
      </c>
      <c r="CJ675" t="str">
        <f t="shared" si="41"/>
        <v>Greater than 3.5</v>
      </c>
      <c r="CK675" t="str">
        <f t="shared" si="42"/>
        <v>Good</v>
      </c>
      <c r="CL675" t="str">
        <f t="shared" si="43"/>
        <v>More than 0.3</v>
      </c>
    </row>
    <row r="676" spans="1:90" x14ac:dyDescent="0.25">
      <c r="A676" t="s">
        <v>908</v>
      </c>
      <c r="B676" t="s">
        <v>585</v>
      </c>
      <c r="C676" t="s">
        <v>83</v>
      </c>
      <c r="D676">
        <v>205.91900000000001</v>
      </c>
      <c r="E676">
        <v>210.41</v>
      </c>
      <c r="G676">
        <v>4.4909999999999997</v>
      </c>
      <c r="H676">
        <v>38</v>
      </c>
      <c r="I676">
        <v>46</v>
      </c>
      <c r="J676">
        <v>38</v>
      </c>
      <c r="K676">
        <v>2</v>
      </c>
      <c r="L676" t="s">
        <v>84</v>
      </c>
      <c r="M676" t="s">
        <v>577</v>
      </c>
      <c r="N676" t="s">
        <v>943</v>
      </c>
      <c r="O676" t="s">
        <v>149</v>
      </c>
      <c r="P676" t="s">
        <v>88</v>
      </c>
      <c r="Q676" t="s">
        <v>578</v>
      </c>
      <c r="R676" t="s">
        <v>151</v>
      </c>
      <c r="S676" t="s">
        <v>91</v>
      </c>
      <c r="T676">
        <v>75</v>
      </c>
      <c r="U676" t="s">
        <v>110</v>
      </c>
      <c r="V676" t="s">
        <v>948</v>
      </c>
      <c r="W676">
        <v>10</v>
      </c>
      <c r="X676">
        <v>6</v>
      </c>
      <c r="Y676" t="s">
        <v>94</v>
      </c>
      <c r="Z676" t="s">
        <v>910</v>
      </c>
      <c r="AA676">
        <v>571.72299999999996</v>
      </c>
      <c r="AB676">
        <v>2662.52</v>
      </c>
      <c r="AC676">
        <v>987.90419999999995</v>
      </c>
      <c r="AD676">
        <v>96.666700000000006</v>
      </c>
      <c r="AE676">
        <v>3.298</v>
      </c>
      <c r="AF676">
        <v>2.5893000000000002</v>
      </c>
      <c r="AG676">
        <v>104.93980000000001</v>
      </c>
      <c r="AH676">
        <v>83.411500000000004</v>
      </c>
      <c r="AI676">
        <v>65.020099999999999</v>
      </c>
      <c r="AJ676">
        <v>0.25430000000000003</v>
      </c>
      <c r="AL676">
        <v>61.854999999999997</v>
      </c>
      <c r="AM676">
        <v>2.81E-2</v>
      </c>
      <c r="AN676">
        <v>0.3029</v>
      </c>
      <c r="AR676">
        <v>54.9</v>
      </c>
      <c r="AS676" t="s">
        <v>96</v>
      </c>
      <c r="AT676">
        <v>1992</v>
      </c>
      <c r="AU676">
        <v>15.8</v>
      </c>
      <c r="AV676">
        <v>6.2</v>
      </c>
      <c r="AW676" t="s">
        <v>177</v>
      </c>
      <c r="AX676" t="s">
        <v>120</v>
      </c>
      <c r="AY676" t="s">
        <v>106</v>
      </c>
      <c r="BA676">
        <v>24966</v>
      </c>
      <c r="BB676">
        <v>2</v>
      </c>
      <c r="BC676">
        <v>1</v>
      </c>
      <c r="BD676" t="s">
        <v>99</v>
      </c>
      <c r="BE676">
        <v>1996</v>
      </c>
      <c r="BG676" t="s">
        <v>100</v>
      </c>
      <c r="BH676" t="s">
        <v>100</v>
      </c>
      <c r="BI676" t="s">
        <v>101</v>
      </c>
      <c r="BJ676" t="s">
        <v>100</v>
      </c>
      <c r="BK676" t="s">
        <v>100</v>
      </c>
      <c r="BL676" t="s">
        <v>100</v>
      </c>
      <c r="BM676" t="s">
        <v>102</v>
      </c>
      <c r="BN676" t="s">
        <v>908</v>
      </c>
      <c r="BP676" t="s">
        <v>911</v>
      </c>
      <c r="BQ676">
        <v>0</v>
      </c>
      <c r="BR676" t="s">
        <v>94</v>
      </c>
      <c r="BS676">
        <v>85</v>
      </c>
      <c r="BT676">
        <v>65.959999999999994</v>
      </c>
      <c r="BU676">
        <v>51.786000000000001</v>
      </c>
      <c r="BY676">
        <v>6</v>
      </c>
      <c r="CB676">
        <v>2006</v>
      </c>
      <c r="CC676">
        <v>19</v>
      </c>
      <c r="CI676" t="str">
        <f t="shared" si="40"/>
        <v>High</v>
      </c>
      <c r="CJ676" t="str">
        <f t="shared" si="41"/>
        <v>3.01-3.5</v>
      </c>
      <c r="CK676" t="str">
        <f t="shared" si="42"/>
        <v>Fair</v>
      </c>
      <c r="CL676" t="str">
        <f t="shared" si="43"/>
        <v>0.3 or less</v>
      </c>
    </row>
    <row r="677" spans="1:90" x14ac:dyDescent="0.25">
      <c r="A677" t="s">
        <v>908</v>
      </c>
      <c r="B677" t="s">
        <v>585</v>
      </c>
      <c r="C677" t="s">
        <v>83</v>
      </c>
      <c r="D677">
        <v>210.41</v>
      </c>
      <c r="E677">
        <v>219.11099999999999</v>
      </c>
      <c r="G677">
        <v>8.7010000000000005</v>
      </c>
      <c r="H677">
        <v>38</v>
      </c>
      <c r="I677">
        <v>38</v>
      </c>
      <c r="J677">
        <v>38</v>
      </c>
      <c r="K677">
        <v>2</v>
      </c>
      <c r="L677" t="s">
        <v>84</v>
      </c>
      <c r="M677" t="s">
        <v>577</v>
      </c>
      <c r="N677" t="s">
        <v>167</v>
      </c>
      <c r="O677" t="s">
        <v>149</v>
      </c>
      <c r="P677" t="s">
        <v>88</v>
      </c>
      <c r="Q677" t="s">
        <v>578</v>
      </c>
      <c r="R677" t="s">
        <v>151</v>
      </c>
      <c r="S677" t="s">
        <v>91</v>
      </c>
      <c r="T677">
        <v>75</v>
      </c>
      <c r="U677" t="s">
        <v>110</v>
      </c>
      <c r="V677" t="s">
        <v>949</v>
      </c>
      <c r="W677">
        <v>10</v>
      </c>
      <c r="X677">
        <v>4</v>
      </c>
      <c r="Y677" t="s">
        <v>94</v>
      </c>
      <c r="Z677" t="s">
        <v>910</v>
      </c>
      <c r="AA677">
        <v>370.85599999999999</v>
      </c>
      <c r="AB677">
        <v>1781.5239999999999</v>
      </c>
      <c r="AC677">
        <v>641.14430000000004</v>
      </c>
      <c r="AD677">
        <v>97.055400000000006</v>
      </c>
      <c r="AE677">
        <v>3.7852999999999999</v>
      </c>
      <c r="AF677">
        <v>3.5213999999999999</v>
      </c>
      <c r="AG677">
        <v>72.643500000000003</v>
      </c>
      <c r="AH677">
        <v>59.648400000000002</v>
      </c>
      <c r="AI677">
        <v>75.785499999999999</v>
      </c>
      <c r="AJ677">
        <v>0.20949999999999999</v>
      </c>
      <c r="AL677">
        <v>68.575000000000003</v>
      </c>
      <c r="AM677">
        <v>2.06E-2</v>
      </c>
      <c r="AN677">
        <v>7.5700000000000003E-2</v>
      </c>
      <c r="AR677">
        <v>56.022199999999998</v>
      </c>
      <c r="AS677" t="s">
        <v>96</v>
      </c>
      <c r="AT677">
        <v>2001</v>
      </c>
      <c r="AU677">
        <v>22.916699999999999</v>
      </c>
      <c r="AV677">
        <v>8.6667000000000005</v>
      </c>
      <c r="AW677" t="s">
        <v>177</v>
      </c>
      <c r="AX677" t="s">
        <v>122</v>
      </c>
      <c r="AY677" t="s">
        <v>106</v>
      </c>
      <c r="BA677">
        <v>26144</v>
      </c>
      <c r="BB677">
        <v>2</v>
      </c>
      <c r="BC677">
        <v>1</v>
      </c>
      <c r="BD677" t="s">
        <v>99</v>
      </c>
      <c r="BE677">
        <v>2001</v>
      </c>
      <c r="BG677" t="s">
        <v>100</v>
      </c>
      <c r="BH677" t="s">
        <v>100</v>
      </c>
      <c r="BI677" t="s">
        <v>101</v>
      </c>
      <c r="BJ677" t="s">
        <v>100</v>
      </c>
      <c r="BK677" t="s">
        <v>100</v>
      </c>
      <c r="BL677" t="s">
        <v>100</v>
      </c>
      <c r="BM677" t="s">
        <v>102</v>
      </c>
      <c r="BN677" t="s">
        <v>908</v>
      </c>
      <c r="BP677" t="s">
        <v>911</v>
      </c>
      <c r="BQ677">
        <v>0</v>
      </c>
      <c r="BR677" t="s">
        <v>94</v>
      </c>
      <c r="BS677">
        <v>97.055400000000006</v>
      </c>
      <c r="BT677">
        <v>75.706000000000003</v>
      </c>
      <c r="BU677">
        <v>70.427999999999997</v>
      </c>
      <c r="BY677">
        <v>4</v>
      </c>
      <c r="CB677">
        <v>2014</v>
      </c>
      <c r="CC677">
        <v>14</v>
      </c>
      <c r="CI677" t="str">
        <f t="shared" si="40"/>
        <v>High</v>
      </c>
      <c r="CJ677" t="str">
        <f t="shared" si="41"/>
        <v>Greater than 3.5</v>
      </c>
      <c r="CK677" t="str">
        <f t="shared" si="42"/>
        <v>Good</v>
      </c>
      <c r="CL677" t="str">
        <f t="shared" si="43"/>
        <v>0.3 or less</v>
      </c>
    </row>
    <row r="678" spans="1:90" x14ac:dyDescent="0.25">
      <c r="A678" t="s">
        <v>908</v>
      </c>
      <c r="B678" t="s">
        <v>585</v>
      </c>
      <c r="C678" t="s">
        <v>83</v>
      </c>
      <c r="D678">
        <v>219.11099999999999</v>
      </c>
      <c r="E678">
        <v>227.12</v>
      </c>
      <c r="G678">
        <v>8.5340000000000007</v>
      </c>
      <c r="H678">
        <v>37</v>
      </c>
      <c r="I678">
        <v>37</v>
      </c>
      <c r="J678">
        <v>37</v>
      </c>
      <c r="K678">
        <v>2</v>
      </c>
      <c r="L678" t="s">
        <v>84</v>
      </c>
      <c r="M678" t="s">
        <v>577</v>
      </c>
      <c r="N678" t="s">
        <v>167</v>
      </c>
      <c r="O678" t="s">
        <v>149</v>
      </c>
      <c r="P678" t="s">
        <v>88</v>
      </c>
      <c r="Q678" t="s">
        <v>578</v>
      </c>
      <c r="R678" t="s">
        <v>151</v>
      </c>
      <c r="S678" t="s">
        <v>91</v>
      </c>
      <c r="T678">
        <v>75</v>
      </c>
      <c r="U678" t="s">
        <v>110</v>
      </c>
      <c r="V678" t="s">
        <v>950</v>
      </c>
      <c r="W678">
        <v>8</v>
      </c>
      <c r="X678">
        <v>4</v>
      </c>
      <c r="Y678" t="s">
        <v>94</v>
      </c>
      <c r="Z678" t="s">
        <v>910</v>
      </c>
      <c r="AA678">
        <v>371.47370000000001</v>
      </c>
      <c r="AB678">
        <v>1784.383</v>
      </c>
      <c r="AC678">
        <v>642.21159999999998</v>
      </c>
      <c r="AD678">
        <v>78.588999999999999</v>
      </c>
      <c r="AE678">
        <v>3.5973999999999999</v>
      </c>
      <c r="AF678">
        <v>2.7368000000000001</v>
      </c>
      <c r="AG678">
        <v>81.443299999999994</v>
      </c>
      <c r="AH678">
        <v>68.427499999999995</v>
      </c>
      <c r="AI678">
        <v>72.852199999999996</v>
      </c>
      <c r="AJ678">
        <v>0.2336</v>
      </c>
      <c r="AL678">
        <v>64.959999999999994</v>
      </c>
      <c r="AM678">
        <v>2.69E-2</v>
      </c>
      <c r="AN678">
        <v>0.1042</v>
      </c>
      <c r="AR678">
        <v>56.911099999999998</v>
      </c>
      <c r="AS678" t="s">
        <v>96</v>
      </c>
      <c r="AT678">
        <v>2001</v>
      </c>
      <c r="AU678">
        <v>30</v>
      </c>
      <c r="AV678">
        <v>12.857100000000001</v>
      </c>
      <c r="AW678" t="s">
        <v>177</v>
      </c>
      <c r="AX678" t="s">
        <v>122</v>
      </c>
      <c r="AY678" t="s">
        <v>106</v>
      </c>
      <c r="BA678">
        <v>26421</v>
      </c>
      <c r="BB678">
        <v>2</v>
      </c>
      <c r="BC678">
        <v>1</v>
      </c>
      <c r="BD678" t="s">
        <v>99</v>
      </c>
      <c r="BE678">
        <v>2004</v>
      </c>
      <c r="BG678" t="s">
        <v>100</v>
      </c>
      <c r="BH678" t="s">
        <v>100</v>
      </c>
      <c r="BI678" t="s">
        <v>101</v>
      </c>
      <c r="BJ678" t="s">
        <v>100</v>
      </c>
      <c r="BK678" t="s">
        <v>100</v>
      </c>
      <c r="BL678" t="s">
        <v>100</v>
      </c>
      <c r="BM678" t="s">
        <v>102</v>
      </c>
      <c r="BN678" t="s">
        <v>908</v>
      </c>
      <c r="BP678" t="s">
        <v>911</v>
      </c>
      <c r="BQ678">
        <v>0</v>
      </c>
      <c r="BR678" t="s">
        <v>94</v>
      </c>
      <c r="BS678">
        <v>78.588999999999999</v>
      </c>
      <c r="BT678">
        <v>71.947999999999993</v>
      </c>
      <c r="BU678">
        <v>54.735999999999997</v>
      </c>
      <c r="BV678" t="s">
        <v>107</v>
      </c>
      <c r="BY678">
        <v>4</v>
      </c>
      <c r="BZ678" s="1">
        <v>42059.487476851849</v>
      </c>
      <c r="CB678">
        <v>2014</v>
      </c>
      <c r="CC678">
        <v>11</v>
      </c>
      <c r="CI678" t="str">
        <f t="shared" si="40"/>
        <v>Medium</v>
      </c>
      <c r="CJ678" t="str">
        <f t="shared" si="41"/>
        <v>Greater than 3.5</v>
      </c>
      <c r="CK678" t="str">
        <f t="shared" si="42"/>
        <v>Good</v>
      </c>
      <c r="CL678" t="str">
        <f t="shared" si="43"/>
        <v>0.3 or less</v>
      </c>
    </row>
    <row r="679" spans="1:90" x14ac:dyDescent="0.25">
      <c r="A679" t="s">
        <v>908</v>
      </c>
      <c r="B679" t="s">
        <v>585</v>
      </c>
      <c r="C679" t="s">
        <v>83</v>
      </c>
      <c r="D679">
        <v>227.12</v>
      </c>
      <c r="E679">
        <v>234.852</v>
      </c>
      <c r="G679">
        <v>7.7320000000000002</v>
      </c>
      <c r="H679">
        <v>38</v>
      </c>
      <c r="I679">
        <v>38</v>
      </c>
      <c r="J679">
        <v>38</v>
      </c>
      <c r="K679">
        <v>2</v>
      </c>
      <c r="L679" t="s">
        <v>84</v>
      </c>
      <c r="M679" t="s">
        <v>577</v>
      </c>
      <c r="N679" t="s">
        <v>167</v>
      </c>
      <c r="O679" t="s">
        <v>149</v>
      </c>
      <c r="P679" t="s">
        <v>88</v>
      </c>
      <c r="Q679" t="s">
        <v>578</v>
      </c>
      <c r="R679" t="s">
        <v>151</v>
      </c>
      <c r="S679" t="s">
        <v>91</v>
      </c>
      <c r="T679">
        <v>75</v>
      </c>
      <c r="U679" t="s">
        <v>110</v>
      </c>
      <c r="V679" t="s">
        <v>951</v>
      </c>
      <c r="W679">
        <v>10</v>
      </c>
      <c r="X679">
        <v>4</v>
      </c>
      <c r="Y679" t="s">
        <v>94</v>
      </c>
      <c r="Z679" t="s">
        <v>910</v>
      </c>
      <c r="AA679">
        <v>350.40100000000001</v>
      </c>
      <c r="AB679">
        <v>1694</v>
      </c>
      <c r="AC679">
        <v>605.84569999999997</v>
      </c>
      <c r="AD679">
        <v>95.701800000000006</v>
      </c>
      <c r="AE679">
        <v>4.0099</v>
      </c>
      <c r="AF679">
        <v>3.7197</v>
      </c>
      <c r="AG679">
        <v>61.5548</v>
      </c>
      <c r="AH679">
        <v>49.7121</v>
      </c>
      <c r="AI679">
        <v>79.481700000000004</v>
      </c>
      <c r="AJ679">
        <v>0.16600000000000001</v>
      </c>
      <c r="AL679">
        <v>75.099999999999994</v>
      </c>
      <c r="AM679">
        <v>2.35E-2</v>
      </c>
      <c r="AN679">
        <v>4.58E-2</v>
      </c>
      <c r="AR679">
        <v>60.037500000000001</v>
      </c>
      <c r="AS679" t="s">
        <v>96</v>
      </c>
      <c r="AT679">
        <v>2004</v>
      </c>
      <c r="AU679">
        <v>45.7059</v>
      </c>
      <c r="AV679">
        <v>10.2941</v>
      </c>
      <c r="AW679" t="s">
        <v>97</v>
      </c>
      <c r="AX679" t="s">
        <v>387</v>
      </c>
      <c r="AY679" t="s">
        <v>112</v>
      </c>
      <c r="BA679">
        <v>41035</v>
      </c>
      <c r="BB679">
        <v>6</v>
      </c>
      <c r="BC679">
        <v>1</v>
      </c>
      <c r="BD679" t="s">
        <v>99</v>
      </c>
      <c r="BE679">
        <v>2004</v>
      </c>
      <c r="BG679" t="s">
        <v>100</v>
      </c>
      <c r="BH679" t="s">
        <v>100</v>
      </c>
      <c r="BI679" t="s">
        <v>101</v>
      </c>
      <c r="BJ679" t="s">
        <v>100</v>
      </c>
      <c r="BK679" t="s">
        <v>100</v>
      </c>
      <c r="BL679" t="s">
        <v>100</v>
      </c>
      <c r="BM679" t="s">
        <v>102</v>
      </c>
      <c r="BN679" t="s">
        <v>908</v>
      </c>
      <c r="BP679" t="s">
        <v>911</v>
      </c>
      <c r="BQ679">
        <v>0</v>
      </c>
      <c r="BR679" t="s">
        <v>94</v>
      </c>
      <c r="BS679">
        <v>94</v>
      </c>
      <c r="BT679">
        <v>80.197999999999993</v>
      </c>
      <c r="BU679">
        <v>74.394000000000005</v>
      </c>
      <c r="BY679">
        <v>4</v>
      </c>
      <c r="CB679">
        <v>2010</v>
      </c>
      <c r="CC679">
        <v>11</v>
      </c>
      <c r="CI679" t="str">
        <f t="shared" si="40"/>
        <v>High</v>
      </c>
      <c r="CJ679" t="str">
        <f t="shared" si="41"/>
        <v>Greater than 3.5</v>
      </c>
      <c r="CK679" t="str">
        <f t="shared" si="42"/>
        <v>Excellent</v>
      </c>
      <c r="CL679" t="str">
        <f t="shared" si="43"/>
        <v>0.3 or less</v>
      </c>
    </row>
    <row r="680" spans="1:90" x14ac:dyDescent="0.25">
      <c r="A680" t="s">
        <v>908</v>
      </c>
      <c r="B680" t="s">
        <v>585</v>
      </c>
      <c r="C680" t="s">
        <v>83</v>
      </c>
      <c r="D680">
        <v>234.852</v>
      </c>
      <c r="E680">
        <v>244</v>
      </c>
      <c r="G680">
        <v>9.1479999999999997</v>
      </c>
      <c r="H680">
        <v>38</v>
      </c>
      <c r="I680">
        <v>36</v>
      </c>
      <c r="J680">
        <v>38</v>
      </c>
      <c r="K680">
        <v>2</v>
      </c>
      <c r="L680" t="s">
        <v>84</v>
      </c>
      <c r="M680" t="s">
        <v>577</v>
      </c>
      <c r="N680" t="s">
        <v>148</v>
      </c>
      <c r="O680" t="s">
        <v>149</v>
      </c>
      <c r="P680" t="s">
        <v>88</v>
      </c>
      <c r="Q680" t="s">
        <v>578</v>
      </c>
      <c r="R680" t="s">
        <v>151</v>
      </c>
      <c r="S680" t="s">
        <v>91</v>
      </c>
      <c r="T680">
        <v>75</v>
      </c>
      <c r="U680" t="s">
        <v>110</v>
      </c>
      <c r="V680" t="s">
        <v>952</v>
      </c>
      <c r="W680">
        <v>10</v>
      </c>
      <c r="X680">
        <v>4</v>
      </c>
      <c r="Y680" t="s">
        <v>94</v>
      </c>
      <c r="Z680" t="s">
        <v>910</v>
      </c>
      <c r="AA680">
        <v>348.43220000000002</v>
      </c>
      <c r="AB680">
        <v>1673.7901999999999</v>
      </c>
      <c r="AC680">
        <v>602.37750000000005</v>
      </c>
      <c r="AD680">
        <v>95.333299999999994</v>
      </c>
      <c r="AE680">
        <v>3.6008</v>
      </c>
      <c r="AF680">
        <v>3.2351000000000001</v>
      </c>
      <c r="AG680">
        <v>82.326700000000002</v>
      </c>
      <c r="AH680">
        <v>68.263999999999996</v>
      </c>
      <c r="AI680">
        <v>72.5578</v>
      </c>
      <c r="AJ680">
        <v>0.1547</v>
      </c>
      <c r="AL680">
        <v>76.795000000000002</v>
      </c>
      <c r="AM680">
        <v>1.9400000000000001E-2</v>
      </c>
      <c r="AN680">
        <v>9.7500000000000003E-2</v>
      </c>
      <c r="AR680">
        <v>53.788899999999998</v>
      </c>
      <c r="AS680" t="s">
        <v>96</v>
      </c>
      <c r="AT680">
        <v>2004</v>
      </c>
      <c r="AU680">
        <v>17.966699999999999</v>
      </c>
      <c r="AV680">
        <v>6.1222000000000003</v>
      </c>
      <c r="AW680" t="s">
        <v>97</v>
      </c>
      <c r="AX680" t="s">
        <v>122</v>
      </c>
      <c r="AY680" t="s">
        <v>106</v>
      </c>
      <c r="BA680">
        <v>25145</v>
      </c>
      <c r="BB680">
        <v>1</v>
      </c>
      <c r="BC680">
        <v>1</v>
      </c>
      <c r="BD680" t="s">
        <v>99</v>
      </c>
      <c r="BE680">
        <v>2004</v>
      </c>
      <c r="BG680" t="s">
        <v>100</v>
      </c>
      <c r="BH680" t="s">
        <v>100</v>
      </c>
      <c r="BI680" t="s">
        <v>101</v>
      </c>
      <c r="BJ680" t="s">
        <v>100</v>
      </c>
      <c r="BK680" t="s">
        <v>100</v>
      </c>
      <c r="BL680" t="s">
        <v>100</v>
      </c>
      <c r="BM680" t="s">
        <v>102</v>
      </c>
      <c r="BN680" t="s">
        <v>908</v>
      </c>
      <c r="BP680" t="s">
        <v>911</v>
      </c>
      <c r="BQ680">
        <v>0</v>
      </c>
      <c r="BR680" t="s">
        <v>94</v>
      </c>
      <c r="BS680">
        <v>91</v>
      </c>
      <c r="BT680">
        <v>72.016000000000005</v>
      </c>
      <c r="BU680">
        <v>64.701999999999998</v>
      </c>
      <c r="BY680">
        <v>4</v>
      </c>
      <c r="CB680">
        <v>2010</v>
      </c>
      <c r="CC680">
        <v>11</v>
      </c>
      <c r="CI680" t="str">
        <f t="shared" si="40"/>
        <v>High</v>
      </c>
      <c r="CJ680" t="str">
        <f t="shared" si="41"/>
        <v>Greater than 3.5</v>
      </c>
      <c r="CK680" t="str">
        <f t="shared" si="42"/>
        <v>Good</v>
      </c>
      <c r="CL680" t="str">
        <f t="shared" si="43"/>
        <v>0.3 or less</v>
      </c>
    </row>
    <row r="681" spans="1:90" x14ac:dyDescent="0.25">
      <c r="A681" t="s">
        <v>908</v>
      </c>
      <c r="B681" t="s">
        <v>585</v>
      </c>
      <c r="C681" t="s">
        <v>83</v>
      </c>
      <c r="D681">
        <v>244</v>
      </c>
      <c r="E681">
        <v>254</v>
      </c>
      <c r="G681">
        <v>10</v>
      </c>
      <c r="H681">
        <v>37</v>
      </c>
      <c r="I681">
        <v>37</v>
      </c>
      <c r="J681">
        <v>37</v>
      </c>
      <c r="K681">
        <v>2</v>
      </c>
      <c r="L681" t="s">
        <v>84</v>
      </c>
      <c r="M681" t="s">
        <v>577</v>
      </c>
      <c r="N681" t="s">
        <v>148</v>
      </c>
      <c r="O681" t="s">
        <v>149</v>
      </c>
      <c r="P681" t="s">
        <v>88</v>
      </c>
      <c r="Q681" t="s">
        <v>578</v>
      </c>
      <c r="R681" t="s">
        <v>151</v>
      </c>
      <c r="S681" t="s">
        <v>91</v>
      </c>
      <c r="T681">
        <v>75</v>
      </c>
      <c r="U681" t="s">
        <v>110</v>
      </c>
      <c r="V681" t="s">
        <v>181</v>
      </c>
      <c r="W681">
        <v>8</v>
      </c>
      <c r="X681">
        <v>4</v>
      </c>
      <c r="Y681" t="s">
        <v>94</v>
      </c>
      <c r="Z681" t="s">
        <v>910</v>
      </c>
      <c r="AA681">
        <v>337.51569999999998</v>
      </c>
      <c r="AB681">
        <v>1621.2023999999999</v>
      </c>
      <c r="AC681">
        <v>583.50390000000004</v>
      </c>
      <c r="AD681">
        <v>97.333299999999994</v>
      </c>
      <c r="AE681">
        <v>3.3424999999999998</v>
      </c>
      <c r="AF681">
        <v>3.1516999999999999</v>
      </c>
      <c r="AG681">
        <v>95.712900000000005</v>
      </c>
      <c r="AH681">
        <v>81.099400000000003</v>
      </c>
      <c r="AI681">
        <v>68.095699999999994</v>
      </c>
      <c r="AJ681">
        <v>0.16639999999999999</v>
      </c>
      <c r="AL681">
        <v>75.040000000000006</v>
      </c>
      <c r="AM681">
        <v>2.2100000000000002E-2</v>
      </c>
      <c r="AN681">
        <v>0.1661</v>
      </c>
      <c r="AR681">
        <v>49.7</v>
      </c>
      <c r="AS681" t="s">
        <v>96</v>
      </c>
      <c r="AT681">
        <v>1972</v>
      </c>
      <c r="AU681">
        <v>11.928599999999999</v>
      </c>
      <c r="AV681">
        <v>7.2142999999999997</v>
      </c>
      <c r="AW681" t="s">
        <v>97</v>
      </c>
      <c r="AX681" t="s">
        <v>122</v>
      </c>
      <c r="AY681" t="s">
        <v>106</v>
      </c>
      <c r="BA681">
        <v>25145</v>
      </c>
      <c r="BB681">
        <v>1</v>
      </c>
      <c r="BC681">
        <v>1</v>
      </c>
      <c r="BD681" t="s">
        <v>99</v>
      </c>
      <c r="BE681">
        <v>2013</v>
      </c>
      <c r="BG681" t="s">
        <v>100</v>
      </c>
      <c r="BH681" t="s">
        <v>100</v>
      </c>
      <c r="BI681" t="s">
        <v>101</v>
      </c>
      <c r="BJ681" t="s">
        <v>100</v>
      </c>
      <c r="BK681" t="s">
        <v>100</v>
      </c>
      <c r="BL681" t="s">
        <v>100</v>
      </c>
      <c r="BM681" t="s">
        <v>102</v>
      </c>
      <c r="BN681" t="s">
        <v>908</v>
      </c>
      <c r="BP681" t="s">
        <v>911</v>
      </c>
      <c r="BQ681">
        <v>0</v>
      </c>
      <c r="BR681" t="s">
        <v>94</v>
      </c>
      <c r="BS681">
        <v>97.333299999999994</v>
      </c>
      <c r="BT681">
        <v>66.849999999999994</v>
      </c>
      <c r="BU681">
        <v>63.033999999999999</v>
      </c>
      <c r="BV681" t="s">
        <v>107</v>
      </c>
      <c r="BY681">
        <v>4</v>
      </c>
      <c r="BZ681" s="1">
        <v>42053.455972222226</v>
      </c>
      <c r="CB681">
        <v>2014</v>
      </c>
      <c r="CC681">
        <v>2</v>
      </c>
      <c r="CI681" t="str">
        <f t="shared" si="40"/>
        <v>High</v>
      </c>
      <c r="CJ681" t="str">
        <f t="shared" si="41"/>
        <v>3.01-3.5</v>
      </c>
      <c r="CK681" t="str">
        <f t="shared" si="42"/>
        <v>Good</v>
      </c>
      <c r="CL681" t="str">
        <f t="shared" si="43"/>
        <v>0.3 or less</v>
      </c>
    </row>
    <row r="682" spans="1:90" x14ac:dyDescent="0.25">
      <c r="A682" t="s">
        <v>908</v>
      </c>
      <c r="B682" t="s">
        <v>585</v>
      </c>
      <c r="C682" t="s">
        <v>83</v>
      </c>
      <c r="D682">
        <v>254</v>
      </c>
      <c r="E682">
        <v>263.7</v>
      </c>
      <c r="G682">
        <v>9.734</v>
      </c>
      <c r="H682">
        <v>38</v>
      </c>
      <c r="I682">
        <v>38</v>
      </c>
      <c r="J682">
        <v>38</v>
      </c>
      <c r="K682">
        <v>2</v>
      </c>
      <c r="L682" t="s">
        <v>84</v>
      </c>
      <c r="M682" t="s">
        <v>577</v>
      </c>
      <c r="N682" t="s">
        <v>148</v>
      </c>
      <c r="O682" t="s">
        <v>149</v>
      </c>
      <c r="P682" t="s">
        <v>88</v>
      </c>
      <c r="Q682" t="s">
        <v>578</v>
      </c>
      <c r="R682" t="s">
        <v>151</v>
      </c>
      <c r="S682" t="s">
        <v>91</v>
      </c>
      <c r="T682">
        <v>75</v>
      </c>
      <c r="U682" t="s">
        <v>110</v>
      </c>
      <c r="V682" t="s">
        <v>953</v>
      </c>
      <c r="W682">
        <v>10</v>
      </c>
      <c r="X682">
        <v>4</v>
      </c>
      <c r="Y682" t="s">
        <v>94</v>
      </c>
      <c r="Z682" t="s">
        <v>910</v>
      </c>
      <c r="AA682">
        <v>329.72399999999999</v>
      </c>
      <c r="AB682">
        <v>1584.1479999999999</v>
      </c>
      <c r="AC682">
        <v>570.03570000000002</v>
      </c>
      <c r="AD682">
        <v>100</v>
      </c>
      <c r="AE682">
        <v>3.3325</v>
      </c>
      <c r="AF682">
        <v>3.1305000000000001</v>
      </c>
      <c r="AG682">
        <v>101.3669</v>
      </c>
      <c r="AH682">
        <v>81.614099999999993</v>
      </c>
      <c r="AI682">
        <v>66.210999999999999</v>
      </c>
      <c r="AJ682">
        <v>0.22470000000000001</v>
      </c>
      <c r="AL682">
        <v>66.295000000000002</v>
      </c>
      <c r="AM682">
        <v>3.0099999999999998E-2</v>
      </c>
      <c r="AN682">
        <v>0.16719999999999999</v>
      </c>
      <c r="AR682">
        <v>50.12</v>
      </c>
      <c r="AS682" t="s">
        <v>96</v>
      </c>
      <c r="AT682">
        <v>1991</v>
      </c>
      <c r="AU682">
        <v>21.195900000000002</v>
      </c>
      <c r="AV682">
        <v>8.4391999999999996</v>
      </c>
      <c r="AW682" t="s">
        <v>97</v>
      </c>
      <c r="AY682" t="s">
        <v>98</v>
      </c>
      <c r="BA682">
        <v>45677</v>
      </c>
      <c r="BB682">
        <v>1.25</v>
      </c>
      <c r="BC682">
        <v>1</v>
      </c>
      <c r="BD682" t="s">
        <v>99</v>
      </c>
      <c r="BE682">
        <v>2013</v>
      </c>
      <c r="BG682" t="s">
        <v>100</v>
      </c>
      <c r="BH682" t="s">
        <v>100</v>
      </c>
      <c r="BI682" t="s">
        <v>101</v>
      </c>
      <c r="BJ682" t="s">
        <v>100</v>
      </c>
      <c r="BK682" t="s">
        <v>100</v>
      </c>
      <c r="BL682" t="s">
        <v>100</v>
      </c>
      <c r="BM682" t="s">
        <v>102</v>
      </c>
      <c r="BN682" t="s">
        <v>908</v>
      </c>
      <c r="BP682" t="s">
        <v>911</v>
      </c>
      <c r="BQ682">
        <v>0</v>
      </c>
      <c r="BR682" t="s">
        <v>94</v>
      </c>
      <c r="BS682">
        <v>100</v>
      </c>
      <c r="BT682">
        <v>66.650000000000006</v>
      </c>
      <c r="BU682">
        <v>62.61</v>
      </c>
      <c r="BV682" t="s">
        <v>107</v>
      </c>
      <c r="BY682">
        <v>4</v>
      </c>
      <c r="BZ682" s="1">
        <v>42053.455983796295</v>
      </c>
      <c r="CB682">
        <v>2014</v>
      </c>
      <c r="CC682">
        <v>2</v>
      </c>
      <c r="CI682" t="str">
        <f t="shared" si="40"/>
        <v>High</v>
      </c>
      <c r="CJ682" t="str">
        <f t="shared" si="41"/>
        <v>3.01-3.5</v>
      </c>
      <c r="CK682" t="str">
        <f t="shared" si="42"/>
        <v>Fair</v>
      </c>
      <c r="CL682" t="str">
        <f t="shared" si="43"/>
        <v>0.3 or less</v>
      </c>
    </row>
    <row r="683" spans="1:90" x14ac:dyDescent="0.25">
      <c r="A683" t="s">
        <v>908</v>
      </c>
      <c r="B683" t="s">
        <v>585</v>
      </c>
      <c r="C683" t="s">
        <v>83</v>
      </c>
      <c r="D683">
        <v>263.7</v>
      </c>
      <c r="E683">
        <v>272.11</v>
      </c>
      <c r="G683">
        <v>8.41</v>
      </c>
      <c r="H683">
        <v>36</v>
      </c>
      <c r="I683">
        <v>32</v>
      </c>
      <c r="J683">
        <v>36</v>
      </c>
      <c r="K683">
        <v>2</v>
      </c>
      <c r="L683" t="s">
        <v>84</v>
      </c>
      <c r="M683" t="s">
        <v>577</v>
      </c>
      <c r="N683" t="s">
        <v>148</v>
      </c>
      <c r="O683" t="s">
        <v>149</v>
      </c>
      <c r="P683" t="s">
        <v>88</v>
      </c>
      <c r="Q683" t="s">
        <v>578</v>
      </c>
      <c r="R683" t="s">
        <v>151</v>
      </c>
      <c r="S683" t="s">
        <v>91</v>
      </c>
      <c r="T683">
        <v>75</v>
      </c>
      <c r="U683" t="s">
        <v>110</v>
      </c>
      <c r="V683" t="s">
        <v>954</v>
      </c>
      <c r="W683">
        <v>8</v>
      </c>
      <c r="X683">
        <v>3.3332999999999999</v>
      </c>
      <c r="Y683" t="s">
        <v>94</v>
      </c>
      <c r="Z683" t="s">
        <v>910</v>
      </c>
      <c r="AA683">
        <v>328.46499999999997</v>
      </c>
      <c r="AB683">
        <v>1529.664</v>
      </c>
      <c r="AC683">
        <v>567.56849999999997</v>
      </c>
      <c r="AD683">
        <v>99.237899999999996</v>
      </c>
      <c r="AE683">
        <v>4.4310999999999998</v>
      </c>
      <c r="AF683">
        <v>4.1424000000000003</v>
      </c>
      <c r="AG683">
        <v>42.226900000000001</v>
      </c>
      <c r="AH683">
        <v>32.492800000000003</v>
      </c>
      <c r="AI683">
        <v>85.924400000000006</v>
      </c>
      <c r="AJ683">
        <v>0.25779999999999997</v>
      </c>
      <c r="AL683">
        <v>61.33</v>
      </c>
      <c r="AM683">
        <v>1.5699999999999999E-2</v>
      </c>
      <c r="AN683">
        <v>3.6999999999999998E-2</v>
      </c>
      <c r="AR683">
        <v>52.625</v>
      </c>
      <c r="AS683" t="s">
        <v>96</v>
      </c>
      <c r="AT683">
        <v>1991</v>
      </c>
      <c r="AU683">
        <v>38.233899999999998</v>
      </c>
      <c r="AV683">
        <v>8.0403000000000002</v>
      </c>
      <c r="AW683" t="s">
        <v>131</v>
      </c>
      <c r="AY683" t="s">
        <v>112</v>
      </c>
      <c r="BA683">
        <v>41032</v>
      </c>
      <c r="BB683">
        <v>1.25</v>
      </c>
      <c r="BC683">
        <v>1</v>
      </c>
      <c r="BD683" t="s">
        <v>99</v>
      </c>
      <c r="BE683">
        <v>2013</v>
      </c>
      <c r="BG683" t="s">
        <v>100</v>
      </c>
      <c r="BH683" t="s">
        <v>100</v>
      </c>
      <c r="BI683" t="s">
        <v>101</v>
      </c>
      <c r="BJ683" t="s">
        <v>100</v>
      </c>
      <c r="BK683" t="s">
        <v>100</v>
      </c>
      <c r="BL683" t="s">
        <v>100</v>
      </c>
      <c r="BM683" t="s">
        <v>102</v>
      </c>
      <c r="BN683" t="s">
        <v>908</v>
      </c>
      <c r="BP683" t="s">
        <v>911</v>
      </c>
      <c r="BQ683">
        <v>0</v>
      </c>
      <c r="BR683" t="s">
        <v>94</v>
      </c>
      <c r="BS683">
        <v>99.237899999999996</v>
      </c>
      <c r="BT683">
        <v>88.622</v>
      </c>
      <c r="BU683">
        <v>82.847999999999999</v>
      </c>
      <c r="BV683" t="s">
        <v>107</v>
      </c>
      <c r="BY683">
        <v>3.3332999999999999</v>
      </c>
      <c r="BZ683" s="1">
        <v>42053.455995370372</v>
      </c>
      <c r="CB683">
        <v>2014</v>
      </c>
      <c r="CC683">
        <v>2</v>
      </c>
      <c r="CI683" t="str">
        <f t="shared" si="40"/>
        <v>High</v>
      </c>
      <c r="CJ683" t="str">
        <f t="shared" si="41"/>
        <v>Greater than 3.5</v>
      </c>
      <c r="CK683" t="str">
        <f t="shared" si="42"/>
        <v>Excellent</v>
      </c>
      <c r="CL683" t="str">
        <f t="shared" si="43"/>
        <v>0.3 or less</v>
      </c>
    </row>
    <row r="684" spans="1:90" x14ac:dyDescent="0.25">
      <c r="A684" t="s">
        <v>908</v>
      </c>
      <c r="B684" t="s">
        <v>585</v>
      </c>
      <c r="C684" t="s">
        <v>83</v>
      </c>
      <c r="D684">
        <v>272.11</v>
      </c>
      <c r="E684">
        <v>279.70999999999998</v>
      </c>
      <c r="G684">
        <v>7.6</v>
      </c>
      <c r="H684">
        <v>38</v>
      </c>
      <c r="J684">
        <v>38</v>
      </c>
      <c r="K684">
        <v>2</v>
      </c>
      <c r="L684" t="s">
        <v>84</v>
      </c>
      <c r="M684" t="s">
        <v>577</v>
      </c>
      <c r="N684" t="s">
        <v>157</v>
      </c>
      <c r="O684" t="s">
        <v>158</v>
      </c>
      <c r="P684" t="s">
        <v>88</v>
      </c>
      <c r="Q684" t="s">
        <v>578</v>
      </c>
      <c r="R684" t="s">
        <v>159</v>
      </c>
      <c r="S684" t="s">
        <v>91</v>
      </c>
      <c r="T684">
        <v>75</v>
      </c>
      <c r="U684" t="s">
        <v>110</v>
      </c>
      <c r="V684" t="s">
        <v>955</v>
      </c>
      <c r="W684">
        <v>10</v>
      </c>
      <c r="Y684" t="s">
        <v>94</v>
      </c>
      <c r="Z684" t="s">
        <v>910</v>
      </c>
      <c r="AA684">
        <v>318.38499999999999</v>
      </c>
      <c r="AB684">
        <v>1529.664</v>
      </c>
      <c r="AC684">
        <v>550.4325</v>
      </c>
      <c r="AD684">
        <v>96.340599999999995</v>
      </c>
      <c r="AE684">
        <v>4.0446</v>
      </c>
      <c r="AF684">
        <v>3.6132</v>
      </c>
      <c r="AG684">
        <v>56.150500000000001</v>
      </c>
      <c r="AH684">
        <v>48.2256</v>
      </c>
      <c r="AI684">
        <v>81.283199999999994</v>
      </c>
      <c r="AJ684">
        <v>0.2414</v>
      </c>
      <c r="AL684">
        <v>63.79</v>
      </c>
      <c r="AM684">
        <v>1.8200000000000001E-2</v>
      </c>
      <c r="AN684">
        <v>2.5700000000000001E-2</v>
      </c>
      <c r="AR684">
        <v>48.1</v>
      </c>
      <c r="AS684" t="s">
        <v>96</v>
      </c>
      <c r="AT684">
        <v>1991</v>
      </c>
      <c r="AU684">
        <v>35.757599999999996</v>
      </c>
      <c r="AV684">
        <v>7.9696999999999996</v>
      </c>
      <c r="AW684" t="s">
        <v>131</v>
      </c>
      <c r="AX684" t="s">
        <v>387</v>
      </c>
      <c r="AY684" t="s">
        <v>112</v>
      </c>
      <c r="BA684">
        <v>41032</v>
      </c>
      <c r="BB684">
        <v>4</v>
      </c>
      <c r="BC684">
        <v>1</v>
      </c>
      <c r="BD684" t="s">
        <v>99</v>
      </c>
      <c r="BE684">
        <v>2006</v>
      </c>
      <c r="BG684" t="s">
        <v>100</v>
      </c>
      <c r="BH684" t="s">
        <v>100</v>
      </c>
      <c r="BI684" t="s">
        <v>101</v>
      </c>
      <c r="BJ684" t="s">
        <v>100</v>
      </c>
      <c r="BK684" t="s">
        <v>100</v>
      </c>
      <c r="BL684" t="s">
        <v>100</v>
      </c>
      <c r="BM684" t="s">
        <v>102</v>
      </c>
      <c r="BN684" t="s">
        <v>908</v>
      </c>
      <c r="BP684" t="s">
        <v>911</v>
      </c>
      <c r="BQ684">
        <v>0</v>
      </c>
      <c r="BR684" t="s">
        <v>94</v>
      </c>
      <c r="BS684">
        <v>93.388499999999993</v>
      </c>
      <c r="BT684">
        <v>80.891999999999996</v>
      </c>
      <c r="BU684">
        <v>72.263999999999996</v>
      </c>
      <c r="BV684" t="s">
        <v>107</v>
      </c>
      <c r="BZ684" s="1">
        <v>42059.545520833337</v>
      </c>
      <c r="CB684">
        <v>2012</v>
      </c>
      <c r="CC684">
        <v>9</v>
      </c>
      <c r="CI684" t="str">
        <f t="shared" si="40"/>
        <v>High</v>
      </c>
      <c r="CJ684" t="str">
        <f t="shared" si="41"/>
        <v>Greater than 3.5</v>
      </c>
      <c r="CK684" t="str">
        <f t="shared" si="42"/>
        <v>Excellent</v>
      </c>
      <c r="CL684" t="str">
        <f t="shared" si="43"/>
        <v>0.3 or less</v>
      </c>
    </row>
    <row r="685" spans="1:90" x14ac:dyDescent="0.25">
      <c r="A685" t="s">
        <v>908</v>
      </c>
      <c r="B685" t="s">
        <v>585</v>
      </c>
      <c r="C685" t="s">
        <v>83</v>
      </c>
      <c r="D685">
        <v>279.70999999999998</v>
      </c>
      <c r="E685">
        <v>285</v>
      </c>
      <c r="G685">
        <v>5.29</v>
      </c>
      <c r="H685">
        <v>38</v>
      </c>
      <c r="I685">
        <v>38</v>
      </c>
      <c r="J685">
        <v>38</v>
      </c>
      <c r="K685">
        <v>2</v>
      </c>
      <c r="L685" t="s">
        <v>84</v>
      </c>
      <c r="M685" t="s">
        <v>577</v>
      </c>
      <c r="N685" t="s">
        <v>157</v>
      </c>
      <c r="O685" t="s">
        <v>158</v>
      </c>
      <c r="P685" t="s">
        <v>88</v>
      </c>
      <c r="Q685" t="s">
        <v>578</v>
      </c>
      <c r="R685" t="s">
        <v>159</v>
      </c>
      <c r="S685" t="s">
        <v>91</v>
      </c>
      <c r="T685">
        <v>75</v>
      </c>
      <c r="U685" t="s">
        <v>110</v>
      </c>
      <c r="V685" t="s">
        <v>956</v>
      </c>
      <c r="W685">
        <v>10</v>
      </c>
      <c r="X685">
        <v>4</v>
      </c>
      <c r="Y685" t="s">
        <v>94</v>
      </c>
      <c r="Z685" t="s">
        <v>910</v>
      </c>
      <c r="AA685">
        <v>333</v>
      </c>
      <c r="AB685">
        <v>1442</v>
      </c>
      <c r="AC685">
        <v>574.75199999999995</v>
      </c>
      <c r="AD685">
        <v>100</v>
      </c>
      <c r="AE685">
        <v>4.2718999999999996</v>
      </c>
      <c r="AF685">
        <v>4.1454000000000004</v>
      </c>
      <c r="AG685">
        <v>47.296599999999998</v>
      </c>
      <c r="AH685">
        <v>38.799999999999997</v>
      </c>
      <c r="AI685">
        <v>84.234499999999997</v>
      </c>
      <c r="AJ685">
        <v>0.17780000000000001</v>
      </c>
      <c r="AL685">
        <v>73.33</v>
      </c>
      <c r="AM685">
        <v>1.5800000000000002E-2</v>
      </c>
      <c r="AN685">
        <v>2.76E-2</v>
      </c>
      <c r="AR685">
        <v>48.24</v>
      </c>
      <c r="AS685" t="s">
        <v>96</v>
      </c>
      <c r="AT685">
        <v>1990</v>
      </c>
      <c r="AU685">
        <v>34.284100000000002</v>
      </c>
      <c r="AV685">
        <v>6.8295000000000003</v>
      </c>
      <c r="AW685" t="s">
        <v>131</v>
      </c>
      <c r="AY685" t="s">
        <v>112</v>
      </c>
      <c r="BA685">
        <v>45398</v>
      </c>
      <c r="BB685">
        <v>1.25</v>
      </c>
      <c r="BC685">
        <v>1</v>
      </c>
      <c r="BD685" t="s">
        <v>99</v>
      </c>
      <c r="BE685">
        <v>2011</v>
      </c>
      <c r="BG685" t="s">
        <v>100</v>
      </c>
      <c r="BH685" t="s">
        <v>100</v>
      </c>
      <c r="BI685" t="s">
        <v>101</v>
      </c>
      <c r="BJ685" t="s">
        <v>100</v>
      </c>
      <c r="BK685" t="s">
        <v>100</v>
      </c>
      <c r="BL685" t="s">
        <v>100</v>
      </c>
      <c r="BM685" t="s">
        <v>102</v>
      </c>
      <c r="BN685" t="s">
        <v>908</v>
      </c>
      <c r="BP685" t="s">
        <v>911</v>
      </c>
      <c r="BQ685">
        <v>0</v>
      </c>
      <c r="BR685" t="s">
        <v>94</v>
      </c>
      <c r="BS685">
        <v>100</v>
      </c>
      <c r="BT685">
        <v>85.438000000000002</v>
      </c>
      <c r="BU685">
        <v>82.908000000000001</v>
      </c>
      <c r="BV685" t="s">
        <v>107</v>
      </c>
      <c r="BY685">
        <v>4</v>
      </c>
      <c r="BZ685" s="1">
        <v>42059.545717592591</v>
      </c>
      <c r="CB685">
        <v>2014</v>
      </c>
      <c r="CC685">
        <v>4</v>
      </c>
      <c r="CI685" t="str">
        <f t="shared" si="40"/>
        <v>High</v>
      </c>
      <c r="CJ685" t="str">
        <f t="shared" si="41"/>
        <v>Greater than 3.5</v>
      </c>
      <c r="CK685" t="str">
        <f t="shared" si="42"/>
        <v>Excellent</v>
      </c>
      <c r="CL685" t="str">
        <f t="shared" si="43"/>
        <v>0.3 or less</v>
      </c>
    </row>
    <row r="686" spans="1:90" x14ac:dyDescent="0.25">
      <c r="A686" t="s">
        <v>908</v>
      </c>
      <c r="B686" t="s">
        <v>585</v>
      </c>
      <c r="C686" t="s">
        <v>83</v>
      </c>
      <c r="D686">
        <v>285</v>
      </c>
      <c r="E686">
        <v>293.81</v>
      </c>
      <c r="G686">
        <v>8.81</v>
      </c>
      <c r="H686">
        <v>38</v>
      </c>
      <c r="J686">
        <v>38</v>
      </c>
      <c r="K686">
        <v>2</v>
      </c>
      <c r="L686" t="s">
        <v>84</v>
      </c>
      <c r="M686" t="s">
        <v>577</v>
      </c>
      <c r="N686" t="s">
        <v>157</v>
      </c>
      <c r="O686" t="s">
        <v>158</v>
      </c>
      <c r="P686" t="s">
        <v>88</v>
      </c>
      <c r="Q686" t="s">
        <v>578</v>
      </c>
      <c r="R686" t="s">
        <v>159</v>
      </c>
      <c r="S686" t="s">
        <v>91</v>
      </c>
      <c r="T686">
        <v>75</v>
      </c>
      <c r="U686" t="s">
        <v>110</v>
      </c>
      <c r="V686" t="s">
        <v>957</v>
      </c>
      <c r="W686">
        <v>10</v>
      </c>
      <c r="Y686" t="s">
        <v>94</v>
      </c>
      <c r="Z686" t="s">
        <v>910</v>
      </c>
      <c r="AA686">
        <v>369</v>
      </c>
      <c r="AB686">
        <v>1442</v>
      </c>
      <c r="AC686">
        <v>635.952</v>
      </c>
      <c r="AD686">
        <v>97.4</v>
      </c>
      <c r="AE686">
        <v>3.9756</v>
      </c>
      <c r="AF686">
        <v>3.7075</v>
      </c>
      <c r="AG686">
        <v>61.415900000000001</v>
      </c>
      <c r="AH686">
        <v>51.194400000000002</v>
      </c>
      <c r="AI686">
        <v>79.528000000000006</v>
      </c>
      <c r="AJ686">
        <v>0.218</v>
      </c>
      <c r="AL686">
        <v>67.3</v>
      </c>
      <c r="AM686">
        <v>1.6400000000000001E-2</v>
      </c>
      <c r="AN686">
        <v>7.0699999999999999E-2</v>
      </c>
      <c r="AR686">
        <v>54.966700000000003</v>
      </c>
      <c r="AS686" t="s">
        <v>96</v>
      </c>
      <c r="AT686">
        <v>1990</v>
      </c>
      <c r="AU686">
        <v>21.537500000000001</v>
      </c>
      <c r="AV686">
        <v>6.9375</v>
      </c>
      <c r="AW686" t="s">
        <v>131</v>
      </c>
      <c r="AY686" t="s">
        <v>106</v>
      </c>
      <c r="BA686">
        <v>42175</v>
      </c>
      <c r="BB686">
        <v>0.5</v>
      </c>
      <c r="BC686">
        <v>1</v>
      </c>
      <c r="BD686" t="s">
        <v>99</v>
      </c>
      <c r="BE686">
        <v>2011</v>
      </c>
      <c r="BG686" t="s">
        <v>100</v>
      </c>
      <c r="BH686" t="s">
        <v>100</v>
      </c>
      <c r="BI686" t="s">
        <v>101</v>
      </c>
      <c r="BJ686" t="s">
        <v>100</v>
      </c>
      <c r="BK686" t="s">
        <v>100</v>
      </c>
      <c r="BL686" t="s">
        <v>100</v>
      </c>
      <c r="BM686" t="s">
        <v>102</v>
      </c>
      <c r="BN686" t="s">
        <v>908</v>
      </c>
      <c r="BP686" t="s">
        <v>911</v>
      </c>
      <c r="BQ686">
        <v>0</v>
      </c>
      <c r="BR686" t="s">
        <v>94</v>
      </c>
      <c r="BS686">
        <v>97.4</v>
      </c>
      <c r="BT686">
        <v>79.512</v>
      </c>
      <c r="BU686">
        <v>74.150000000000006</v>
      </c>
      <c r="CB686">
        <v>2014</v>
      </c>
      <c r="CC686">
        <v>4</v>
      </c>
      <c r="CI686" t="str">
        <f t="shared" si="40"/>
        <v>High</v>
      </c>
      <c r="CJ686" t="str">
        <f t="shared" si="41"/>
        <v>Greater than 3.5</v>
      </c>
      <c r="CK686" t="str">
        <f t="shared" si="42"/>
        <v>Excellent</v>
      </c>
      <c r="CL686" t="str">
        <f t="shared" si="43"/>
        <v>0.3 or less</v>
      </c>
    </row>
    <row r="687" spans="1:90" x14ac:dyDescent="0.25">
      <c r="A687" t="s">
        <v>908</v>
      </c>
      <c r="B687" t="s">
        <v>585</v>
      </c>
      <c r="C687" t="s">
        <v>83</v>
      </c>
      <c r="D687">
        <v>293.81</v>
      </c>
      <c r="E687">
        <v>298.02</v>
      </c>
      <c r="G687">
        <v>4.21</v>
      </c>
      <c r="H687">
        <v>38</v>
      </c>
      <c r="I687">
        <v>38</v>
      </c>
      <c r="J687">
        <v>38</v>
      </c>
      <c r="K687">
        <v>2</v>
      </c>
      <c r="L687" t="s">
        <v>139</v>
      </c>
      <c r="M687" t="s">
        <v>577</v>
      </c>
      <c r="N687" t="s">
        <v>157</v>
      </c>
      <c r="O687" t="s">
        <v>158</v>
      </c>
      <c r="P687" t="s">
        <v>88</v>
      </c>
      <c r="Q687" t="s">
        <v>578</v>
      </c>
      <c r="R687" t="s">
        <v>159</v>
      </c>
      <c r="S687" t="s">
        <v>91</v>
      </c>
      <c r="T687">
        <v>75</v>
      </c>
      <c r="U687" t="s">
        <v>928</v>
      </c>
      <c r="V687" t="s">
        <v>189</v>
      </c>
      <c r="W687">
        <v>10</v>
      </c>
      <c r="X687">
        <v>4</v>
      </c>
      <c r="Y687" t="s">
        <v>94</v>
      </c>
      <c r="Z687" t="s">
        <v>910</v>
      </c>
      <c r="AA687">
        <v>313.71600000000001</v>
      </c>
      <c r="AB687">
        <v>1507.048</v>
      </c>
      <c r="AC687">
        <v>542.35950000000003</v>
      </c>
      <c r="AD687">
        <v>74</v>
      </c>
      <c r="AE687">
        <v>3.2675000000000001</v>
      </c>
      <c r="AF687">
        <v>1.7175</v>
      </c>
      <c r="AG687">
        <v>126.5656</v>
      </c>
      <c r="AH687">
        <v>111.9502</v>
      </c>
      <c r="AI687">
        <v>57.811500000000002</v>
      </c>
      <c r="AJ687">
        <v>0.1409</v>
      </c>
      <c r="AL687">
        <v>78.864999999999995</v>
      </c>
      <c r="AM687">
        <v>3.3099999999999997E-2</v>
      </c>
      <c r="AN687">
        <v>0.1958</v>
      </c>
      <c r="AR687">
        <v>33.35</v>
      </c>
      <c r="AS687" t="s">
        <v>96</v>
      </c>
      <c r="AT687">
        <v>1972</v>
      </c>
      <c r="AU687">
        <v>15.9</v>
      </c>
      <c r="AV687">
        <v>7.5</v>
      </c>
      <c r="AW687" t="s">
        <v>97</v>
      </c>
      <c r="AY687" t="s">
        <v>106</v>
      </c>
      <c r="BA687">
        <v>24694</v>
      </c>
      <c r="BB687">
        <v>0.5</v>
      </c>
      <c r="BC687">
        <v>1</v>
      </c>
      <c r="BD687" t="s">
        <v>144</v>
      </c>
      <c r="BE687">
        <v>2008</v>
      </c>
      <c r="BG687" t="s">
        <v>100</v>
      </c>
      <c r="BH687" t="s">
        <v>100</v>
      </c>
      <c r="BI687" t="s">
        <v>101</v>
      </c>
      <c r="BJ687" t="s">
        <v>100</v>
      </c>
      <c r="BK687" t="s">
        <v>100</v>
      </c>
      <c r="BL687" t="s">
        <v>100</v>
      </c>
      <c r="BM687" t="s">
        <v>102</v>
      </c>
      <c r="BN687" t="s">
        <v>908</v>
      </c>
      <c r="BP687" t="s">
        <v>911</v>
      </c>
      <c r="BQ687">
        <v>0</v>
      </c>
      <c r="BR687" t="s">
        <v>94</v>
      </c>
      <c r="BS687">
        <v>69</v>
      </c>
      <c r="BT687">
        <v>65.349999999999994</v>
      </c>
      <c r="BU687">
        <v>34.35</v>
      </c>
      <c r="BY687">
        <v>4</v>
      </c>
      <c r="CB687">
        <v>2012</v>
      </c>
      <c r="CC687">
        <v>7</v>
      </c>
      <c r="CI687" t="str">
        <f t="shared" si="40"/>
        <v>Medium</v>
      </c>
      <c r="CJ687" t="str">
        <f t="shared" si="41"/>
        <v>3.01-3.5</v>
      </c>
      <c r="CK687" t="str">
        <f t="shared" si="42"/>
        <v>Fair</v>
      </c>
      <c r="CL687" t="str">
        <f t="shared" si="43"/>
        <v>0.3 or less</v>
      </c>
    </row>
    <row r="688" spans="1:90" x14ac:dyDescent="0.25">
      <c r="A688" t="s">
        <v>908</v>
      </c>
      <c r="B688" t="s">
        <v>585</v>
      </c>
      <c r="C688" t="s">
        <v>83</v>
      </c>
      <c r="D688">
        <v>298.02</v>
      </c>
      <c r="E688">
        <v>300.5</v>
      </c>
      <c r="G688">
        <v>2.48</v>
      </c>
      <c r="H688">
        <v>34</v>
      </c>
      <c r="I688">
        <v>24</v>
      </c>
      <c r="J688">
        <v>34</v>
      </c>
      <c r="K688">
        <v>2</v>
      </c>
      <c r="L688" t="s">
        <v>139</v>
      </c>
      <c r="M688" t="s">
        <v>577</v>
      </c>
      <c r="N688" t="s">
        <v>157</v>
      </c>
      <c r="O688" t="s">
        <v>158</v>
      </c>
      <c r="P688" t="s">
        <v>88</v>
      </c>
      <c r="Q688" t="s">
        <v>578</v>
      </c>
      <c r="R688" t="s">
        <v>159</v>
      </c>
      <c r="S688" t="s">
        <v>91</v>
      </c>
      <c r="T688">
        <v>75</v>
      </c>
      <c r="U688" t="s">
        <v>928</v>
      </c>
      <c r="V688" t="s">
        <v>958</v>
      </c>
      <c r="W688">
        <v>8</v>
      </c>
      <c r="X688">
        <v>3</v>
      </c>
      <c r="Y688" t="s">
        <v>94</v>
      </c>
      <c r="Z688" t="s">
        <v>910</v>
      </c>
      <c r="AA688">
        <v>285.81729999999999</v>
      </c>
      <c r="AB688">
        <v>1373.3572999999999</v>
      </c>
      <c r="AC688">
        <v>494.12959999999998</v>
      </c>
      <c r="AD688">
        <v>80</v>
      </c>
      <c r="AE688">
        <v>3.2029999999999998</v>
      </c>
      <c r="AF688">
        <v>2.0030000000000001</v>
      </c>
      <c r="AG688">
        <v>135.19030000000001</v>
      </c>
      <c r="AH688">
        <v>117.1935</v>
      </c>
      <c r="AI688">
        <v>54.936599999999999</v>
      </c>
      <c r="AJ688">
        <v>0.1166</v>
      </c>
      <c r="AL688">
        <v>82.51</v>
      </c>
      <c r="AM688">
        <v>3.3599999999999998E-2</v>
      </c>
      <c r="AN688">
        <v>0.22900000000000001</v>
      </c>
      <c r="AR688">
        <v>36</v>
      </c>
      <c r="AS688" t="s">
        <v>130</v>
      </c>
      <c r="AT688">
        <v>1971</v>
      </c>
      <c r="AU688">
        <v>14</v>
      </c>
      <c r="AV688">
        <v>8</v>
      </c>
      <c r="AW688" t="s">
        <v>97</v>
      </c>
      <c r="AY688" t="s">
        <v>142</v>
      </c>
      <c r="BA688">
        <v>24694</v>
      </c>
      <c r="BB688">
        <v>8</v>
      </c>
      <c r="BC688">
        <v>1</v>
      </c>
      <c r="BD688" t="s">
        <v>144</v>
      </c>
      <c r="BE688">
        <v>1971</v>
      </c>
      <c r="BG688" t="s">
        <v>100</v>
      </c>
      <c r="BH688" t="s">
        <v>100</v>
      </c>
      <c r="BI688" t="s">
        <v>101</v>
      </c>
      <c r="BJ688" t="s">
        <v>100</v>
      </c>
      <c r="BK688" t="s">
        <v>100</v>
      </c>
      <c r="BL688" t="s">
        <v>100</v>
      </c>
      <c r="BM688" t="s">
        <v>102</v>
      </c>
      <c r="BN688" t="s">
        <v>908</v>
      </c>
      <c r="BP688" t="s">
        <v>913</v>
      </c>
      <c r="BQ688">
        <v>0</v>
      </c>
      <c r="BR688" t="s">
        <v>94</v>
      </c>
      <c r="BS688">
        <v>76</v>
      </c>
      <c r="BT688">
        <v>64.06</v>
      </c>
      <c r="BU688">
        <v>40.06</v>
      </c>
      <c r="BY688">
        <v>3</v>
      </c>
      <c r="CB688">
        <v>2010</v>
      </c>
      <c r="CC688">
        <v>44</v>
      </c>
      <c r="CI688" t="str">
        <f t="shared" si="40"/>
        <v>Medium</v>
      </c>
      <c r="CJ688" t="str">
        <f t="shared" si="41"/>
        <v>3.01-3.5</v>
      </c>
      <c r="CK688" t="str">
        <f t="shared" si="42"/>
        <v>Poor</v>
      </c>
      <c r="CL688" t="str">
        <f t="shared" si="43"/>
        <v>0.3 or less</v>
      </c>
    </row>
    <row r="689" spans="1:90" x14ac:dyDescent="0.25">
      <c r="A689" t="s">
        <v>908</v>
      </c>
      <c r="B689" t="s">
        <v>587</v>
      </c>
      <c r="C689" t="s">
        <v>83</v>
      </c>
      <c r="D689">
        <v>0</v>
      </c>
      <c r="E689">
        <v>7.36</v>
      </c>
      <c r="G689">
        <v>7.36</v>
      </c>
      <c r="H689">
        <v>34</v>
      </c>
      <c r="I689">
        <v>34</v>
      </c>
      <c r="J689">
        <v>34</v>
      </c>
      <c r="K689">
        <v>2</v>
      </c>
      <c r="L689" t="s">
        <v>139</v>
      </c>
      <c r="M689" t="s">
        <v>582</v>
      </c>
      <c r="N689" t="s">
        <v>303</v>
      </c>
      <c r="O689" t="s">
        <v>192</v>
      </c>
      <c r="P689" t="s">
        <v>88</v>
      </c>
      <c r="Q689" t="s">
        <v>578</v>
      </c>
      <c r="R689" t="s">
        <v>193</v>
      </c>
      <c r="S689" t="s">
        <v>91</v>
      </c>
      <c r="T689">
        <v>75</v>
      </c>
      <c r="U689" t="s">
        <v>858</v>
      </c>
      <c r="V689" t="s">
        <v>909</v>
      </c>
      <c r="W689">
        <v>8</v>
      </c>
      <c r="X689">
        <v>2</v>
      </c>
      <c r="Y689" t="s">
        <v>94</v>
      </c>
      <c r="Z689" t="s">
        <v>910</v>
      </c>
      <c r="AA689">
        <v>2580.7091</v>
      </c>
      <c r="AB689">
        <v>10038.213400000001</v>
      </c>
      <c r="AC689">
        <v>4447.4348</v>
      </c>
      <c r="AD689">
        <v>100</v>
      </c>
      <c r="AE689">
        <v>3.7496999999999998</v>
      </c>
      <c r="AF689">
        <v>3.4497</v>
      </c>
      <c r="AG689">
        <v>94.53</v>
      </c>
      <c r="AH689">
        <v>75.730199999999996</v>
      </c>
      <c r="AI689">
        <v>68.489999999999995</v>
      </c>
      <c r="AJ689">
        <v>8.43E-2</v>
      </c>
      <c r="AL689">
        <v>87.355000000000004</v>
      </c>
      <c r="AM689">
        <v>2.2499999999999999E-2</v>
      </c>
      <c r="AN689">
        <v>5.21E-2</v>
      </c>
      <c r="AO689">
        <v>0</v>
      </c>
      <c r="AP689">
        <v>0</v>
      </c>
      <c r="AQ689">
        <v>0</v>
      </c>
      <c r="AR689">
        <v>45.137500000000003</v>
      </c>
      <c r="AS689" t="s">
        <v>130</v>
      </c>
      <c r="AT689">
        <v>2008</v>
      </c>
      <c r="AU689">
        <v>26</v>
      </c>
      <c r="AV689">
        <v>10</v>
      </c>
      <c r="AW689" t="s">
        <v>97</v>
      </c>
      <c r="AY689" t="s">
        <v>142</v>
      </c>
      <c r="BA689">
        <v>43699</v>
      </c>
      <c r="BB689">
        <v>10</v>
      </c>
      <c r="BC689">
        <v>1</v>
      </c>
      <c r="BD689" t="s">
        <v>860</v>
      </c>
      <c r="BE689">
        <v>2008</v>
      </c>
      <c r="BG689" t="s">
        <v>100</v>
      </c>
      <c r="BH689" t="s">
        <v>100</v>
      </c>
      <c r="BI689" t="s">
        <v>101</v>
      </c>
      <c r="BJ689" t="s">
        <v>100</v>
      </c>
      <c r="BK689" t="s">
        <v>100</v>
      </c>
      <c r="BL689" t="s">
        <v>100</v>
      </c>
      <c r="BM689" t="s">
        <v>102</v>
      </c>
      <c r="BN689" t="s">
        <v>908</v>
      </c>
      <c r="BP689" t="s">
        <v>911</v>
      </c>
      <c r="BQ689">
        <v>0</v>
      </c>
      <c r="BR689" t="s">
        <v>861</v>
      </c>
      <c r="BS689">
        <v>94</v>
      </c>
      <c r="BT689">
        <v>74.994</v>
      </c>
      <c r="BU689">
        <v>68.994</v>
      </c>
      <c r="BY689">
        <v>2</v>
      </c>
      <c r="CB689">
        <v>2012</v>
      </c>
      <c r="CC689">
        <v>7</v>
      </c>
      <c r="CI689" t="str">
        <f t="shared" si="40"/>
        <v>High</v>
      </c>
      <c r="CJ689" t="str">
        <f t="shared" si="41"/>
        <v>Greater than 3.5</v>
      </c>
      <c r="CK689" t="str">
        <f t="shared" si="42"/>
        <v>Good</v>
      </c>
      <c r="CL689" t="str">
        <f t="shared" si="43"/>
        <v>0.3 or less</v>
      </c>
    </row>
    <row r="690" spans="1:90" x14ac:dyDescent="0.25">
      <c r="A690" t="s">
        <v>908</v>
      </c>
      <c r="B690" t="s">
        <v>587</v>
      </c>
      <c r="C690" t="s">
        <v>83</v>
      </c>
      <c r="D690">
        <v>7.36</v>
      </c>
      <c r="E690">
        <v>10.37</v>
      </c>
      <c r="G690">
        <v>3.01</v>
      </c>
      <c r="H690">
        <v>46</v>
      </c>
      <c r="I690">
        <v>38</v>
      </c>
      <c r="J690">
        <v>46</v>
      </c>
      <c r="K690">
        <v>3</v>
      </c>
      <c r="L690" t="s">
        <v>139</v>
      </c>
      <c r="M690" t="s">
        <v>582</v>
      </c>
      <c r="N690" t="s">
        <v>303</v>
      </c>
      <c r="O690" t="s">
        <v>192</v>
      </c>
      <c r="P690" t="s">
        <v>88</v>
      </c>
      <c r="Q690" t="s">
        <v>578</v>
      </c>
      <c r="R690" t="s">
        <v>193</v>
      </c>
      <c r="S690" t="s">
        <v>91</v>
      </c>
      <c r="T690">
        <v>75</v>
      </c>
      <c r="U690" t="s">
        <v>858</v>
      </c>
      <c r="V690" t="s">
        <v>959</v>
      </c>
      <c r="W690">
        <v>6</v>
      </c>
      <c r="X690">
        <v>4</v>
      </c>
      <c r="Y690" t="s">
        <v>94</v>
      </c>
      <c r="Z690" t="s">
        <v>910</v>
      </c>
      <c r="AA690">
        <v>3287.8467999999998</v>
      </c>
      <c r="AB690">
        <v>10378.108200000001</v>
      </c>
      <c r="AC690">
        <v>5651.6081999999997</v>
      </c>
      <c r="AD690">
        <v>100</v>
      </c>
      <c r="AE690">
        <v>3.5830000000000002</v>
      </c>
      <c r="AF690">
        <v>3.5830000000000002</v>
      </c>
      <c r="AG690">
        <v>99.497699999999995</v>
      </c>
      <c r="AH690">
        <v>87.694299999999998</v>
      </c>
      <c r="AI690">
        <v>66.834100000000007</v>
      </c>
      <c r="AJ690">
        <v>0.11650000000000001</v>
      </c>
      <c r="AL690">
        <v>82.525000000000006</v>
      </c>
      <c r="AM690">
        <v>2.5499999999999998E-2</v>
      </c>
      <c r="AN690">
        <v>0.1197</v>
      </c>
      <c r="AO690">
        <v>0</v>
      </c>
      <c r="AP690">
        <v>0</v>
      </c>
      <c r="AQ690">
        <v>0</v>
      </c>
      <c r="AR690">
        <v>33.299999999999997</v>
      </c>
      <c r="AS690" t="s">
        <v>130</v>
      </c>
      <c r="AT690">
        <v>2008</v>
      </c>
      <c r="AU690">
        <v>21.545500000000001</v>
      </c>
      <c r="AV690">
        <v>10.9</v>
      </c>
      <c r="AW690" t="s">
        <v>97</v>
      </c>
      <c r="AY690" t="s">
        <v>142</v>
      </c>
      <c r="BA690">
        <v>25447</v>
      </c>
      <c r="BB690">
        <v>9</v>
      </c>
      <c r="BC690">
        <v>1</v>
      </c>
      <c r="BD690" t="s">
        <v>860</v>
      </c>
      <c r="BE690">
        <v>2008</v>
      </c>
      <c r="BG690" t="s">
        <v>100</v>
      </c>
      <c r="BH690" t="s">
        <v>100</v>
      </c>
      <c r="BI690" t="s">
        <v>101</v>
      </c>
      <c r="BJ690" t="s">
        <v>100</v>
      </c>
      <c r="BK690" t="s">
        <v>100</v>
      </c>
      <c r="BL690" t="s">
        <v>100</v>
      </c>
      <c r="BM690" t="s">
        <v>102</v>
      </c>
      <c r="BN690" t="s">
        <v>908</v>
      </c>
      <c r="BP690" t="s">
        <v>913</v>
      </c>
      <c r="BQ690">
        <v>0</v>
      </c>
      <c r="BR690" t="s">
        <v>861</v>
      </c>
      <c r="BS690">
        <v>100</v>
      </c>
      <c r="BT690">
        <v>71.66</v>
      </c>
      <c r="BU690">
        <v>71.66</v>
      </c>
      <c r="BY690">
        <v>4</v>
      </c>
      <c r="CB690">
        <v>2014</v>
      </c>
      <c r="CC690">
        <v>7</v>
      </c>
      <c r="CI690" t="str">
        <f t="shared" si="40"/>
        <v>High</v>
      </c>
      <c r="CJ690" t="str">
        <f t="shared" si="41"/>
        <v>Greater than 3.5</v>
      </c>
      <c r="CK690" t="str">
        <f t="shared" si="42"/>
        <v>Good</v>
      </c>
      <c r="CL690" t="str">
        <f t="shared" si="43"/>
        <v>0.3 or less</v>
      </c>
    </row>
    <row r="691" spans="1:90" x14ac:dyDescent="0.25">
      <c r="A691" t="s">
        <v>908</v>
      </c>
      <c r="B691" t="s">
        <v>587</v>
      </c>
      <c r="C691" t="s">
        <v>83</v>
      </c>
      <c r="D691">
        <v>10.37</v>
      </c>
      <c r="E691">
        <v>13.07</v>
      </c>
      <c r="G691">
        <v>2.7</v>
      </c>
      <c r="H691">
        <v>38</v>
      </c>
      <c r="I691">
        <v>38</v>
      </c>
      <c r="J691">
        <v>38</v>
      </c>
      <c r="K691">
        <v>2</v>
      </c>
      <c r="L691" t="s">
        <v>139</v>
      </c>
      <c r="M691" t="s">
        <v>582</v>
      </c>
      <c r="N691" t="s">
        <v>303</v>
      </c>
      <c r="O691" t="s">
        <v>192</v>
      </c>
      <c r="P691" t="s">
        <v>88</v>
      </c>
      <c r="Q691" t="s">
        <v>578</v>
      </c>
      <c r="R691" t="s">
        <v>193</v>
      </c>
      <c r="S691" t="s">
        <v>91</v>
      </c>
      <c r="T691">
        <v>75</v>
      </c>
      <c r="U691" t="s">
        <v>140</v>
      </c>
      <c r="V691" t="s">
        <v>960</v>
      </c>
      <c r="W691">
        <v>10</v>
      </c>
      <c r="X691">
        <v>4</v>
      </c>
      <c r="Y691" t="s">
        <v>94</v>
      </c>
      <c r="Z691" t="s">
        <v>910</v>
      </c>
      <c r="AA691">
        <v>3448.6921000000002</v>
      </c>
      <c r="AB691">
        <v>10834.6603</v>
      </c>
      <c r="AC691">
        <v>5927.7844999999998</v>
      </c>
      <c r="AD691">
        <v>100</v>
      </c>
      <c r="AE691">
        <v>3.3731</v>
      </c>
      <c r="AF691">
        <v>3.3731</v>
      </c>
      <c r="AG691">
        <v>123.5971</v>
      </c>
      <c r="AH691">
        <v>103.5795</v>
      </c>
      <c r="AI691">
        <v>58.801000000000002</v>
      </c>
      <c r="AJ691">
        <v>0.11360000000000001</v>
      </c>
      <c r="AL691">
        <v>82.96</v>
      </c>
      <c r="AM691">
        <v>2.9000000000000001E-2</v>
      </c>
      <c r="AN691">
        <v>0.1729</v>
      </c>
      <c r="AO691">
        <v>0</v>
      </c>
      <c r="AP691">
        <v>0</v>
      </c>
      <c r="AQ691">
        <v>0</v>
      </c>
      <c r="AR691">
        <v>37.6</v>
      </c>
      <c r="AS691" t="s">
        <v>96</v>
      </c>
      <c r="AT691">
        <v>1987</v>
      </c>
      <c r="AU691">
        <v>4.6923000000000004</v>
      </c>
      <c r="AV691">
        <v>3</v>
      </c>
      <c r="AW691" t="s">
        <v>97</v>
      </c>
      <c r="AX691" t="s">
        <v>387</v>
      </c>
      <c r="AY691" t="s">
        <v>98</v>
      </c>
      <c r="BA691">
        <v>25447</v>
      </c>
      <c r="BB691">
        <v>3</v>
      </c>
      <c r="BC691">
        <v>1</v>
      </c>
      <c r="BD691" t="s">
        <v>144</v>
      </c>
      <c r="BE691">
        <v>2007</v>
      </c>
      <c r="BG691" t="s">
        <v>100</v>
      </c>
      <c r="BH691" t="s">
        <v>100</v>
      </c>
      <c r="BI691" t="s">
        <v>101</v>
      </c>
      <c r="BJ691" t="s">
        <v>100</v>
      </c>
      <c r="BK691" t="s">
        <v>100</v>
      </c>
      <c r="BL691" t="s">
        <v>100</v>
      </c>
      <c r="BM691" t="s">
        <v>102</v>
      </c>
      <c r="BN691" t="s">
        <v>908</v>
      </c>
      <c r="BP691" t="s">
        <v>913</v>
      </c>
      <c r="BQ691">
        <v>0</v>
      </c>
      <c r="BR691" t="s">
        <v>94</v>
      </c>
      <c r="BS691">
        <v>100</v>
      </c>
      <c r="BT691">
        <v>67.462000000000003</v>
      </c>
      <c r="BU691">
        <v>67.462000000000003</v>
      </c>
      <c r="BY691">
        <v>4</v>
      </c>
      <c r="CB691">
        <v>2014</v>
      </c>
      <c r="CC691">
        <v>8</v>
      </c>
      <c r="CI691" t="str">
        <f t="shared" si="40"/>
        <v>High</v>
      </c>
      <c r="CJ691" t="str">
        <f t="shared" si="41"/>
        <v>3.01-3.5</v>
      </c>
      <c r="CK691" t="str">
        <f t="shared" si="42"/>
        <v>Fair</v>
      </c>
      <c r="CL691" t="str">
        <f t="shared" si="43"/>
        <v>0.3 or less</v>
      </c>
    </row>
    <row r="692" spans="1:90" x14ac:dyDescent="0.25">
      <c r="A692" t="s">
        <v>908</v>
      </c>
      <c r="B692" t="s">
        <v>587</v>
      </c>
      <c r="C692" t="s">
        <v>83</v>
      </c>
      <c r="D692">
        <v>13.07</v>
      </c>
      <c r="E692">
        <v>16.7</v>
      </c>
      <c r="G692">
        <v>3.63</v>
      </c>
      <c r="H692">
        <v>38</v>
      </c>
      <c r="I692">
        <v>38</v>
      </c>
      <c r="J692">
        <v>38</v>
      </c>
      <c r="K692">
        <v>2</v>
      </c>
      <c r="L692" t="s">
        <v>139</v>
      </c>
      <c r="M692" t="s">
        <v>582</v>
      </c>
      <c r="N692" t="s">
        <v>303</v>
      </c>
      <c r="O692" t="s">
        <v>192</v>
      </c>
      <c r="P692" t="s">
        <v>88</v>
      </c>
      <c r="Q692" t="s">
        <v>578</v>
      </c>
      <c r="R692" t="s">
        <v>193</v>
      </c>
      <c r="S692" t="s">
        <v>91</v>
      </c>
      <c r="T692">
        <v>75</v>
      </c>
      <c r="U692" t="s">
        <v>140</v>
      </c>
      <c r="V692" t="s">
        <v>915</v>
      </c>
      <c r="W692">
        <v>10</v>
      </c>
      <c r="X692">
        <v>4</v>
      </c>
      <c r="Y692" t="s">
        <v>94</v>
      </c>
      <c r="Z692" t="s">
        <v>910</v>
      </c>
      <c r="AA692">
        <v>1355.6992</v>
      </c>
      <c r="AB692">
        <v>5819.4319999999998</v>
      </c>
      <c r="AC692">
        <v>2339.6052</v>
      </c>
      <c r="AD692">
        <v>100</v>
      </c>
      <c r="AE692">
        <v>3.5312000000000001</v>
      </c>
      <c r="AF692">
        <v>3.5312000000000001</v>
      </c>
      <c r="AG692">
        <v>99.6768</v>
      </c>
      <c r="AH692">
        <v>91.526499999999999</v>
      </c>
      <c r="AI692">
        <v>66.7744</v>
      </c>
      <c r="AJ692">
        <v>0.10249999999999999</v>
      </c>
      <c r="AL692">
        <v>84.625</v>
      </c>
      <c r="AM692">
        <v>2.58E-2</v>
      </c>
      <c r="AN692">
        <v>0.11940000000000001</v>
      </c>
      <c r="AO692">
        <v>0</v>
      </c>
      <c r="AP692">
        <v>0</v>
      </c>
      <c r="AQ692">
        <v>0</v>
      </c>
      <c r="AR692">
        <v>43.066699999999997</v>
      </c>
      <c r="AS692" t="s">
        <v>130</v>
      </c>
      <c r="AT692">
        <v>1998</v>
      </c>
      <c r="AU692">
        <v>20</v>
      </c>
      <c r="AV692">
        <v>10</v>
      </c>
      <c r="AW692" t="s">
        <v>97</v>
      </c>
      <c r="AY692" t="s">
        <v>142</v>
      </c>
      <c r="BA692">
        <v>25447</v>
      </c>
      <c r="BB692">
        <v>9</v>
      </c>
      <c r="BC692">
        <v>1</v>
      </c>
      <c r="BD692" t="s">
        <v>144</v>
      </c>
      <c r="BE692">
        <v>1998</v>
      </c>
      <c r="BG692" t="s">
        <v>100</v>
      </c>
      <c r="BH692" t="s">
        <v>100</v>
      </c>
      <c r="BI692" t="s">
        <v>101</v>
      </c>
      <c r="BJ692" t="s">
        <v>100</v>
      </c>
      <c r="BK692" t="s">
        <v>100</v>
      </c>
      <c r="BL692" t="s">
        <v>100</v>
      </c>
      <c r="BM692" t="s">
        <v>102</v>
      </c>
      <c r="BN692" t="s">
        <v>908</v>
      </c>
      <c r="BP692" t="s">
        <v>911</v>
      </c>
      <c r="BQ692">
        <v>0</v>
      </c>
      <c r="BR692" t="s">
        <v>94</v>
      </c>
      <c r="BS692">
        <v>100</v>
      </c>
      <c r="BT692">
        <v>70.623999999999995</v>
      </c>
      <c r="BU692">
        <v>70.623999999999995</v>
      </c>
      <c r="BY692">
        <v>4</v>
      </c>
      <c r="CB692">
        <v>2014</v>
      </c>
      <c r="CC692">
        <v>17</v>
      </c>
      <c r="CI692" t="str">
        <f t="shared" si="40"/>
        <v>High</v>
      </c>
      <c r="CJ692" t="str">
        <f t="shared" si="41"/>
        <v>Greater than 3.5</v>
      </c>
      <c r="CK692" t="str">
        <f t="shared" si="42"/>
        <v>Good</v>
      </c>
      <c r="CL692" t="str">
        <f t="shared" si="43"/>
        <v>0.3 or less</v>
      </c>
    </row>
    <row r="693" spans="1:90" x14ac:dyDescent="0.25">
      <c r="A693" t="s">
        <v>908</v>
      </c>
      <c r="B693" t="s">
        <v>587</v>
      </c>
      <c r="C693" t="s">
        <v>83</v>
      </c>
      <c r="D693">
        <v>16.7</v>
      </c>
      <c r="E693">
        <v>17.690000000000001</v>
      </c>
      <c r="G693">
        <v>0.99</v>
      </c>
      <c r="H693">
        <v>38</v>
      </c>
      <c r="J693">
        <v>38</v>
      </c>
      <c r="K693">
        <v>2</v>
      </c>
      <c r="L693" t="s">
        <v>84</v>
      </c>
      <c r="M693" t="s">
        <v>577</v>
      </c>
      <c r="N693" t="s">
        <v>303</v>
      </c>
      <c r="O693" t="s">
        <v>192</v>
      </c>
      <c r="P693" t="s">
        <v>88</v>
      </c>
      <c r="Q693" t="s">
        <v>578</v>
      </c>
      <c r="R693" t="s">
        <v>193</v>
      </c>
      <c r="S693" t="s">
        <v>91</v>
      </c>
      <c r="T693">
        <v>75</v>
      </c>
      <c r="U693" t="s">
        <v>916</v>
      </c>
      <c r="V693" t="s">
        <v>917</v>
      </c>
      <c r="W693">
        <v>10</v>
      </c>
      <c r="Y693" t="s">
        <v>94</v>
      </c>
      <c r="Z693" t="s">
        <v>910</v>
      </c>
      <c r="AA693">
        <v>866</v>
      </c>
      <c r="AB693">
        <v>4615</v>
      </c>
      <c r="AC693">
        <v>1499.89</v>
      </c>
      <c r="AD693">
        <v>100</v>
      </c>
      <c r="AE693">
        <v>2.5499999999999998</v>
      </c>
      <c r="AF693">
        <v>0.91339999999999999</v>
      </c>
      <c r="AG693">
        <v>153.3665</v>
      </c>
      <c r="AH693">
        <v>127.7564</v>
      </c>
      <c r="AI693">
        <v>48.877800000000001</v>
      </c>
      <c r="AJ693">
        <v>0.1384</v>
      </c>
      <c r="AL693">
        <v>79.239999999999995</v>
      </c>
      <c r="AM693">
        <v>3.0700000000000002E-2</v>
      </c>
      <c r="AN693">
        <v>0.16089999999999999</v>
      </c>
      <c r="AO693">
        <v>0</v>
      </c>
      <c r="AP693">
        <v>0</v>
      </c>
      <c r="AQ693">
        <v>0</v>
      </c>
      <c r="AR693">
        <v>49.6</v>
      </c>
      <c r="AS693" t="s">
        <v>96</v>
      </c>
      <c r="AT693">
        <v>1973</v>
      </c>
      <c r="AU693">
        <v>12.5</v>
      </c>
      <c r="AV693">
        <v>6.5</v>
      </c>
      <c r="AW693" t="s">
        <v>131</v>
      </c>
      <c r="AY693" t="s">
        <v>112</v>
      </c>
      <c r="BA693">
        <v>26644</v>
      </c>
      <c r="BB693">
        <v>2</v>
      </c>
      <c r="BC693">
        <v>1</v>
      </c>
      <c r="BD693" t="s">
        <v>918</v>
      </c>
      <c r="BE693">
        <v>2001</v>
      </c>
      <c r="BG693" t="s">
        <v>100</v>
      </c>
      <c r="BH693" t="s">
        <v>100</v>
      </c>
      <c r="BI693" t="s">
        <v>101</v>
      </c>
      <c r="BJ693" t="s">
        <v>100</v>
      </c>
      <c r="BK693" t="s">
        <v>100</v>
      </c>
      <c r="BL693" t="s">
        <v>100</v>
      </c>
      <c r="BM693" t="s">
        <v>102</v>
      </c>
      <c r="BN693" t="s">
        <v>908</v>
      </c>
      <c r="BP693" t="s">
        <v>913</v>
      </c>
      <c r="BQ693">
        <v>0</v>
      </c>
      <c r="BR693" t="s">
        <v>94</v>
      </c>
      <c r="BS693">
        <v>48</v>
      </c>
      <c r="BT693">
        <v>51</v>
      </c>
      <c r="BU693">
        <v>18.268000000000001</v>
      </c>
      <c r="BV693" t="s">
        <v>107</v>
      </c>
      <c r="BZ693" s="1">
        <v>42086.494409722225</v>
      </c>
      <c r="CB693">
        <v>2003</v>
      </c>
      <c r="CC693">
        <v>14</v>
      </c>
      <c r="CI693" t="str">
        <f t="shared" si="40"/>
        <v>High</v>
      </c>
      <c r="CJ693" t="str">
        <f t="shared" si="41"/>
        <v>2.51-3.0</v>
      </c>
      <c r="CK693" t="str">
        <f t="shared" si="42"/>
        <v>Poor</v>
      </c>
      <c r="CL693" t="str">
        <f t="shared" si="43"/>
        <v>0.3 or less</v>
      </c>
    </row>
    <row r="694" spans="1:90" x14ac:dyDescent="0.25">
      <c r="A694" t="s">
        <v>908</v>
      </c>
      <c r="B694" t="s">
        <v>587</v>
      </c>
      <c r="C694" t="s">
        <v>83</v>
      </c>
      <c r="D694">
        <v>17.690000000000001</v>
      </c>
      <c r="E694">
        <v>25.86</v>
      </c>
      <c r="G694">
        <v>8.17</v>
      </c>
      <c r="H694">
        <v>38</v>
      </c>
      <c r="I694">
        <v>38</v>
      </c>
      <c r="J694">
        <v>38</v>
      </c>
      <c r="K694">
        <v>2</v>
      </c>
      <c r="L694" t="s">
        <v>84</v>
      </c>
      <c r="M694" t="s">
        <v>577</v>
      </c>
      <c r="N694" t="s">
        <v>303</v>
      </c>
      <c r="O694" t="s">
        <v>192</v>
      </c>
      <c r="P694" t="s">
        <v>88</v>
      </c>
      <c r="Q694" t="s">
        <v>578</v>
      </c>
      <c r="R694" t="s">
        <v>193</v>
      </c>
      <c r="S694" t="s">
        <v>91</v>
      </c>
      <c r="T694">
        <v>75</v>
      </c>
      <c r="U694" t="s">
        <v>110</v>
      </c>
      <c r="V694" t="s">
        <v>920</v>
      </c>
      <c r="W694">
        <v>10</v>
      </c>
      <c r="X694">
        <v>4</v>
      </c>
      <c r="Y694" t="s">
        <v>94</v>
      </c>
      <c r="Z694" t="s">
        <v>910</v>
      </c>
      <c r="AA694">
        <v>719.01189999999997</v>
      </c>
      <c r="AB694">
        <v>3620.2647999999999</v>
      </c>
      <c r="AC694">
        <v>1244.0418</v>
      </c>
      <c r="AD694">
        <v>100</v>
      </c>
      <c r="AE694">
        <v>3.8725000000000001</v>
      </c>
      <c r="AF694">
        <v>3.1433</v>
      </c>
      <c r="AG694">
        <v>68.095500000000001</v>
      </c>
      <c r="AH694">
        <v>55.7256</v>
      </c>
      <c r="AI694">
        <v>77.301500000000004</v>
      </c>
      <c r="AJ694">
        <v>0.30380000000000001</v>
      </c>
      <c r="AL694">
        <v>54.43</v>
      </c>
      <c r="AM694">
        <v>1.77E-2</v>
      </c>
      <c r="AN694">
        <v>0.1709</v>
      </c>
      <c r="AO694">
        <v>0</v>
      </c>
      <c r="AP694">
        <v>0</v>
      </c>
      <c r="AQ694">
        <v>0</v>
      </c>
      <c r="AR694">
        <v>44.55</v>
      </c>
      <c r="AS694" t="s">
        <v>96</v>
      </c>
      <c r="AT694">
        <v>1993</v>
      </c>
      <c r="AU694">
        <v>20.264700000000001</v>
      </c>
      <c r="AV694">
        <v>8.6175999999999995</v>
      </c>
      <c r="AW694" t="s">
        <v>97</v>
      </c>
      <c r="AY694" t="s">
        <v>112</v>
      </c>
      <c r="BA694">
        <v>26062</v>
      </c>
      <c r="BB694">
        <v>2.75</v>
      </c>
      <c r="BC694">
        <v>1</v>
      </c>
      <c r="BD694" t="s">
        <v>99</v>
      </c>
      <c r="BE694">
        <v>2012</v>
      </c>
      <c r="BG694" t="s">
        <v>100</v>
      </c>
      <c r="BH694" t="s">
        <v>100</v>
      </c>
      <c r="BI694" t="s">
        <v>101</v>
      </c>
      <c r="BJ694" t="s">
        <v>100</v>
      </c>
      <c r="BK694" t="s">
        <v>100</v>
      </c>
      <c r="BL694" t="s">
        <v>100</v>
      </c>
      <c r="BM694" t="s">
        <v>102</v>
      </c>
      <c r="BN694" t="s">
        <v>908</v>
      </c>
      <c r="BP694" t="s">
        <v>911</v>
      </c>
      <c r="BQ694">
        <v>0</v>
      </c>
      <c r="BR694" t="s">
        <v>94</v>
      </c>
      <c r="BS694">
        <v>88</v>
      </c>
      <c r="BT694">
        <v>77.45</v>
      </c>
      <c r="BU694">
        <v>62.866</v>
      </c>
      <c r="BV694" t="s">
        <v>107</v>
      </c>
      <c r="BY694">
        <v>4</v>
      </c>
      <c r="BZ694" s="1">
        <v>42086.494444444441</v>
      </c>
      <c r="CB694">
        <v>2003</v>
      </c>
      <c r="CC694">
        <v>3</v>
      </c>
      <c r="CI694" t="str">
        <f t="shared" si="40"/>
        <v>High</v>
      </c>
      <c r="CJ694" t="str">
        <f t="shared" si="41"/>
        <v>Greater than 3.5</v>
      </c>
      <c r="CK694" t="str">
        <f t="shared" si="42"/>
        <v>Excellent</v>
      </c>
      <c r="CL694" t="str">
        <f t="shared" si="43"/>
        <v>More than 0.3</v>
      </c>
    </row>
    <row r="695" spans="1:90" x14ac:dyDescent="0.25">
      <c r="A695" t="s">
        <v>908</v>
      </c>
      <c r="B695" t="s">
        <v>587</v>
      </c>
      <c r="C695" t="s">
        <v>83</v>
      </c>
      <c r="D695">
        <v>25.86</v>
      </c>
      <c r="E695">
        <v>30.75</v>
      </c>
      <c r="G695">
        <v>4.8899999999999997</v>
      </c>
      <c r="H695">
        <v>38</v>
      </c>
      <c r="I695">
        <v>38</v>
      </c>
      <c r="J695">
        <v>38</v>
      </c>
      <c r="K695">
        <v>2</v>
      </c>
      <c r="L695" t="s">
        <v>84</v>
      </c>
      <c r="M695" t="s">
        <v>577</v>
      </c>
      <c r="N695" t="s">
        <v>303</v>
      </c>
      <c r="O695" t="s">
        <v>192</v>
      </c>
      <c r="P695" t="s">
        <v>88</v>
      </c>
      <c r="Q695" t="s">
        <v>578</v>
      </c>
      <c r="R695" t="s">
        <v>193</v>
      </c>
      <c r="S695" t="s">
        <v>91</v>
      </c>
      <c r="T695">
        <v>75</v>
      </c>
      <c r="U695" t="s">
        <v>110</v>
      </c>
      <c r="V695" t="s">
        <v>921</v>
      </c>
      <c r="W695">
        <v>10</v>
      </c>
      <c r="X695">
        <v>4</v>
      </c>
      <c r="Y695" t="s">
        <v>94</v>
      </c>
      <c r="Z695" t="s">
        <v>910</v>
      </c>
      <c r="AA695">
        <v>744.38</v>
      </c>
      <c r="AB695">
        <v>3576.4119999999998</v>
      </c>
      <c r="AC695">
        <v>1286.9045000000001</v>
      </c>
      <c r="AD695">
        <v>98.666700000000006</v>
      </c>
      <c r="AE695">
        <v>4.3807999999999998</v>
      </c>
      <c r="AF695">
        <v>4.1210000000000004</v>
      </c>
      <c r="AG695">
        <v>42.790999999999997</v>
      </c>
      <c r="AH695">
        <v>34.458399999999997</v>
      </c>
      <c r="AI695">
        <v>85.7363</v>
      </c>
      <c r="AJ695">
        <v>0.1116</v>
      </c>
      <c r="AL695">
        <v>83.26</v>
      </c>
      <c r="AM695">
        <v>1.2999999999999999E-2</v>
      </c>
      <c r="AN695">
        <v>0</v>
      </c>
      <c r="AO695">
        <v>0</v>
      </c>
      <c r="AP695">
        <v>0.66669999999999996</v>
      </c>
      <c r="AQ695">
        <v>0</v>
      </c>
      <c r="AR695">
        <v>57.64</v>
      </c>
      <c r="AS695" t="s">
        <v>96</v>
      </c>
      <c r="AT695">
        <v>1973</v>
      </c>
      <c r="AU695">
        <v>24.15</v>
      </c>
      <c r="AV695">
        <v>12.15</v>
      </c>
      <c r="AW695" t="s">
        <v>177</v>
      </c>
      <c r="AY695" t="s">
        <v>112</v>
      </c>
      <c r="BA695">
        <v>45654</v>
      </c>
      <c r="BB695">
        <v>2.75</v>
      </c>
      <c r="BC695">
        <v>1</v>
      </c>
      <c r="BD695" t="s">
        <v>99</v>
      </c>
      <c r="BE695">
        <v>2012</v>
      </c>
      <c r="BG695" t="s">
        <v>100</v>
      </c>
      <c r="BH695" t="s">
        <v>100</v>
      </c>
      <c r="BI695" t="s">
        <v>101</v>
      </c>
      <c r="BJ695" t="s">
        <v>100</v>
      </c>
      <c r="BK695" t="s">
        <v>100</v>
      </c>
      <c r="BL695" t="s">
        <v>100</v>
      </c>
      <c r="BM695" t="s">
        <v>102</v>
      </c>
      <c r="BN695" t="s">
        <v>908</v>
      </c>
      <c r="BP695" t="s">
        <v>911</v>
      </c>
      <c r="BQ695">
        <v>0</v>
      </c>
      <c r="BR695" t="s">
        <v>94</v>
      </c>
      <c r="BS695">
        <v>93</v>
      </c>
      <c r="BT695">
        <v>87.616</v>
      </c>
      <c r="BU695">
        <v>82.42</v>
      </c>
      <c r="BY695">
        <v>4</v>
      </c>
      <c r="CB695">
        <v>2012</v>
      </c>
      <c r="CC695">
        <v>3</v>
      </c>
      <c r="CI695" t="str">
        <f t="shared" si="40"/>
        <v>High</v>
      </c>
      <c r="CJ695" t="str">
        <f t="shared" si="41"/>
        <v>Greater than 3.5</v>
      </c>
      <c r="CK695" t="str">
        <f t="shared" si="42"/>
        <v>Excellent</v>
      </c>
      <c r="CL695" t="str">
        <f t="shared" si="43"/>
        <v>0.3 or less</v>
      </c>
    </row>
    <row r="696" spans="1:90" x14ac:dyDescent="0.25">
      <c r="A696" t="s">
        <v>908</v>
      </c>
      <c r="B696" t="s">
        <v>587</v>
      </c>
      <c r="C696" t="s">
        <v>83</v>
      </c>
      <c r="D696">
        <v>30.75</v>
      </c>
      <c r="E696">
        <v>39.56</v>
      </c>
      <c r="G696">
        <v>8.81</v>
      </c>
      <c r="H696">
        <v>36</v>
      </c>
      <c r="I696">
        <v>36</v>
      </c>
      <c r="J696">
        <v>36</v>
      </c>
      <c r="K696">
        <v>2</v>
      </c>
      <c r="L696" t="s">
        <v>84</v>
      </c>
      <c r="M696" t="s">
        <v>577</v>
      </c>
      <c r="N696" t="s">
        <v>504</v>
      </c>
      <c r="O696" t="s">
        <v>149</v>
      </c>
      <c r="P696" t="s">
        <v>88</v>
      </c>
      <c r="Q696" t="s">
        <v>578</v>
      </c>
      <c r="R696" t="s">
        <v>151</v>
      </c>
      <c r="S696" t="s">
        <v>91</v>
      </c>
      <c r="T696">
        <v>75</v>
      </c>
      <c r="U696" t="s">
        <v>110</v>
      </c>
      <c r="V696" t="s">
        <v>922</v>
      </c>
      <c r="W696">
        <v>8</v>
      </c>
      <c r="X696">
        <v>4</v>
      </c>
      <c r="Y696" t="s">
        <v>94</v>
      </c>
      <c r="Z696" t="s">
        <v>910</v>
      </c>
      <c r="AA696">
        <v>738.23170000000005</v>
      </c>
      <c r="AB696">
        <v>3546.3777</v>
      </c>
      <c r="AC696">
        <v>1276.2722000000001</v>
      </c>
      <c r="AD696">
        <v>94.6</v>
      </c>
      <c r="AE696">
        <v>3.9565999999999999</v>
      </c>
      <c r="AF696">
        <v>3.6920999999999999</v>
      </c>
      <c r="AG696">
        <v>66.410499999999999</v>
      </c>
      <c r="AH696">
        <v>52.0184</v>
      </c>
      <c r="AI696">
        <v>77.863200000000006</v>
      </c>
      <c r="AJ696">
        <v>0.16009999999999999</v>
      </c>
      <c r="AL696">
        <v>75.984999999999999</v>
      </c>
      <c r="AM696">
        <v>2.3599999999999999E-2</v>
      </c>
      <c r="AN696">
        <v>0.12379999999999999</v>
      </c>
      <c r="AO696">
        <v>0</v>
      </c>
      <c r="AP696">
        <v>2.6</v>
      </c>
      <c r="AQ696">
        <v>0</v>
      </c>
      <c r="AR696">
        <v>62.722200000000001</v>
      </c>
      <c r="AS696" t="s">
        <v>96</v>
      </c>
      <c r="AT696">
        <v>1978</v>
      </c>
      <c r="AU696">
        <v>20.291699999999999</v>
      </c>
      <c r="AV696">
        <v>9.2917000000000005</v>
      </c>
      <c r="AW696" t="s">
        <v>177</v>
      </c>
      <c r="AY696" t="s">
        <v>112</v>
      </c>
      <c r="BA696">
        <v>44353</v>
      </c>
      <c r="BB696">
        <v>2.75</v>
      </c>
      <c r="BC696">
        <v>1</v>
      </c>
      <c r="BD696" t="s">
        <v>99</v>
      </c>
      <c r="BE696">
        <v>2012</v>
      </c>
      <c r="BG696" t="s">
        <v>100</v>
      </c>
      <c r="BH696" t="s">
        <v>100</v>
      </c>
      <c r="BI696" t="s">
        <v>101</v>
      </c>
      <c r="BJ696" t="s">
        <v>100</v>
      </c>
      <c r="BK696" t="s">
        <v>100</v>
      </c>
      <c r="BL696" t="s">
        <v>100</v>
      </c>
      <c r="BM696" t="s">
        <v>102</v>
      </c>
      <c r="BN696" t="s">
        <v>908</v>
      </c>
      <c r="BP696" t="s">
        <v>911</v>
      </c>
      <c r="BQ696">
        <v>0</v>
      </c>
      <c r="BR696" t="s">
        <v>94</v>
      </c>
      <c r="BS696">
        <v>94.6</v>
      </c>
      <c r="BT696">
        <v>79.132000000000005</v>
      </c>
      <c r="BU696">
        <v>73.841999999999999</v>
      </c>
      <c r="BY696">
        <v>4</v>
      </c>
      <c r="CB696">
        <v>2014</v>
      </c>
      <c r="CC696">
        <v>3</v>
      </c>
      <c r="CI696" t="str">
        <f t="shared" si="40"/>
        <v>High</v>
      </c>
      <c r="CJ696" t="str">
        <f t="shared" si="41"/>
        <v>Greater than 3.5</v>
      </c>
      <c r="CK696" t="str">
        <f t="shared" si="42"/>
        <v>Excellent</v>
      </c>
      <c r="CL696" t="str">
        <f t="shared" si="43"/>
        <v>0.3 or less</v>
      </c>
    </row>
    <row r="697" spans="1:90" x14ac:dyDescent="0.25">
      <c r="A697" t="s">
        <v>908</v>
      </c>
      <c r="B697" t="s">
        <v>587</v>
      </c>
      <c r="C697" t="s">
        <v>83</v>
      </c>
      <c r="D697">
        <v>39.56</v>
      </c>
      <c r="E697">
        <v>47.84</v>
      </c>
      <c r="G697">
        <v>8.2799999999999994</v>
      </c>
      <c r="H697">
        <v>38</v>
      </c>
      <c r="I697">
        <v>36</v>
      </c>
      <c r="J697">
        <v>38</v>
      </c>
      <c r="K697">
        <v>2</v>
      </c>
      <c r="L697" t="s">
        <v>84</v>
      </c>
      <c r="M697" t="s">
        <v>577</v>
      </c>
      <c r="N697" t="s">
        <v>504</v>
      </c>
      <c r="O697" t="s">
        <v>149</v>
      </c>
      <c r="P697" t="s">
        <v>88</v>
      </c>
      <c r="Q697" t="s">
        <v>578</v>
      </c>
      <c r="R697" t="s">
        <v>151</v>
      </c>
      <c r="S697" t="s">
        <v>91</v>
      </c>
      <c r="T697">
        <v>75</v>
      </c>
      <c r="U697" t="s">
        <v>110</v>
      </c>
      <c r="V697" t="s">
        <v>923</v>
      </c>
      <c r="W697">
        <v>10</v>
      </c>
      <c r="X697">
        <v>4</v>
      </c>
      <c r="Y697" t="s">
        <v>94</v>
      </c>
      <c r="Z697" t="s">
        <v>910</v>
      </c>
      <c r="AA697">
        <v>726.17600000000004</v>
      </c>
      <c r="AB697">
        <v>3488.0039000000002</v>
      </c>
      <c r="AC697">
        <v>1255.4272000000001</v>
      </c>
      <c r="AD697">
        <v>97.5</v>
      </c>
      <c r="AE697">
        <v>3.8582000000000001</v>
      </c>
      <c r="AF697">
        <v>3.6821999999999999</v>
      </c>
      <c r="AG697">
        <v>70.631299999999996</v>
      </c>
      <c r="AH697">
        <v>56.36</v>
      </c>
      <c r="AI697">
        <v>76.456199999999995</v>
      </c>
      <c r="AJ697">
        <v>0.15890000000000001</v>
      </c>
      <c r="AL697">
        <v>76.165000000000006</v>
      </c>
      <c r="AM697">
        <v>1.7999999999999999E-2</v>
      </c>
      <c r="AN697">
        <v>0.10970000000000001</v>
      </c>
      <c r="AO697">
        <v>0</v>
      </c>
      <c r="AP697">
        <v>1.25</v>
      </c>
      <c r="AQ697">
        <v>0</v>
      </c>
      <c r="AR697">
        <v>56.862499999999997</v>
      </c>
      <c r="AS697" t="s">
        <v>96</v>
      </c>
      <c r="AT697">
        <v>1978</v>
      </c>
      <c r="AU697">
        <v>14.571400000000001</v>
      </c>
      <c r="AV697">
        <v>8.5714000000000006</v>
      </c>
      <c r="AW697" t="s">
        <v>177</v>
      </c>
      <c r="AY697" t="s">
        <v>112</v>
      </c>
      <c r="BA697">
        <v>25827</v>
      </c>
      <c r="BB697">
        <v>4</v>
      </c>
      <c r="BC697">
        <v>1</v>
      </c>
      <c r="BD697" t="s">
        <v>99</v>
      </c>
      <c r="BE697">
        <v>2012</v>
      </c>
      <c r="BG697" t="s">
        <v>100</v>
      </c>
      <c r="BH697" t="s">
        <v>100</v>
      </c>
      <c r="BI697" t="s">
        <v>101</v>
      </c>
      <c r="BJ697" t="s">
        <v>100</v>
      </c>
      <c r="BK697" t="s">
        <v>100</v>
      </c>
      <c r="BL697" t="s">
        <v>100</v>
      </c>
      <c r="BM697" t="s">
        <v>102</v>
      </c>
      <c r="BN697" t="s">
        <v>908</v>
      </c>
      <c r="BP697" t="s">
        <v>911</v>
      </c>
      <c r="BQ697">
        <v>0</v>
      </c>
      <c r="BR697" t="s">
        <v>94</v>
      </c>
      <c r="BS697">
        <v>97.5</v>
      </c>
      <c r="BT697">
        <v>77.164000000000001</v>
      </c>
      <c r="BU697">
        <v>73.644000000000005</v>
      </c>
      <c r="BY697">
        <v>4</v>
      </c>
      <c r="CB697">
        <v>2014</v>
      </c>
      <c r="CC697">
        <v>3</v>
      </c>
      <c r="CI697" t="str">
        <f t="shared" si="40"/>
        <v>High</v>
      </c>
      <c r="CJ697" t="str">
        <f t="shared" si="41"/>
        <v>Greater than 3.5</v>
      </c>
      <c r="CK697" t="str">
        <f t="shared" si="42"/>
        <v>Good</v>
      </c>
      <c r="CL697" t="str">
        <f t="shared" si="43"/>
        <v>0.3 or less</v>
      </c>
    </row>
    <row r="698" spans="1:90" x14ac:dyDescent="0.25">
      <c r="A698" t="s">
        <v>908</v>
      </c>
      <c r="B698" t="s">
        <v>587</v>
      </c>
      <c r="C698" t="s">
        <v>83</v>
      </c>
      <c r="D698">
        <v>47.84</v>
      </c>
      <c r="E698">
        <v>51.619</v>
      </c>
      <c r="G698">
        <v>3.7789999999999999</v>
      </c>
      <c r="H698">
        <v>38</v>
      </c>
      <c r="J698">
        <v>38</v>
      </c>
      <c r="K698">
        <v>2</v>
      </c>
      <c r="L698" t="s">
        <v>84</v>
      </c>
      <c r="M698" t="s">
        <v>577</v>
      </c>
      <c r="N698" t="s">
        <v>504</v>
      </c>
      <c r="O698" t="s">
        <v>149</v>
      </c>
      <c r="P698" t="s">
        <v>88</v>
      </c>
      <c r="Q698" t="s">
        <v>578</v>
      </c>
      <c r="R698" t="s">
        <v>151</v>
      </c>
      <c r="S698" t="s">
        <v>91</v>
      </c>
      <c r="T698">
        <v>75</v>
      </c>
      <c r="U698" t="s">
        <v>110</v>
      </c>
      <c r="V698" t="s">
        <v>924</v>
      </c>
      <c r="W698">
        <v>10</v>
      </c>
      <c r="Y698" t="s">
        <v>94</v>
      </c>
      <c r="Z698" t="s">
        <v>910</v>
      </c>
      <c r="AA698">
        <v>714.36400000000003</v>
      </c>
      <c r="AB698">
        <v>3431.4639999999999</v>
      </c>
      <c r="AC698">
        <v>1235.0075999999999</v>
      </c>
      <c r="AD698">
        <v>99</v>
      </c>
      <c r="AE698">
        <v>4.0789</v>
      </c>
      <c r="AF698">
        <v>3.9929999999999999</v>
      </c>
      <c r="AG698">
        <v>57.285299999999999</v>
      </c>
      <c r="AH698">
        <v>46.770299999999999</v>
      </c>
      <c r="AI698">
        <v>80.904899999999998</v>
      </c>
      <c r="AJ698">
        <v>0.1182</v>
      </c>
      <c r="AL698">
        <v>82.27</v>
      </c>
      <c r="AM698">
        <v>1.6799999999999999E-2</v>
      </c>
      <c r="AN698">
        <v>5.2400000000000002E-2</v>
      </c>
      <c r="AO698">
        <v>0</v>
      </c>
      <c r="AP698">
        <v>0.5</v>
      </c>
      <c r="AQ698">
        <v>0</v>
      </c>
      <c r="AR698">
        <v>57.15</v>
      </c>
      <c r="AS698" t="s">
        <v>96</v>
      </c>
      <c r="AT698">
        <v>1977</v>
      </c>
      <c r="AU698">
        <v>11.333299999999999</v>
      </c>
      <c r="AV698">
        <v>8</v>
      </c>
      <c r="AW698" t="s">
        <v>131</v>
      </c>
      <c r="AX698" t="s">
        <v>387</v>
      </c>
      <c r="AY698" t="s">
        <v>112</v>
      </c>
      <c r="BA698">
        <v>45582</v>
      </c>
      <c r="BC698">
        <v>1</v>
      </c>
      <c r="BD698" t="s">
        <v>99</v>
      </c>
      <c r="BE698">
        <v>2014</v>
      </c>
      <c r="BG698" t="s">
        <v>100</v>
      </c>
      <c r="BH698" t="s">
        <v>100</v>
      </c>
      <c r="BI698" t="s">
        <v>101</v>
      </c>
      <c r="BJ698" t="s">
        <v>100</v>
      </c>
      <c r="BK698" t="s">
        <v>100</v>
      </c>
      <c r="BL698" t="s">
        <v>100</v>
      </c>
      <c r="BM698" t="s">
        <v>102</v>
      </c>
      <c r="BN698" t="s">
        <v>908</v>
      </c>
      <c r="BP698" t="s">
        <v>911</v>
      </c>
      <c r="BQ698">
        <v>0</v>
      </c>
      <c r="BR698" t="s">
        <v>94</v>
      </c>
      <c r="BS698">
        <v>99</v>
      </c>
      <c r="BT698">
        <v>81.578000000000003</v>
      </c>
      <c r="BU698">
        <v>79.86</v>
      </c>
      <c r="BV698" t="s">
        <v>107</v>
      </c>
      <c r="BZ698" s="1">
        <v>42053.455995370372</v>
      </c>
      <c r="CC698">
        <v>1</v>
      </c>
      <c r="CI698" t="str">
        <f t="shared" si="40"/>
        <v>High</v>
      </c>
      <c r="CJ698" t="str">
        <f t="shared" si="41"/>
        <v>Greater than 3.5</v>
      </c>
      <c r="CK698" t="str">
        <f t="shared" si="42"/>
        <v>Excellent</v>
      </c>
      <c r="CL698" t="str">
        <f t="shared" si="43"/>
        <v>0.3 or less</v>
      </c>
    </row>
    <row r="699" spans="1:90" x14ac:dyDescent="0.25">
      <c r="A699" t="s">
        <v>908</v>
      </c>
      <c r="B699" t="s">
        <v>587</v>
      </c>
      <c r="C699" t="s">
        <v>83</v>
      </c>
      <c r="D699">
        <v>51.619</v>
      </c>
      <c r="E699">
        <v>58.4</v>
      </c>
      <c r="G699">
        <v>6.7649999999999997</v>
      </c>
      <c r="H699">
        <v>38</v>
      </c>
      <c r="I699">
        <v>38</v>
      </c>
      <c r="J699">
        <v>38</v>
      </c>
      <c r="K699">
        <v>2</v>
      </c>
      <c r="L699" t="s">
        <v>84</v>
      </c>
      <c r="M699" t="s">
        <v>577</v>
      </c>
      <c r="N699" t="s">
        <v>504</v>
      </c>
      <c r="O699" t="s">
        <v>149</v>
      </c>
      <c r="P699" t="s">
        <v>88</v>
      </c>
      <c r="Q699" t="s">
        <v>578</v>
      </c>
      <c r="R699" t="s">
        <v>151</v>
      </c>
      <c r="S699" t="s">
        <v>91</v>
      </c>
      <c r="T699">
        <v>75</v>
      </c>
      <c r="U699" t="s">
        <v>110</v>
      </c>
      <c r="V699" t="s">
        <v>925</v>
      </c>
      <c r="W699">
        <v>10</v>
      </c>
      <c r="X699">
        <v>4</v>
      </c>
      <c r="Y699" t="s">
        <v>94</v>
      </c>
      <c r="Z699" t="s">
        <v>910</v>
      </c>
      <c r="AA699">
        <v>661.67100000000005</v>
      </c>
      <c r="AB699">
        <v>3178.576</v>
      </c>
      <c r="AC699">
        <v>1143.9122</v>
      </c>
      <c r="AD699">
        <v>95.5</v>
      </c>
      <c r="AE699">
        <v>3.7631000000000001</v>
      </c>
      <c r="AF699">
        <v>3.4931000000000001</v>
      </c>
      <c r="AG699">
        <v>73.093299999999999</v>
      </c>
      <c r="AH699">
        <v>60.664700000000003</v>
      </c>
      <c r="AI699">
        <v>75.635599999999997</v>
      </c>
      <c r="AJ699">
        <v>0.1837</v>
      </c>
      <c r="AL699">
        <v>72.444999999999993</v>
      </c>
      <c r="AM699">
        <v>2.1299999999999999E-2</v>
      </c>
      <c r="AN699">
        <v>0.23380000000000001</v>
      </c>
      <c r="AO699">
        <v>0</v>
      </c>
      <c r="AP699">
        <v>2.25</v>
      </c>
      <c r="AQ699">
        <v>0</v>
      </c>
      <c r="AR699">
        <v>56.457099999999997</v>
      </c>
      <c r="AS699" t="s">
        <v>96</v>
      </c>
      <c r="AT699">
        <v>1970</v>
      </c>
      <c r="AU699">
        <v>13.5</v>
      </c>
      <c r="AV699">
        <v>8</v>
      </c>
      <c r="AW699" t="s">
        <v>131</v>
      </c>
      <c r="AX699" t="s">
        <v>387</v>
      </c>
      <c r="AY699" t="s">
        <v>112</v>
      </c>
      <c r="BA699">
        <v>45980</v>
      </c>
      <c r="BC699">
        <v>1</v>
      </c>
      <c r="BD699" t="s">
        <v>99</v>
      </c>
      <c r="BE699">
        <v>2014</v>
      </c>
      <c r="BG699" t="s">
        <v>100</v>
      </c>
      <c r="BH699" t="s">
        <v>100</v>
      </c>
      <c r="BI699" t="s">
        <v>101</v>
      </c>
      <c r="BJ699" t="s">
        <v>100</v>
      </c>
      <c r="BK699" t="s">
        <v>100</v>
      </c>
      <c r="BL699" t="s">
        <v>100</v>
      </c>
      <c r="BM699" t="s">
        <v>102</v>
      </c>
      <c r="BN699" t="s">
        <v>908</v>
      </c>
      <c r="BP699" t="s">
        <v>911</v>
      </c>
      <c r="BQ699">
        <v>0</v>
      </c>
      <c r="BR699" t="s">
        <v>94</v>
      </c>
      <c r="BS699">
        <v>95.5</v>
      </c>
      <c r="BT699">
        <v>75.262</v>
      </c>
      <c r="BU699">
        <v>69.861999999999995</v>
      </c>
      <c r="BV699" t="s">
        <v>107</v>
      </c>
      <c r="BY699">
        <v>4</v>
      </c>
      <c r="BZ699" s="1">
        <v>42059.486956018518</v>
      </c>
      <c r="CC699">
        <v>1</v>
      </c>
      <c r="CI699" t="str">
        <f t="shared" si="40"/>
        <v>High</v>
      </c>
      <c r="CJ699" t="str">
        <f t="shared" si="41"/>
        <v>Greater than 3.5</v>
      </c>
      <c r="CK699" t="str">
        <f t="shared" si="42"/>
        <v>Good</v>
      </c>
      <c r="CL699" t="str">
        <f t="shared" si="43"/>
        <v>0.3 or less</v>
      </c>
    </row>
    <row r="700" spans="1:90" x14ac:dyDescent="0.25">
      <c r="A700" t="s">
        <v>908</v>
      </c>
      <c r="B700" t="s">
        <v>587</v>
      </c>
      <c r="C700" t="s">
        <v>83</v>
      </c>
      <c r="D700">
        <v>58.4</v>
      </c>
      <c r="E700">
        <v>68.97</v>
      </c>
      <c r="G700">
        <v>10.57</v>
      </c>
      <c r="H700">
        <v>38</v>
      </c>
      <c r="J700">
        <v>38</v>
      </c>
      <c r="K700">
        <v>2</v>
      </c>
      <c r="L700" t="s">
        <v>84</v>
      </c>
      <c r="M700" t="s">
        <v>577</v>
      </c>
      <c r="N700" t="s">
        <v>504</v>
      </c>
      <c r="O700" t="s">
        <v>149</v>
      </c>
      <c r="P700" t="s">
        <v>88</v>
      </c>
      <c r="Q700" t="s">
        <v>578</v>
      </c>
      <c r="R700" t="s">
        <v>151</v>
      </c>
      <c r="S700" t="s">
        <v>91</v>
      </c>
      <c r="T700">
        <v>75</v>
      </c>
      <c r="U700" t="s">
        <v>110</v>
      </c>
      <c r="V700" t="s">
        <v>926</v>
      </c>
      <c r="W700">
        <v>10</v>
      </c>
      <c r="Y700" t="s">
        <v>94</v>
      </c>
      <c r="Z700" t="s">
        <v>910</v>
      </c>
      <c r="AA700">
        <v>694.72670000000005</v>
      </c>
      <c r="AB700">
        <v>3301.5981000000002</v>
      </c>
      <c r="AC700">
        <v>1200.845</v>
      </c>
      <c r="AD700">
        <v>94.4</v>
      </c>
      <c r="AE700">
        <v>3.9136000000000002</v>
      </c>
      <c r="AF700">
        <v>3.6259999999999999</v>
      </c>
      <c r="AG700">
        <v>67.203000000000003</v>
      </c>
      <c r="AH700">
        <v>53.902999999999999</v>
      </c>
      <c r="AI700">
        <v>77.599000000000004</v>
      </c>
      <c r="AJ700">
        <v>0.1729</v>
      </c>
      <c r="AL700">
        <v>74.064999999999998</v>
      </c>
      <c r="AM700">
        <v>1.8800000000000001E-2</v>
      </c>
      <c r="AN700">
        <v>0.15820000000000001</v>
      </c>
      <c r="AO700">
        <v>0</v>
      </c>
      <c r="AP700">
        <v>2.8</v>
      </c>
      <c r="AQ700">
        <v>0</v>
      </c>
      <c r="AR700">
        <v>55.48</v>
      </c>
      <c r="AS700" t="s">
        <v>96</v>
      </c>
      <c r="AT700">
        <v>1971</v>
      </c>
      <c r="AU700">
        <v>23.2727</v>
      </c>
      <c r="AV700">
        <v>8.0908999999999995</v>
      </c>
      <c r="AW700" t="s">
        <v>177</v>
      </c>
      <c r="AX700" t="s">
        <v>387</v>
      </c>
      <c r="AY700" t="s">
        <v>112</v>
      </c>
      <c r="BA700">
        <v>25828</v>
      </c>
      <c r="BB700">
        <v>2</v>
      </c>
      <c r="BC700">
        <v>1</v>
      </c>
      <c r="BD700" t="s">
        <v>99</v>
      </c>
      <c r="BE700">
        <v>2014</v>
      </c>
      <c r="BG700" t="s">
        <v>100</v>
      </c>
      <c r="BH700" t="s">
        <v>100</v>
      </c>
      <c r="BI700" t="s">
        <v>101</v>
      </c>
      <c r="BJ700" t="s">
        <v>100</v>
      </c>
      <c r="BK700" t="s">
        <v>100</v>
      </c>
      <c r="BL700" t="s">
        <v>100</v>
      </c>
      <c r="BM700" t="s">
        <v>102</v>
      </c>
      <c r="BN700" t="s">
        <v>908</v>
      </c>
      <c r="BP700" t="s">
        <v>911</v>
      </c>
      <c r="BQ700">
        <v>0</v>
      </c>
      <c r="BR700" t="s">
        <v>94</v>
      </c>
      <c r="BS700">
        <v>94.4</v>
      </c>
      <c r="BT700">
        <v>78.272000000000006</v>
      </c>
      <c r="BU700">
        <v>72.52</v>
      </c>
      <c r="BV700" t="s">
        <v>107</v>
      </c>
      <c r="BZ700" s="1">
        <v>42053.456018518518</v>
      </c>
      <c r="CC700">
        <v>1</v>
      </c>
      <c r="CI700" t="str">
        <f t="shared" si="40"/>
        <v>High</v>
      </c>
      <c r="CJ700" t="str">
        <f t="shared" si="41"/>
        <v>Greater than 3.5</v>
      </c>
      <c r="CK700" t="str">
        <f t="shared" si="42"/>
        <v>Excellent</v>
      </c>
      <c r="CL700" t="str">
        <f t="shared" si="43"/>
        <v>0.3 or less</v>
      </c>
    </row>
    <row r="701" spans="1:90" x14ac:dyDescent="0.25">
      <c r="A701" t="s">
        <v>908</v>
      </c>
      <c r="B701" t="s">
        <v>587</v>
      </c>
      <c r="C701" t="s">
        <v>83</v>
      </c>
      <c r="D701">
        <v>68.97</v>
      </c>
      <c r="E701">
        <v>72.36</v>
      </c>
      <c r="G701">
        <v>3.39</v>
      </c>
      <c r="H701">
        <v>38</v>
      </c>
      <c r="J701">
        <v>38</v>
      </c>
      <c r="K701">
        <v>2</v>
      </c>
      <c r="L701" t="s">
        <v>84</v>
      </c>
      <c r="M701" t="s">
        <v>577</v>
      </c>
      <c r="N701" t="s">
        <v>504</v>
      </c>
      <c r="O701" t="s">
        <v>149</v>
      </c>
      <c r="P701" t="s">
        <v>88</v>
      </c>
      <c r="Q701" t="s">
        <v>578</v>
      </c>
      <c r="R701" t="s">
        <v>151</v>
      </c>
      <c r="S701" t="s">
        <v>91</v>
      </c>
      <c r="T701">
        <v>75</v>
      </c>
      <c r="U701" t="s">
        <v>110</v>
      </c>
      <c r="V701" t="s">
        <v>927</v>
      </c>
      <c r="W701">
        <v>10</v>
      </c>
      <c r="Y701" t="s">
        <v>94</v>
      </c>
      <c r="Z701" t="s">
        <v>910</v>
      </c>
      <c r="AA701">
        <v>704.10810000000004</v>
      </c>
      <c r="AB701">
        <v>3353.6127000000001</v>
      </c>
      <c r="AC701">
        <v>1217.1053999999999</v>
      </c>
      <c r="AD701">
        <v>97</v>
      </c>
      <c r="AE701">
        <v>3.6013000000000002</v>
      </c>
      <c r="AF701">
        <v>3.2684000000000002</v>
      </c>
      <c r="AG701">
        <v>82.689599999999999</v>
      </c>
      <c r="AH701">
        <v>68.239400000000003</v>
      </c>
      <c r="AI701">
        <v>72.436800000000005</v>
      </c>
      <c r="AJ701">
        <v>0.17530000000000001</v>
      </c>
      <c r="AL701">
        <v>73.704999999999998</v>
      </c>
      <c r="AM701">
        <v>2.18E-2</v>
      </c>
      <c r="AN701">
        <v>0.22989999999999999</v>
      </c>
      <c r="AO701">
        <v>0</v>
      </c>
      <c r="AP701">
        <v>1.5</v>
      </c>
      <c r="AQ701">
        <v>0</v>
      </c>
      <c r="AR701">
        <v>59.6</v>
      </c>
      <c r="AS701" t="s">
        <v>96</v>
      </c>
      <c r="AT701">
        <v>1971</v>
      </c>
      <c r="AU701">
        <v>22.8889</v>
      </c>
      <c r="AV701">
        <v>8.3332999999999995</v>
      </c>
      <c r="AW701" t="s">
        <v>131</v>
      </c>
      <c r="AY701" t="s">
        <v>112</v>
      </c>
      <c r="BA701">
        <v>25828</v>
      </c>
      <c r="BB701">
        <v>3</v>
      </c>
      <c r="BC701">
        <v>1</v>
      </c>
      <c r="BD701" t="s">
        <v>99</v>
      </c>
      <c r="BE701">
        <v>1991</v>
      </c>
      <c r="BG701" t="s">
        <v>100</v>
      </c>
      <c r="BH701" t="s">
        <v>100</v>
      </c>
      <c r="BI701" t="s">
        <v>101</v>
      </c>
      <c r="BJ701" t="s">
        <v>100</v>
      </c>
      <c r="BK701" t="s">
        <v>100</v>
      </c>
      <c r="BL701" t="s">
        <v>100</v>
      </c>
      <c r="BM701" t="s">
        <v>102</v>
      </c>
      <c r="BN701" t="s">
        <v>908</v>
      </c>
      <c r="BP701" t="s">
        <v>911</v>
      </c>
      <c r="BQ701">
        <v>0</v>
      </c>
      <c r="BR701" t="s">
        <v>94</v>
      </c>
      <c r="BS701">
        <v>93</v>
      </c>
      <c r="BT701">
        <v>72.025999999999996</v>
      </c>
      <c r="BU701">
        <v>65.367999999999995</v>
      </c>
      <c r="CB701">
        <v>2003</v>
      </c>
      <c r="CC701">
        <v>24</v>
      </c>
      <c r="CI701" t="str">
        <f t="shared" si="40"/>
        <v>High</v>
      </c>
      <c r="CJ701" t="str">
        <f t="shared" si="41"/>
        <v>Greater than 3.5</v>
      </c>
      <c r="CK701" t="str">
        <f t="shared" si="42"/>
        <v>Good</v>
      </c>
      <c r="CL701" t="str">
        <f t="shared" si="43"/>
        <v>0.3 or less</v>
      </c>
    </row>
    <row r="702" spans="1:90" x14ac:dyDescent="0.25">
      <c r="A702" t="s">
        <v>908</v>
      </c>
      <c r="B702" t="s">
        <v>587</v>
      </c>
      <c r="C702" t="s">
        <v>83</v>
      </c>
      <c r="D702">
        <v>72.36</v>
      </c>
      <c r="E702">
        <v>75.31</v>
      </c>
      <c r="G702">
        <v>2.95</v>
      </c>
      <c r="H702">
        <v>38</v>
      </c>
      <c r="J702">
        <v>38</v>
      </c>
      <c r="K702">
        <v>2</v>
      </c>
      <c r="L702" t="s">
        <v>84</v>
      </c>
      <c r="M702" t="s">
        <v>577</v>
      </c>
      <c r="N702" t="s">
        <v>243</v>
      </c>
      <c r="O702" t="s">
        <v>149</v>
      </c>
      <c r="P702" t="s">
        <v>88</v>
      </c>
      <c r="Q702" t="s">
        <v>578</v>
      </c>
      <c r="R702" t="s">
        <v>151</v>
      </c>
      <c r="S702" t="s">
        <v>91</v>
      </c>
      <c r="T702">
        <v>75</v>
      </c>
      <c r="U702" t="s">
        <v>110</v>
      </c>
      <c r="V702" t="s">
        <v>927</v>
      </c>
      <c r="W702">
        <v>10</v>
      </c>
      <c r="Y702" t="s">
        <v>94</v>
      </c>
      <c r="Z702" t="s">
        <v>910</v>
      </c>
      <c r="AA702">
        <v>753.39400000000001</v>
      </c>
      <c r="AB702">
        <v>3508.5639999999999</v>
      </c>
      <c r="AC702">
        <v>1301.8212000000001</v>
      </c>
      <c r="AD702">
        <v>98</v>
      </c>
      <c r="AE702">
        <v>3.7010999999999998</v>
      </c>
      <c r="AF702">
        <v>3.4108999999999998</v>
      </c>
      <c r="AG702">
        <v>74.910799999999995</v>
      </c>
      <c r="AH702">
        <v>63.527900000000002</v>
      </c>
      <c r="AI702">
        <v>75.029700000000005</v>
      </c>
      <c r="AJ702">
        <v>0.1416</v>
      </c>
      <c r="AL702">
        <v>78.760000000000005</v>
      </c>
      <c r="AM702">
        <v>2.0299999999999999E-2</v>
      </c>
      <c r="AN702">
        <v>0.2157</v>
      </c>
      <c r="AO702">
        <v>0</v>
      </c>
      <c r="AP702">
        <v>1</v>
      </c>
      <c r="AQ702">
        <v>0</v>
      </c>
      <c r="AR702">
        <v>62.633299999999998</v>
      </c>
      <c r="AS702" t="s">
        <v>96</v>
      </c>
      <c r="AT702">
        <v>1976</v>
      </c>
      <c r="AU702">
        <v>18.25</v>
      </c>
      <c r="AV702">
        <v>7.5</v>
      </c>
      <c r="AW702" t="s">
        <v>97</v>
      </c>
      <c r="AY702" t="s">
        <v>112</v>
      </c>
      <c r="BA702">
        <v>25392</v>
      </c>
      <c r="BB702">
        <v>3</v>
      </c>
      <c r="BC702">
        <v>1</v>
      </c>
      <c r="BD702" t="s">
        <v>99</v>
      </c>
      <c r="BE702">
        <v>1991</v>
      </c>
      <c r="BG702" t="s">
        <v>100</v>
      </c>
      <c r="BH702" t="s">
        <v>100</v>
      </c>
      <c r="BI702" t="s">
        <v>101</v>
      </c>
      <c r="BJ702" t="s">
        <v>100</v>
      </c>
      <c r="BK702" t="s">
        <v>100</v>
      </c>
      <c r="BL702" t="s">
        <v>100</v>
      </c>
      <c r="BM702" t="s">
        <v>102</v>
      </c>
      <c r="BN702" t="s">
        <v>908</v>
      </c>
      <c r="BP702" t="s">
        <v>911</v>
      </c>
      <c r="BQ702">
        <v>0</v>
      </c>
      <c r="BR702" t="s">
        <v>94</v>
      </c>
      <c r="BS702">
        <v>93</v>
      </c>
      <c r="BT702">
        <v>74.022000000000006</v>
      </c>
      <c r="BU702">
        <v>68.218000000000004</v>
      </c>
      <c r="CB702">
        <v>2003</v>
      </c>
      <c r="CC702">
        <v>24</v>
      </c>
      <c r="CI702" t="str">
        <f t="shared" si="40"/>
        <v>High</v>
      </c>
      <c r="CJ702" t="str">
        <f t="shared" si="41"/>
        <v>Greater than 3.5</v>
      </c>
      <c r="CK702" t="str">
        <f t="shared" si="42"/>
        <v>Good</v>
      </c>
      <c r="CL702" t="str">
        <f t="shared" si="43"/>
        <v>0.3 or less</v>
      </c>
    </row>
    <row r="703" spans="1:90" x14ac:dyDescent="0.25">
      <c r="A703" t="s">
        <v>908</v>
      </c>
      <c r="B703" t="s">
        <v>587</v>
      </c>
      <c r="C703" t="s">
        <v>83</v>
      </c>
      <c r="D703">
        <v>75.31</v>
      </c>
      <c r="E703">
        <v>81.5</v>
      </c>
      <c r="G703">
        <v>6.1369999999999996</v>
      </c>
      <c r="H703">
        <v>36</v>
      </c>
      <c r="J703">
        <v>36</v>
      </c>
      <c r="K703">
        <v>2</v>
      </c>
      <c r="L703" t="s">
        <v>139</v>
      </c>
      <c r="M703" t="s">
        <v>577</v>
      </c>
      <c r="N703" t="s">
        <v>243</v>
      </c>
      <c r="O703" t="s">
        <v>149</v>
      </c>
      <c r="P703" t="s">
        <v>88</v>
      </c>
      <c r="Q703" t="s">
        <v>578</v>
      </c>
      <c r="R703" t="s">
        <v>151</v>
      </c>
      <c r="S703" t="s">
        <v>91</v>
      </c>
      <c r="T703">
        <v>75</v>
      </c>
      <c r="U703" t="s">
        <v>928</v>
      </c>
      <c r="V703" t="s">
        <v>929</v>
      </c>
      <c r="W703">
        <v>8</v>
      </c>
      <c r="Y703" t="s">
        <v>94</v>
      </c>
      <c r="Z703" t="s">
        <v>910</v>
      </c>
      <c r="AA703">
        <v>724.05050000000006</v>
      </c>
      <c r="AB703">
        <v>3293.7683000000002</v>
      </c>
      <c r="AC703">
        <v>1250.6485</v>
      </c>
      <c r="AD703">
        <v>93.333299999999994</v>
      </c>
      <c r="AE703">
        <v>3.5204</v>
      </c>
      <c r="AF703">
        <v>3.1703999999999999</v>
      </c>
      <c r="AG703">
        <v>108.8485</v>
      </c>
      <c r="AH703">
        <v>92.330799999999996</v>
      </c>
      <c r="AI703">
        <v>63.717199999999998</v>
      </c>
      <c r="AJ703">
        <v>0.13</v>
      </c>
      <c r="AL703">
        <v>80.5</v>
      </c>
      <c r="AM703">
        <v>2.9000000000000001E-2</v>
      </c>
      <c r="AN703">
        <v>0.18099999999999999</v>
      </c>
      <c r="AO703">
        <v>0</v>
      </c>
      <c r="AP703">
        <v>0</v>
      </c>
      <c r="AQ703">
        <v>8.3332999999999995</v>
      </c>
      <c r="AR703">
        <v>42.133299999999998</v>
      </c>
      <c r="AS703" t="s">
        <v>96</v>
      </c>
      <c r="AT703">
        <v>2001</v>
      </c>
      <c r="AU703">
        <v>12.5</v>
      </c>
      <c r="AV703">
        <v>7</v>
      </c>
      <c r="AW703" t="s">
        <v>97</v>
      </c>
      <c r="AY703" t="s">
        <v>755</v>
      </c>
      <c r="BA703">
        <v>26647</v>
      </c>
      <c r="BC703">
        <v>1</v>
      </c>
      <c r="BD703" t="s">
        <v>144</v>
      </c>
      <c r="BE703">
        <v>2009</v>
      </c>
      <c r="BG703" t="s">
        <v>100</v>
      </c>
      <c r="BH703" t="s">
        <v>100</v>
      </c>
      <c r="BI703" t="s">
        <v>101</v>
      </c>
      <c r="BJ703" t="s">
        <v>100</v>
      </c>
      <c r="BK703" t="s">
        <v>100</v>
      </c>
      <c r="BL703" t="s">
        <v>100</v>
      </c>
      <c r="BM703" t="s">
        <v>102</v>
      </c>
      <c r="BN703" t="s">
        <v>908</v>
      </c>
      <c r="BP703" t="s">
        <v>911</v>
      </c>
      <c r="BQ703">
        <v>3</v>
      </c>
      <c r="BR703" t="s">
        <v>94</v>
      </c>
      <c r="BS703">
        <v>93</v>
      </c>
      <c r="BT703">
        <v>70.408000000000001</v>
      </c>
      <c r="BU703">
        <v>63.408000000000001</v>
      </c>
      <c r="CB703">
        <v>2010</v>
      </c>
      <c r="CC703">
        <v>6</v>
      </c>
      <c r="CI703" t="str">
        <f t="shared" si="40"/>
        <v>High</v>
      </c>
      <c r="CJ703" t="str">
        <f t="shared" si="41"/>
        <v>Greater than 3.5</v>
      </c>
      <c r="CK703" t="str">
        <f t="shared" si="42"/>
        <v>Fair</v>
      </c>
      <c r="CL703" t="str">
        <f t="shared" si="43"/>
        <v>0.3 or less</v>
      </c>
    </row>
    <row r="704" spans="1:90" x14ac:dyDescent="0.25">
      <c r="A704" t="s">
        <v>908</v>
      </c>
      <c r="B704" t="s">
        <v>587</v>
      </c>
      <c r="C704" t="s">
        <v>83</v>
      </c>
      <c r="D704">
        <v>81.5</v>
      </c>
      <c r="E704">
        <v>94.84</v>
      </c>
      <c r="G704">
        <v>13.34</v>
      </c>
      <c r="H704">
        <v>36</v>
      </c>
      <c r="I704">
        <v>36</v>
      </c>
      <c r="J704">
        <v>36</v>
      </c>
      <c r="K704">
        <v>2</v>
      </c>
      <c r="L704" t="s">
        <v>84</v>
      </c>
      <c r="M704" t="s">
        <v>577</v>
      </c>
      <c r="N704" t="s">
        <v>243</v>
      </c>
      <c r="O704" t="s">
        <v>149</v>
      </c>
      <c r="P704" t="s">
        <v>88</v>
      </c>
      <c r="Q704" t="s">
        <v>578</v>
      </c>
      <c r="R704" t="s">
        <v>151</v>
      </c>
      <c r="S704" t="s">
        <v>91</v>
      </c>
      <c r="T704">
        <v>75</v>
      </c>
      <c r="U704" t="s">
        <v>92</v>
      </c>
      <c r="V704" t="s">
        <v>930</v>
      </c>
      <c r="W704">
        <v>8</v>
      </c>
      <c r="X704">
        <v>4</v>
      </c>
      <c r="Y704" t="s">
        <v>94</v>
      </c>
      <c r="Z704" t="s">
        <v>910</v>
      </c>
      <c r="AA704">
        <v>739.63409999999999</v>
      </c>
      <c r="AB704">
        <v>3553.2939000000001</v>
      </c>
      <c r="AC704">
        <v>1278.6976999999999</v>
      </c>
      <c r="AD704">
        <v>95.666700000000006</v>
      </c>
      <c r="AE704">
        <v>3.5501999999999998</v>
      </c>
      <c r="AF704">
        <v>3.2416</v>
      </c>
      <c r="AG704">
        <v>89.985600000000005</v>
      </c>
      <c r="AH704">
        <v>70.703999999999994</v>
      </c>
      <c r="AI704">
        <v>70.004800000000003</v>
      </c>
      <c r="AJ704">
        <v>0.21129999999999999</v>
      </c>
      <c r="AL704">
        <v>68.305000000000007</v>
      </c>
      <c r="AM704">
        <v>1.84E-2</v>
      </c>
      <c r="AN704">
        <v>7.9100000000000004E-2</v>
      </c>
      <c r="AO704">
        <v>0</v>
      </c>
      <c r="AP704">
        <v>1.8332999999999999</v>
      </c>
      <c r="AQ704">
        <v>0</v>
      </c>
      <c r="AR704">
        <v>50.5077</v>
      </c>
      <c r="AS704" t="s">
        <v>96</v>
      </c>
      <c r="AT704">
        <v>2014</v>
      </c>
      <c r="AU704">
        <v>16.464300000000001</v>
      </c>
      <c r="AV704">
        <v>6.3213999999999997</v>
      </c>
      <c r="AW704" t="s">
        <v>97</v>
      </c>
      <c r="AY704" t="s">
        <v>106</v>
      </c>
      <c r="BA704">
        <v>26648</v>
      </c>
      <c r="BB704">
        <v>0.5</v>
      </c>
      <c r="BC704">
        <v>1</v>
      </c>
      <c r="BD704" t="s">
        <v>99</v>
      </c>
      <c r="BE704">
        <v>2014</v>
      </c>
      <c r="BG704" t="s">
        <v>100</v>
      </c>
      <c r="BH704" t="s">
        <v>100</v>
      </c>
      <c r="BI704" t="s">
        <v>101</v>
      </c>
      <c r="BJ704" t="s">
        <v>100</v>
      </c>
      <c r="BK704" t="s">
        <v>100</v>
      </c>
      <c r="BL704" t="s">
        <v>100</v>
      </c>
      <c r="BM704" t="s">
        <v>102</v>
      </c>
      <c r="BN704" t="s">
        <v>908</v>
      </c>
      <c r="BP704" t="s">
        <v>911</v>
      </c>
      <c r="BQ704">
        <v>0</v>
      </c>
      <c r="BR704" t="s">
        <v>94</v>
      </c>
      <c r="BS704">
        <v>95.666700000000006</v>
      </c>
      <c r="BT704">
        <v>71.004000000000005</v>
      </c>
      <c r="BU704">
        <v>64.831999999999994</v>
      </c>
      <c r="BV704" t="s">
        <v>107</v>
      </c>
      <c r="BY704">
        <v>4</v>
      </c>
      <c r="BZ704" s="1">
        <v>42053.456018518518</v>
      </c>
      <c r="CC704">
        <v>1</v>
      </c>
      <c r="CI704" t="str">
        <f t="shared" si="40"/>
        <v>High</v>
      </c>
      <c r="CJ704" t="str">
        <f t="shared" si="41"/>
        <v>Greater than 3.5</v>
      </c>
      <c r="CK704" t="str">
        <f t="shared" si="42"/>
        <v>Good</v>
      </c>
      <c r="CL704" t="str">
        <f t="shared" si="43"/>
        <v>0.3 or less</v>
      </c>
    </row>
    <row r="705" spans="1:90" x14ac:dyDescent="0.25">
      <c r="A705" t="s">
        <v>908</v>
      </c>
      <c r="B705" t="s">
        <v>587</v>
      </c>
      <c r="C705" t="s">
        <v>83</v>
      </c>
      <c r="D705">
        <v>94.84</v>
      </c>
      <c r="E705">
        <v>100.82</v>
      </c>
      <c r="G705">
        <v>5.98</v>
      </c>
      <c r="H705">
        <v>34</v>
      </c>
      <c r="I705">
        <v>34</v>
      </c>
      <c r="J705">
        <v>34</v>
      </c>
      <c r="K705">
        <v>2</v>
      </c>
      <c r="L705" t="s">
        <v>84</v>
      </c>
      <c r="M705" t="s">
        <v>577</v>
      </c>
      <c r="N705" t="s">
        <v>243</v>
      </c>
      <c r="O705" t="s">
        <v>149</v>
      </c>
      <c r="P705" t="s">
        <v>88</v>
      </c>
      <c r="Q705" t="s">
        <v>578</v>
      </c>
      <c r="R705" t="s">
        <v>151</v>
      </c>
      <c r="S705" t="s">
        <v>91</v>
      </c>
      <c r="T705">
        <v>75</v>
      </c>
      <c r="U705" t="s">
        <v>92</v>
      </c>
      <c r="V705" t="s">
        <v>931</v>
      </c>
      <c r="W705">
        <v>8</v>
      </c>
      <c r="X705">
        <v>2</v>
      </c>
      <c r="Y705" t="s">
        <v>94</v>
      </c>
      <c r="Z705" t="s">
        <v>910</v>
      </c>
      <c r="AA705">
        <v>716.81</v>
      </c>
      <c r="AB705">
        <v>3544</v>
      </c>
      <c r="AC705">
        <v>1239.8409999999999</v>
      </c>
      <c r="AD705">
        <v>93</v>
      </c>
      <c r="AE705">
        <v>2.9268999999999998</v>
      </c>
      <c r="AF705">
        <v>2.5442</v>
      </c>
      <c r="AG705">
        <v>121.44840000000001</v>
      </c>
      <c r="AH705">
        <v>103.9922</v>
      </c>
      <c r="AI705">
        <v>59.517200000000003</v>
      </c>
      <c r="AJ705">
        <v>0.20780000000000001</v>
      </c>
      <c r="AL705">
        <v>68.83</v>
      </c>
      <c r="AM705">
        <v>2.7400000000000001E-2</v>
      </c>
      <c r="AN705">
        <v>0.3553</v>
      </c>
      <c r="AO705">
        <v>0</v>
      </c>
      <c r="AP705">
        <v>3</v>
      </c>
      <c r="AQ705">
        <v>0</v>
      </c>
      <c r="AR705">
        <v>44.366700000000002</v>
      </c>
      <c r="AS705" t="s">
        <v>96</v>
      </c>
      <c r="AT705">
        <v>1968</v>
      </c>
      <c r="AU705">
        <v>15.666700000000001</v>
      </c>
      <c r="AV705">
        <v>7</v>
      </c>
      <c r="AW705" t="s">
        <v>97</v>
      </c>
      <c r="AY705" t="s">
        <v>106</v>
      </c>
      <c r="BA705">
        <v>24537</v>
      </c>
      <c r="BB705">
        <v>2</v>
      </c>
      <c r="BC705">
        <v>1</v>
      </c>
      <c r="BD705" t="s">
        <v>99</v>
      </c>
      <c r="BE705">
        <v>2013</v>
      </c>
      <c r="BG705" t="s">
        <v>100</v>
      </c>
      <c r="BH705" t="s">
        <v>100</v>
      </c>
      <c r="BI705" t="s">
        <v>101</v>
      </c>
      <c r="BJ705" t="s">
        <v>100</v>
      </c>
      <c r="BK705" t="s">
        <v>100</v>
      </c>
      <c r="BL705" t="s">
        <v>100</v>
      </c>
      <c r="BM705" t="s">
        <v>102</v>
      </c>
      <c r="BN705" t="s">
        <v>908</v>
      </c>
      <c r="BP705" t="s">
        <v>911</v>
      </c>
      <c r="BQ705">
        <v>0</v>
      </c>
      <c r="BR705" t="s">
        <v>94</v>
      </c>
      <c r="BS705">
        <v>93</v>
      </c>
      <c r="BT705">
        <v>58.537999999999997</v>
      </c>
      <c r="BU705">
        <v>50.884</v>
      </c>
      <c r="BV705" t="s">
        <v>107</v>
      </c>
      <c r="BY705">
        <v>2</v>
      </c>
      <c r="BZ705" s="1">
        <v>42053.456030092595</v>
      </c>
      <c r="CB705">
        <v>2014</v>
      </c>
      <c r="CC705">
        <v>2</v>
      </c>
      <c r="CI705" t="str">
        <f t="shared" si="40"/>
        <v>High</v>
      </c>
      <c r="CJ705" t="str">
        <f t="shared" si="41"/>
        <v>2.51-3.0</v>
      </c>
      <c r="CK705" t="str">
        <f t="shared" si="42"/>
        <v>Fair</v>
      </c>
      <c r="CL705" t="str">
        <f t="shared" si="43"/>
        <v>0.3 or less</v>
      </c>
    </row>
    <row r="706" spans="1:90" x14ac:dyDescent="0.25">
      <c r="A706" t="s">
        <v>908</v>
      </c>
      <c r="B706" t="s">
        <v>587</v>
      </c>
      <c r="C706" t="s">
        <v>83</v>
      </c>
      <c r="D706">
        <v>100.82</v>
      </c>
      <c r="E706">
        <v>108.736</v>
      </c>
      <c r="G706">
        <v>7.9160000000000004</v>
      </c>
      <c r="H706">
        <v>38</v>
      </c>
      <c r="J706">
        <v>38</v>
      </c>
      <c r="K706">
        <v>2</v>
      </c>
      <c r="L706" t="s">
        <v>84</v>
      </c>
      <c r="M706" t="s">
        <v>577</v>
      </c>
      <c r="N706" t="s">
        <v>243</v>
      </c>
      <c r="O706" t="s">
        <v>149</v>
      </c>
      <c r="P706" t="s">
        <v>88</v>
      </c>
      <c r="Q706" t="s">
        <v>578</v>
      </c>
      <c r="R706" t="s">
        <v>151</v>
      </c>
      <c r="S706" t="s">
        <v>91</v>
      </c>
      <c r="T706">
        <v>75</v>
      </c>
      <c r="U706" t="s">
        <v>110</v>
      </c>
      <c r="V706" t="s">
        <v>932</v>
      </c>
      <c r="W706">
        <v>10</v>
      </c>
      <c r="Y706" t="s">
        <v>94</v>
      </c>
      <c r="Z706" t="s">
        <v>910</v>
      </c>
      <c r="AA706">
        <v>720.1472</v>
      </c>
      <c r="AB706">
        <v>3564.8656999999998</v>
      </c>
      <c r="AC706">
        <v>1245.6394</v>
      </c>
      <c r="AD706">
        <v>100</v>
      </c>
      <c r="AE706">
        <v>4.5274000000000001</v>
      </c>
      <c r="AF706">
        <v>4.351</v>
      </c>
      <c r="AG706">
        <v>38.255400000000002</v>
      </c>
      <c r="AH706">
        <v>28.782399999999999</v>
      </c>
      <c r="AI706">
        <v>87.248199999999997</v>
      </c>
      <c r="AJ706">
        <v>0.21</v>
      </c>
      <c r="AL706">
        <v>68.5</v>
      </c>
      <c r="AM706">
        <v>1.9199999999999998E-2</v>
      </c>
      <c r="AN706">
        <v>3.39E-2</v>
      </c>
      <c r="AO706">
        <v>0</v>
      </c>
      <c r="AP706">
        <v>0</v>
      </c>
      <c r="AQ706">
        <v>0</v>
      </c>
      <c r="AR706">
        <v>59.662500000000001</v>
      </c>
      <c r="AS706" t="s">
        <v>96</v>
      </c>
      <c r="AT706">
        <v>2006</v>
      </c>
      <c r="AU706">
        <v>21.423100000000002</v>
      </c>
      <c r="AV706">
        <v>7.8461999999999996</v>
      </c>
      <c r="AW706" t="s">
        <v>97</v>
      </c>
      <c r="AX706" t="s">
        <v>387</v>
      </c>
      <c r="AY706" t="s">
        <v>112</v>
      </c>
      <c r="BA706">
        <v>41011</v>
      </c>
      <c r="BB706">
        <v>5</v>
      </c>
      <c r="BC706">
        <v>1</v>
      </c>
      <c r="BD706" t="s">
        <v>99</v>
      </c>
      <c r="BE706">
        <v>2006</v>
      </c>
      <c r="BG706" t="s">
        <v>100</v>
      </c>
      <c r="BH706" t="s">
        <v>100</v>
      </c>
      <c r="BI706" t="s">
        <v>101</v>
      </c>
      <c r="BJ706" t="s">
        <v>100</v>
      </c>
      <c r="BK706" t="s">
        <v>100</v>
      </c>
      <c r="BL706" t="s">
        <v>100</v>
      </c>
      <c r="BM706" t="s">
        <v>102</v>
      </c>
      <c r="BN706" t="s">
        <v>908</v>
      </c>
      <c r="BP706" t="s">
        <v>911</v>
      </c>
      <c r="BQ706">
        <v>0</v>
      </c>
      <c r="BR706" t="s">
        <v>94</v>
      </c>
      <c r="BS706">
        <v>100</v>
      </c>
      <c r="BT706">
        <v>90.548000000000002</v>
      </c>
      <c r="BU706">
        <v>87.02</v>
      </c>
      <c r="CB706">
        <v>2014</v>
      </c>
      <c r="CC706">
        <v>9</v>
      </c>
      <c r="CI706" t="str">
        <f t="shared" si="40"/>
        <v>High</v>
      </c>
      <c r="CJ706" t="str">
        <f t="shared" si="41"/>
        <v>Greater than 3.5</v>
      </c>
      <c r="CK706" t="str">
        <f t="shared" si="42"/>
        <v>Excellent</v>
      </c>
      <c r="CL706" t="str">
        <f t="shared" si="43"/>
        <v>0.3 or less</v>
      </c>
    </row>
    <row r="707" spans="1:90" x14ac:dyDescent="0.25">
      <c r="A707" t="s">
        <v>908</v>
      </c>
      <c r="B707" t="s">
        <v>587</v>
      </c>
      <c r="C707" t="s">
        <v>83</v>
      </c>
      <c r="D707">
        <v>108.736</v>
      </c>
      <c r="E707">
        <v>111.68</v>
      </c>
      <c r="G707">
        <v>2.899</v>
      </c>
      <c r="H707">
        <v>38</v>
      </c>
      <c r="J707">
        <v>38</v>
      </c>
      <c r="K707">
        <v>2</v>
      </c>
      <c r="L707" t="s">
        <v>84</v>
      </c>
      <c r="M707" t="s">
        <v>577</v>
      </c>
      <c r="N707" t="s">
        <v>243</v>
      </c>
      <c r="O707" t="s">
        <v>149</v>
      </c>
      <c r="P707" t="s">
        <v>88</v>
      </c>
      <c r="Q707" t="s">
        <v>578</v>
      </c>
      <c r="R707" t="s">
        <v>151</v>
      </c>
      <c r="S707" t="s">
        <v>91</v>
      </c>
      <c r="T707">
        <v>75</v>
      </c>
      <c r="U707" t="s">
        <v>110</v>
      </c>
      <c r="V707" t="s">
        <v>932</v>
      </c>
      <c r="W707">
        <v>10</v>
      </c>
      <c r="Y707" t="s">
        <v>94</v>
      </c>
      <c r="Z707" t="s">
        <v>910</v>
      </c>
      <c r="AA707">
        <v>770.45100000000002</v>
      </c>
      <c r="AB707">
        <v>3588</v>
      </c>
      <c r="AC707">
        <v>1331.2946999999999</v>
      </c>
      <c r="AD707">
        <v>100</v>
      </c>
      <c r="AE707">
        <v>2.6606000000000001</v>
      </c>
      <c r="AF707">
        <v>2.5562999999999998</v>
      </c>
      <c r="AG707">
        <v>142.77359999999999</v>
      </c>
      <c r="AH707">
        <v>120.4415</v>
      </c>
      <c r="AI707">
        <v>52.408799999999999</v>
      </c>
      <c r="AJ707">
        <v>0.1363</v>
      </c>
      <c r="AL707">
        <v>79.555000000000007</v>
      </c>
      <c r="AM707">
        <v>3.9199999999999999E-2</v>
      </c>
      <c r="AN707">
        <v>0.22750000000000001</v>
      </c>
      <c r="AO707">
        <v>0</v>
      </c>
      <c r="AP707">
        <v>0</v>
      </c>
      <c r="AQ707">
        <v>0</v>
      </c>
      <c r="AR707">
        <v>43.7333</v>
      </c>
      <c r="AS707" t="s">
        <v>96</v>
      </c>
      <c r="AT707">
        <v>2006</v>
      </c>
      <c r="AU707">
        <v>18.857099999999999</v>
      </c>
      <c r="AV707">
        <v>7.1429</v>
      </c>
      <c r="AW707" t="s">
        <v>97</v>
      </c>
      <c r="AX707" t="s">
        <v>387</v>
      </c>
      <c r="AY707" t="s">
        <v>755</v>
      </c>
      <c r="BA707">
        <v>41021</v>
      </c>
      <c r="BB707">
        <v>7</v>
      </c>
      <c r="BC707">
        <v>1</v>
      </c>
      <c r="BD707" t="s">
        <v>99</v>
      </c>
      <c r="BE707">
        <v>2009</v>
      </c>
      <c r="BG707" t="s">
        <v>100</v>
      </c>
      <c r="BH707" t="s">
        <v>100</v>
      </c>
      <c r="BI707" t="s">
        <v>101</v>
      </c>
      <c r="BJ707" t="s">
        <v>100</v>
      </c>
      <c r="BK707" t="s">
        <v>100</v>
      </c>
      <c r="BL707" t="s">
        <v>100</v>
      </c>
      <c r="BM707" t="s">
        <v>102</v>
      </c>
      <c r="BN707" t="s">
        <v>908</v>
      </c>
      <c r="BP707" t="s">
        <v>911</v>
      </c>
      <c r="BQ707">
        <v>1</v>
      </c>
      <c r="BR707" t="s">
        <v>94</v>
      </c>
      <c r="BS707">
        <v>99</v>
      </c>
      <c r="BT707">
        <v>53.212000000000003</v>
      </c>
      <c r="BU707">
        <v>51.125999999999998</v>
      </c>
      <c r="BV707" t="s">
        <v>107</v>
      </c>
      <c r="BZ707" s="1">
        <v>42059.487303240741</v>
      </c>
      <c r="CB707">
        <v>2010</v>
      </c>
      <c r="CC707">
        <v>6</v>
      </c>
      <c r="CI707" t="str">
        <f t="shared" ref="CI707:CI770" si="44">IF(AD707&gt;85,"High",IF(AD707&lt;70,"Low","Medium"))</f>
        <v>High</v>
      </c>
      <c r="CJ707" t="str">
        <f t="shared" ref="CJ707:CJ770" si="45">IF(AE707&gt;3.5,"Greater than 3.5",IF(AND(AE707&gt;3,AE707&lt;=3.5),"3.01-3.5",IF(AND(AE707&gt;2.5,AE707&lt;=3),"2.51-3.0",IF(AND(AE707&gt;2,AE707&lt;=2.5),"2.0-2.5","Less than 2.0"))))</f>
        <v>2.51-3.0</v>
      </c>
      <c r="CK707" t="str">
        <f t="shared" ref="CK707:CK770" si="46">IF(AG707&lt;70,"Excellent",IF(AG707&lt;100,"Good",IF(AG707&lt;130,"Fair",IF(AG707&gt;170,"Very Poor","Poor"))))</f>
        <v>Poor</v>
      </c>
      <c r="CL707" t="str">
        <f t="shared" ref="CL707:CL770" si="47">IF(AJ707&gt;0.3,"More than 0.3","0.3 or less")</f>
        <v>0.3 or less</v>
      </c>
    </row>
    <row r="708" spans="1:90" x14ac:dyDescent="0.25">
      <c r="A708" t="s">
        <v>908</v>
      </c>
      <c r="B708" t="s">
        <v>587</v>
      </c>
      <c r="C708" t="s">
        <v>83</v>
      </c>
      <c r="D708">
        <v>111.68</v>
      </c>
      <c r="E708">
        <v>120.81699999999999</v>
      </c>
      <c r="G708">
        <v>9.1370000000000005</v>
      </c>
      <c r="H708">
        <v>38</v>
      </c>
      <c r="I708">
        <v>38</v>
      </c>
      <c r="J708">
        <v>38</v>
      </c>
      <c r="K708">
        <v>2</v>
      </c>
      <c r="L708" t="s">
        <v>139</v>
      </c>
      <c r="M708" t="s">
        <v>577</v>
      </c>
      <c r="N708" t="s">
        <v>516</v>
      </c>
      <c r="O708" t="s">
        <v>149</v>
      </c>
      <c r="P708" t="s">
        <v>88</v>
      </c>
      <c r="Q708" t="s">
        <v>578</v>
      </c>
      <c r="R708" t="s">
        <v>151</v>
      </c>
      <c r="S708" t="s">
        <v>91</v>
      </c>
      <c r="T708">
        <v>75</v>
      </c>
      <c r="U708" t="s">
        <v>928</v>
      </c>
      <c r="V708" t="s">
        <v>933</v>
      </c>
      <c r="W708">
        <v>10</v>
      </c>
      <c r="X708">
        <v>4</v>
      </c>
      <c r="Y708" t="s">
        <v>94</v>
      </c>
      <c r="Z708" t="s">
        <v>910</v>
      </c>
      <c r="AA708">
        <v>751.27200000000005</v>
      </c>
      <c r="AB708">
        <v>3583</v>
      </c>
      <c r="AC708">
        <v>1298.6604</v>
      </c>
      <c r="AD708">
        <v>97</v>
      </c>
      <c r="AE708">
        <v>3.3677000000000001</v>
      </c>
      <c r="AF708">
        <v>3.2176999999999998</v>
      </c>
      <c r="AG708">
        <v>121.45820000000001</v>
      </c>
      <c r="AH708">
        <v>103.9996</v>
      </c>
      <c r="AI708">
        <v>59.5139</v>
      </c>
      <c r="AJ708">
        <v>0.1361</v>
      </c>
      <c r="AL708">
        <v>79.584999999999994</v>
      </c>
      <c r="AM708">
        <v>3.5299999999999998E-2</v>
      </c>
      <c r="AN708">
        <v>0.21179999999999999</v>
      </c>
      <c r="AO708">
        <v>0</v>
      </c>
      <c r="AP708">
        <v>0</v>
      </c>
      <c r="AQ708">
        <v>4.2</v>
      </c>
      <c r="AR708">
        <v>36.466700000000003</v>
      </c>
      <c r="AS708" t="s">
        <v>96</v>
      </c>
      <c r="AT708">
        <v>1976</v>
      </c>
      <c r="AU708">
        <v>14.4</v>
      </c>
      <c r="AV708">
        <v>8</v>
      </c>
      <c r="AW708" t="s">
        <v>97</v>
      </c>
      <c r="AY708" t="s">
        <v>755</v>
      </c>
      <c r="BA708">
        <v>45085</v>
      </c>
      <c r="BC708">
        <v>1</v>
      </c>
      <c r="BD708" t="s">
        <v>144</v>
      </c>
      <c r="BE708">
        <v>2009</v>
      </c>
      <c r="BG708" t="s">
        <v>100</v>
      </c>
      <c r="BH708" t="s">
        <v>100</v>
      </c>
      <c r="BI708" t="s">
        <v>101</v>
      </c>
      <c r="BJ708" t="s">
        <v>100</v>
      </c>
      <c r="BK708" t="s">
        <v>100</v>
      </c>
      <c r="BL708" t="s">
        <v>100</v>
      </c>
      <c r="BM708" t="s">
        <v>102</v>
      </c>
      <c r="BN708" t="s">
        <v>908</v>
      </c>
      <c r="BP708" t="s">
        <v>911</v>
      </c>
      <c r="BQ708">
        <v>1</v>
      </c>
      <c r="BR708" t="s">
        <v>94</v>
      </c>
      <c r="BS708">
        <v>97</v>
      </c>
      <c r="BT708">
        <v>67.353999999999999</v>
      </c>
      <c r="BU708">
        <v>64.353999999999999</v>
      </c>
      <c r="BY708">
        <v>4</v>
      </c>
      <c r="CB708">
        <v>2014</v>
      </c>
      <c r="CC708">
        <v>6</v>
      </c>
      <c r="CI708" t="str">
        <f t="shared" si="44"/>
        <v>High</v>
      </c>
      <c r="CJ708" t="str">
        <f t="shared" si="45"/>
        <v>3.01-3.5</v>
      </c>
      <c r="CK708" t="str">
        <f t="shared" si="46"/>
        <v>Fair</v>
      </c>
      <c r="CL708" t="str">
        <f t="shared" si="47"/>
        <v>0.3 or less</v>
      </c>
    </row>
    <row r="709" spans="1:90" x14ac:dyDescent="0.25">
      <c r="A709" t="s">
        <v>908</v>
      </c>
      <c r="B709" t="s">
        <v>587</v>
      </c>
      <c r="C709" t="s">
        <v>83</v>
      </c>
      <c r="D709">
        <v>120.81699999999999</v>
      </c>
      <c r="E709">
        <v>126.7</v>
      </c>
      <c r="G709">
        <v>5.883</v>
      </c>
      <c r="H709">
        <v>38</v>
      </c>
      <c r="J709">
        <v>38</v>
      </c>
      <c r="K709">
        <v>2</v>
      </c>
      <c r="L709" t="s">
        <v>84</v>
      </c>
      <c r="M709" t="s">
        <v>577</v>
      </c>
      <c r="N709" t="s">
        <v>516</v>
      </c>
      <c r="O709" t="s">
        <v>149</v>
      </c>
      <c r="P709" t="s">
        <v>88</v>
      </c>
      <c r="Q709" t="s">
        <v>578</v>
      </c>
      <c r="R709" t="s">
        <v>151</v>
      </c>
      <c r="S709" t="s">
        <v>91</v>
      </c>
      <c r="T709">
        <v>75</v>
      </c>
      <c r="U709" t="s">
        <v>92</v>
      </c>
      <c r="V709" t="s">
        <v>934</v>
      </c>
      <c r="W709">
        <v>10</v>
      </c>
      <c r="Y709" t="s">
        <v>94</v>
      </c>
      <c r="Z709" t="s">
        <v>910</v>
      </c>
      <c r="AA709">
        <v>811</v>
      </c>
      <c r="AB709">
        <v>3583</v>
      </c>
      <c r="AC709">
        <v>1400.1980000000001</v>
      </c>
      <c r="AD709">
        <v>98</v>
      </c>
      <c r="AE709">
        <v>3.7082999999999999</v>
      </c>
      <c r="AF709">
        <v>3.3826999999999998</v>
      </c>
      <c r="AG709">
        <v>79.523300000000006</v>
      </c>
      <c r="AH709">
        <v>63.195</v>
      </c>
      <c r="AI709">
        <v>73.492199999999997</v>
      </c>
      <c r="AJ709">
        <v>0.25769999999999998</v>
      </c>
      <c r="AL709">
        <v>61.344999999999999</v>
      </c>
      <c r="AM709">
        <v>2.1499999999999998E-2</v>
      </c>
      <c r="AN709">
        <v>0.27479999999999999</v>
      </c>
      <c r="AO709">
        <v>0</v>
      </c>
      <c r="AP709">
        <v>1</v>
      </c>
      <c r="AQ709">
        <v>0</v>
      </c>
      <c r="AR709">
        <v>61.533299999999997</v>
      </c>
      <c r="AS709" t="s">
        <v>96</v>
      </c>
      <c r="AT709">
        <v>1991</v>
      </c>
      <c r="AU709">
        <v>12.5</v>
      </c>
      <c r="AV709">
        <v>4.2778</v>
      </c>
      <c r="AW709" t="s">
        <v>97</v>
      </c>
      <c r="AY709" t="s">
        <v>112</v>
      </c>
      <c r="BA709">
        <v>25874</v>
      </c>
      <c r="BB709">
        <v>3</v>
      </c>
      <c r="BC709">
        <v>1</v>
      </c>
      <c r="BD709" t="s">
        <v>99</v>
      </c>
      <c r="BE709">
        <v>2009</v>
      </c>
      <c r="BG709" t="s">
        <v>100</v>
      </c>
      <c r="BH709" t="s">
        <v>100</v>
      </c>
      <c r="BI709" t="s">
        <v>101</v>
      </c>
      <c r="BJ709" t="s">
        <v>100</v>
      </c>
      <c r="BK709" t="s">
        <v>100</v>
      </c>
      <c r="BL709" t="s">
        <v>100</v>
      </c>
      <c r="BM709" t="s">
        <v>102</v>
      </c>
      <c r="BN709" t="s">
        <v>908</v>
      </c>
      <c r="BP709" t="s">
        <v>913</v>
      </c>
      <c r="BQ709">
        <v>0</v>
      </c>
      <c r="BR709" t="s">
        <v>94</v>
      </c>
      <c r="BS709">
        <v>98</v>
      </c>
      <c r="BT709">
        <v>74.165999999999997</v>
      </c>
      <c r="BU709">
        <v>67.653999999999996</v>
      </c>
      <c r="CB709">
        <v>2014</v>
      </c>
      <c r="CC709">
        <v>6</v>
      </c>
      <c r="CI709" t="str">
        <f t="shared" si="44"/>
        <v>High</v>
      </c>
      <c r="CJ709" t="str">
        <f t="shared" si="45"/>
        <v>Greater than 3.5</v>
      </c>
      <c r="CK709" t="str">
        <f t="shared" si="46"/>
        <v>Good</v>
      </c>
      <c r="CL709" t="str">
        <f t="shared" si="47"/>
        <v>0.3 or less</v>
      </c>
    </row>
    <row r="710" spans="1:90" x14ac:dyDescent="0.25">
      <c r="A710" t="s">
        <v>908</v>
      </c>
      <c r="B710" t="s">
        <v>587</v>
      </c>
      <c r="C710" t="s">
        <v>83</v>
      </c>
      <c r="D710">
        <v>126.7</v>
      </c>
      <c r="E710">
        <v>134.9</v>
      </c>
      <c r="G710">
        <v>8.1999999999999993</v>
      </c>
      <c r="H710">
        <v>38</v>
      </c>
      <c r="J710">
        <v>38</v>
      </c>
      <c r="K710">
        <v>2</v>
      </c>
      <c r="L710" t="s">
        <v>84</v>
      </c>
      <c r="M710" t="s">
        <v>577</v>
      </c>
      <c r="N710" t="s">
        <v>516</v>
      </c>
      <c r="O710" t="s">
        <v>149</v>
      </c>
      <c r="P710" t="s">
        <v>88</v>
      </c>
      <c r="Q710" t="s">
        <v>578</v>
      </c>
      <c r="R710" t="s">
        <v>151</v>
      </c>
      <c r="S710" t="s">
        <v>91</v>
      </c>
      <c r="T710">
        <v>75</v>
      </c>
      <c r="U710" t="s">
        <v>110</v>
      </c>
      <c r="V710" t="s">
        <v>935</v>
      </c>
      <c r="W710">
        <v>10</v>
      </c>
      <c r="Y710" t="s">
        <v>94</v>
      </c>
      <c r="Z710" t="s">
        <v>910</v>
      </c>
      <c r="AA710">
        <v>872.44500000000005</v>
      </c>
      <c r="AB710">
        <v>4191.1559999999999</v>
      </c>
      <c r="AC710">
        <v>1508.3034</v>
      </c>
      <c r="AD710">
        <v>84</v>
      </c>
      <c r="AE710">
        <v>3.9238</v>
      </c>
      <c r="AF710">
        <v>2.9944000000000002</v>
      </c>
      <c r="AG710">
        <v>65.716200000000001</v>
      </c>
      <c r="AH710">
        <v>53.4527</v>
      </c>
      <c r="AI710">
        <v>78.0946</v>
      </c>
      <c r="AJ710">
        <v>0.3352</v>
      </c>
      <c r="AL710">
        <v>49.72</v>
      </c>
      <c r="AM710">
        <v>2.0899999999999998E-2</v>
      </c>
      <c r="AN710">
        <v>9.0499999999999997E-2</v>
      </c>
      <c r="AO710">
        <v>0</v>
      </c>
      <c r="AP710">
        <v>12</v>
      </c>
      <c r="AQ710">
        <v>0</v>
      </c>
      <c r="AR710">
        <v>43.95</v>
      </c>
      <c r="AS710" t="s">
        <v>96</v>
      </c>
      <c r="AT710">
        <v>2001</v>
      </c>
      <c r="AU710">
        <v>20</v>
      </c>
      <c r="AV710">
        <v>8.9285999999999994</v>
      </c>
      <c r="AW710" t="s">
        <v>97</v>
      </c>
      <c r="AX710" t="s">
        <v>387</v>
      </c>
      <c r="AY710" t="s">
        <v>112</v>
      </c>
      <c r="BA710">
        <v>25394</v>
      </c>
      <c r="BB710">
        <v>3</v>
      </c>
      <c r="BC710">
        <v>1</v>
      </c>
      <c r="BD710" t="s">
        <v>99</v>
      </c>
      <c r="BE710">
        <v>2001</v>
      </c>
      <c r="BG710" t="s">
        <v>100</v>
      </c>
      <c r="BH710" t="s">
        <v>100</v>
      </c>
      <c r="BI710" t="s">
        <v>101</v>
      </c>
      <c r="BJ710" t="s">
        <v>100</v>
      </c>
      <c r="BK710" t="s">
        <v>100</v>
      </c>
      <c r="BL710" t="s">
        <v>100</v>
      </c>
      <c r="BM710" t="s">
        <v>102</v>
      </c>
      <c r="BN710" t="s">
        <v>908</v>
      </c>
      <c r="BP710" t="s">
        <v>911</v>
      </c>
      <c r="BQ710">
        <v>0</v>
      </c>
      <c r="BR710" t="s">
        <v>94</v>
      </c>
      <c r="BS710">
        <v>84</v>
      </c>
      <c r="BT710">
        <v>78.475999999999999</v>
      </c>
      <c r="BU710">
        <v>59.887999999999998</v>
      </c>
      <c r="CB710">
        <v>2014</v>
      </c>
      <c r="CC710">
        <v>14</v>
      </c>
      <c r="CI710" t="str">
        <f t="shared" si="44"/>
        <v>Medium</v>
      </c>
      <c r="CJ710" t="str">
        <f t="shared" si="45"/>
        <v>Greater than 3.5</v>
      </c>
      <c r="CK710" t="str">
        <f t="shared" si="46"/>
        <v>Excellent</v>
      </c>
      <c r="CL710" t="str">
        <f t="shared" si="47"/>
        <v>More than 0.3</v>
      </c>
    </row>
    <row r="711" spans="1:90" x14ac:dyDescent="0.25">
      <c r="A711" t="s">
        <v>908</v>
      </c>
      <c r="B711" t="s">
        <v>587</v>
      </c>
      <c r="C711" t="s">
        <v>83</v>
      </c>
      <c r="D711">
        <v>134.9</v>
      </c>
      <c r="E711">
        <v>141.41999999999999</v>
      </c>
      <c r="G711">
        <v>6.52</v>
      </c>
      <c r="H711">
        <v>37</v>
      </c>
      <c r="I711">
        <v>37</v>
      </c>
      <c r="J711">
        <v>37</v>
      </c>
      <c r="K711">
        <v>2</v>
      </c>
      <c r="L711" t="s">
        <v>84</v>
      </c>
      <c r="M711" t="s">
        <v>582</v>
      </c>
      <c r="N711" t="s">
        <v>516</v>
      </c>
      <c r="O711" t="s">
        <v>149</v>
      </c>
      <c r="P711" t="s">
        <v>88</v>
      </c>
      <c r="Q711" t="s">
        <v>578</v>
      </c>
      <c r="R711" t="s">
        <v>151</v>
      </c>
      <c r="S711" t="s">
        <v>91</v>
      </c>
      <c r="T711">
        <v>75</v>
      </c>
      <c r="U711" t="s">
        <v>916</v>
      </c>
      <c r="V711" t="s">
        <v>936</v>
      </c>
      <c r="W711">
        <v>8</v>
      </c>
      <c r="X711">
        <v>4</v>
      </c>
      <c r="Y711" t="s">
        <v>94</v>
      </c>
      <c r="Z711" t="s">
        <v>910</v>
      </c>
      <c r="AA711">
        <v>731.34739999999999</v>
      </c>
      <c r="AB711">
        <v>3513.2503000000002</v>
      </c>
      <c r="AC711">
        <v>1264.3701000000001</v>
      </c>
      <c r="AD711">
        <v>91</v>
      </c>
      <c r="AE711">
        <v>3.2679</v>
      </c>
      <c r="AF711">
        <v>2.9304999999999999</v>
      </c>
      <c r="AG711">
        <v>100.7039</v>
      </c>
      <c r="AH711">
        <v>84.989400000000003</v>
      </c>
      <c r="AI711">
        <v>66.432000000000002</v>
      </c>
      <c r="AJ711">
        <v>0.1298</v>
      </c>
      <c r="AL711">
        <v>80.53</v>
      </c>
      <c r="AM711">
        <v>2.5899999999999999E-2</v>
      </c>
      <c r="AN711">
        <v>0.14560000000000001</v>
      </c>
      <c r="AO711">
        <v>0</v>
      </c>
      <c r="AP711">
        <v>4</v>
      </c>
      <c r="AQ711">
        <v>0</v>
      </c>
      <c r="AR711">
        <v>55.1</v>
      </c>
      <c r="AS711" t="s">
        <v>96</v>
      </c>
      <c r="AT711">
        <v>1976</v>
      </c>
      <c r="AU711">
        <v>14.057700000000001</v>
      </c>
      <c r="AV711">
        <v>7.4423000000000004</v>
      </c>
      <c r="AW711" t="s">
        <v>177</v>
      </c>
      <c r="AY711" t="s">
        <v>112</v>
      </c>
      <c r="BA711">
        <v>44856</v>
      </c>
      <c r="BC711">
        <v>1</v>
      </c>
      <c r="BD711" t="s">
        <v>918</v>
      </c>
      <c r="BE711">
        <v>2013</v>
      </c>
      <c r="BG711" t="s">
        <v>100</v>
      </c>
      <c r="BH711" t="s">
        <v>100</v>
      </c>
      <c r="BI711" t="s">
        <v>101</v>
      </c>
      <c r="BJ711" t="s">
        <v>100</v>
      </c>
      <c r="BK711" t="s">
        <v>100</v>
      </c>
      <c r="BL711" t="s">
        <v>100</v>
      </c>
      <c r="BM711" t="s">
        <v>102</v>
      </c>
      <c r="BN711" t="s">
        <v>908</v>
      </c>
      <c r="BP711" t="s">
        <v>913</v>
      </c>
      <c r="BQ711">
        <v>1</v>
      </c>
      <c r="BR711" t="s">
        <v>94</v>
      </c>
      <c r="BS711">
        <v>91</v>
      </c>
      <c r="BT711">
        <v>65.358000000000004</v>
      </c>
      <c r="BU711">
        <v>58.61</v>
      </c>
      <c r="BV711" t="s">
        <v>107</v>
      </c>
      <c r="BY711">
        <v>4</v>
      </c>
      <c r="BZ711" s="1">
        <v>42053.456053240741</v>
      </c>
      <c r="CB711">
        <v>2014</v>
      </c>
      <c r="CC711">
        <v>2</v>
      </c>
      <c r="CI711" t="str">
        <f t="shared" si="44"/>
        <v>High</v>
      </c>
      <c r="CJ711" t="str">
        <f t="shared" si="45"/>
        <v>3.01-3.5</v>
      </c>
      <c r="CK711" t="str">
        <f t="shared" si="46"/>
        <v>Fair</v>
      </c>
      <c r="CL711" t="str">
        <f t="shared" si="47"/>
        <v>0.3 or less</v>
      </c>
    </row>
    <row r="712" spans="1:90" x14ac:dyDescent="0.25">
      <c r="A712" t="s">
        <v>908</v>
      </c>
      <c r="B712" t="s">
        <v>587</v>
      </c>
      <c r="C712" t="s">
        <v>83</v>
      </c>
      <c r="D712">
        <v>141.41999999999999</v>
      </c>
      <c r="E712">
        <v>145.49</v>
      </c>
      <c r="G712">
        <v>4.07</v>
      </c>
      <c r="H712">
        <v>34</v>
      </c>
      <c r="J712">
        <v>34</v>
      </c>
      <c r="K712">
        <v>2</v>
      </c>
      <c r="L712" t="s">
        <v>84</v>
      </c>
      <c r="M712" t="s">
        <v>577</v>
      </c>
      <c r="N712" t="s">
        <v>516</v>
      </c>
      <c r="O712" t="s">
        <v>149</v>
      </c>
      <c r="P712" t="s">
        <v>88</v>
      </c>
      <c r="Q712" t="s">
        <v>578</v>
      </c>
      <c r="R712" t="s">
        <v>151</v>
      </c>
      <c r="S712" t="s">
        <v>91</v>
      </c>
      <c r="T712">
        <v>75</v>
      </c>
      <c r="U712" t="s">
        <v>110</v>
      </c>
      <c r="V712" t="s">
        <v>937</v>
      </c>
      <c r="W712">
        <v>8</v>
      </c>
      <c r="Y712" t="s">
        <v>94</v>
      </c>
      <c r="Z712" t="s">
        <v>910</v>
      </c>
      <c r="AA712">
        <v>897.79100000000005</v>
      </c>
      <c r="AB712">
        <v>4312.46</v>
      </c>
      <c r="AC712">
        <v>1552.1195</v>
      </c>
      <c r="AD712">
        <v>100</v>
      </c>
      <c r="AE712">
        <v>4.2580999999999998</v>
      </c>
      <c r="AF712">
        <v>4.1825999999999999</v>
      </c>
      <c r="AG712">
        <v>48.111499999999999</v>
      </c>
      <c r="AH712">
        <v>39.355499999999999</v>
      </c>
      <c r="AI712">
        <v>83.962800000000001</v>
      </c>
      <c r="AJ712">
        <v>0.13739999999999999</v>
      </c>
      <c r="AL712">
        <v>79.39</v>
      </c>
      <c r="AM712">
        <v>1.8200000000000001E-2</v>
      </c>
      <c r="AN712">
        <v>0</v>
      </c>
      <c r="AO712">
        <v>0</v>
      </c>
      <c r="AP712">
        <v>0</v>
      </c>
      <c r="AQ712">
        <v>0</v>
      </c>
      <c r="AR712">
        <v>54.524999999999999</v>
      </c>
      <c r="AS712" t="s">
        <v>96</v>
      </c>
      <c r="AT712">
        <v>2013</v>
      </c>
      <c r="AU712">
        <v>26.472200000000001</v>
      </c>
      <c r="AV712">
        <v>7.3864000000000001</v>
      </c>
      <c r="AW712" t="s">
        <v>97</v>
      </c>
      <c r="AY712" t="s">
        <v>98</v>
      </c>
      <c r="BA712">
        <v>45684</v>
      </c>
      <c r="BC712">
        <v>1</v>
      </c>
      <c r="BD712" t="s">
        <v>99</v>
      </c>
      <c r="BE712">
        <v>2013</v>
      </c>
      <c r="BG712" t="s">
        <v>100</v>
      </c>
      <c r="BH712" t="s">
        <v>100</v>
      </c>
      <c r="BI712" t="s">
        <v>101</v>
      </c>
      <c r="BJ712" t="s">
        <v>100</v>
      </c>
      <c r="BK712" t="s">
        <v>100</v>
      </c>
      <c r="BL712" t="s">
        <v>100</v>
      </c>
      <c r="BM712" t="s">
        <v>102</v>
      </c>
      <c r="BN712" t="s">
        <v>908</v>
      </c>
      <c r="BP712" t="s">
        <v>911</v>
      </c>
      <c r="BQ712">
        <v>0</v>
      </c>
      <c r="BR712" t="s">
        <v>94</v>
      </c>
      <c r="BS712">
        <v>100</v>
      </c>
      <c r="BT712">
        <v>85.162000000000006</v>
      </c>
      <c r="BU712">
        <v>83.652000000000001</v>
      </c>
      <c r="BV712" t="s">
        <v>107</v>
      </c>
      <c r="BZ712" s="1">
        <v>42053.456064814818</v>
      </c>
      <c r="CB712">
        <v>2014</v>
      </c>
      <c r="CC712">
        <v>2</v>
      </c>
      <c r="CI712" t="str">
        <f t="shared" si="44"/>
        <v>High</v>
      </c>
      <c r="CJ712" t="str">
        <f t="shared" si="45"/>
        <v>Greater than 3.5</v>
      </c>
      <c r="CK712" t="str">
        <f t="shared" si="46"/>
        <v>Excellent</v>
      </c>
      <c r="CL712" t="str">
        <f t="shared" si="47"/>
        <v>0.3 or less</v>
      </c>
    </row>
    <row r="713" spans="1:90" x14ac:dyDescent="0.25">
      <c r="A713" t="s">
        <v>908</v>
      </c>
      <c r="B713" t="s">
        <v>587</v>
      </c>
      <c r="C713" t="s">
        <v>83</v>
      </c>
      <c r="D713">
        <v>145.49</v>
      </c>
      <c r="E713">
        <v>150</v>
      </c>
      <c r="G713">
        <v>4.51</v>
      </c>
      <c r="H713">
        <v>34</v>
      </c>
      <c r="I713">
        <v>34</v>
      </c>
      <c r="J713">
        <v>34</v>
      </c>
      <c r="K713">
        <v>2</v>
      </c>
      <c r="L713" t="s">
        <v>84</v>
      </c>
      <c r="M713" t="s">
        <v>577</v>
      </c>
      <c r="N713" t="s">
        <v>516</v>
      </c>
      <c r="O713" t="s">
        <v>149</v>
      </c>
      <c r="P713" t="s">
        <v>88</v>
      </c>
      <c r="Q713" t="s">
        <v>578</v>
      </c>
      <c r="R713" t="s">
        <v>151</v>
      </c>
      <c r="S713" t="s">
        <v>91</v>
      </c>
      <c r="T713">
        <v>75</v>
      </c>
      <c r="U713" t="s">
        <v>110</v>
      </c>
      <c r="V713" t="s">
        <v>937</v>
      </c>
      <c r="W713">
        <v>8</v>
      </c>
      <c r="X713">
        <v>2</v>
      </c>
      <c r="Y713" t="s">
        <v>94</v>
      </c>
      <c r="Z713" t="s">
        <v>910</v>
      </c>
      <c r="AA713">
        <v>920.69200000000001</v>
      </c>
      <c r="AB713">
        <v>4422.4560000000001</v>
      </c>
      <c r="AC713">
        <v>1591.7111</v>
      </c>
      <c r="AD713">
        <v>100</v>
      </c>
      <c r="AE713">
        <v>3.1307</v>
      </c>
      <c r="AF713">
        <v>2.7696999999999998</v>
      </c>
      <c r="AG713">
        <v>114.77200000000001</v>
      </c>
      <c r="AH713">
        <v>92.385099999999994</v>
      </c>
      <c r="AI713">
        <v>61.742699999999999</v>
      </c>
      <c r="AJ713">
        <v>0.3004</v>
      </c>
      <c r="AL713">
        <v>54.94</v>
      </c>
      <c r="AM713">
        <v>2.6700000000000002E-2</v>
      </c>
      <c r="AN713">
        <v>0.1542</v>
      </c>
      <c r="AO713">
        <v>0</v>
      </c>
      <c r="AP713">
        <v>11.5</v>
      </c>
      <c r="AQ713">
        <v>0</v>
      </c>
      <c r="AR713">
        <v>54.424999999999997</v>
      </c>
      <c r="AS713" t="s">
        <v>96</v>
      </c>
      <c r="AT713">
        <v>2014</v>
      </c>
      <c r="AU713">
        <v>26.462499999999999</v>
      </c>
      <c r="AV713">
        <v>8.3625000000000007</v>
      </c>
      <c r="AW713" t="s">
        <v>97</v>
      </c>
      <c r="AX713" t="s">
        <v>387</v>
      </c>
      <c r="AY713" t="s">
        <v>98</v>
      </c>
      <c r="BA713">
        <v>41007</v>
      </c>
      <c r="BB713">
        <v>5</v>
      </c>
      <c r="BC713">
        <v>1</v>
      </c>
      <c r="BD713" t="s">
        <v>99</v>
      </c>
      <c r="BE713">
        <v>2014</v>
      </c>
      <c r="BG713" t="s">
        <v>100</v>
      </c>
      <c r="BH713" t="s">
        <v>100</v>
      </c>
      <c r="BI713" t="s">
        <v>101</v>
      </c>
      <c r="BJ713" t="s">
        <v>100</v>
      </c>
      <c r="BK713" t="s">
        <v>100</v>
      </c>
      <c r="BL713" t="s">
        <v>100</v>
      </c>
      <c r="BM713" t="s">
        <v>102</v>
      </c>
      <c r="BN713" t="s">
        <v>908</v>
      </c>
      <c r="BP713" t="s">
        <v>911</v>
      </c>
      <c r="BQ713">
        <v>0</v>
      </c>
      <c r="BR713" t="s">
        <v>94</v>
      </c>
      <c r="BS713">
        <v>100</v>
      </c>
      <c r="BT713">
        <v>62.613999999999997</v>
      </c>
      <c r="BU713">
        <v>55.393999999999998</v>
      </c>
      <c r="BV713" t="s">
        <v>107</v>
      </c>
      <c r="BY713">
        <v>2</v>
      </c>
      <c r="BZ713" s="1">
        <v>42109.510960648149</v>
      </c>
      <c r="CC713">
        <v>1</v>
      </c>
      <c r="CI713" t="str">
        <f t="shared" si="44"/>
        <v>High</v>
      </c>
      <c r="CJ713" t="str">
        <f t="shared" si="45"/>
        <v>3.01-3.5</v>
      </c>
      <c r="CK713" t="str">
        <f t="shared" si="46"/>
        <v>Fair</v>
      </c>
      <c r="CL713" t="str">
        <f t="shared" si="47"/>
        <v>More than 0.3</v>
      </c>
    </row>
    <row r="714" spans="1:90" x14ac:dyDescent="0.25">
      <c r="A714" t="s">
        <v>908</v>
      </c>
      <c r="B714" t="s">
        <v>587</v>
      </c>
      <c r="C714" t="s">
        <v>83</v>
      </c>
      <c r="D714">
        <v>150</v>
      </c>
      <c r="E714">
        <v>160</v>
      </c>
      <c r="G714">
        <v>10</v>
      </c>
      <c r="H714">
        <v>34</v>
      </c>
      <c r="I714">
        <v>34</v>
      </c>
      <c r="J714">
        <v>34</v>
      </c>
      <c r="K714">
        <v>2</v>
      </c>
      <c r="L714" t="s">
        <v>84</v>
      </c>
      <c r="M714" t="s">
        <v>577</v>
      </c>
      <c r="N714" t="s">
        <v>516</v>
      </c>
      <c r="O714" t="s">
        <v>149</v>
      </c>
      <c r="P714" t="s">
        <v>88</v>
      </c>
      <c r="Q714" t="s">
        <v>578</v>
      </c>
      <c r="R714" t="s">
        <v>151</v>
      </c>
      <c r="S714" t="s">
        <v>91</v>
      </c>
      <c r="T714">
        <v>75</v>
      </c>
      <c r="U714" t="s">
        <v>110</v>
      </c>
      <c r="V714" t="s">
        <v>938</v>
      </c>
      <c r="W714">
        <v>8</v>
      </c>
      <c r="X714">
        <v>2</v>
      </c>
      <c r="Y714" t="s">
        <v>94</v>
      </c>
      <c r="Z714" t="s">
        <v>910</v>
      </c>
      <c r="AA714">
        <v>917.11630000000002</v>
      </c>
      <c r="AB714">
        <v>4405.6347999999998</v>
      </c>
      <c r="AC714">
        <v>1585.5315000000001</v>
      </c>
      <c r="AD714">
        <v>95</v>
      </c>
      <c r="AE714">
        <v>4.2975000000000003</v>
      </c>
      <c r="AF714">
        <v>4.0717999999999996</v>
      </c>
      <c r="AG714">
        <v>48.215400000000002</v>
      </c>
      <c r="AH714">
        <v>37.770899999999997</v>
      </c>
      <c r="AI714">
        <v>83.928200000000004</v>
      </c>
      <c r="AJ714">
        <v>0.1376</v>
      </c>
      <c r="AL714">
        <v>79.36</v>
      </c>
      <c r="AM714">
        <v>1.8100000000000002E-2</v>
      </c>
      <c r="AN714">
        <v>8.5199999999999998E-2</v>
      </c>
      <c r="AO714">
        <v>0</v>
      </c>
      <c r="AP714">
        <v>2.4</v>
      </c>
      <c r="AQ714">
        <v>0</v>
      </c>
      <c r="AR714">
        <v>53.01</v>
      </c>
      <c r="AS714" t="s">
        <v>96</v>
      </c>
      <c r="AT714">
        <v>2005</v>
      </c>
      <c r="AU714">
        <v>26.5625</v>
      </c>
      <c r="AV714">
        <v>11.375</v>
      </c>
      <c r="AW714" t="s">
        <v>97</v>
      </c>
      <c r="AX714" t="s">
        <v>105</v>
      </c>
      <c r="AY714" t="s">
        <v>112</v>
      </c>
      <c r="BA714">
        <v>26417</v>
      </c>
      <c r="BB714">
        <v>4</v>
      </c>
      <c r="BC714">
        <v>1</v>
      </c>
      <c r="BD714" t="s">
        <v>99</v>
      </c>
      <c r="BE714">
        <v>2005</v>
      </c>
      <c r="BG714" t="s">
        <v>100</v>
      </c>
      <c r="BH714" t="s">
        <v>100</v>
      </c>
      <c r="BI714" t="s">
        <v>101</v>
      </c>
      <c r="BJ714" t="s">
        <v>100</v>
      </c>
      <c r="BK714" t="s">
        <v>100</v>
      </c>
      <c r="BL714" t="s">
        <v>100</v>
      </c>
      <c r="BM714" t="s">
        <v>102</v>
      </c>
      <c r="BN714" t="s">
        <v>908</v>
      </c>
      <c r="BP714" t="s">
        <v>911</v>
      </c>
      <c r="BQ714">
        <v>0</v>
      </c>
      <c r="BR714" t="s">
        <v>94</v>
      </c>
      <c r="BS714">
        <v>95</v>
      </c>
      <c r="BT714">
        <v>85.95</v>
      </c>
      <c r="BU714">
        <v>81.436000000000007</v>
      </c>
      <c r="BY714">
        <v>2</v>
      </c>
      <c r="CB714">
        <v>2014</v>
      </c>
      <c r="CC714">
        <v>10</v>
      </c>
      <c r="CI714" t="str">
        <f t="shared" si="44"/>
        <v>High</v>
      </c>
      <c r="CJ714" t="str">
        <f t="shared" si="45"/>
        <v>Greater than 3.5</v>
      </c>
      <c r="CK714" t="str">
        <f t="shared" si="46"/>
        <v>Excellent</v>
      </c>
      <c r="CL714" t="str">
        <f t="shared" si="47"/>
        <v>0.3 or less</v>
      </c>
    </row>
    <row r="715" spans="1:90" x14ac:dyDescent="0.25">
      <c r="A715" t="s">
        <v>908</v>
      </c>
      <c r="B715" t="s">
        <v>587</v>
      </c>
      <c r="C715" t="s">
        <v>83</v>
      </c>
      <c r="D715">
        <v>160</v>
      </c>
      <c r="E715">
        <v>166.87</v>
      </c>
      <c r="G715">
        <v>6.87</v>
      </c>
      <c r="H715">
        <v>35</v>
      </c>
      <c r="I715">
        <v>35</v>
      </c>
      <c r="J715">
        <v>35</v>
      </c>
      <c r="K715">
        <v>2</v>
      </c>
      <c r="L715" t="s">
        <v>84</v>
      </c>
      <c r="M715" t="s">
        <v>577</v>
      </c>
      <c r="N715" t="s">
        <v>516</v>
      </c>
      <c r="O715" t="s">
        <v>149</v>
      </c>
      <c r="P715" t="s">
        <v>88</v>
      </c>
      <c r="Q715" t="s">
        <v>578</v>
      </c>
      <c r="R715" t="s">
        <v>151</v>
      </c>
      <c r="S715" t="s">
        <v>91</v>
      </c>
      <c r="T715">
        <v>75</v>
      </c>
      <c r="U715" t="s">
        <v>110</v>
      </c>
      <c r="V715" t="s">
        <v>939</v>
      </c>
      <c r="W715">
        <v>8</v>
      </c>
      <c r="X715">
        <v>3</v>
      </c>
      <c r="Y715" t="s">
        <v>94</v>
      </c>
      <c r="Z715" t="s">
        <v>910</v>
      </c>
      <c r="AA715">
        <v>904.46100000000001</v>
      </c>
      <c r="AB715">
        <v>4345.3559999999998</v>
      </c>
      <c r="AC715">
        <v>1563.6558</v>
      </c>
      <c r="AD715">
        <v>92.25</v>
      </c>
      <c r="AE715">
        <v>3.8862999999999999</v>
      </c>
      <c r="AF715">
        <v>2.9975999999999998</v>
      </c>
      <c r="AG715">
        <v>70.040899999999993</v>
      </c>
      <c r="AH715">
        <v>55.112099999999998</v>
      </c>
      <c r="AI715">
        <v>76.653000000000006</v>
      </c>
      <c r="AJ715">
        <v>0.39329999999999998</v>
      </c>
      <c r="AL715">
        <v>41.005000000000003</v>
      </c>
      <c r="AM715">
        <v>2.3300000000000001E-2</v>
      </c>
      <c r="AN715">
        <v>0.1091</v>
      </c>
      <c r="AO715">
        <v>0</v>
      </c>
      <c r="AP715">
        <v>3.75</v>
      </c>
      <c r="AQ715">
        <v>0</v>
      </c>
      <c r="AR715">
        <v>53.8429</v>
      </c>
      <c r="AS715" t="s">
        <v>96</v>
      </c>
      <c r="AT715">
        <v>1968</v>
      </c>
      <c r="AU715">
        <v>20.357099999999999</v>
      </c>
      <c r="AV715">
        <v>9.7857000000000003</v>
      </c>
      <c r="AW715" t="s">
        <v>177</v>
      </c>
      <c r="AX715" t="s">
        <v>105</v>
      </c>
      <c r="AY715" t="s">
        <v>112</v>
      </c>
      <c r="BA715">
        <v>26417</v>
      </c>
      <c r="BB715">
        <v>4</v>
      </c>
      <c r="BC715">
        <v>1</v>
      </c>
      <c r="BD715" t="s">
        <v>99</v>
      </c>
      <c r="BE715">
        <v>1998</v>
      </c>
      <c r="BG715" t="s">
        <v>100</v>
      </c>
      <c r="BH715" t="s">
        <v>100</v>
      </c>
      <c r="BI715" t="s">
        <v>101</v>
      </c>
      <c r="BJ715" t="s">
        <v>100</v>
      </c>
      <c r="BK715" t="s">
        <v>100</v>
      </c>
      <c r="BL715" t="s">
        <v>100</v>
      </c>
      <c r="BM715" t="s">
        <v>102</v>
      </c>
      <c r="BN715" t="s">
        <v>908</v>
      </c>
      <c r="BP715" t="s">
        <v>911</v>
      </c>
      <c r="BQ715">
        <v>0</v>
      </c>
      <c r="BR715" t="s">
        <v>94</v>
      </c>
      <c r="BS715">
        <v>91</v>
      </c>
      <c r="BT715">
        <v>77.725999999999999</v>
      </c>
      <c r="BU715">
        <v>59.951999999999998</v>
      </c>
      <c r="BY715">
        <v>3</v>
      </c>
      <c r="CB715">
        <v>2010</v>
      </c>
      <c r="CC715">
        <v>17</v>
      </c>
      <c r="CI715" t="str">
        <f t="shared" si="44"/>
        <v>High</v>
      </c>
      <c r="CJ715" t="str">
        <f t="shared" si="45"/>
        <v>Greater than 3.5</v>
      </c>
      <c r="CK715" t="str">
        <f t="shared" si="46"/>
        <v>Good</v>
      </c>
      <c r="CL715" t="str">
        <f t="shared" si="47"/>
        <v>More than 0.3</v>
      </c>
    </row>
    <row r="716" spans="1:90" x14ac:dyDescent="0.25">
      <c r="A716" t="s">
        <v>908</v>
      </c>
      <c r="B716" t="s">
        <v>587</v>
      </c>
      <c r="C716" t="s">
        <v>83</v>
      </c>
      <c r="D716">
        <v>166.87</v>
      </c>
      <c r="E716">
        <v>175.102</v>
      </c>
      <c r="G716">
        <v>8.2319999999999993</v>
      </c>
      <c r="H716">
        <v>38</v>
      </c>
      <c r="I716">
        <v>36</v>
      </c>
      <c r="J716">
        <v>38</v>
      </c>
      <c r="K716">
        <v>2</v>
      </c>
      <c r="L716" t="s">
        <v>84</v>
      </c>
      <c r="M716" t="s">
        <v>577</v>
      </c>
      <c r="N716" t="s">
        <v>404</v>
      </c>
      <c r="O716" t="s">
        <v>149</v>
      </c>
      <c r="P716" t="s">
        <v>88</v>
      </c>
      <c r="Q716" t="s">
        <v>578</v>
      </c>
      <c r="R716" t="s">
        <v>151</v>
      </c>
      <c r="S716" t="s">
        <v>91</v>
      </c>
      <c r="T716">
        <v>75</v>
      </c>
      <c r="U716" t="s">
        <v>110</v>
      </c>
      <c r="V716" t="s">
        <v>940</v>
      </c>
      <c r="W716">
        <v>10</v>
      </c>
      <c r="X716">
        <v>4</v>
      </c>
      <c r="Y716" t="s">
        <v>94</v>
      </c>
      <c r="Z716" t="s">
        <v>910</v>
      </c>
      <c r="AA716">
        <v>863</v>
      </c>
      <c r="AB716">
        <v>4527</v>
      </c>
      <c r="AC716">
        <v>1494.2619999999999</v>
      </c>
      <c r="AD716">
        <v>99</v>
      </c>
      <c r="AE716">
        <v>4.0633999999999997</v>
      </c>
      <c r="AF716">
        <v>3.8439999999999999</v>
      </c>
      <c r="AG716">
        <v>60.782899999999998</v>
      </c>
      <c r="AH716">
        <v>47.425400000000003</v>
      </c>
      <c r="AI716">
        <v>79.739000000000004</v>
      </c>
      <c r="AJ716">
        <v>0.21759999999999999</v>
      </c>
      <c r="AL716">
        <v>67.36</v>
      </c>
      <c r="AM716">
        <v>1.9800000000000002E-2</v>
      </c>
      <c r="AN716">
        <v>4.1599999999999998E-2</v>
      </c>
      <c r="AO716">
        <v>0</v>
      </c>
      <c r="AP716">
        <v>0.5</v>
      </c>
      <c r="AQ716">
        <v>0</v>
      </c>
      <c r="AR716">
        <v>57.3889</v>
      </c>
      <c r="AS716" t="s">
        <v>96</v>
      </c>
      <c r="AT716">
        <v>2010</v>
      </c>
      <c r="AU716">
        <v>31.954499999999999</v>
      </c>
      <c r="AV716">
        <v>8.2272999999999996</v>
      </c>
      <c r="AW716" t="s">
        <v>97</v>
      </c>
      <c r="AX716" t="s">
        <v>387</v>
      </c>
      <c r="AY716" t="s">
        <v>112</v>
      </c>
      <c r="BA716">
        <v>25311</v>
      </c>
      <c r="BB716">
        <v>3</v>
      </c>
      <c r="BC716">
        <v>1</v>
      </c>
      <c r="BD716" t="s">
        <v>99</v>
      </c>
      <c r="BE716">
        <v>2010</v>
      </c>
      <c r="BG716" t="s">
        <v>100</v>
      </c>
      <c r="BH716" t="s">
        <v>100</v>
      </c>
      <c r="BI716" t="s">
        <v>101</v>
      </c>
      <c r="BJ716" t="s">
        <v>100</v>
      </c>
      <c r="BK716" t="s">
        <v>100</v>
      </c>
      <c r="BL716" t="s">
        <v>100</v>
      </c>
      <c r="BM716" t="s">
        <v>102</v>
      </c>
      <c r="BN716" t="s">
        <v>908</v>
      </c>
      <c r="BP716" t="s">
        <v>911</v>
      </c>
      <c r="BQ716">
        <v>0</v>
      </c>
      <c r="BR716" t="s">
        <v>94</v>
      </c>
      <c r="BS716">
        <v>99</v>
      </c>
      <c r="BT716">
        <v>81.268000000000001</v>
      </c>
      <c r="BU716">
        <v>76.88</v>
      </c>
      <c r="BY716">
        <v>4</v>
      </c>
      <c r="CB716">
        <v>2014</v>
      </c>
      <c r="CC716">
        <v>5</v>
      </c>
      <c r="CI716" t="str">
        <f t="shared" si="44"/>
        <v>High</v>
      </c>
      <c r="CJ716" t="str">
        <f t="shared" si="45"/>
        <v>Greater than 3.5</v>
      </c>
      <c r="CK716" t="str">
        <f t="shared" si="46"/>
        <v>Excellent</v>
      </c>
      <c r="CL716" t="str">
        <f t="shared" si="47"/>
        <v>0.3 or less</v>
      </c>
    </row>
    <row r="717" spans="1:90" x14ac:dyDescent="0.25">
      <c r="A717" t="s">
        <v>908</v>
      </c>
      <c r="B717" t="s">
        <v>587</v>
      </c>
      <c r="C717" t="s">
        <v>83</v>
      </c>
      <c r="D717">
        <v>175.102</v>
      </c>
      <c r="E717">
        <v>185.4</v>
      </c>
      <c r="G717">
        <v>10.298</v>
      </c>
      <c r="H717">
        <v>38</v>
      </c>
      <c r="I717">
        <v>38</v>
      </c>
      <c r="J717">
        <v>38</v>
      </c>
      <c r="K717">
        <v>2</v>
      </c>
      <c r="L717" t="s">
        <v>84</v>
      </c>
      <c r="M717" t="s">
        <v>577</v>
      </c>
      <c r="N717" t="s">
        <v>404</v>
      </c>
      <c r="O717" t="s">
        <v>149</v>
      </c>
      <c r="P717" t="s">
        <v>88</v>
      </c>
      <c r="Q717" t="s">
        <v>578</v>
      </c>
      <c r="R717" t="s">
        <v>151</v>
      </c>
      <c r="S717" t="s">
        <v>91</v>
      </c>
      <c r="T717">
        <v>75</v>
      </c>
      <c r="U717" t="s">
        <v>110</v>
      </c>
      <c r="V717" t="s">
        <v>941</v>
      </c>
      <c r="W717">
        <v>10</v>
      </c>
      <c r="X717">
        <v>4</v>
      </c>
      <c r="Y717" t="s">
        <v>94</v>
      </c>
      <c r="Z717" t="s">
        <v>910</v>
      </c>
      <c r="AA717">
        <v>1134.2396000000001</v>
      </c>
      <c r="AB717">
        <v>4821.0565999999999</v>
      </c>
      <c r="AC717">
        <v>1957.1337000000001</v>
      </c>
      <c r="AD717">
        <v>98.4</v>
      </c>
      <c r="AE717">
        <v>4.2731000000000003</v>
      </c>
      <c r="AF717">
        <v>4.1090999999999998</v>
      </c>
      <c r="AG717">
        <v>45.776600000000002</v>
      </c>
      <c r="AH717">
        <v>38.75</v>
      </c>
      <c r="AI717">
        <v>84.741100000000003</v>
      </c>
      <c r="AJ717">
        <v>0.17030000000000001</v>
      </c>
      <c r="AL717">
        <v>74.454999999999998</v>
      </c>
      <c r="AM717">
        <v>1.6500000000000001E-2</v>
      </c>
      <c r="AN717">
        <v>5.9499999999999997E-2</v>
      </c>
      <c r="AO717">
        <v>0</v>
      </c>
      <c r="AP717">
        <v>0.4</v>
      </c>
      <c r="AQ717">
        <v>0</v>
      </c>
      <c r="AR717">
        <v>53.69</v>
      </c>
      <c r="AS717" t="s">
        <v>96</v>
      </c>
      <c r="AT717">
        <v>2007</v>
      </c>
      <c r="AU717">
        <v>26.1</v>
      </c>
      <c r="AV717">
        <v>8.85</v>
      </c>
      <c r="AW717" t="s">
        <v>97</v>
      </c>
      <c r="AX717" t="s">
        <v>387</v>
      </c>
      <c r="AY717" t="s">
        <v>106</v>
      </c>
      <c r="BA717">
        <v>24546</v>
      </c>
      <c r="BB717">
        <v>2</v>
      </c>
      <c r="BC717">
        <v>1</v>
      </c>
      <c r="BD717" t="s">
        <v>99</v>
      </c>
      <c r="BE717">
        <v>2007</v>
      </c>
      <c r="BG717" t="s">
        <v>100</v>
      </c>
      <c r="BH717" t="s">
        <v>100</v>
      </c>
      <c r="BI717" t="s">
        <v>101</v>
      </c>
      <c r="BJ717" t="s">
        <v>100</v>
      </c>
      <c r="BK717" t="s">
        <v>100</v>
      </c>
      <c r="BL717" t="s">
        <v>100</v>
      </c>
      <c r="BM717" t="s">
        <v>102</v>
      </c>
      <c r="BN717" t="s">
        <v>908</v>
      </c>
      <c r="BP717" t="s">
        <v>911</v>
      </c>
      <c r="BQ717">
        <v>0</v>
      </c>
      <c r="BR717" t="s">
        <v>94</v>
      </c>
      <c r="BS717">
        <v>98.4</v>
      </c>
      <c r="BT717">
        <v>85.462000000000003</v>
      </c>
      <c r="BU717">
        <v>82.182000000000002</v>
      </c>
      <c r="BY717">
        <v>4</v>
      </c>
      <c r="CB717">
        <v>2014</v>
      </c>
      <c r="CC717">
        <v>8</v>
      </c>
      <c r="CI717" t="str">
        <f t="shared" si="44"/>
        <v>High</v>
      </c>
      <c r="CJ717" t="str">
        <f t="shared" si="45"/>
        <v>Greater than 3.5</v>
      </c>
      <c r="CK717" t="str">
        <f t="shared" si="46"/>
        <v>Excellent</v>
      </c>
      <c r="CL717" t="str">
        <f t="shared" si="47"/>
        <v>0.3 or less</v>
      </c>
    </row>
    <row r="718" spans="1:90" x14ac:dyDescent="0.25">
      <c r="A718" t="s">
        <v>908</v>
      </c>
      <c r="B718" t="s">
        <v>587</v>
      </c>
      <c r="C718" t="s">
        <v>83</v>
      </c>
      <c r="D718">
        <v>185.4</v>
      </c>
      <c r="E718">
        <v>187.53</v>
      </c>
      <c r="G718">
        <v>2.13</v>
      </c>
      <c r="H718">
        <v>34</v>
      </c>
      <c r="I718">
        <v>34</v>
      </c>
      <c r="J718">
        <v>34</v>
      </c>
      <c r="K718">
        <v>2</v>
      </c>
      <c r="L718" t="s">
        <v>139</v>
      </c>
      <c r="M718" t="s">
        <v>582</v>
      </c>
      <c r="N718" t="s">
        <v>404</v>
      </c>
      <c r="O718" t="s">
        <v>149</v>
      </c>
      <c r="P718" t="s">
        <v>88</v>
      </c>
      <c r="Q718" t="s">
        <v>578</v>
      </c>
      <c r="R718" t="s">
        <v>151</v>
      </c>
      <c r="S718" t="s">
        <v>91</v>
      </c>
      <c r="T718">
        <v>75</v>
      </c>
      <c r="U718" t="s">
        <v>140</v>
      </c>
      <c r="V718" t="s">
        <v>942</v>
      </c>
      <c r="W718">
        <v>8</v>
      </c>
      <c r="X718">
        <v>2</v>
      </c>
      <c r="Y718" t="s">
        <v>94</v>
      </c>
      <c r="Z718" t="s">
        <v>910</v>
      </c>
      <c r="AA718">
        <v>2858.1808000000001</v>
      </c>
      <c r="AB718">
        <v>8979.4392000000007</v>
      </c>
      <c r="AC718">
        <v>4912.7839999999997</v>
      </c>
      <c r="AD718">
        <v>100</v>
      </c>
      <c r="AE718">
        <v>2.8818999999999999</v>
      </c>
      <c r="AF718">
        <v>2.8319000000000001</v>
      </c>
      <c r="AG718">
        <v>163.3776</v>
      </c>
      <c r="AH718">
        <v>144.9991</v>
      </c>
      <c r="AI718">
        <v>45.540799999999997</v>
      </c>
      <c r="AJ718">
        <v>0.13850000000000001</v>
      </c>
      <c r="AL718">
        <v>79.224999999999994</v>
      </c>
      <c r="AM718">
        <v>4.3900000000000002E-2</v>
      </c>
      <c r="AN718">
        <v>0.28410000000000002</v>
      </c>
      <c r="AO718">
        <v>0</v>
      </c>
      <c r="AP718">
        <v>0</v>
      </c>
      <c r="AQ718">
        <v>0</v>
      </c>
      <c r="AR718">
        <v>30.4</v>
      </c>
      <c r="AS718" t="s">
        <v>130</v>
      </c>
      <c r="AT718">
        <v>2006</v>
      </c>
      <c r="AU718">
        <v>14.375</v>
      </c>
      <c r="AV718">
        <v>9.125</v>
      </c>
      <c r="AW718" t="s">
        <v>97</v>
      </c>
      <c r="AY718" t="s">
        <v>142</v>
      </c>
      <c r="BA718">
        <v>25570</v>
      </c>
      <c r="BB718">
        <v>9</v>
      </c>
      <c r="BC718">
        <v>1</v>
      </c>
      <c r="BD718" t="s">
        <v>144</v>
      </c>
      <c r="BE718">
        <v>2006</v>
      </c>
      <c r="BG718" t="s">
        <v>100</v>
      </c>
      <c r="BH718" t="s">
        <v>100</v>
      </c>
      <c r="BI718" t="s">
        <v>101</v>
      </c>
      <c r="BJ718" t="s">
        <v>100</v>
      </c>
      <c r="BK718" t="s">
        <v>100</v>
      </c>
      <c r="BL718" t="s">
        <v>100</v>
      </c>
      <c r="BM718" t="s">
        <v>102</v>
      </c>
      <c r="BN718" t="s">
        <v>908</v>
      </c>
      <c r="BP718" t="s">
        <v>913</v>
      </c>
      <c r="BQ718">
        <v>0</v>
      </c>
      <c r="BR718" t="s">
        <v>94</v>
      </c>
      <c r="BS718">
        <v>99</v>
      </c>
      <c r="BT718">
        <v>57.637999999999998</v>
      </c>
      <c r="BU718">
        <v>56.637999999999998</v>
      </c>
      <c r="BY718">
        <v>2</v>
      </c>
      <c r="CB718">
        <v>2008</v>
      </c>
      <c r="CC718">
        <v>9</v>
      </c>
      <c r="CI718" t="str">
        <f t="shared" si="44"/>
        <v>High</v>
      </c>
      <c r="CJ718" t="str">
        <f t="shared" si="45"/>
        <v>2.51-3.0</v>
      </c>
      <c r="CK718" t="str">
        <f t="shared" si="46"/>
        <v>Poor</v>
      </c>
      <c r="CL718" t="str">
        <f t="shared" si="47"/>
        <v>0.3 or less</v>
      </c>
    </row>
    <row r="719" spans="1:90" x14ac:dyDescent="0.25">
      <c r="A719" t="s">
        <v>908</v>
      </c>
      <c r="B719" t="s">
        <v>587</v>
      </c>
      <c r="C719" t="s">
        <v>83</v>
      </c>
      <c r="D719">
        <v>187.53</v>
      </c>
      <c r="E719">
        <v>189</v>
      </c>
      <c r="G719">
        <v>1.514</v>
      </c>
      <c r="H719">
        <v>34</v>
      </c>
      <c r="J719">
        <v>34</v>
      </c>
      <c r="K719">
        <v>2</v>
      </c>
      <c r="L719" t="s">
        <v>139</v>
      </c>
      <c r="M719" t="s">
        <v>582</v>
      </c>
      <c r="N719" t="s">
        <v>943</v>
      </c>
      <c r="O719" t="s">
        <v>149</v>
      </c>
      <c r="P719" t="s">
        <v>88</v>
      </c>
      <c r="Q719" t="s">
        <v>578</v>
      </c>
      <c r="R719" t="s">
        <v>151</v>
      </c>
      <c r="S719" t="s">
        <v>91</v>
      </c>
      <c r="T719">
        <v>75</v>
      </c>
      <c r="U719" t="s">
        <v>140</v>
      </c>
      <c r="V719" t="s">
        <v>942</v>
      </c>
      <c r="W719">
        <v>8</v>
      </c>
      <c r="Y719" t="s">
        <v>94</v>
      </c>
      <c r="Z719" t="s">
        <v>910</v>
      </c>
      <c r="AA719">
        <v>3209.9683</v>
      </c>
      <c r="AB719">
        <v>10084.519700000001</v>
      </c>
      <c r="AC719">
        <v>5517.4531999999999</v>
      </c>
      <c r="AD719">
        <v>100</v>
      </c>
      <c r="AE719">
        <v>2.4266999999999999</v>
      </c>
      <c r="AF719">
        <v>1.8767</v>
      </c>
      <c r="AG719">
        <v>213.7456</v>
      </c>
      <c r="AH719">
        <v>190.23689999999999</v>
      </c>
      <c r="AI719">
        <v>28.7515</v>
      </c>
      <c r="AJ719">
        <v>0.1895</v>
      </c>
      <c r="AL719">
        <v>71.575000000000003</v>
      </c>
      <c r="AM719">
        <v>5.7000000000000002E-2</v>
      </c>
      <c r="AN719">
        <v>0.28310000000000002</v>
      </c>
      <c r="AO719">
        <v>0</v>
      </c>
      <c r="AP719">
        <v>0</v>
      </c>
      <c r="AQ719">
        <v>0</v>
      </c>
      <c r="AR719">
        <v>31.4</v>
      </c>
      <c r="AS719" t="s">
        <v>130</v>
      </c>
      <c r="AT719">
        <v>1989</v>
      </c>
      <c r="AU719">
        <v>12.833299999999999</v>
      </c>
      <c r="AV719">
        <v>8.5</v>
      </c>
      <c r="AW719" t="s">
        <v>97</v>
      </c>
      <c r="AY719" t="s">
        <v>132</v>
      </c>
      <c r="BA719">
        <v>25398</v>
      </c>
      <c r="BB719">
        <v>5</v>
      </c>
      <c r="BC719">
        <v>1</v>
      </c>
      <c r="BD719" t="s">
        <v>144</v>
      </c>
      <c r="BE719">
        <v>1989</v>
      </c>
      <c r="BG719" t="s">
        <v>100</v>
      </c>
      <c r="BH719" t="s">
        <v>100</v>
      </c>
      <c r="BI719" t="s">
        <v>101</v>
      </c>
      <c r="BJ719" t="s">
        <v>100</v>
      </c>
      <c r="BK719" t="s">
        <v>100</v>
      </c>
      <c r="BL719" t="s">
        <v>100</v>
      </c>
      <c r="BM719" t="s">
        <v>102</v>
      </c>
      <c r="BN719" t="s">
        <v>908</v>
      </c>
      <c r="BP719" t="s">
        <v>913</v>
      </c>
      <c r="BQ719">
        <v>0</v>
      </c>
      <c r="BR719" t="s">
        <v>94</v>
      </c>
      <c r="BS719">
        <v>89</v>
      </c>
      <c r="BT719">
        <v>48.533999999999999</v>
      </c>
      <c r="BU719">
        <v>37.533999999999999</v>
      </c>
      <c r="CB719">
        <v>2003</v>
      </c>
      <c r="CC719">
        <v>26</v>
      </c>
      <c r="CI719" t="str">
        <f t="shared" si="44"/>
        <v>High</v>
      </c>
      <c r="CJ719" t="str">
        <f t="shared" si="45"/>
        <v>2.0-2.5</v>
      </c>
      <c r="CK719" t="str">
        <f t="shared" si="46"/>
        <v>Very Poor</v>
      </c>
      <c r="CL719" t="str">
        <f t="shared" si="47"/>
        <v>0.3 or less</v>
      </c>
    </row>
    <row r="720" spans="1:90" x14ac:dyDescent="0.25">
      <c r="A720" t="s">
        <v>908</v>
      </c>
      <c r="B720" t="s">
        <v>587</v>
      </c>
      <c r="C720" t="s">
        <v>83</v>
      </c>
      <c r="D720">
        <v>189</v>
      </c>
      <c r="E720">
        <v>189.94</v>
      </c>
      <c r="G720">
        <v>0.94</v>
      </c>
      <c r="H720">
        <v>38</v>
      </c>
      <c r="J720">
        <v>38</v>
      </c>
      <c r="K720">
        <v>2</v>
      </c>
      <c r="L720" t="s">
        <v>84</v>
      </c>
      <c r="M720" t="s">
        <v>582</v>
      </c>
      <c r="N720" t="s">
        <v>943</v>
      </c>
      <c r="O720" t="s">
        <v>149</v>
      </c>
      <c r="P720" t="s">
        <v>88</v>
      </c>
      <c r="Q720" t="s">
        <v>578</v>
      </c>
      <c r="R720" t="s">
        <v>151</v>
      </c>
      <c r="S720" t="s">
        <v>91</v>
      </c>
      <c r="T720">
        <v>75</v>
      </c>
      <c r="U720" t="s">
        <v>110</v>
      </c>
      <c r="V720" t="s">
        <v>944</v>
      </c>
      <c r="W720">
        <v>10</v>
      </c>
      <c r="Y720" t="s">
        <v>94</v>
      </c>
      <c r="Z720" t="s">
        <v>910</v>
      </c>
      <c r="AA720">
        <v>2274.9299999999998</v>
      </c>
      <c r="AB720">
        <v>7146.4589999999998</v>
      </c>
      <c r="AC720">
        <v>3910.2597999999998</v>
      </c>
      <c r="AD720">
        <v>100</v>
      </c>
      <c r="AE720">
        <v>3.6884000000000001</v>
      </c>
      <c r="AF720">
        <v>3.2728000000000002</v>
      </c>
      <c r="AG720">
        <v>74.672700000000006</v>
      </c>
      <c r="AH720">
        <v>64.122600000000006</v>
      </c>
      <c r="AI720">
        <v>75.109099999999998</v>
      </c>
      <c r="AJ720">
        <v>0.1179</v>
      </c>
      <c r="AL720">
        <v>82.314999999999998</v>
      </c>
      <c r="AM720">
        <v>1.7999999999999999E-2</v>
      </c>
      <c r="AN720">
        <v>8.6900000000000005E-2</v>
      </c>
      <c r="AO720">
        <v>0</v>
      </c>
      <c r="AP720">
        <v>0</v>
      </c>
      <c r="AQ720">
        <v>0</v>
      </c>
      <c r="AR720">
        <v>49.1</v>
      </c>
      <c r="AS720" t="s">
        <v>130</v>
      </c>
      <c r="AT720">
        <v>1985</v>
      </c>
      <c r="AU720">
        <v>11.2</v>
      </c>
      <c r="AV720">
        <v>5.2</v>
      </c>
      <c r="AW720" t="s">
        <v>177</v>
      </c>
      <c r="AY720" t="s">
        <v>132</v>
      </c>
      <c r="BA720">
        <v>25403</v>
      </c>
      <c r="BB720">
        <v>5</v>
      </c>
      <c r="BC720">
        <v>1</v>
      </c>
      <c r="BD720" t="s">
        <v>99</v>
      </c>
      <c r="BE720">
        <v>1985</v>
      </c>
      <c r="BG720" t="s">
        <v>100</v>
      </c>
      <c r="BH720" t="s">
        <v>100</v>
      </c>
      <c r="BI720" t="s">
        <v>101</v>
      </c>
      <c r="BJ720" t="s">
        <v>100</v>
      </c>
      <c r="BK720" t="s">
        <v>100</v>
      </c>
      <c r="BL720" t="s">
        <v>100</v>
      </c>
      <c r="BM720" t="s">
        <v>102</v>
      </c>
      <c r="BN720" t="s">
        <v>908</v>
      </c>
      <c r="BP720" t="s">
        <v>913</v>
      </c>
      <c r="BQ720">
        <v>0</v>
      </c>
      <c r="BR720" t="s">
        <v>94</v>
      </c>
      <c r="BS720">
        <v>88</v>
      </c>
      <c r="BT720">
        <v>73.768000000000001</v>
      </c>
      <c r="BU720">
        <v>65.456000000000003</v>
      </c>
      <c r="CB720">
        <v>1998</v>
      </c>
      <c r="CC720">
        <v>30</v>
      </c>
      <c r="CI720" t="str">
        <f t="shared" si="44"/>
        <v>High</v>
      </c>
      <c r="CJ720" t="str">
        <f t="shared" si="45"/>
        <v>Greater than 3.5</v>
      </c>
      <c r="CK720" t="str">
        <f t="shared" si="46"/>
        <v>Good</v>
      </c>
      <c r="CL720" t="str">
        <f t="shared" si="47"/>
        <v>0.3 or less</v>
      </c>
    </row>
    <row r="721" spans="1:90" x14ac:dyDescent="0.25">
      <c r="A721" t="s">
        <v>908</v>
      </c>
      <c r="B721" t="s">
        <v>587</v>
      </c>
      <c r="C721" t="s">
        <v>83</v>
      </c>
      <c r="D721">
        <v>189.94</v>
      </c>
      <c r="E721">
        <v>196</v>
      </c>
      <c r="G721">
        <v>6.06</v>
      </c>
      <c r="H721">
        <v>38</v>
      </c>
      <c r="J721">
        <v>38</v>
      </c>
      <c r="K721">
        <v>2</v>
      </c>
      <c r="L721" t="s">
        <v>84</v>
      </c>
      <c r="M721" t="s">
        <v>582</v>
      </c>
      <c r="N721" t="s">
        <v>943</v>
      </c>
      <c r="O721" t="s">
        <v>149</v>
      </c>
      <c r="P721" t="s">
        <v>88</v>
      </c>
      <c r="Q721" t="s">
        <v>578</v>
      </c>
      <c r="R721" t="s">
        <v>151</v>
      </c>
      <c r="S721" t="s">
        <v>91</v>
      </c>
      <c r="T721">
        <v>75</v>
      </c>
      <c r="U721" t="s">
        <v>110</v>
      </c>
      <c r="V721" t="s">
        <v>945</v>
      </c>
      <c r="W721">
        <v>10</v>
      </c>
      <c r="Y721" t="s">
        <v>94</v>
      </c>
      <c r="Z721" t="s">
        <v>910</v>
      </c>
      <c r="AA721">
        <v>751.95270000000005</v>
      </c>
      <c r="AB721">
        <v>3534.7206000000001</v>
      </c>
      <c r="AC721">
        <v>1299.5279</v>
      </c>
      <c r="AD721">
        <v>97.333299999999994</v>
      </c>
      <c r="AE721">
        <v>3.6221000000000001</v>
      </c>
      <c r="AF721">
        <v>3.0983000000000001</v>
      </c>
      <c r="AG721">
        <v>81.854900000000001</v>
      </c>
      <c r="AH721">
        <v>67.250799999999998</v>
      </c>
      <c r="AI721">
        <v>72.715000000000003</v>
      </c>
      <c r="AJ721">
        <v>0.16109999999999999</v>
      </c>
      <c r="AL721">
        <v>75.834999999999994</v>
      </c>
      <c r="AM721">
        <v>2.5999999999999999E-2</v>
      </c>
      <c r="AN721">
        <v>9.98E-2</v>
      </c>
      <c r="AO721">
        <v>0</v>
      </c>
      <c r="AP721">
        <v>1.3332999999999999</v>
      </c>
      <c r="AQ721">
        <v>0</v>
      </c>
      <c r="AR721">
        <v>54.25</v>
      </c>
      <c r="AS721" t="s">
        <v>96</v>
      </c>
      <c r="AT721">
        <v>1980</v>
      </c>
      <c r="AU721">
        <v>23.428599999999999</v>
      </c>
      <c r="AV721">
        <v>6.4286000000000003</v>
      </c>
      <c r="AW721" t="s">
        <v>97</v>
      </c>
      <c r="AY721" t="s">
        <v>106</v>
      </c>
      <c r="BA721">
        <v>25163</v>
      </c>
      <c r="BB721">
        <v>1</v>
      </c>
      <c r="BC721">
        <v>1</v>
      </c>
      <c r="BD721" t="s">
        <v>99</v>
      </c>
      <c r="BE721">
        <v>1993</v>
      </c>
      <c r="BG721" t="s">
        <v>100</v>
      </c>
      <c r="BH721" t="s">
        <v>100</v>
      </c>
      <c r="BI721" t="s">
        <v>101</v>
      </c>
      <c r="BJ721" t="s">
        <v>100</v>
      </c>
      <c r="BK721" t="s">
        <v>100</v>
      </c>
      <c r="BL721" t="s">
        <v>100</v>
      </c>
      <c r="BM721" t="s">
        <v>102</v>
      </c>
      <c r="BN721" t="s">
        <v>908</v>
      </c>
      <c r="BP721" t="s">
        <v>911</v>
      </c>
      <c r="BQ721">
        <v>0</v>
      </c>
      <c r="BR721" t="s">
        <v>94</v>
      </c>
      <c r="BS721">
        <v>86</v>
      </c>
      <c r="BT721">
        <v>72.441999999999993</v>
      </c>
      <c r="BU721">
        <v>61.966000000000001</v>
      </c>
      <c r="CB721">
        <v>2003</v>
      </c>
      <c r="CC721">
        <v>22</v>
      </c>
      <c r="CI721" t="str">
        <f t="shared" si="44"/>
        <v>High</v>
      </c>
      <c r="CJ721" t="str">
        <f t="shared" si="45"/>
        <v>Greater than 3.5</v>
      </c>
      <c r="CK721" t="str">
        <f t="shared" si="46"/>
        <v>Good</v>
      </c>
      <c r="CL721" t="str">
        <f t="shared" si="47"/>
        <v>0.3 or less</v>
      </c>
    </row>
    <row r="722" spans="1:90" x14ac:dyDescent="0.25">
      <c r="A722" t="s">
        <v>908</v>
      </c>
      <c r="B722" t="s">
        <v>587</v>
      </c>
      <c r="C722" t="s">
        <v>83</v>
      </c>
      <c r="D722">
        <v>196</v>
      </c>
      <c r="E722">
        <v>200</v>
      </c>
      <c r="G722">
        <v>4</v>
      </c>
      <c r="H722">
        <v>38</v>
      </c>
      <c r="I722">
        <v>38</v>
      </c>
      <c r="J722">
        <v>38</v>
      </c>
      <c r="K722">
        <v>2</v>
      </c>
      <c r="L722" t="s">
        <v>84</v>
      </c>
      <c r="M722" t="s">
        <v>577</v>
      </c>
      <c r="N722" t="s">
        <v>943</v>
      </c>
      <c r="O722" t="s">
        <v>149</v>
      </c>
      <c r="P722" t="s">
        <v>88</v>
      </c>
      <c r="Q722" t="s">
        <v>578</v>
      </c>
      <c r="R722" t="s">
        <v>151</v>
      </c>
      <c r="S722" t="s">
        <v>91</v>
      </c>
      <c r="T722">
        <v>75</v>
      </c>
      <c r="U722" t="s">
        <v>110</v>
      </c>
      <c r="V722" t="s">
        <v>946</v>
      </c>
      <c r="W722">
        <v>10</v>
      </c>
      <c r="X722">
        <v>4</v>
      </c>
      <c r="Y722" t="s">
        <v>94</v>
      </c>
      <c r="Z722" t="s">
        <v>910</v>
      </c>
      <c r="AA722">
        <v>607.04200000000003</v>
      </c>
      <c r="AB722">
        <v>2827</v>
      </c>
      <c r="AC722">
        <v>1048.9333999999999</v>
      </c>
      <c r="AD722">
        <v>97</v>
      </c>
      <c r="AE722">
        <v>3.6469999999999998</v>
      </c>
      <c r="AF722">
        <v>2.9093</v>
      </c>
      <c r="AG722">
        <v>78.790800000000004</v>
      </c>
      <c r="AH722">
        <v>66.067599999999999</v>
      </c>
      <c r="AI722">
        <v>73.736400000000003</v>
      </c>
      <c r="AJ722">
        <v>0.33079999999999998</v>
      </c>
      <c r="AL722">
        <v>50.38</v>
      </c>
      <c r="AM722">
        <v>2.12E-2</v>
      </c>
      <c r="AN722">
        <v>0.23930000000000001</v>
      </c>
      <c r="AO722">
        <v>0</v>
      </c>
      <c r="AP722">
        <v>1.5</v>
      </c>
      <c r="AQ722">
        <v>0</v>
      </c>
      <c r="AR722">
        <v>56.274999999999999</v>
      </c>
      <c r="AS722" t="s">
        <v>96</v>
      </c>
      <c r="AT722">
        <v>1980</v>
      </c>
      <c r="AU722">
        <v>13</v>
      </c>
      <c r="AV722">
        <v>6</v>
      </c>
      <c r="AW722" t="s">
        <v>97</v>
      </c>
      <c r="AY722" t="s">
        <v>98</v>
      </c>
      <c r="BA722">
        <v>44627</v>
      </c>
      <c r="BC722">
        <v>1</v>
      </c>
      <c r="BD722" t="s">
        <v>99</v>
      </c>
      <c r="BE722">
        <v>1998</v>
      </c>
      <c r="BG722" t="s">
        <v>100</v>
      </c>
      <c r="BH722" t="s">
        <v>100</v>
      </c>
      <c r="BI722" t="s">
        <v>101</v>
      </c>
      <c r="BJ722" t="s">
        <v>100</v>
      </c>
      <c r="BK722" t="s">
        <v>100</v>
      </c>
      <c r="BL722" t="s">
        <v>100</v>
      </c>
      <c r="BM722" t="s">
        <v>102</v>
      </c>
      <c r="BN722" t="s">
        <v>908</v>
      </c>
      <c r="BP722" t="s">
        <v>911</v>
      </c>
      <c r="BQ722">
        <v>0</v>
      </c>
      <c r="BR722" t="s">
        <v>94</v>
      </c>
      <c r="BS722">
        <v>90</v>
      </c>
      <c r="BT722">
        <v>72.94</v>
      </c>
      <c r="BU722">
        <v>58.186</v>
      </c>
      <c r="BY722">
        <v>4</v>
      </c>
      <c r="CB722">
        <v>2005</v>
      </c>
      <c r="CC722">
        <v>17</v>
      </c>
      <c r="CI722" t="str">
        <f t="shared" si="44"/>
        <v>High</v>
      </c>
      <c r="CJ722" t="str">
        <f t="shared" si="45"/>
        <v>Greater than 3.5</v>
      </c>
      <c r="CK722" t="str">
        <f t="shared" si="46"/>
        <v>Good</v>
      </c>
      <c r="CL722" t="str">
        <f t="shared" si="47"/>
        <v>More than 0.3</v>
      </c>
    </row>
    <row r="723" spans="1:90" x14ac:dyDescent="0.25">
      <c r="A723" t="s">
        <v>908</v>
      </c>
      <c r="B723" t="s">
        <v>587</v>
      </c>
      <c r="C723" t="s">
        <v>83</v>
      </c>
      <c r="D723">
        <v>200</v>
      </c>
      <c r="E723">
        <v>205.91900000000001</v>
      </c>
      <c r="G723">
        <v>5.9189999999999996</v>
      </c>
      <c r="H723">
        <v>38</v>
      </c>
      <c r="J723">
        <v>38</v>
      </c>
      <c r="K723">
        <v>2</v>
      </c>
      <c r="L723" t="s">
        <v>84</v>
      </c>
      <c r="M723" t="s">
        <v>577</v>
      </c>
      <c r="N723" t="s">
        <v>943</v>
      </c>
      <c r="O723" t="s">
        <v>149</v>
      </c>
      <c r="P723" t="s">
        <v>88</v>
      </c>
      <c r="Q723" t="s">
        <v>578</v>
      </c>
      <c r="R723" t="s">
        <v>151</v>
      </c>
      <c r="S723" t="s">
        <v>91</v>
      </c>
      <c r="T723">
        <v>75</v>
      </c>
      <c r="U723" t="s">
        <v>110</v>
      </c>
      <c r="V723" t="s">
        <v>947</v>
      </c>
      <c r="W723">
        <v>10</v>
      </c>
      <c r="Y723" t="s">
        <v>94</v>
      </c>
      <c r="Z723" t="s">
        <v>910</v>
      </c>
      <c r="AA723">
        <v>588.52200000000005</v>
      </c>
      <c r="AB723">
        <v>2827</v>
      </c>
      <c r="AC723">
        <v>1017.4494</v>
      </c>
      <c r="AD723">
        <v>93</v>
      </c>
      <c r="AE723">
        <v>3.5152999999999999</v>
      </c>
      <c r="AF723">
        <v>2.6383999999999999</v>
      </c>
      <c r="AG723">
        <v>88.216999999999999</v>
      </c>
      <c r="AH723">
        <v>72.408000000000001</v>
      </c>
      <c r="AI723">
        <v>70.594300000000004</v>
      </c>
      <c r="AJ723">
        <v>0.315</v>
      </c>
      <c r="AL723">
        <v>52.75</v>
      </c>
      <c r="AM723">
        <v>2.53E-2</v>
      </c>
      <c r="AN723">
        <v>0.30320000000000003</v>
      </c>
      <c r="AO723">
        <v>0</v>
      </c>
      <c r="AP723">
        <v>3.3332999999999999</v>
      </c>
      <c r="AQ723">
        <v>0</v>
      </c>
      <c r="AR723">
        <v>56.316699999999997</v>
      </c>
      <c r="AS723" t="s">
        <v>130</v>
      </c>
      <c r="AT723">
        <v>1992</v>
      </c>
      <c r="AU723">
        <v>11.75</v>
      </c>
      <c r="AV723">
        <v>5</v>
      </c>
      <c r="AW723" t="s">
        <v>97</v>
      </c>
      <c r="AY723" t="s">
        <v>132</v>
      </c>
      <c r="BA723">
        <v>25952</v>
      </c>
      <c r="BB723">
        <v>5</v>
      </c>
      <c r="BC723">
        <v>1</v>
      </c>
      <c r="BD723" t="s">
        <v>99</v>
      </c>
      <c r="BE723">
        <v>1992</v>
      </c>
      <c r="BG723" t="s">
        <v>100</v>
      </c>
      <c r="BH723" t="s">
        <v>100</v>
      </c>
      <c r="BI723" t="s">
        <v>101</v>
      </c>
      <c r="BJ723" t="s">
        <v>100</v>
      </c>
      <c r="BK723" t="s">
        <v>100</v>
      </c>
      <c r="BL723" t="s">
        <v>100</v>
      </c>
      <c r="BM723" t="s">
        <v>102</v>
      </c>
      <c r="BN723" t="s">
        <v>908</v>
      </c>
      <c r="BP723" t="s">
        <v>911</v>
      </c>
      <c r="BQ723">
        <v>0</v>
      </c>
      <c r="BR723" t="s">
        <v>94</v>
      </c>
      <c r="BS723">
        <v>84</v>
      </c>
      <c r="BT723">
        <v>70.305999999999997</v>
      </c>
      <c r="BU723">
        <v>52.768000000000001</v>
      </c>
      <c r="CB723">
        <v>2005</v>
      </c>
      <c r="CC723">
        <v>23</v>
      </c>
      <c r="CI723" t="str">
        <f t="shared" si="44"/>
        <v>High</v>
      </c>
      <c r="CJ723" t="str">
        <f t="shared" si="45"/>
        <v>Greater than 3.5</v>
      </c>
      <c r="CK723" t="str">
        <f t="shared" si="46"/>
        <v>Good</v>
      </c>
      <c r="CL723" t="str">
        <f t="shared" si="47"/>
        <v>More than 0.3</v>
      </c>
    </row>
    <row r="724" spans="1:90" x14ac:dyDescent="0.25">
      <c r="A724" t="s">
        <v>908</v>
      </c>
      <c r="B724" t="s">
        <v>587</v>
      </c>
      <c r="C724" t="s">
        <v>83</v>
      </c>
      <c r="D724">
        <v>205.91900000000001</v>
      </c>
      <c r="E724">
        <v>210.41</v>
      </c>
      <c r="G724">
        <v>4.4909999999999997</v>
      </c>
      <c r="H724">
        <v>38</v>
      </c>
      <c r="J724">
        <v>38</v>
      </c>
      <c r="K724">
        <v>2</v>
      </c>
      <c r="L724" t="s">
        <v>84</v>
      </c>
      <c r="M724" t="s">
        <v>577</v>
      </c>
      <c r="N724" t="s">
        <v>943</v>
      </c>
      <c r="O724" t="s">
        <v>149</v>
      </c>
      <c r="P724" t="s">
        <v>88</v>
      </c>
      <c r="Q724" t="s">
        <v>578</v>
      </c>
      <c r="R724" t="s">
        <v>151</v>
      </c>
      <c r="S724" t="s">
        <v>91</v>
      </c>
      <c r="T724">
        <v>75</v>
      </c>
      <c r="U724" t="s">
        <v>110</v>
      </c>
      <c r="V724" t="s">
        <v>948</v>
      </c>
      <c r="W724">
        <v>10</v>
      </c>
      <c r="Y724" t="s">
        <v>94</v>
      </c>
      <c r="Z724" t="s">
        <v>910</v>
      </c>
      <c r="AA724">
        <v>607.04200000000003</v>
      </c>
      <c r="AB724">
        <v>2827</v>
      </c>
      <c r="AC724">
        <v>1048.9333999999999</v>
      </c>
      <c r="AD724">
        <v>96.666700000000006</v>
      </c>
      <c r="AE724">
        <v>3.3851</v>
      </c>
      <c r="AF724">
        <v>2.6627999999999998</v>
      </c>
      <c r="AG724">
        <v>94.469899999999996</v>
      </c>
      <c r="AH724">
        <v>78.916700000000006</v>
      </c>
      <c r="AI724">
        <v>68.510000000000005</v>
      </c>
      <c r="AJ724">
        <v>0.26090000000000002</v>
      </c>
      <c r="AL724">
        <v>60.865000000000002</v>
      </c>
      <c r="AM724">
        <v>2.1499999999999998E-2</v>
      </c>
      <c r="AN724">
        <v>0.18310000000000001</v>
      </c>
      <c r="AO724">
        <v>0</v>
      </c>
      <c r="AP724">
        <v>1.6667000000000001</v>
      </c>
      <c r="AQ724">
        <v>0</v>
      </c>
      <c r="AR724">
        <v>56.94</v>
      </c>
      <c r="AS724" t="s">
        <v>96</v>
      </c>
      <c r="AT724">
        <v>1992</v>
      </c>
      <c r="AU724">
        <v>15.9091</v>
      </c>
      <c r="AV724">
        <v>6.3635999999999999</v>
      </c>
      <c r="AW724" t="s">
        <v>177</v>
      </c>
      <c r="AX724" t="s">
        <v>120</v>
      </c>
      <c r="AY724" t="s">
        <v>106</v>
      </c>
      <c r="BA724">
        <v>24966</v>
      </c>
      <c r="BB724">
        <v>2</v>
      </c>
      <c r="BC724">
        <v>1</v>
      </c>
      <c r="BD724" t="s">
        <v>99</v>
      </c>
      <c r="BE724">
        <v>1996</v>
      </c>
      <c r="BG724" t="s">
        <v>100</v>
      </c>
      <c r="BH724" t="s">
        <v>100</v>
      </c>
      <c r="BI724" t="s">
        <v>101</v>
      </c>
      <c r="BJ724" t="s">
        <v>100</v>
      </c>
      <c r="BK724" t="s">
        <v>100</v>
      </c>
      <c r="BL724" t="s">
        <v>100</v>
      </c>
      <c r="BM724" t="s">
        <v>102</v>
      </c>
      <c r="BN724" t="s">
        <v>908</v>
      </c>
      <c r="BP724" t="s">
        <v>911</v>
      </c>
      <c r="BQ724">
        <v>0</v>
      </c>
      <c r="BR724" t="s">
        <v>94</v>
      </c>
      <c r="BS724">
        <v>85</v>
      </c>
      <c r="BT724">
        <v>67.701999999999998</v>
      </c>
      <c r="BU724">
        <v>53.256</v>
      </c>
      <c r="CB724">
        <v>2006</v>
      </c>
      <c r="CC724">
        <v>19</v>
      </c>
      <c r="CI724" t="str">
        <f t="shared" si="44"/>
        <v>High</v>
      </c>
      <c r="CJ724" t="str">
        <f t="shared" si="45"/>
        <v>3.01-3.5</v>
      </c>
      <c r="CK724" t="str">
        <f t="shared" si="46"/>
        <v>Good</v>
      </c>
      <c r="CL724" t="str">
        <f t="shared" si="47"/>
        <v>0.3 or less</v>
      </c>
    </row>
    <row r="725" spans="1:90" x14ac:dyDescent="0.25">
      <c r="A725" t="s">
        <v>908</v>
      </c>
      <c r="B725" t="s">
        <v>587</v>
      </c>
      <c r="C725" t="s">
        <v>83</v>
      </c>
      <c r="D725">
        <v>210.41</v>
      </c>
      <c r="E725">
        <v>219.11099999999999</v>
      </c>
      <c r="G725">
        <v>8.7010000000000005</v>
      </c>
      <c r="H725">
        <v>38</v>
      </c>
      <c r="I725">
        <v>38</v>
      </c>
      <c r="J725">
        <v>38</v>
      </c>
      <c r="K725">
        <v>2</v>
      </c>
      <c r="L725" t="s">
        <v>84</v>
      </c>
      <c r="M725" t="s">
        <v>577</v>
      </c>
      <c r="N725" t="s">
        <v>167</v>
      </c>
      <c r="O725" t="s">
        <v>149</v>
      </c>
      <c r="P725" t="s">
        <v>88</v>
      </c>
      <c r="Q725" t="s">
        <v>578</v>
      </c>
      <c r="R725" t="s">
        <v>151</v>
      </c>
      <c r="S725" t="s">
        <v>91</v>
      </c>
      <c r="T725">
        <v>75</v>
      </c>
      <c r="U725" t="s">
        <v>110</v>
      </c>
      <c r="V725" t="s">
        <v>949</v>
      </c>
      <c r="W725">
        <v>10</v>
      </c>
      <c r="X725">
        <v>4</v>
      </c>
      <c r="Y725" t="s">
        <v>94</v>
      </c>
      <c r="Z725" t="s">
        <v>910</v>
      </c>
      <c r="AA725">
        <v>380.19400000000002</v>
      </c>
      <c r="AB725">
        <v>1826.7560000000001</v>
      </c>
      <c r="AC725">
        <v>657.2903</v>
      </c>
      <c r="AD725">
        <v>97.055400000000006</v>
      </c>
      <c r="AE725">
        <v>3.9420000000000002</v>
      </c>
      <c r="AF725">
        <v>3.6421999999999999</v>
      </c>
      <c r="AG725">
        <v>64.643799999999999</v>
      </c>
      <c r="AH725">
        <v>52.655299999999997</v>
      </c>
      <c r="AI725">
        <v>78.452100000000002</v>
      </c>
      <c r="AJ725">
        <v>0.22989999999999999</v>
      </c>
      <c r="AL725">
        <v>65.515000000000001</v>
      </c>
      <c r="AM725">
        <v>1.9400000000000001E-2</v>
      </c>
      <c r="AN725">
        <v>9.4E-2</v>
      </c>
      <c r="AO725">
        <v>0.128</v>
      </c>
      <c r="AP725">
        <v>1.5363</v>
      </c>
      <c r="AQ725">
        <v>0.3841</v>
      </c>
      <c r="AR725">
        <v>55.3</v>
      </c>
      <c r="AS725" t="s">
        <v>96</v>
      </c>
      <c r="AT725">
        <v>2001</v>
      </c>
      <c r="AU725">
        <v>25.166699999999999</v>
      </c>
      <c r="AV725">
        <v>9.25</v>
      </c>
      <c r="AW725" t="s">
        <v>97</v>
      </c>
      <c r="AX725" t="s">
        <v>122</v>
      </c>
      <c r="AY725" t="s">
        <v>106</v>
      </c>
      <c r="BA725">
        <v>26144</v>
      </c>
      <c r="BB725">
        <v>2</v>
      </c>
      <c r="BC725">
        <v>1</v>
      </c>
      <c r="BD725" t="s">
        <v>99</v>
      </c>
      <c r="BE725">
        <v>2001</v>
      </c>
      <c r="BG725" t="s">
        <v>100</v>
      </c>
      <c r="BH725" t="s">
        <v>100</v>
      </c>
      <c r="BI725" t="s">
        <v>101</v>
      </c>
      <c r="BJ725" t="s">
        <v>100</v>
      </c>
      <c r="BK725" t="s">
        <v>100</v>
      </c>
      <c r="BL725" t="s">
        <v>100</v>
      </c>
      <c r="BM725" t="s">
        <v>102</v>
      </c>
      <c r="BN725" t="s">
        <v>908</v>
      </c>
      <c r="BP725" t="s">
        <v>911</v>
      </c>
      <c r="BQ725">
        <v>0</v>
      </c>
      <c r="BR725" t="s">
        <v>94</v>
      </c>
      <c r="BS725">
        <v>97.055400000000006</v>
      </c>
      <c r="BT725">
        <v>78.84</v>
      </c>
      <c r="BU725">
        <v>72.843999999999994</v>
      </c>
      <c r="BY725">
        <v>4</v>
      </c>
      <c r="CB725">
        <v>2014</v>
      </c>
      <c r="CC725">
        <v>14</v>
      </c>
      <c r="CI725" t="str">
        <f t="shared" si="44"/>
        <v>High</v>
      </c>
      <c r="CJ725" t="str">
        <f t="shared" si="45"/>
        <v>Greater than 3.5</v>
      </c>
      <c r="CK725" t="str">
        <f t="shared" si="46"/>
        <v>Excellent</v>
      </c>
      <c r="CL725" t="str">
        <f t="shared" si="47"/>
        <v>0.3 or less</v>
      </c>
    </row>
    <row r="726" spans="1:90" x14ac:dyDescent="0.25">
      <c r="A726" t="s">
        <v>908</v>
      </c>
      <c r="B726" t="s">
        <v>587</v>
      </c>
      <c r="C726" t="s">
        <v>83</v>
      </c>
      <c r="D726">
        <v>219.11099999999999</v>
      </c>
      <c r="E726">
        <v>227.12</v>
      </c>
      <c r="G726">
        <v>8.5340000000000007</v>
      </c>
      <c r="H726">
        <v>37</v>
      </c>
      <c r="I726">
        <v>37</v>
      </c>
      <c r="J726">
        <v>37</v>
      </c>
      <c r="K726">
        <v>2</v>
      </c>
      <c r="L726" t="s">
        <v>84</v>
      </c>
      <c r="M726" t="s">
        <v>577</v>
      </c>
      <c r="N726" t="s">
        <v>167</v>
      </c>
      <c r="O726" t="s">
        <v>149</v>
      </c>
      <c r="P726" t="s">
        <v>88</v>
      </c>
      <c r="Q726" t="s">
        <v>578</v>
      </c>
      <c r="R726" t="s">
        <v>151</v>
      </c>
      <c r="S726" t="s">
        <v>91</v>
      </c>
      <c r="T726">
        <v>75</v>
      </c>
      <c r="U726" t="s">
        <v>110</v>
      </c>
      <c r="V726" t="s">
        <v>961</v>
      </c>
      <c r="W726">
        <v>8</v>
      </c>
      <c r="X726">
        <v>4</v>
      </c>
      <c r="Y726" t="s">
        <v>94</v>
      </c>
      <c r="Z726" t="s">
        <v>910</v>
      </c>
      <c r="AA726">
        <v>362.54419999999999</v>
      </c>
      <c r="AB726">
        <v>1741.6194</v>
      </c>
      <c r="AC726">
        <v>626.7749</v>
      </c>
      <c r="AD726">
        <v>78.588999999999999</v>
      </c>
      <c r="AE726">
        <v>3.4365999999999999</v>
      </c>
      <c r="AF726">
        <v>2.5121000000000002</v>
      </c>
      <c r="AG726">
        <v>94.857500000000002</v>
      </c>
      <c r="AH726">
        <v>76.310900000000004</v>
      </c>
      <c r="AI726">
        <v>68.380799999999994</v>
      </c>
      <c r="AJ726">
        <v>0.2656</v>
      </c>
      <c r="AL726">
        <v>60.16</v>
      </c>
      <c r="AM726">
        <v>3.32E-2</v>
      </c>
      <c r="AN726">
        <v>0.115</v>
      </c>
      <c r="AO726">
        <v>0.35270000000000001</v>
      </c>
      <c r="AP726">
        <v>14.6678</v>
      </c>
      <c r="AQ726">
        <v>1.2945</v>
      </c>
      <c r="AR726">
        <v>59.25</v>
      </c>
      <c r="AS726" t="s">
        <v>96</v>
      </c>
      <c r="AT726">
        <v>2001</v>
      </c>
      <c r="AU726">
        <v>30.333300000000001</v>
      </c>
      <c r="AV726">
        <v>12.333299999999999</v>
      </c>
      <c r="AW726" t="s">
        <v>97</v>
      </c>
      <c r="AX726" t="s">
        <v>122</v>
      </c>
      <c r="AY726" t="s">
        <v>106</v>
      </c>
      <c r="BA726">
        <v>26421</v>
      </c>
      <c r="BB726">
        <v>2</v>
      </c>
      <c r="BC726">
        <v>1</v>
      </c>
      <c r="BD726" t="s">
        <v>99</v>
      </c>
      <c r="BE726">
        <v>2004</v>
      </c>
      <c r="BG726" t="s">
        <v>100</v>
      </c>
      <c r="BH726" t="s">
        <v>100</v>
      </c>
      <c r="BI726" t="s">
        <v>101</v>
      </c>
      <c r="BJ726" t="s">
        <v>100</v>
      </c>
      <c r="BK726" t="s">
        <v>100</v>
      </c>
      <c r="BL726" t="s">
        <v>100</v>
      </c>
      <c r="BM726" t="s">
        <v>102</v>
      </c>
      <c r="BN726" t="s">
        <v>908</v>
      </c>
      <c r="BP726" t="s">
        <v>911</v>
      </c>
      <c r="BQ726">
        <v>0</v>
      </c>
      <c r="BR726" t="s">
        <v>94</v>
      </c>
      <c r="BS726">
        <v>78.588999999999999</v>
      </c>
      <c r="BT726">
        <v>68.731999999999999</v>
      </c>
      <c r="BU726">
        <v>50.241999999999997</v>
      </c>
      <c r="BV726" t="s">
        <v>107</v>
      </c>
      <c r="BY726">
        <v>4</v>
      </c>
      <c r="BZ726" s="1">
        <v>42059.487650462965</v>
      </c>
      <c r="CB726">
        <v>2014</v>
      </c>
      <c r="CC726">
        <v>11</v>
      </c>
      <c r="CI726" t="str">
        <f t="shared" si="44"/>
        <v>Medium</v>
      </c>
      <c r="CJ726" t="str">
        <f t="shared" si="45"/>
        <v>3.01-3.5</v>
      </c>
      <c r="CK726" t="str">
        <f t="shared" si="46"/>
        <v>Good</v>
      </c>
      <c r="CL726" t="str">
        <f t="shared" si="47"/>
        <v>0.3 or less</v>
      </c>
    </row>
    <row r="727" spans="1:90" x14ac:dyDescent="0.25">
      <c r="A727" t="s">
        <v>908</v>
      </c>
      <c r="B727" t="s">
        <v>587</v>
      </c>
      <c r="C727" t="s">
        <v>83</v>
      </c>
      <c r="D727">
        <v>227.12</v>
      </c>
      <c r="E727">
        <v>234.852</v>
      </c>
      <c r="G727">
        <v>7.7320000000000002</v>
      </c>
      <c r="H727">
        <v>38</v>
      </c>
      <c r="I727">
        <v>38</v>
      </c>
      <c r="J727">
        <v>38</v>
      </c>
      <c r="K727">
        <v>2</v>
      </c>
      <c r="L727" t="s">
        <v>84</v>
      </c>
      <c r="M727" t="s">
        <v>577</v>
      </c>
      <c r="N727" t="s">
        <v>167</v>
      </c>
      <c r="O727" t="s">
        <v>149</v>
      </c>
      <c r="P727" t="s">
        <v>88</v>
      </c>
      <c r="Q727" t="s">
        <v>578</v>
      </c>
      <c r="R727" t="s">
        <v>151</v>
      </c>
      <c r="S727" t="s">
        <v>91</v>
      </c>
      <c r="T727">
        <v>75</v>
      </c>
      <c r="U727" t="s">
        <v>110</v>
      </c>
      <c r="V727" t="s">
        <v>951</v>
      </c>
      <c r="W727">
        <v>10</v>
      </c>
      <c r="X727">
        <v>4</v>
      </c>
      <c r="Y727" t="s">
        <v>94</v>
      </c>
      <c r="Z727" t="s">
        <v>910</v>
      </c>
      <c r="AA727">
        <v>370.85599999999999</v>
      </c>
      <c r="AB727">
        <v>1781.5239999999999</v>
      </c>
      <c r="AC727">
        <v>641.14430000000004</v>
      </c>
      <c r="AD727">
        <v>95.701800000000006</v>
      </c>
      <c r="AE727">
        <v>4.0361000000000002</v>
      </c>
      <c r="AF727">
        <v>3.7223000000000002</v>
      </c>
      <c r="AG727">
        <v>61.097799999999999</v>
      </c>
      <c r="AH727">
        <v>48.588900000000002</v>
      </c>
      <c r="AI727">
        <v>79.634100000000004</v>
      </c>
      <c r="AJ727">
        <v>0.215</v>
      </c>
      <c r="AL727">
        <v>67.75</v>
      </c>
      <c r="AM727">
        <v>2.0799999999999999E-2</v>
      </c>
      <c r="AN727">
        <v>7.0000000000000007E-2</v>
      </c>
      <c r="AO727">
        <v>8.3599999999999994E-2</v>
      </c>
      <c r="AP727">
        <v>2.0655000000000001</v>
      </c>
      <c r="AQ727">
        <v>0</v>
      </c>
      <c r="AR727">
        <v>58.928600000000003</v>
      </c>
      <c r="AS727" t="s">
        <v>96</v>
      </c>
      <c r="AT727">
        <v>2004</v>
      </c>
      <c r="AU727">
        <v>42</v>
      </c>
      <c r="AV727">
        <v>9.2222000000000008</v>
      </c>
      <c r="AW727" t="s">
        <v>97</v>
      </c>
      <c r="AX727" t="s">
        <v>387</v>
      </c>
      <c r="AY727" t="s">
        <v>112</v>
      </c>
      <c r="BA727">
        <v>41038</v>
      </c>
      <c r="BB727">
        <v>6</v>
      </c>
      <c r="BC727">
        <v>1</v>
      </c>
      <c r="BD727" t="s">
        <v>99</v>
      </c>
      <c r="BE727">
        <v>2004</v>
      </c>
      <c r="BG727" t="s">
        <v>100</v>
      </c>
      <c r="BH727" t="s">
        <v>100</v>
      </c>
      <c r="BI727" t="s">
        <v>101</v>
      </c>
      <c r="BJ727" t="s">
        <v>100</v>
      </c>
      <c r="BK727" t="s">
        <v>100</v>
      </c>
      <c r="BL727" t="s">
        <v>100</v>
      </c>
      <c r="BM727" t="s">
        <v>102</v>
      </c>
      <c r="BN727" t="s">
        <v>908</v>
      </c>
      <c r="BP727" t="s">
        <v>911</v>
      </c>
      <c r="BQ727">
        <v>0</v>
      </c>
      <c r="BR727" t="s">
        <v>94</v>
      </c>
      <c r="BS727">
        <v>95.701800000000006</v>
      </c>
      <c r="BT727">
        <v>80.721999999999994</v>
      </c>
      <c r="BU727">
        <v>74.445999999999998</v>
      </c>
      <c r="BY727">
        <v>4</v>
      </c>
      <c r="CB727">
        <v>2014</v>
      </c>
      <c r="CC727">
        <v>11</v>
      </c>
      <c r="CI727" t="str">
        <f t="shared" si="44"/>
        <v>High</v>
      </c>
      <c r="CJ727" t="str">
        <f t="shared" si="45"/>
        <v>Greater than 3.5</v>
      </c>
      <c r="CK727" t="str">
        <f t="shared" si="46"/>
        <v>Excellent</v>
      </c>
      <c r="CL727" t="str">
        <f t="shared" si="47"/>
        <v>0.3 or less</v>
      </c>
    </row>
    <row r="728" spans="1:90" x14ac:dyDescent="0.25">
      <c r="A728" t="s">
        <v>908</v>
      </c>
      <c r="B728" t="s">
        <v>587</v>
      </c>
      <c r="C728" t="s">
        <v>83</v>
      </c>
      <c r="D728">
        <v>234.852</v>
      </c>
      <c r="E728">
        <v>244</v>
      </c>
      <c r="G728">
        <v>9.1479999999999997</v>
      </c>
      <c r="H728">
        <v>38</v>
      </c>
      <c r="I728">
        <v>36</v>
      </c>
      <c r="J728">
        <v>38</v>
      </c>
      <c r="K728">
        <v>2</v>
      </c>
      <c r="L728" t="s">
        <v>84</v>
      </c>
      <c r="M728" t="s">
        <v>577</v>
      </c>
      <c r="N728" t="s">
        <v>148</v>
      </c>
      <c r="O728" t="s">
        <v>149</v>
      </c>
      <c r="P728" t="s">
        <v>88</v>
      </c>
      <c r="Q728" t="s">
        <v>578</v>
      </c>
      <c r="R728" t="s">
        <v>151</v>
      </c>
      <c r="S728" t="s">
        <v>91</v>
      </c>
      <c r="T728">
        <v>75</v>
      </c>
      <c r="U728" t="s">
        <v>110</v>
      </c>
      <c r="V728" t="s">
        <v>952</v>
      </c>
      <c r="W728">
        <v>10</v>
      </c>
      <c r="X728">
        <v>4</v>
      </c>
      <c r="Y728" t="s">
        <v>94</v>
      </c>
      <c r="Z728" t="s">
        <v>910</v>
      </c>
      <c r="AA728">
        <v>370.85599999999999</v>
      </c>
      <c r="AB728">
        <v>1781.5239999999999</v>
      </c>
      <c r="AC728">
        <v>641.14430000000004</v>
      </c>
      <c r="AD728">
        <v>95.333299999999994</v>
      </c>
      <c r="AE728">
        <v>3.6135000000000002</v>
      </c>
      <c r="AF728">
        <v>3.2284000000000002</v>
      </c>
      <c r="AG728">
        <v>79.586799999999997</v>
      </c>
      <c r="AH728">
        <v>67.656199999999998</v>
      </c>
      <c r="AI728">
        <v>73.471100000000007</v>
      </c>
      <c r="AJ728">
        <v>0.1696</v>
      </c>
      <c r="AL728">
        <v>74.56</v>
      </c>
      <c r="AM728">
        <v>1.9900000000000001E-2</v>
      </c>
      <c r="AN728">
        <v>0.12770000000000001</v>
      </c>
      <c r="AO728">
        <v>0</v>
      </c>
      <c r="AP728">
        <v>2.3332999999999999</v>
      </c>
      <c r="AQ728">
        <v>0</v>
      </c>
      <c r="AR728">
        <v>49.833300000000001</v>
      </c>
      <c r="AS728" t="s">
        <v>96</v>
      </c>
      <c r="AT728">
        <v>2004</v>
      </c>
      <c r="AU728">
        <v>18.640999999999998</v>
      </c>
      <c r="AV728">
        <v>6.2564000000000002</v>
      </c>
      <c r="AW728" t="s">
        <v>97</v>
      </c>
      <c r="AX728" t="s">
        <v>122</v>
      </c>
      <c r="AY728" t="s">
        <v>106</v>
      </c>
      <c r="BA728">
        <v>25145</v>
      </c>
      <c r="BB728">
        <v>1</v>
      </c>
      <c r="BC728">
        <v>1</v>
      </c>
      <c r="BD728" t="s">
        <v>99</v>
      </c>
      <c r="BE728">
        <v>2004</v>
      </c>
      <c r="BG728" t="s">
        <v>100</v>
      </c>
      <c r="BH728" t="s">
        <v>100</v>
      </c>
      <c r="BI728" t="s">
        <v>101</v>
      </c>
      <c r="BJ728" t="s">
        <v>100</v>
      </c>
      <c r="BK728" t="s">
        <v>100</v>
      </c>
      <c r="BL728" t="s">
        <v>100</v>
      </c>
      <c r="BM728" t="s">
        <v>102</v>
      </c>
      <c r="BN728" t="s">
        <v>908</v>
      </c>
      <c r="BP728" t="s">
        <v>911</v>
      </c>
      <c r="BQ728">
        <v>0</v>
      </c>
      <c r="BR728" t="s">
        <v>94</v>
      </c>
      <c r="BS728">
        <v>91</v>
      </c>
      <c r="BT728">
        <v>72.27</v>
      </c>
      <c r="BU728">
        <v>64.567999999999998</v>
      </c>
      <c r="BY728">
        <v>4</v>
      </c>
      <c r="CB728">
        <v>2005</v>
      </c>
      <c r="CC728">
        <v>11</v>
      </c>
      <c r="CI728" t="str">
        <f t="shared" si="44"/>
        <v>High</v>
      </c>
      <c r="CJ728" t="str">
        <f t="shared" si="45"/>
        <v>Greater than 3.5</v>
      </c>
      <c r="CK728" t="str">
        <f t="shared" si="46"/>
        <v>Good</v>
      </c>
      <c r="CL728" t="str">
        <f t="shared" si="47"/>
        <v>0.3 or less</v>
      </c>
    </row>
    <row r="729" spans="1:90" x14ac:dyDescent="0.25">
      <c r="A729" t="s">
        <v>908</v>
      </c>
      <c r="B729" t="s">
        <v>587</v>
      </c>
      <c r="C729" t="s">
        <v>83</v>
      </c>
      <c r="D729">
        <v>244</v>
      </c>
      <c r="E729">
        <v>254</v>
      </c>
      <c r="G729">
        <v>10</v>
      </c>
      <c r="H729">
        <v>37</v>
      </c>
      <c r="I729">
        <v>37</v>
      </c>
      <c r="J729">
        <v>37</v>
      </c>
      <c r="K729">
        <v>2</v>
      </c>
      <c r="L729" t="s">
        <v>84</v>
      </c>
      <c r="M729" t="s">
        <v>577</v>
      </c>
      <c r="N729" t="s">
        <v>148</v>
      </c>
      <c r="O729" t="s">
        <v>149</v>
      </c>
      <c r="P729" t="s">
        <v>88</v>
      </c>
      <c r="Q729" t="s">
        <v>578</v>
      </c>
      <c r="R729" t="s">
        <v>151</v>
      </c>
      <c r="S729" t="s">
        <v>91</v>
      </c>
      <c r="T729">
        <v>75</v>
      </c>
      <c r="U729" t="s">
        <v>110</v>
      </c>
      <c r="V729" t="s">
        <v>181</v>
      </c>
      <c r="W729">
        <v>8</v>
      </c>
      <c r="X729">
        <v>4</v>
      </c>
      <c r="Y729" t="s">
        <v>94</v>
      </c>
      <c r="Z729" t="s">
        <v>910</v>
      </c>
      <c r="AA729">
        <v>363.63459999999998</v>
      </c>
      <c r="AB729">
        <v>1746.7798</v>
      </c>
      <c r="AC729">
        <v>628.65949999999998</v>
      </c>
      <c r="AD729">
        <v>97.333299999999994</v>
      </c>
      <c r="AE729">
        <v>3.4066000000000001</v>
      </c>
      <c r="AF729">
        <v>3.2458999999999998</v>
      </c>
      <c r="AG729">
        <v>91.6892</v>
      </c>
      <c r="AH729">
        <v>77.823400000000007</v>
      </c>
      <c r="AI729">
        <v>69.436899999999994</v>
      </c>
      <c r="AJ729">
        <v>0.14199999999999999</v>
      </c>
      <c r="AL729">
        <v>78.7</v>
      </c>
      <c r="AM729">
        <v>2.2200000000000001E-2</v>
      </c>
      <c r="AN729">
        <v>0.13650000000000001</v>
      </c>
      <c r="AO729">
        <v>0</v>
      </c>
      <c r="AP729">
        <v>1.3332999999999999</v>
      </c>
      <c r="AQ729">
        <v>0</v>
      </c>
      <c r="AR729">
        <v>49.23</v>
      </c>
      <c r="AS729" t="s">
        <v>96</v>
      </c>
      <c r="AT729">
        <v>1972</v>
      </c>
      <c r="AU729">
        <v>12.3459</v>
      </c>
      <c r="AV729">
        <v>7.2363</v>
      </c>
      <c r="AW729" t="s">
        <v>97</v>
      </c>
      <c r="AY729" t="s">
        <v>106</v>
      </c>
      <c r="BA729">
        <v>25145</v>
      </c>
      <c r="BB729">
        <v>1</v>
      </c>
      <c r="BC729">
        <v>1</v>
      </c>
      <c r="BD729" t="s">
        <v>99</v>
      </c>
      <c r="BE729">
        <v>2013</v>
      </c>
      <c r="BG729" t="s">
        <v>100</v>
      </c>
      <c r="BH729" t="s">
        <v>100</v>
      </c>
      <c r="BI729" t="s">
        <v>101</v>
      </c>
      <c r="BJ729" t="s">
        <v>100</v>
      </c>
      <c r="BK729" t="s">
        <v>100</v>
      </c>
      <c r="BL729" t="s">
        <v>100</v>
      </c>
      <c r="BM729" t="s">
        <v>102</v>
      </c>
      <c r="BN729" t="s">
        <v>908</v>
      </c>
      <c r="BP729" t="s">
        <v>911</v>
      </c>
      <c r="BQ729">
        <v>0</v>
      </c>
      <c r="BR729" t="s">
        <v>94</v>
      </c>
      <c r="BS729">
        <v>97.333299999999994</v>
      </c>
      <c r="BT729">
        <v>68.132000000000005</v>
      </c>
      <c r="BU729">
        <v>64.918000000000006</v>
      </c>
      <c r="BV729" t="s">
        <v>107</v>
      </c>
      <c r="BY729">
        <v>4</v>
      </c>
      <c r="BZ729" s="1">
        <v>42053.456087962964</v>
      </c>
      <c r="CB729">
        <v>2014</v>
      </c>
      <c r="CC729">
        <v>2</v>
      </c>
      <c r="CI729" t="str">
        <f t="shared" si="44"/>
        <v>High</v>
      </c>
      <c r="CJ729" t="str">
        <f t="shared" si="45"/>
        <v>3.01-3.5</v>
      </c>
      <c r="CK729" t="str">
        <f t="shared" si="46"/>
        <v>Good</v>
      </c>
      <c r="CL729" t="str">
        <f t="shared" si="47"/>
        <v>0.3 or less</v>
      </c>
    </row>
    <row r="730" spans="1:90" x14ac:dyDescent="0.25">
      <c r="A730" t="s">
        <v>908</v>
      </c>
      <c r="B730" t="s">
        <v>587</v>
      </c>
      <c r="C730" t="s">
        <v>83</v>
      </c>
      <c r="D730">
        <v>254</v>
      </c>
      <c r="E730">
        <v>263.7</v>
      </c>
      <c r="G730">
        <v>9.734</v>
      </c>
      <c r="H730">
        <v>38</v>
      </c>
      <c r="I730">
        <v>32</v>
      </c>
      <c r="J730">
        <v>38</v>
      </c>
      <c r="K730">
        <v>2</v>
      </c>
      <c r="L730" t="s">
        <v>84</v>
      </c>
      <c r="M730" t="s">
        <v>577</v>
      </c>
      <c r="N730" t="s">
        <v>148</v>
      </c>
      <c r="O730" t="s">
        <v>149</v>
      </c>
      <c r="P730" t="s">
        <v>88</v>
      </c>
      <c r="Q730" t="s">
        <v>578</v>
      </c>
      <c r="R730" t="s">
        <v>151</v>
      </c>
      <c r="S730" t="s">
        <v>91</v>
      </c>
      <c r="T730">
        <v>75</v>
      </c>
      <c r="U730" t="s">
        <v>110</v>
      </c>
      <c r="V730" t="s">
        <v>953</v>
      </c>
      <c r="W730">
        <v>10</v>
      </c>
      <c r="X730">
        <v>3</v>
      </c>
      <c r="Y730" t="s">
        <v>94</v>
      </c>
      <c r="Z730" t="s">
        <v>910</v>
      </c>
      <c r="AA730">
        <v>345.73200000000003</v>
      </c>
      <c r="AB730">
        <v>1661.248</v>
      </c>
      <c r="AC730">
        <v>597.71190000000001</v>
      </c>
      <c r="AD730">
        <v>100</v>
      </c>
      <c r="AE730">
        <v>4.5810000000000004</v>
      </c>
      <c r="AF730">
        <v>4.5088999999999997</v>
      </c>
      <c r="AG730">
        <v>34.072499999999998</v>
      </c>
      <c r="AH730">
        <v>26.753699999999998</v>
      </c>
      <c r="AI730">
        <v>88.642499999999998</v>
      </c>
      <c r="AJ730">
        <v>0.1343</v>
      </c>
      <c r="AL730">
        <v>79.855000000000004</v>
      </c>
      <c r="AM730">
        <v>1.2500000000000001E-2</v>
      </c>
      <c r="AN730">
        <v>2.2100000000000002E-2</v>
      </c>
      <c r="AO730">
        <v>0</v>
      </c>
      <c r="AP730">
        <v>0</v>
      </c>
      <c r="AQ730">
        <v>0</v>
      </c>
      <c r="AR730">
        <v>54.14</v>
      </c>
      <c r="AS730" t="s">
        <v>96</v>
      </c>
      <c r="AT730">
        <v>1991</v>
      </c>
      <c r="AU730">
        <v>20.867599999999999</v>
      </c>
      <c r="AV730">
        <v>7.9852999999999996</v>
      </c>
      <c r="AW730" t="s">
        <v>97</v>
      </c>
      <c r="AY730" t="s">
        <v>98</v>
      </c>
      <c r="BA730">
        <v>45677</v>
      </c>
      <c r="BB730">
        <v>1.25</v>
      </c>
      <c r="BC730">
        <v>1</v>
      </c>
      <c r="BD730" t="s">
        <v>99</v>
      </c>
      <c r="BE730">
        <v>2013</v>
      </c>
      <c r="BG730" t="s">
        <v>100</v>
      </c>
      <c r="BH730" t="s">
        <v>100</v>
      </c>
      <c r="BI730" t="s">
        <v>101</v>
      </c>
      <c r="BJ730" t="s">
        <v>100</v>
      </c>
      <c r="BK730" t="s">
        <v>100</v>
      </c>
      <c r="BL730" t="s">
        <v>100</v>
      </c>
      <c r="BM730" t="s">
        <v>102</v>
      </c>
      <c r="BN730" t="s">
        <v>908</v>
      </c>
      <c r="BP730" t="s">
        <v>911</v>
      </c>
      <c r="BQ730">
        <v>0</v>
      </c>
      <c r="BR730" t="s">
        <v>94</v>
      </c>
      <c r="BS730">
        <v>100</v>
      </c>
      <c r="BT730">
        <v>91.62</v>
      </c>
      <c r="BU730">
        <v>90.177999999999997</v>
      </c>
      <c r="BV730" t="s">
        <v>107</v>
      </c>
      <c r="BY730">
        <v>3</v>
      </c>
      <c r="BZ730" s="1">
        <v>42053.456099537034</v>
      </c>
      <c r="CB730">
        <v>2014</v>
      </c>
      <c r="CC730">
        <v>2</v>
      </c>
      <c r="CI730" t="str">
        <f t="shared" si="44"/>
        <v>High</v>
      </c>
      <c r="CJ730" t="str">
        <f t="shared" si="45"/>
        <v>Greater than 3.5</v>
      </c>
      <c r="CK730" t="str">
        <f t="shared" si="46"/>
        <v>Excellent</v>
      </c>
      <c r="CL730" t="str">
        <f t="shared" si="47"/>
        <v>0.3 or less</v>
      </c>
    </row>
    <row r="731" spans="1:90" x14ac:dyDescent="0.25">
      <c r="A731" t="s">
        <v>908</v>
      </c>
      <c r="B731" t="s">
        <v>587</v>
      </c>
      <c r="C731" t="s">
        <v>83</v>
      </c>
      <c r="D731">
        <v>263.7</v>
      </c>
      <c r="E731">
        <v>272.11</v>
      </c>
      <c r="G731">
        <v>8.41</v>
      </c>
      <c r="H731">
        <v>36</v>
      </c>
      <c r="I731">
        <v>32</v>
      </c>
      <c r="J731">
        <v>36</v>
      </c>
      <c r="K731">
        <v>2</v>
      </c>
      <c r="L731" t="s">
        <v>84</v>
      </c>
      <c r="M731" t="s">
        <v>577</v>
      </c>
      <c r="N731" t="s">
        <v>148</v>
      </c>
      <c r="O731" t="s">
        <v>149</v>
      </c>
      <c r="P731" t="s">
        <v>88</v>
      </c>
      <c r="Q731" t="s">
        <v>578</v>
      </c>
      <c r="R731" t="s">
        <v>151</v>
      </c>
      <c r="S731" t="s">
        <v>91</v>
      </c>
      <c r="T731">
        <v>75</v>
      </c>
      <c r="U731" t="s">
        <v>110</v>
      </c>
      <c r="V731" t="s">
        <v>954</v>
      </c>
      <c r="W731">
        <v>8</v>
      </c>
      <c r="X731">
        <v>3.2</v>
      </c>
      <c r="Y731" t="s">
        <v>94</v>
      </c>
      <c r="Z731" t="s">
        <v>910</v>
      </c>
      <c r="AA731">
        <v>344.8</v>
      </c>
      <c r="AB731">
        <v>1605.7360000000001</v>
      </c>
      <c r="AC731">
        <v>595.7944</v>
      </c>
      <c r="AD731">
        <v>99.237899999999996</v>
      </c>
      <c r="AE731">
        <v>4.5330000000000004</v>
      </c>
      <c r="AF731">
        <v>4.2782</v>
      </c>
      <c r="AG731">
        <v>36.848100000000002</v>
      </c>
      <c r="AH731">
        <v>28.569700000000001</v>
      </c>
      <c r="AI731">
        <v>87.717299999999994</v>
      </c>
      <c r="AJ731">
        <v>0.24079999999999999</v>
      </c>
      <c r="AL731">
        <v>63.88</v>
      </c>
      <c r="AM731">
        <v>1.44E-2</v>
      </c>
      <c r="AN731">
        <v>7.7999999999999996E-3</v>
      </c>
      <c r="AO731">
        <v>0</v>
      </c>
      <c r="AP731">
        <v>0.38109999999999999</v>
      </c>
      <c r="AQ731">
        <v>0</v>
      </c>
      <c r="AR731">
        <v>50.6111</v>
      </c>
      <c r="AS731" t="s">
        <v>96</v>
      </c>
      <c r="AT731">
        <v>1991</v>
      </c>
      <c r="AU731">
        <v>37.630000000000003</v>
      </c>
      <c r="AV731">
        <v>8.0299999999999994</v>
      </c>
      <c r="AW731" t="s">
        <v>131</v>
      </c>
      <c r="AY731" t="s">
        <v>112</v>
      </c>
      <c r="BA731">
        <v>41032</v>
      </c>
      <c r="BB731">
        <v>1.25</v>
      </c>
      <c r="BC731">
        <v>1</v>
      </c>
      <c r="BD731" t="s">
        <v>99</v>
      </c>
      <c r="BE731">
        <v>2013</v>
      </c>
      <c r="BG731" t="s">
        <v>100</v>
      </c>
      <c r="BH731" t="s">
        <v>100</v>
      </c>
      <c r="BI731" t="s">
        <v>101</v>
      </c>
      <c r="BJ731" t="s">
        <v>100</v>
      </c>
      <c r="BK731" t="s">
        <v>100</v>
      </c>
      <c r="BL731" t="s">
        <v>100</v>
      </c>
      <c r="BM731" t="s">
        <v>102</v>
      </c>
      <c r="BN731" t="s">
        <v>908</v>
      </c>
      <c r="BP731" t="s">
        <v>911</v>
      </c>
      <c r="BQ731">
        <v>0</v>
      </c>
      <c r="BR731" t="s">
        <v>94</v>
      </c>
      <c r="BS731">
        <v>99.237899999999996</v>
      </c>
      <c r="BT731">
        <v>90.66</v>
      </c>
      <c r="BU731">
        <v>85.563999999999993</v>
      </c>
      <c r="BV731" t="s">
        <v>107</v>
      </c>
      <c r="BY731">
        <v>3.2</v>
      </c>
      <c r="BZ731" s="1">
        <v>42053.456111111111</v>
      </c>
      <c r="CB731">
        <v>2014</v>
      </c>
      <c r="CC731">
        <v>2</v>
      </c>
      <c r="CI731" t="str">
        <f t="shared" si="44"/>
        <v>High</v>
      </c>
      <c r="CJ731" t="str">
        <f t="shared" si="45"/>
        <v>Greater than 3.5</v>
      </c>
      <c r="CK731" t="str">
        <f t="shared" si="46"/>
        <v>Excellent</v>
      </c>
      <c r="CL731" t="str">
        <f t="shared" si="47"/>
        <v>0.3 or less</v>
      </c>
    </row>
    <row r="732" spans="1:90" x14ac:dyDescent="0.25">
      <c r="A732" t="s">
        <v>908</v>
      </c>
      <c r="B732" t="s">
        <v>587</v>
      </c>
      <c r="C732" t="s">
        <v>83</v>
      </c>
      <c r="D732">
        <v>272.11</v>
      </c>
      <c r="E732">
        <v>279.70999999999998</v>
      </c>
      <c r="G732">
        <v>7.6</v>
      </c>
      <c r="H732">
        <v>38</v>
      </c>
      <c r="J732">
        <v>38</v>
      </c>
      <c r="K732">
        <v>2</v>
      </c>
      <c r="L732" t="s">
        <v>84</v>
      </c>
      <c r="M732" t="s">
        <v>577</v>
      </c>
      <c r="N732" t="s">
        <v>157</v>
      </c>
      <c r="O732" t="s">
        <v>158</v>
      </c>
      <c r="P732" t="s">
        <v>88</v>
      </c>
      <c r="Q732" t="s">
        <v>578</v>
      </c>
      <c r="R732" t="s">
        <v>159</v>
      </c>
      <c r="S732" t="s">
        <v>91</v>
      </c>
      <c r="T732">
        <v>75</v>
      </c>
      <c r="U732" t="s">
        <v>110</v>
      </c>
      <c r="V732" t="s">
        <v>955</v>
      </c>
      <c r="W732">
        <v>10</v>
      </c>
      <c r="Y732" t="s">
        <v>94</v>
      </c>
      <c r="Z732" t="s">
        <v>910</v>
      </c>
      <c r="AA732">
        <v>334.17</v>
      </c>
      <c r="AB732">
        <v>1605.7360000000001</v>
      </c>
      <c r="AC732">
        <v>577.72339999999997</v>
      </c>
      <c r="AD732">
        <v>96.340599999999995</v>
      </c>
      <c r="AE732">
        <v>4.1832000000000003</v>
      </c>
      <c r="AF732">
        <v>3.8319999999999999</v>
      </c>
      <c r="AG732">
        <v>50.875500000000002</v>
      </c>
      <c r="AH732">
        <v>42.416499999999999</v>
      </c>
      <c r="AI732">
        <v>83.041499999999999</v>
      </c>
      <c r="AJ732">
        <v>0.19550000000000001</v>
      </c>
      <c r="AL732">
        <v>70.674999999999997</v>
      </c>
      <c r="AM732">
        <v>1.8100000000000002E-2</v>
      </c>
      <c r="AN732">
        <v>6.0100000000000001E-2</v>
      </c>
      <c r="AO732">
        <v>0</v>
      </c>
      <c r="AP732">
        <v>1.8297000000000001</v>
      </c>
      <c r="AQ732">
        <v>0</v>
      </c>
      <c r="AR732">
        <v>46.985700000000001</v>
      </c>
      <c r="AS732" t="s">
        <v>96</v>
      </c>
      <c r="AT732">
        <v>1991</v>
      </c>
      <c r="AU732">
        <v>34.142899999999997</v>
      </c>
      <c r="AV732">
        <v>7.9714</v>
      </c>
      <c r="AW732" t="s">
        <v>131</v>
      </c>
      <c r="AX732" t="s">
        <v>387</v>
      </c>
      <c r="AY732" t="s">
        <v>112</v>
      </c>
      <c r="BA732">
        <v>41032</v>
      </c>
      <c r="BB732">
        <v>4</v>
      </c>
      <c r="BC732">
        <v>1</v>
      </c>
      <c r="BD732" t="s">
        <v>99</v>
      </c>
      <c r="BE732">
        <v>2006</v>
      </c>
      <c r="BG732" t="s">
        <v>100</v>
      </c>
      <c r="BH732" t="s">
        <v>100</v>
      </c>
      <c r="BI732" t="s">
        <v>101</v>
      </c>
      <c r="BJ732" t="s">
        <v>100</v>
      </c>
      <c r="BK732" t="s">
        <v>100</v>
      </c>
      <c r="BL732" t="s">
        <v>100</v>
      </c>
      <c r="BM732" t="s">
        <v>102</v>
      </c>
      <c r="BN732" t="s">
        <v>908</v>
      </c>
      <c r="BP732" t="s">
        <v>911</v>
      </c>
      <c r="BQ732">
        <v>0</v>
      </c>
      <c r="BR732" t="s">
        <v>94</v>
      </c>
      <c r="BS732">
        <v>93.388499999999993</v>
      </c>
      <c r="BT732">
        <v>83.664000000000001</v>
      </c>
      <c r="BU732">
        <v>76.64</v>
      </c>
      <c r="BV732" t="s">
        <v>107</v>
      </c>
      <c r="BZ732" s="1">
        <v>42059.545902777776</v>
      </c>
      <c r="CB732">
        <v>2012</v>
      </c>
      <c r="CC732">
        <v>9</v>
      </c>
      <c r="CI732" t="str">
        <f t="shared" si="44"/>
        <v>High</v>
      </c>
      <c r="CJ732" t="str">
        <f t="shared" si="45"/>
        <v>Greater than 3.5</v>
      </c>
      <c r="CK732" t="str">
        <f t="shared" si="46"/>
        <v>Excellent</v>
      </c>
      <c r="CL732" t="str">
        <f t="shared" si="47"/>
        <v>0.3 or less</v>
      </c>
    </row>
    <row r="733" spans="1:90" x14ac:dyDescent="0.25">
      <c r="A733" t="s">
        <v>908</v>
      </c>
      <c r="B733" t="s">
        <v>587</v>
      </c>
      <c r="C733" t="s">
        <v>83</v>
      </c>
      <c r="D733">
        <v>279.70999999999998</v>
      </c>
      <c r="E733">
        <v>285</v>
      </c>
      <c r="G733">
        <v>5.29</v>
      </c>
      <c r="H733">
        <v>38</v>
      </c>
      <c r="I733">
        <v>38</v>
      </c>
      <c r="J733">
        <v>38</v>
      </c>
      <c r="K733">
        <v>2</v>
      </c>
      <c r="L733" t="s">
        <v>84</v>
      </c>
      <c r="M733" t="s">
        <v>577</v>
      </c>
      <c r="N733" t="s">
        <v>157</v>
      </c>
      <c r="O733" t="s">
        <v>158</v>
      </c>
      <c r="P733" t="s">
        <v>88</v>
      </c>
      <c r="Q733" t="s">
        <v>578</v>
      </c>
      <c r="R733" t="s">
        <v>159</v>
      </c>
      <c r="S733" t="s">
        <v>91</v>
      </c>
      <c r="T733">
        <v>75</v>
      </c>
      <c r="U733" t="s">
        <v>110</v>
      </c>
      <c r="V733" t="s">
        <v>956</v>
      </c>
      <c r="W733">
        <v>10</v>
      </c>
      <c r="X733">
        <v>4</v>
      </c>
      <c r="Y733" t="s">
        <v>94</v>
      </c>
      <c r="Z733" t="s">
        <v>910</v>
      </c>
      <c r="AA733">
        <v>382</v>
      </c>
      <c r="AB733">
        <v>1510</v>
      </c>
      <c r="AC733">
        <v>658.46</v>
      </c>
      <c r="AD733">
        <v>100</v>
      </c>
      <c r="AE733">
        <v>4.2423999999999999</v>
      </c>
      <c r="AF733">
        <v>4.1384999999999996</v>
      </c>
      <c r="AG733">
        <v>48.619700000000002</v>
      </c>
      <c r="AH733">
        <v>39.994599999999998</v>
      </c>
      <c r="AI733">
        <v>83.793400000000005</v>
      </c>
      <c r="AJ733">
        <v>0.16120000000000001</v>
      </c>
      <c r="AL733">
        <v>75.819999999999993</v>
      </c>
      <c r="AM733">
        <v>1.41E-2</v>
      </c>
      <c r="AN733">
        <v>2.4799999999999999E-2</v>
      </c>
      <c r="AO733">
        <v>0</v>
      </c>
      <c r="AP733">
        <v>0</v>
      </c>
      <c r="AQ733">
        <v>0</v>
      </c>
      <c r="AR733">
        <v>50.2</v>
      </c>
      <c r="AS733" t="s">
        <v>96</v>
      </c>
      <c r="AT733">
        <v>1990</v>
      </c>
      <c r="AU733">
        <v>33.166699999999999</v>
      </c>
      <c r="AV733">
        <v>6.6905000000000001</v>
      </c>
      <c r="AW733" t="s">
        <v>131</v>
      </c>
      <c r="AY733" t="s">
        <v>112</v>
      </c>
      <c r="BA733">
        <v>45401</v>
      </c>
      <c r="BB733">
        <v>1.25</v>
      </c>
      <c r="BC733">
        <v>1</v>
      </c>
      <c r="BD733" t="s">
        <v>99</v>
      </c>
      <c r="BE733">
        <v>2011</v>
      </c>
      <c r="BG733" t="s">
        <v>100</v>
      </c>
      <c r="BH733" t="s">
        <v>100</v>
      </c>
      <c r="BI733" t="s">
        <v>101</v>
      </c>
      <c r="BJ733" t="s">
        <v>100</v>
      </c>
      <c r="BK733" t="s">
        <v>100</v>
      </c>
      <c r="BL733" t="s">
        <v>100</v>
      </c>
      <c r="BM733" t="s">
        <v>102</v>
      </c>
      <c r="BN733" t="s">
        <v>908</v>
      </c>
      <c r="BP733" t="s">
        <v>911</v>
      </c>
      <c r="BQ733">
        <v>0</v>
      </c>
      <c r="BR733" t="s">
        <v>94</v>
      </c>
      <c r="BS733">
        <v>100</v>
      </c>
      <c r="BT733">
        <v>84.847999999999999</v>
      </c>
      <c r="BU733">
        <v>82.77</v>
      </c>
      <c r="BV733" t="s">
        <v>107</v>
      </c>
      <c r="BY733">
        <v>4</v>
      </c>
      <c r="BZ733" s="1">
        <v>42059.546018518522</v>
      </c>
      <c r="CB733">
        <v>2014</v>
      </c>
      <c r="CC733">
        <v>4</v>
      </c>
      <c r="CI733" t="str">
        <f t="shared" si="44"/>
        <v>High</v>
      </c>
      <c r="CJ733" t="str">
        <f t="shared" si="45"/>
        <v>Greater than 3.5</v>
      </c>
      <c r="CK733" t="str">
        <f t="shared" si="46"/>
        <v>Excellent</v>
      </c>
      <c r="CL733" t="str">
        <f t="shared" si="47"/>
        <v>0.3 or less</v>
      </c>
    </row>
    <row r="734" spans="1:90" x14ac:dyDescent="0.25">
      <c r="A734" t="s">
        <v>908</v>
      </c>
      <c r="B734" t="s">
        <v>587</v>
      </c>
      <c r="C734" t="s">
        <v>83</v>
      </c>
      <c r="D734">
        <v>285</v>
      </c>
      <c r="E734">
        <v>293.81</v>
      </c>
      <c r="G734">
        <v>8.81</v>
      </c>
      <c r="H734">
        <v>38</v>
      </c>
      <c r="J734">
        <v>38</v>
      </c>
      <c r="K734">
        <v>2</v>
      </c>
      <c r="L734" t="s">
        <v>84</v>
      </c>
      <c r="M734" t="s">
        <v>577</v>
      </c>
      <c r="N734" t="s">
        <v>157</v>
      </c>
      <c r="O734" t="s">
        <v>158</v>
      </c>
      <c r="P734" t="s">
        <v>88</v>
      </c>
      <c r="Q734" t="s">
        <v>578</v>
      </c>
      <c r="R734" t="s">
        <v>159</v>
      </c>
      <c r="S734" t="s">
        <v>91</v>
      </c>
      <c r="T734">
        <v>75</v>
      </c>
      <c r="U734" t="s">
        <v>110</v>
      </c>
      <c r="V734" t="s">
        <v>957</v>
      </c>
      <c r="W734">
        <v>10</v>
      </c>
      <c r="Y734" t="s">
        <v>94</v>
      </c>
      <c r="Z734" t="s">
        <v>910</v>
      </c>
      <c r="AA734">
        <v>369</v>
      </c>
      <c r="AB734">
        <v>1510</v>
      </c>
      <c r="AC734">
        <v>636.36</v>
      </c>
      <c r="AD734">
        <v>97.4</v>
      </c>
      <c r="AE734">
        <v>3.9887999999999999</v>
      </c>
      <c r="AF734">
        <v>3.8233999999999999</v>
      </c>
      <c r="AG734">
        <v>59.953299999999999</v>
      </c>
      <c r="AH734">
        <v>50.621000000000002</v>
      </c>
      <c r="AI734">
        <v>80.015600000000006</v>
      </c>
      <c r="AJ734">
        <v>0.14779999999999999</v>
      </c>
      <c r="AL734">
        <v>77.83</v>
      </c>
      <c r="AM734">
        <v>1.4800000000000001E-2</v>
      </c>
      <c r="AN734">
        <v>8.2400000000000001E-2</v>
      </c>
      <c r="AO734">
        <v>0</v>
      </c>
      <c r="AP734">
        <v>1.2</v>
      </c>
      <c r="AQ734">
        <v>0</v>
      </c>
      <c r="AR734">
        <v>53.8</v>
      </c>
      <c r="AS734" t="s">
        <v>96</v>
      </c>
      <c r="AT734">
        <v>1990</v>
      </c>
      <c r="AU734">
        <v>19.857099999999999</v>
      </c>
      <c r="AV734">
        <v>6.5713999999999997</v>
      </c>
      <c r="AW734" t="s">
        <v>131</v>
      </c>
      <c r="AY734" t="s">
        <v>106</v>
      </c>
      <c r="BA734">
        <v>42175</v>
      </c>
      <c r="BB734">
        <v>0.5</v>
      </c>
      <c r="BC734">
        <v>1</v>
      </c>
      <c r="BD734" t="s">
        <v>99</v>
      </c>
      <c r="BE734">
        <v>2011</v>
      </c>
      <c r="BG734" t="s">
        <v>100</v>
      </c>
      <c r="BH734" t="s">
        <v>100</v>
      </c>
      <c r="BI734" t="s">
        <v>101</v>
      </c>
      <c r="BJ734" t="s">
        <v>100</v>
      </c>
      <c r="BK734" t="s">
        <v>100</v>
      </c>
      <c r="BL734" t="s">
        <v>100</v>
      </c>
      <c r="BM734" t="s">
        <v>102</v>
      </c>
      <c r="BN734" t="s">
        <v>908</v>
      </c>
      <c r="BP734" t="s">
        <v>911</v>
      </c>
      <c r="BQ734">
        <v>0</v>
      </c>
      <c r="BR734" t="s">
        <v>94</v>
      </c>
      <c r="BS734">
        <v>97.4</v>
      </c>
      <c r="BT734">
        <v>79.775999999999996</v>
      </c>
      <c r="BU734">
        <v>76.468000000000004</v>
      </c>
      <c r="CB734">
        <v>2014</v>
      </c>
      <c r="CC734">
        <v>4</v>
      </c>
      <c r="CI734" t="str">
        <f t="shared" si="44"/>
        <v>High</v>
      </c>
      <c r="CJ734" t="str">
        <f t="shared" si="45"/>
        <v>Greater than 3.5</v>
      </c>
      <c r="CK734" t="str">
        <f t="shared" si="46"/>
        <v>Excellent</v>
      </c>
      <c r="CL734" t="str">
        <f t="shared" si="47"/>
        <v>0.3 or less</v>
      </c>
    </row>
    <row r="735" spans="1:90" x14ac:dyDescent="0.25">
      <c r="A735" t="s">
        <v>908</v>
      </c>
      <c r="B735" t="s">
        <v>587</v>
      </c>
      <c r="C735" t="s">
        <v>83</v>
      </c>
      <c r="D735">
        <v>293.81</v>
      </c>
      <c r="E735">
        <v>298.02</v>
      </c>
      <c r="G735">
        <v>4.21</v>
      </c>
      <c r="H735">
        <v>38</v>
      </c>
      <c r="I735">
        <v>38</v>
      </c>
      <c r="J735">
        <v>38</v>
      </c>
      <c r="K735">
        <v>2</v>
      </c>
      <c r="L735" t="s">
        <v>139</v>
      </c>
      <c r="M735" t="s">
        <v>577</v>
      </c>
      <c r="N735" t="s">
        <v>157</v>
      </c>
      <c r="O735" t="s">
        <v>158</v>
      </c>
      <c r="P735" t="s">
        <v>88</v>
      </c>
      <c r="Q735" t="s">
        <v>578</v>
      </c>
      <c r="R735" t="s">
        <v>159</v>
      </c>
      <c r="S735" t="s">
        <v>91</v>
      </c>
      <c r="T735">
        <v>75</v>
      </c>
      <c r="U735" t="s">
        <v>928</v>
      </c>
      <c r="V735" t="s">
        <v>189</v>
      </c>
      <c r="W735">
        <v>10</v>
      </c>
      <c r="X735">
        <v>4</v>
      </c>
      <c r="Y735" t="s">
        <v>94</v>
      </c>
      <c r="Z735" t="s">
        <v>910</v>
      </c>
      <c r="AA735">
        <v>327.5</v>
      </c>
      <c r="AB735">
        <v>1572.84</v>
      </c>
      <c r="AC735">
        <v>566.18700000000001</v>
      </c>
      <c r="AD735">
        <v>74</v>
      </c>
      <c r="AE735">
        <v>3.0773999999999999</v>
      </c>
      <c r="AF735">
        <v>1.5274000000000001</v>
      </c>
      <c r="AG735">
        <v>140.0213</v>
      </c>
      <c r="AH735">
        <v>127.7213</v>
      </c>
      <c r="AI735">
        <v>53.3262</v>
      </c>
      <c r="AJ735">
        <v>0.14000000000000001</v>
      </c>
      <c r="AL735">
        <v>79</v>
      </c>
      <c r="AM735">
        <v>3.5000000000000003E-2</v>
      </c>
      <c r="AN735">
        <v>0.18709999999999999</v>
      </c>
      <c r="AO735">
        <v>0</v>
      </c>
      <c r="AP735">
        <v>0</v>
      </c>
      <c r="AQ735">
        <v>34.5</v>
      </c>
      <c r="AR735">
        <v>35.299999999999997</v>
      </c>
      <c r="AS735" t="s">
        <v>96</v>
      </c>
      <c r="AT735">
        <v>1972</v>
      </c>
      <c r="AU735">
        <v>13.9</v>
      </c>
      <c r="AV735">
        <v>7.5</v>
      </c>
      <c r="AW735" t="s">
        <v>97</v>
      </c>
      <c r="AY735" t="s">
        <v>106</v>
      </c>
      <c r="BA735">
        <v>24707</v>
      </c>
      <c r="BB735">
        <v>0.5</v>
      </c>
      <c r="BC735">
        <v>1</v>
      </c>
      <c r="BD735" t="s">
        <v>144</v>
      </c>
      <c r="BE735">
        <v>2008</v>
      </c>
      <c r="BG735" t="s">
        <v>100</v>
      </c>
      <c r="BH735" t="s">
        <v>100</v>
      </c>
      <c r="BI735" t="s">
        <v>101</v>
      </c>
      <c r="BJ735" t="s">
        <v>100</v>
      </c>
      <c r="BK735" t="s">
        <v>100</v>
      </c>
      <c r="BL735" t="s">
        <v>100</v>
      </c>
      <c r="BM735" t="s">
        <v>102</v>
      </c>
      <c r="BN735" t="s">
        <v>908</v>
      </c>
      <c r="BP735" t="s">
        <v>911</v>
      </c>
      <c r="BQ735">
        <v>0</v>
      </c>
      <c r="BR735" t="s">
        <v>94</v>
      </c>
      <c r="BS735">
        <v>69</v>
      </c>
      <c r="BT735">
        <v>61.548000000000002</v>
      </c>
      <c r="BU735">
        <v>30.547999999999998</v>
      </c>
      <c r="BY735">
        <v>4</v>
      </c>
      <c r="CB735">
        <v>2012</v>
      </c>
      <c r="CC735">
        <v>7</v>
      </c>
      <c r="CI735" t="str">
        <f t="shared" si="44"/>
        <v>Medium</v>
      </c>
      <c r="CJ735" t="str">
        <f t="shared" si="45"/>
        <v>3.01-3.5</v>
      </c>
      <c r="CK735" t="str">
        <f t="shared" si="46"/>
        <v>Poor</v>
      </c>
      <c r="CL735" t="str">
        <f t="shared" si="47"/>
        <v>0.3 or less</v>
      </c>
    </row>
    <row r="736" spans="1:90" x14ac:dyDescent="0.25">
      <c r="A736" t="s">
        <v>908</v>
      </c>
      <c r="B736" t="s">
        <v>587</v>
      </c>
      <c r="C736" t="s">
        <v>83</v>
      </c>
      <c r="D736">
        <v>298.02</v>
      </c>
      <c r="E736">
        <v>300.52699999999999</v>
      </c>
      <c r="G736">
        <v>2.5070000000000001</v>
      </c>
      <c r="H736">
        <v>34</v>
      </c>
      <c r="I736">
        <v>34</v>
      </c>
      <c r="J736">
        <v>34</v>
      </c>
      <c r="K736">
        <v>2</v>
      </c>
      <c r="L736" t="s">
        <v>139</v>
      </c>
      <c r="M736" t="s">
        <v>577</v>
      </c>
      <c r="N736" t="s">
        <v>157</v>
      </c>
      <c r="O736" t="s">
        <v>158</v>
      </c>
      <c r="P736" t="s">
        <v>88</v>
      </c>
      <c r="Q736" t="s">
        <v>578</v>
      </c>
      <c r="R736" t="s">
        <v>159</v>
      </c>
      <c r="S736" t="s">
        <v>91</v>
      </c>
      <c r="T736">
        <v>75</v>
      </c>
      <c r="U736" t="s">
        <v>928</v>
      </c>
      <c r="V736" t="s">
        <v>958</v>
      </c>
      <c r="W736">
        <v>8</v>
      </c>
      <c r="X736">
        <v>3</v>
      </c>
      <c r="Y736" t="s">
        <v>94</v>
      </c>
      <c r="Z736" t="s">
        <v>910</v>
      </c>
      <c r="AA736">
        <v>297.37610000000001</v>
      </c>
      <c r="AB736">
        <v>1428.8735999999999</v>
      </c>
      <c r="AC736">
        <v>514.11260000000004</v>
      </c>
      <c r="AD736">
        <v>80</v>
      </c>
      <c r="AE736">
        <v>3.0425</v>
      </c>
      <c r="AF736">
        <v>2.0425</v>
      </c>
      <c r="AG736">
        <v>148.0034</v>
      </c>
      <c r="AH736">
        <v>130.7216</v>
      </c>
      <c r="AI736">
        <v>50.665500000000002</v>
      </c>
      <c r="AJ736">
        <v>0.1111</v>
      </c>
      <c r="AL736">
        <v>83.334999999999994</v>
      </c>
      <c r="AM736">
        <v>3.6400000000000002E-2</v>
      </c>
      <c r="AN736">
        <v>0.1993</v>
      </c>
      <c r="AO736">
        <v>0</v>
      </c>
      <c r="AP736">
        <v>0</v>
      </c>
      <c r="AQ736">
        <v>24</v>
      </c>
      <c r="AR736">
        <v>41.466700000000003</v>
      </c>
      <c r="AS736" t="s">
        <v>130</v>
      </c>
      <c r="AT736">
        <v>1971</v>
      </c>
      <c r="AU736">
        <v>14</v>
      </c>
      <c r="AV736">
        <v>8</v>
      </c>
      <c r="AW736" t="s">
        <v>97</v>
      </c>
      <c r="AY736" t="s">
        <v>142</v>
      </c>
      <c r="BA736">
        <v>24707</v>
      </c>
      <c r="BB736">
        <v>8</v>
      </c>
      <c r="BC736">
        <v>1</v>
      </c>
      <c r="BD736" t="s">
        <v>144</v>
      </c>
      <c r="BE736">
        <v>1971</v>
      </c>
      <c r="BG736" t="s">
        <v>100</v>
      </c>
      <c r="BH736" t="s">
        <v>100</v>
      </c>
      <c r="BI736" t="s">
        <v>101</v>
      </c>
      <c r="BJ736" t="s">
        <v>100</v>
      </c>
      <c r="BK736" t="s">
        <v>100</v>
      </c>
      <c r="BL736" t="s">
        <v>100</v>
      </c>
      <c r="BM736" t="s">
        <v>102</v>
      </c>
      <c r="BN736" t="s">
        <v>908</v>
      </c>
      <c r="BP736" t="s">
        <v>913</v>
      </c>
      <c r="BQ736">
        <v>0</v>
      </c>
      <c r="BR736" t="s">
        <v>94</v>
      </c>
      <c r="BS736">
        <v>80</v>
      </c>
      <c r="BT736">
        <v>60.85</v>
      </c>
      <c r="BU736">
        <v>40.85</v>
      </c>
      <c r="BY736">
        <v>3</v>
      </c>
      <c r="CB736">
        <v>2014</v>
      </c>
      <c r="CC736">
        <v>44</v>
      </c>
      <c r="CI736" t="str">
        <f t="shared" si="44"/>
        <v>Medium</v>
      </c>
      <c r="CJ736" t="str">
        <f t="shared" si="45"/>
        <v>3.01-3.5</v>
      </c>
      <c r="CK736" t="str">
        <f t="shared" si="46"/>
        <v>Poor</v>
      </c>
      <c r="CL736" t="str">
        <f t="shared" si="47"/>
        <v>0.3 or less</v>
      </c>
    </row>
    <row r="737" spans="1:90" x14ac:dyDescent="0.25">
      <c r="A737" t="s">
        <v>962</v>
      </c>
      <c r="B737" t="s">
        <v>82</v>
      </c>
      <c r="C737" t="s">
        <v>83</v>
      </c>
      <c r="D737">
        <v>0</v>
      </c>
      <c r="E737">
        <v>1.08</v>
      </c>
      <c r="G737">
        <v>1.08</v>
      </c>
      <c r="H737">
        <v>76</v>
      </c>
      <c r="I737">
        <v>76</v>
      </c>
      <c r="J737">
        <v>76</v>
      </c>
      <c r="K737">
        <v>2</v>
      </c>
      <c r="L737" t="s">
        <v>84</v>
      </c>
      <c r="M737" t="s">
        <v>199</v>
      </c>
      <c r="N737" t="s">
        <v>404</v>
      </c>
      <c r="O737" t="s">
        <v>149</v>
      </c>
      <c r="P737" t="s">
        <v>88</v>
      </c>
      <c r="Q737" t="s">
        <v>200</v>
      </c>
      <c r="R737" t="s">
        <v>151</v>
      </c>
      <c r="S737" t="s">
        <v>152</v>
      </c>
      <c r="T737">
        <v>40</v>
      </c>
      <c r="U737" t="s">
        <v>92</v>
      </c>
      <c r="V737" t="s">
        <v>963</v>
      </c>
      <c r="W737">
        <v>6</v>
      </c>
      <c r="X737">
        <v>6</v>
      </c>
      <c r="Y737" t="s">
        <v>94</v>
      </c>
      <c r="Z737" t="s">
        <v>202</v>
      </c>
      <c r="AA737">
        <v>159.61109999999999</v>
      </c>
      <c r="AB737">
        <v>1985.0015000000001</v>
      </c>
      <c r="AC737">
        <v>187.48220000000001</v>
      </c>
      <c r="AD737">
        <v>91.107799999999997</v>
      </c>
      <c r="AE737">
        <v>3.5741999999999998</v>
      </c>
      <c r="AF737">
        <v>2.726</v>
      </c>
      <c r="AG737">
        <v>80.103200000000001</v>
      </c>
      <c r="AH737">
        <v>69.5458</v>
      </c>
      <c r="AI737">
        <v>73.298900000000003</v>
      </c>
      <c r="AJ737">
        <v>0.13059999999999999</v>
      </c>
      <c r="AK737">
        <v>6.93E-2</v>
      </c>
      <c r="AL737">
        <v>80.41</v>
      </c>
      <c r="AM737">
        <v>2.3E-2</v>
      </c>
      <c r="AN737">
        <v>0.1343</v>
      </c>
      <c r="AO737">
        <v>0</v>
      </c>
      <c r="AP737">
        <v>4.2973999999999997</v>
      </c>
      <c r="AQ737">
        <v>0</v>
      </c>
      <c r="AR737">
        <v>52.6</v>
      </c>
      <c r="AS737" t="s">
        <v>130</v>
      </c>
      <c r="AT737">
        <v>1968</v>
      </c>
      <c r="AU737">
        <v>11.8</v>
      </c>
      <c r="AV737">
        <v>2.4</v>
      </c>
      <c r="AW737" t="s">
        <v>97</v>
      </c>
      <c r="AY737" t="s">
        <v>132</v>
      </c>
      <c r="BA737">
        <v>39284</v>
      </c>
      <c r="BB737">
        <v>2</v>
      </c>
      <c r="BC737">
        <v>1</v>
      </c>
      <c r="BD737" t="s">
        <v>99</v>
      </c>
      <c r="BE737">
        <v>1968</v>
      </c>
      <c r="BG737" t="s">
        <v>101</v>
      </c>
      <c r="BH737" t="s">
        <v>100</v>
      </c>
      <c r="BI737" t="s">
        <v>101</v>
      </c>
      <c r="BJ737" t="s">
        <v>101</v>
      </c>
      <c r="BK737" t="s">
        <v>101</v>
      </c>
      <c r="BL737" t="s">
        <v>101</v>
      </c>
      <c r="BM737" t="s">
        <v>204</v>
      </c>
      <c r="BN737" t="s">
        <v>103</v>
      </c>
      <c r="BQ737">
        <v>0</v>
      </c>
      <c r="BR737" t="s">
        <v>94</v>
      </c>
      <c r="BS737">
        <v>74</v>
      </c>
      <c r="BT737">
        <v>71.483999999999995</v>
      </c>
      <c r="BU737">
        <v>54.52</v>
      </c>
      <c r="BY737">
        <v>6</v>
      </c>
      <c r="CB737">
        <v>1998</v>
      </c>
      <c r="CC737">
        <v>47</v>
      </c>
      <c r="CI737" t="str">
        <f t="shared" si="44"/>
        <v>High</v>
      </c>
      <c r="CJ737" t="str">
        <f t="shared" si="45"/>
        <v>Greater than 3.5</v>
      </c>
      <c r="CK737" t="str">
        <f t="shared" si="46"/>
        <v>Good</v>
      </c>
      <c r="CL737" t="str">
        <f t="shared" si="47"/>
        <v>0.3 or less</v>
      </c>
    </row>
    <row r="738" spans="1:90" x14ac:dyDescent="0.25">
      <c r="A738" t="s">
        <v>962</v>
      </c>
      <c r="B738" t="s">
        <v>82</v>
      </c>
      <c r="C738" t="s">
        <v>83</v>
      </c>
      <c r="D738">
        <v>1.08</v>
      </c>
      <c r="E738">
        <v>5.4139999999999997</v>
      </c>
      <c r="G738">
        <v>4.3339999999999996</v>
      </c>
      <c r="H738">
        <v>24</v>
      </c>
      <c r="I738">
        <v>24</v>
      </c>
      <c r="J738">
        <v>24</v>
      </c>
      <c r="K738">
        <v>2</v>
      </c>
      <c r="L738" t="s">
        <v>84</v>
      </c>
      <c r="M738" t="s">
        <v>297</v>
      </c>
      <c r="N738" t="s">
        <v>404</v>
      </c>
      <c r="O738" t="s">
        <v>149</v>
      </c>
      <c r="P738" t="s">
        <v>88</v>
      </c>
      <c r="Q738" t="s">
        <v>150</v>
      </c>
      <c r="R738" t="s">
        <v>151</v>
      </c>
      <c r="S738" t="s">
        <v>152</v>
      </c>
      <c r="T738">
        <v>50</v>
      </c>
      <c r="U738" t="s">
        <v>92</v>
      </c>
      <c r="V738" t="s">
        <v>964</v>
      </c>
      <c r="W738">
        <v>1</v>
      </c>
      <c r="X738">
        <v>1</v>
      </c>
      <c r="Y738" t="s">
        <v>94</v>
      </c>
      <c r="Z738" t="s">
        <v>299</v>
      </c>
      <c r="AA738">
        <v>35</v>
      </c>
      <c r="AB738">
        <v>1800</v>
      </c>
      <c r="AC738">
        <v>49.3</v>
      </c>
      <c r="AD738">
        <v>91.328500000000005</v>
      </c>
      <c r="AE738">
        <v>2.5059999999999998</v>
      </c>
      <c r="AF738">
        <v>1.8328</v>
      </c>
      <c r="AG738">
        <v>161.28270000000001</v>
      </c>
      <c r="AH738">
        <v>130.76150000000001</v>
      </c>
      <c r="AI738">
        <v>46.239100000000001</v>
      </c>
      <c r="AJ738">
        <v>0.27979999999999999</v>
      </c>
      <c r="AK738">
        <v>0.17949999999999999</v>
      </c>
      <c r="AL738">
        <v>58.03</v>
      </c>
      <c r="AM738">
        <v>4.1399999999999999E-2</v>
      </c>
      <c r="AN738">
        <v>0.25519999999999998</v>
      </c>
      <c r="AO738">
        <v>0</v>
      </c>
      <c r="AP738">
        <v>4.2237999999999998</v>
      </c>
      <c r="AQ738">
        <v>0</v>
      </c>
      <c r="AR738">
        <v>56.944400000000002</v>
      </c>
      <c r="AS738" t="s">
        <v>130</v>
      </c>
      <c r="AT738">
        <v>1957</v>
      </c>
      <c r="AU738">
        <v>5</v>
      </c>
      <c r="AV738">
        <v>2</v>
      </c>
      <c r="AW738" t="s">
        <v>97</v>
      </c>
      <c r="AY738" t="s">
        <v>132</v>
      </c>
      <c r="BA738">
        <v>39284</v>
      </c>
      <c r="BB738">
        <v>2</v>
      </c>
      <c r="BC738">
        <v>1</v>
      </c>
      <c r="BD738" t="s">
        <v>99</v>
      </c>
      <c r="BE738">
        <v>1957</v>
      </c>
      <c r="BG738" t="s">
        <v>101</v>
      </c>
      <c r="BH738" t="s">
        <v>100</v>
      </c>
      <c r="BI738" t="s">
        <v>101</v>
      </c>
      <c r="BJ738" t="s">
        <v>101</v>
      </c>
      <c r="BK738" t="s">
        <v>101</v>
      </c>
      <c r="BL738" t="s">
        <v>101</v>
      </c>
      <c r="BM738" t="s">
        <v>102</v>
      </c>
      <c r="BN738" t="s">
        <v>103</v>
      </c>
      <c r="BQ738">
        <v>0</v>
      </c>
      <c r="BR738" t="s">
        <v>94</v>
      </c>
      <c r="BS738">
        <v>88</v>
      </c>
      <c r="BT738">
        <v>50.12</v>
      </c>
      <c r="BU738">
        <v>36.655999999999999</v>
      </c>
      <c r="BV738" t="s">
        <v>107</v>
      </c>
      <c r="BY738">
        <v>1</v>
      </c>
      <c r="BZ738" s="1">
        <v>42058.613946759258</v>
      </c>
      <c r="CB738">
        <v>2009</v>
      </c>
      <c r="CC738">
        <v>58</v>
      </c>
      <c r="CI738" t="str">
        <f t="shared" si="44"/>
        <v>High</v>
      </c>
      <c r="CJ738" t="str">
        <f t="shared" si="45"/>
        <v>2.51-3.0</v>
      </c>
      <c r="CK738" t="str">
        <f t="shared" si="46"/>
        <v>Poor</v>
      </c>
      <c r="CL738" t="str">
        <f t="shared" si="47"/>
        <v>0.3 or less</v>
      </c>
    </row>
    <row r="739" spans="1:90" x14ac:dyDescent="0.25">
      <c r="A739" t="s">
        <v>962</v>
      </c>
      <c r="B739" t="s">
        <v>82</v>
      </c>
      <c r="C739" t="s">
        <v>83</v>
      </c>
      <c r="D739">
        <v>5.4139999999999997</v>
      </c>
      <c r="E739">
        <v>10.895</v>
      </c>
      <c r="G739">
        <v>5.4809999999999999</v>
      </c>
      <c r="H739">
        <v>26</v>
      </c>
      <c r="I739">
        <v>26</v>
      </c>
      <c r="J739">
        <v>26</v>
      </c>
      <c r="K739">
        <v>2</v>
      </c>
      <c r="L739" t="s">
        <v>84</v>
      </c>
      <c r="M739" t="s">
        <v>297</v>
      </c>
      <c r="N739" t="s">
        <v>404</v>
      </c>
      <c r="O739" t="s">
        <v>149</v>
      </c>
      <c r="P739" t="s">
        <v>88</v>
      </c>
      <c r="Q739" t="s">
        <v>150</v>
      </c>
      <c r="R739" t="s">
        <v>151</v>
      </c>
      <c r="S739" t="s">
        <v>152</v>
      </c>
      <c r="T739">
        <v>50</v>
      </c>
      <c r="U739" t="s">
        <v>92</v>
      </c>
      <c r="V739" t="s">
        <v>965</v>
      </c>
      <c r="W739">
        <v>1</v>
      </c>
      <c r="X739">
        <v>1</v>
      </c>
      <c r="Y739" t="s">
        <v>94</v>
      </c>
      <c r="Z739" t="s">
        <v>299</v>
      </c>
      <c r="AA739">
        <v>18</v>
      </c>
      <c r="AB739">
        <v>300</v>
      </c>
      <c r="AC739">
        <v>21.6</v>
      </c>
      <c r="AD739">
        <v>93.666700000000006</v>
      </c>
      <c r="AE739">
        <v>3.0703</v>
      </c>
      <c r="AF739">
        <v>2.2107000000000001</v>
      </c>
      <c r="AG739">
        <v>126.0072</v>
      </c>
      <c r="AH739">
        <v>95.744299999999996</v>
      </c>
      <c r="AI739">
        <v>57.997599999999998</v>
      </c>
      <c r="AJ739">
        <v>0.35339999999999999</v>
      </c>
      <c r="AK739">
        <v>0.26600000000000001</v>
      </c>
      <c r="AL739">
        <v>46.99</v>
      </c>
      <c r="AM739">
        <v>3.1800000000000002E-2</v>
      </c>
      <c r="AN739">
        <v>1.95E-2</v>
      </c>
      <c r="AO739">
        <v>0</v>
      </c>
      <c r="AP739">
        <v>3</v>
      </c>
      <c r="AQ739">
        <v>0</v>
      </c>
      <c r="AR739">
        <v>55.125</v>
      </c>
      <c r="AS739" t="s">
        <v>130</v>
      </c>
      <c r="AT739">
        <v>1967</v>
      </c>
      <c r="AU739">
        <v>22</v>
      </c>
      <c r="AV739">
        <v>2</v>
      </c>
      <c r="AW739" t="s">
        <v>97</v>
      </c>
      <c r="AY739" t="s">
        <v>132</v>
      </c>
      <c r="BA739">
        <v>39564</v>
      </c>
      <c r="BB739">
        <v>2</v>
      </c>
      <c r="BC739">
        <v>1</v>
      </c>
      <c r="BD739" t="s">
        <v>99</v>
      </c>
      <c r="BE739">
        <v>1967</v>
      </c>
      <c r="BG739" t="s">
        <v>101</v>
      </c>
      <c r="BH739" t="s">
        <v>100</v>
      </c>
      <c r="BI739" t="s">
        <v>101</v>
      </c>
      <c r="BJ739" t="s">
        <v>101</v>
      </c>
      <c r="BK739" t="s">
        <v>101</v>
      </c>
      <c r="BL739" t="s">
        <v>101</v>
      </c>
      <c r="BM739" t="s">
        <v>102</v>
      </c>
      <c r="BN739" t="s">
        <v>103</v>
      </c>
      <c r="BQ739">
        <v>0</v>
      </c>
      <c r="BR739" t="s">
        <v>94</v>
      </c>
      <c r="BS739">
        <v>88</v>
      </c>
      <c r="BT739">
        <v>61.405999999999999</v>
      </c>
      <c r="BU739">
        <v>44.213999999999999</v>
      </c>
      <c r="BV739" t="s">
        <v>107</v>
      </c>
      <c r="BY739">
        <v>1</v>
      </c>
      <c r="BZ739" s="1">
        <v>42058.613993055558</v>
      </c>
      <c r="CB739">
        <v>2009</v>
      </c>
      <c r="CC739">
        <v>48</v>
      </c>
      <c r="CI739" t="str">
        <f t="shared" si="44"/>
        <v>High</v>
      </c>
      <c r="CJ739" t="str">
        <f t="shared" si="45"/>
        <v>3.01-3.5</v>
      </c>
      <c r="CK739" t="str">
        <f t="shared" si="46"/>
        <v>Fair</v>
      </c>
      <c r="CL739" t="str">
        <f t="shared" si="47"/>
        <v>More than 0.3</v>
      </c>
    </row>
    <row r="740" spans="1:90" x14ac:dyDescent="0.25">
      <c r="A740" t="s">
        <v>966</v>
      </c>
      <c r="B740" t="s">
        <v>82</v>
      </c>
      <c r="C740" t="s">
        <v>83</v>
      </c>
      <c r="D740">
        <v>0</v>
      </c>
      <c r="E740">
        <v>0.379</v>
      </c>
      <c r="G740">
        <v>0.379</v>
      </c>
      <c r="H740">
        <v>36</v>
      </c>
      <c r="J740">
        <v>36</v>
      </c>
      <c r="K740">
        <v>2</v>
      </c>
      <c r="L740" t="s">
        <v>139</v>
      </c>
      <c r="M740" t="s">
        <v>199</v>
      </c>
      <c r="N740" t="s">
        <v>943</v>
      </c>
      <c r="O740" t="s">
        <v>149</v>
      </c>
      <c r="P740" t="s">
        <v>88</v>
      </c>
      <c r="Q740" t="s">
        <v>200</v>
      </c>
      <c r="R740" t="s">
        <v>151</v>
      </c>
      <c r="S740" t="s">
        <v>152</v>
      </c>
      <c r="T740">
        <v>40</v>
      </c>
      <c r="U740" t="s">
        <v>140</v>
      </c>
      <c r="V740" t="s">
        <v>967</v>
      </c>
      <c r="W740">
        <v>6</v>
      </c>
      <c r="Y740" t="s">
        <v>94</v>
      </c>
      <c r="Z740" t="s">
        <v>202</v>
      </c>
      <c r="AA740">
        <v>500</v>
      </c>
      <c r="AB740">
        <v>3169.8685</v>
      </c>
      <c r="AC740">
        <v>569.01919999999996</v>
      </c>
      <c r="AD740">
        <v>94</v>
      </c>
      <c r="AE740">
        <v>2.6480000000000001</v>
      </c>
      <c r="AF740">
        <v>2.3479999999999999</v>
      </c>
      <c r="AG740">
        <v>178.37520000000001</v>
      </c>
      <c r="AH740">
        <v>167.2765</v>
      </c>
      <c r="AI740">
        <v>40.541600000000003</v>
      </c>
      <c r="AJ740">
        <v>0.1399</v>
      </c>
      <c r="AK740">
        <v>4.0099999999999997E-2</v>
      </c>
      <c r="AL740">
        <v>79.015000000000001</v>
      </c>
      <c r="AM740">
        <v>4.6300000000000001E-2</v>
      </c>
      <c r="AN740">
        <v>0.5403</v>
      </c>
      <c r="AO740">
        <v>0</v>
      </c>
      <c r="AP740">
        <v>0</v>
      </c>
      <c r="AQ740">
        <v>8</v>
      </c>
      <c r="AR740">
        <v>33.799999999999997</v>
      </c>
      <c r="AS740" t="s">
        <v>96</v>
      </c>
      <c r="AT740">
        <v>1980</v>
      </c>
      <c r="AU740">
        <v>11</v>
      </c>
      <c r="AV740">
        <v>7</v>
      </c>
      <c r="AW740" t="s">
        <v>97</v>
      </c>
      <c r="AY740" t="s">
        <v>755</v>
      </c>
      <c r="BA740">
        <v>42433</v>
      </c>
      <c r="BC740">
        <v>1</v>
      </c>
      <c r="BD740" t="s">
        <v>144</v>
      </c>
      <c r="BE740">
        <v>2007</v>
      </c>
      <c r="BG740" t="s">
        <v>101</v>
      </c>
      <c r="BH740" t="s">
        <v>100</v>
      </c>
      <c r="BI740" t="s">
        <v>101</v>
      </c>
      <c r="BJ740" t="s">
        <v>101</v>
      </c>
      <c r="BK740" t="s">
        <v>101</v>
      </c>
      <c r="BL740" t="s">
        <v>101</v>
      </c>
      <c r="BM740" t="s">
        <v>102</v>
      </c>
      <c r="BN740" t="s">
        <v>103</v>
      </c>
      <c r="BQ740">
        <v>1</v>
      </c>
      <c r="BR740" t="s">
        <v>94</v>
      </c>
      <c r="BS740">
        <v>94</v>
      </c>
      <c r="BT740">
        <v>52.96</v>
      </c>
      <c r="BU740">
        <v>46.96</v>
      </c>
      <c r="CB740">
        <v>2013</v>
      </c>
      <c r="CC740">
        <v>8</v>
      </c>
      <c r="CI740" t="str">
        <f t="shared" si="44"/>
        <v>High</v>
      </c>
      <c r="CJ740" t="str">
        <f t="shared" si="45"/>
        <v>2.51-3.0</v>
      </c>
      <c r="CK740" t="str">
        <f t="shared" si="46"/>
        <v>Very Poor</v>
      </c>
      <c r="CL740" t="str">
        <f t="shared" si="47"/>
        <v>0.3 or less</v>
      </c>
    </row>
    <row r="741" spans="1:90" x14ac:dyDescent="0.25">
      <c r="A741" t="s">
        <v>966</v>
      </c>
      <c r="B741" t="s">
        <v>82</v>
      </c>
      <c r="C741" t="s">
        <v>83</v>
      </c>
      <c r="D741">
        <v>0.379</v>
      </c>
      <c r="E741">
        <v>1.4910000000000001</v>
      </c>
      <c r="G741">
        <v>1.1120000000000001</v>
      </c>
      <c r="H741">
        <v>36</v>
      </c>
      <c r="I741">
        <v>36</v>
      </c>
      <c r="J741">
        <v>36</v>
      </c>
      <c r="K741">
        <v>2</v>
      </c>
      <c r="L741" t="s">
        <v>139</v>
      </c>
      <c r="M741" t="s">
        <v>199</v>
      </c>
      <c r="N741" t="s">
        <v>943</v>
      </c>
      <c r="O741" t="s">
        <v>149</v>
      </c>
      <c r="P741" t="s">
        <v>88</v>
      </c>
      <c r="Q741" t="s">
        <v>200</v>
      </c>
      <c r="R741" t="s">
        <v>151</v>
      </c>
      <c r="S741" t="s">
        <v>152</v>
      </c>
      <c r="T741">
        <v>40</v>
      </c>
      <c r="U741" t="s">
        <v>140</v>
      </c>
      <c r="V741" t="s">
        <v>968</v>
      </c>
      <c r="W741">
        <v>6</v>
      </c>
      <c r="X741">
        <v>6</v>
      </c>
      <c r="Y741" t="s">
        <v>94</v>
      </c>
      <c r="Z741" t="s">
        <v>202</v>
      </c>
      <c r="AA741">
        <v>500</v>
      </c>
      <c r="AB741">
        <v>3169.8685</v>
      </c>
      <c r="AC741">
        <v>569.01919999999996</v>
      </c>
      <c r="AD741">
        <v>100</v>
      </c>
      <c r="AE741">
        <v>3.0979000000000001</v>
      </c>
      <c r="AF741">
        <v>3.0979000000000001</v>
      </c>
      <c r="AG741">
        <v>139.97300000000001</v>
      </c>
      <c r="AH741">
        <v>125.9798</v>
      </c>
      <c r="AI741">
        <v>53.342300000000002</v>
      </c>
      <c r="AJ741">
        <v>0.16089999999999999</v>
      </c>
      <c r="AK741">
        <v>4.6800000000000001E-2</v>
      </c>
      <c r="AL741">
        <v>75.864999999999995</v>
      </c>
      <c r="AM741">
        <v>3.5299999999999998E-2</v>
      </c>
      <c r="AN741">
        <v>0.1943</v>
      </c>
      <c r="AO741">
        <v>0</v>
      </c>
      <c r="AP741">
        <v>0</v>
      </c>
      <c r="AQ741">
        <v>0</v>
      </c>
      <c r="AR741">
        <v>35.524999999999999</v>
      </c>
      <c r="AS741" t="s">
        <v>96</v>
      </c>
      <c r="AT741">
        <v>2013</v>
      </c>
      <c r="AU741">
        <v>13.833299999999999</v>
      </c>
      <c r="AV741">
        <v>8.5</v>
      </c>
      <c r="AW741" t="s">
        <v>97</v>
      </c>
      <c r="AY741" t="s">
        <v>755</v>
      </c>
      <c r="BA741">
        <v>42433</v>
      </c>
      <c r="BB741">
        <v>9</v>
      </c>
      <c r="BC741">
        <v>1</v>
      </c>
      <c r="BD741" t="s">
        <v>144</v>
      </c>
      <c r="BE741">
        <v>2013</v>
      </c>
      <c r="BG741" t="s">
        <v>101</v>
      </c>
      <c r="BH741" t="s">
        <v>100</v>
      </c>
      <c r="BI741" t="s">
        <v>101</v>
      </c>
      <c r="BJ741" t="s">
        <v>101</v>
      </c>
      <c r="BK741" t="s">
        <v>101</v>
      </c>
      <c r="BL741" t="s">
        <v>101</v>
      </c>
      <c r="BM741" t="s">
        <v>102</v>
      </c>
      <c r="BN741" t="s">
        <v>103</v>
      </c>
      <c r="BQ741">
        <v>1</v>
      </c>
      <c r="BR741" t="s">
        <v>94</v>
      </c>
      <c r="BS741">
        <v>100</v>
      </c>
      <c r="BT741">
        <v>61.957999999999998</v>
      </c>
      <c r="BU741">
        <v>61.957999999999998</v>
      </c>
      <c r="BV741" t="s">
        <v>107</v>
      </c>
      <c r="BY741">
        <v>6</v>
      </c>
      <c r="BZ741" s="1">
        <v>42053.45453703704</v>
      </c>
      <c r="CB741">
        <v>2014</v>
      </c>
      <c r="CC741">
        <v>2</v>
      </c>
      <c r="CI741" t="str">
        <f t="shared" si="44"/>
        <v>High</v>
      </c>
      <c r="CJ741" t="str">
        <f t="shared" si="45"/>
        <v>3.01-3.5</v>
      </c>
      <c r="CK741" t="str">
        <f t="shared" si="46"/>
        <v>Poor</v>
      </c>
      <c r="CL741" t="str">
        <f t="shared" si="47"/>
        <v>0.3 or less</v>
      </c>
    </row>
    <row r="742" spans="1:90" x14ac:dyDescent="0.25">
      <c r="A742" t="s">
        <v>966</v>
      </c>
      <c r="B742" t="s">
        <v>82</v>
      </c>
      <c r="C742" t="s">
        <v>83</v>
      </c>
      <c r="D742">
        <v>1.4910000000000001</v>
      </c>
      <c r="E742">
        <v>3.9460000000000002</v>
      </c>
      <c r="G742">
        <v>2.4849999999999999</v>
      </c>
      <c r="H742">
        <v>28</v>
      </c>
      <c r="I742">
        <v>28</v>
      </c>
      <c r="J742">
        <v>28</v>
      </c>
      <c r="K742">
        <v>2</v>
      </c>
      <c r="L742" t="s">
        <v>84</v>
      </c>
      <c r="M742" t="s">
        <v>199</v>
      </c>
      <c r="N742" t="s">
        <v>943</v>
      </c>
      <c r="O742" t="s">
        <v>149</v>
      </c>
      <c r="P742" t="s">
        <v>88</v>
      </c>
      <c r="Q742" t="s">
        <v>200</v>
      </c>
      <c r="R742" t="s">
        <v>151</v>
      </c>
      <c r="S742" t="s">
        <v>152</v>
      </c>
      <c r="T742">
        <v>40</v>
      </c>
      <c r="U742" t="s">
        <v>110</v>
      </c>
      <c r="V742" t="s">
        <v>969</v>
      </c>
      <c r="W742">
        <v>2</v>
      </c>
      <c r="X742">
        <v>2</v>
      </c>
      <c r="Y742" t="s">
        <v>94</v>
      </c>
      <c r="Z742" t="s">
        <v>202</v>
      </c>
      <c r="AA742">
        <v>260.40800000000002</v>
      </c>
      <c r="AB742">
        <v>2737.7487999999998</v>
      </c>
      <c r="AC742">
        <v>302.87529999999998</v>
      </c>
      <c r="AD742">
        <v>100</v>
      </c>
      <c r="AE742">
        <v>3.2017000000000002</v>
      </c>
      <c r="AF742">
        <v>3.0966</v>
      </c>
      <c r="AG742">
        <v>101.556</v>
      </c>
      <c r="AH742">
        <v>88.522000000000006</v>
      </c>
      <c r="AI742">
        <v>66.147999999999996</v>
      </c>
      <c r="AJ742">
        <v>0.16209999999999999</v>
      </c>
      <c r="AK742">
        <v>8.2900000000000001E-2</v>
      </c>
      <c r="AL742">
        <v>75.685000000000002</v>
      </c>
      <c r="AM742">
        <v>2.2700000000000001E-2</v>
      </c>
      <c r="AN742">
        <v>8.2699999999999996E-2</v>
      </c>
      <c r="AO742">
        <v>0</v>
      </c>
      <c r="AP742">
        <v>6</v>
      </c>
      <c r="AQ742">
        <v>0</v>
      </c>
      <c r="AR742">
        <v>50.23</v>
      </c>
      <c r="AS742" t="s">
        <v>96</v>
      </c>
      <c r="AT742">
        <v>2013</v>
      </c>
      <c r="AU742">
        <v>14</v>
      </c>
      <c r="AV742">
        <v>8</v>
      </c>
      <c r="AW742" t="s">
        <v>97</v>
      </c>
      <c r="AY742" t="s">
        <v>112</v>
      </c>
      <c r="BA742">
        <v>39982</v>
      </c>
      <c r="BB742">
        <v>2</v>
      </c>
      <c r="BC742">
        <v>1</v>
      </c>
      <c r="BD742" t="s">
        <v>99</v>
      </c>
      <c r="BE742">
        <v>2013</v>
      </c>
      <c r="BG742" t="s">
        <v>101</v>
      </c>
      <c r="BH742" t="s">
        <v>100</v>
      </c>
      <c r="BI742" t="s">
        <v>101</v>
      </c>
      <c r="BJ742" t="s">
        <v>101</v>
      </c>
      <c r="BK742" t="s">
        <v>101</v>
      </c>
      <c r="BL742" t="s">
        <v>101</v>
      </c>
      <c r="BM742" t="s">
        <v>102</v>
      </c>
      <c r="BN742" t="s">
        <v>103</v>
      </c>
      <c r="BQ742">
        <v>0</v>
      </c>
      <c r="BR742" t="s">
        <v>94</v>
      </c>
      <c r="BS742">
        <v>100</v>
      </c>
      <c r="BT742">
        <v>64.034000000000006</v>
      </c>
      <c r="BU742">
        <v>61.932000000000002</v>
      </c>
      <c r="BV742" t="s">
        <v>107</v>
      </c>
      <c r="BY742">
        <v>2</v>
      </c>
      <c r="BZ742" s="1">
        <v>42109.510983796295</v>
      </c>
      <c r="CB742">
        <v>2014</v>
      </c>
      <c r="CC742">
        <v>2</v>
      </c>
      <c r="CI742" t="str">
        <f t="shared" si="44"/>
        <v>High</v>
      </c>
      <c r="CJ742" t="str">
        <f t="shared" si="45"/>
        <v>3.01-3.5</v>
      </c>
      <c r="CK742" t="str">
        <f t="shared" si="46"/>
        <v>Fair</v>
      </c>
      <c r="CL742" t="str">
        <f t="shared" si="47"/>
        <v>0.3 or less</v>
      </c>
    </row>
    <row r="743" spans="1:90" x14ac:dyDescent="0.25">
      <c r="A743" t="s">
        <v>966</v>
      </c>
      <c r="B743" t="s">
        <v>82</v>
      </c>
      <c r="C743" t="s">
        <v>83</v>
      </c>
      <c r="D743">
        <v>3.9460000000000002</v>
      </c>
      <c r="E743">
        <v>4.0570000000000004</v>
      </c>
      <c r="G743">
        <v>0.111</v>
      </c>
      <c r="H743">
        <v>28</v>
      </c>
      <c r="I743">
        <v>28</v>
      </c>
      <c r="J743">
        <v>28</v>
      </c>
      <c r="K743">
        <v>2</v>
      </c>
      <c r="L743" t="s">
        <v>139</v>
      </c>
      <c r="M743" t="s">
        <v>199</v>
      </c>
      <c r="N743" t="s">
        <v>943</v>
      </c>
      <c r="O743" t="s">
        <v>149</v>
      </c>
      <c r="P743" t="s">
        <v>88</v>
      </c>
      <c r="Q743" t="s">
        <v>200</v>
      </c>
      <c r="R743" t="s">
        <v>151</v>
      </c>
      <c r="S743" t="s">
        <v>152</v>
      </c>
      <c r="T743">
        <v>40</v>
      </c>
      <c r="U743" t="s">
        <v>140</v>
      </c>
      <c r="V743" t="s">
        <v>970</v>
      </c>
      <c r="W743">
        <v>2</v>
      </c>
      <c r="X743">
        <v>2.5</v>
      </c>
      <c r="Y743" t="s">
        <v>94</v>
      </c>
      <c r="Z743" t="s">
        <v>202</v>
      </c>
      <c r="AA743">
        <v>209</v>
      </c>
      <c r="AB743">
        <v>2619.2550000000001</v>
      </c>
      <c r="AC743">
        <v>245.6155</v>
      </c>
      <c r="AD743">
        <v>97</v>
      </c>
      <c r="AE743">
        <v>2.5024000000000002</v>
      </c>
      <c r="AF743">
        <v>0.75239999999999996</v>
      </c>
      <c r="AG743">
        <v>202.83799999999999</v>
      </c>
      <c r="AH743">
        <v>182.15639999999999</v>
      </c>
      <c r="AI743">
        <v>32.387300000000003</v>
      </c>
      <c r="AJ743">
        <v>0.23910000000000001</v>
      </c>
      <c r="AK743">
        <v>0.1361</v>
      </c>
      <c r="AL743">
        <v>64.135000000000005</v>
      </c>
      <c r="AM743">
        <v>5.5E-2</v>
      </c>
      <c r="AN743">
        <v>0.24329999999999999</v>
      </c>
      <c r="AO743">
        <v>0</v>
      </c>
      <c r="AP743">
        <v>2</v>
      </c>
      <c r="AQ743">
        <v>0</v>
      </c>
      <c r="AR743">
        <v>38.35</v>
      </c>
      <c r="AS743" t="s">
        <v>96</v>
      </c>
      <c r="AT743">
        <v>1983</v>
      </c>
      <c r="AU743">
        <v>11.333299999999999</v>
      </c>
      <c r="AV743">
        <v>6.6666999999999996</v>
      </c>
      <c r="AW743" t="s">
        <v>97</v>
      </c>
      <c r="AY743" t="s">
        <v>112</v>
      </c>
      <c r="BA743">
        <v>39982</v>
      </c>
      <c r="BB743">
        <v>2</v>
      </c>
      <c r="BC743">
        <v>1</v>
      </c>
      <c r="BD743" t="s">
        <v>144</v>
      </c>
      <c r="BE743">
        <v>1985</v>
      </c>
      <c r="BG743" t="s">
        <v>102</v>
      </c>
      <c r="BH743" t="s">
        <v>100</v>
      </c>
      <c r="BI743" t="s">
        <v>101</v>
      </c>
      <c r="BJ743" t="s">
        <v>101</v>
      </c>
      <c r="BK743" t="s">
        <v>101</v>
      </c>
      <c r="BL743" t="s">
        <v>101</v>
      </c>
      <c r="BM743" t="s">
        <v>102</v>
      </c>
      <c r="BN743" t="s">
        <v>103</v>
      </c>
      <c r="BQ743">
        <v>0</v>
      </c>
      <c r="BR743" t="s">
        <v>94</v>
      </c>
      <c r="BS743">
        <v>65</v>
      </c>
      <c r="BT743">
        <v>50.048000000000002</v>
      </c>
      <c r="BU743">
        <v>15.048</v>
      </c>
      <c r="BY743">
        <v>2</v>
      </c>
      <c r="CB743">
        <v>2007</v>
      </c>
      <c r="CC743">
        <v>30</v>
      </c>
      <c r="CI743" t="str">
        <f t="shared" si="44"/>
        <v>High</v>
      </c>
      <c r="CJ743" t="str">
        <f t="shared" si="45"/>
        <v>2.51-3.0</v>
      </c>
      <c r="CK743" t="str">
        <f t="shared" si="46"/>
        <v>Very Poor</v>
      </c>
      <c r="CL743" t="str">
        <f t="shared" si="47"/>
        <v>0.3 or less</v>
      </c>
    </row>
    <row r="744" spans="1:90" x14ac:dyDescent="0.25">
      <c r="A744" t="s">
        <v>971</v>
      </c>
      <c r="B744" t="s">
        <v>82</v>
      </c>
      <c r="C744" t="s">
        <v>83</v>
      </c>
      <c r="D744">
        <v>0</v>
      </c>
      <c r="E744">
        <v>2.665</v>
      </c>
      <c r="G744">
        <v>2.665</v>
      </c>
      <c r="H744">
        <v>28</v>
      </c>
      <c r="I744">
        <v>28</v>
      </c>
      <c r="J744">
        <v>28</v>
      </c>
      <c r="K744">
        <v>2</v>
      </c>
      <c r="L744" t="s">
        <v>84</v>
      </c>
      <c r="M744" t="s">
        <v>534</v>
      </c>
      <c r="N744" t="s">
        <v>404</v>
      </c>
      <c r="O744" t="s">
        <v>149</v>
      </c>
      <c r="P744" t="s">
        <v>88</v>
      </c>
      <c r="Q744" t="s">
        <v>200</v>
      </c>
      <c r="R744" t="s">
        <v>151</v>
      </c>
      <c r="S744" t="s">
        <v>152</v>
      </c>
      <c r="T744">
        <v>60</v>
      </c>
      <c r="U744" t="s">
        <v>92</v>
      </c>
      <c r="V744" t="s">
        <v>972</v>
      </c>
      <c r="W744">
        <v>2</v>
      </c>
      <c r="X744">
        <v>2</v>
      </c>
      <c r="Y744" t="s">
        <v>94</v>
      </c>
      <c r="Z744" t="s">
        <v>202</v>
      </c>
      <c r="AA744">
        <v>60.5</v>
      </c>
      <c r="AB744">
        <v>1102.23</v>
      </c>
      <c r="AC744">
        <v>73.163399999999996</v>
      </c>
      <c r="AD744">
        <v>78.5</v>
      </c>
      <c r="AE744">
        <v>2.7309000000000001</v>
      </c>
      <c r="AF744">
        <v>1.8734</v>
      </c>
      <c r="AG744">
        <v>141.32650000000001</v>
      </c>
      <c r="AH744">
        <v>115.941</v>
      </c>
      <c r="AI744">
        <v>52.891199999999998</v>
      </c>
      <c r="AJ744">
        <v>0.23050000000000001</v>
      </c>
      <c r="AK744">
        <v>0.1244</v>
      </c>
      <c r="AL744">
        <v>65.424999999999997</v>
      </c>
      <c r="AM744">
        <v>3.4099999999999998E-2</v>
      </c>
      <c r="AN744">
        <v>0.26850000000000002</v>
      </c>
      <c r="AO744">
        <v>2.5</v>
      </c>
      <c r="AP744">
        <v>9</v>
      </c>
      <c r="AQ744">
        <v>0</v>
      </c>
      <c r="AR744">
        <v>38.2333</v>
      </c>
      <c r="AS744" t="s">
        <v>130</v>
      </c>
      <c r="AT744">
        <v>1972</v>
      </c>
      <c r="AU744">
        <v>10.4</v>
      </c>
      <c r="AV744">
        <v>2</v>
      </c>
      <c r="AW744" t="s">
        <v>97</v>
      </c>
      <c r="AY744" t="s">
        <v>132</v>
      </c>
      <c r="BA744">
        <v>39720</v>
      </c>
      <c r="BB744">
        <v>2</v>
      </c>
      <c r="BC744">
        <v>1</v>
      </c>
      <c r="BD744" t="s">
        <v>99</v>
      </c>
      <c r="BE744">
        <v>1972</v>
      </c>
      <c r="BG744" t="s">
        <v>101</v>
      </c>
      <c r="BH744" t="s">
        <v>100</v>
      </c>
      <c r="BI744" t="s">
        <v>101</v>
      </c>
      <c r="BJ744" t="s">
        <v>101</v>
      </c>
      <c r="BK744" t="s">
        <v>101</v>
      </c>
      <c r="BL744" t="s">
        <v>101</v>
      </c>
      <c r="BM744" t="s">
        <v>102</v>
      </c>
      <c r="BN744" t="s">
        <v>103</v>
      </c>
      <c r="BQ744">
        <v>0</v>
      </c>
      <c r="BR744" t="s">
        <v>94</v>
      </c>
      <c r="BS744">
        <v>78.5</v>
      </c>
      <c r="BT744">
        <v>54.618000000000002</v>
      </c>
      <c r="BU744">
        <v>37.468000000000004</v>
      </c>
      <c r="BY744">
        <v>2</v>
      </c>
      <c r="CB744">
        <v>2013</v>
      </c>
      <c r="CC744">
        <v>43</v>
      </c>
      <c r="CI744" t="str">
        <f t="shared" si="44"/>
        <v>Medium</v>
      </c>
      <c r="CJ744" t="str">
        <f t="shared" si="45"/>
        <v>2.51-3.0</v>
      </c>
      <c r="CK744" t="str">
        <f t="shared" si="46"/>
        <v>Poor</v>
      </c>
      <c r="CL744" t="str">
        <f t="shared" si="47"/>
        <v>0.3 or less</v>
      </c>
    </row>
    <row r="745" spans="1:90" x14ac:dyDescent="0.25">
      <c r="A745" t="s">
        <v>973</v>
      </c>
      <c r="B745" t="s">
        <v>82</v>
      </c>
      <c r="C745" t="s">
        <v>83</v>
      </c>
      <c r="D745">
        <v>7.85</v>
      </c>
      <c r="E745">
        <v>7.8659999999999997</v>
      </c>
      <c r="G745">
        <v>1.6E-2</v>
      </c>
      <c r="H745">
        <v>63</v>
      </c>
      <c r="J745">
        <v>63</v>
      </c>
      <c r="K745">
        <v>4</v>
      </c>
      <c r="L745" t="s">
        <v>139</v>
      </c>
      <c r="M745" t="s">
        <v>301</v>
      </c>
      <c r="N745" t="s">
        <v>404</v>
      </c>
      <c r="O745" t="s">
        <v>149</v>
      </c>
      <c r="P745" t="s">
        <v>88</v>
      </c>
      <c r="Q745" t="s">
        <v>200</v>
      </c>
      <c r="R745" t="s">
        <v>151</v>
      </c>
      <c r="S745" t="s">
        <v>91</v>
      </c>
      <c r="T745">
        <v>30</v>
      </c>
      <c r="U745" t="s">
        <v>140</v>
      </c>
      <c r="V745" t="s">
        <v>974</v>
      </c>
      <c r="W745">
        <v>7</v>
      </c>
      <c r="Y745" t="s">
        <v>94</v>
      </c>
      <c r="Z745" t="s">
        <v>202</v>
      </c>
      <c r="AA745">
        <v>354.93450000000001</v>
      </c>
      <c r="AB745">
        <v>4949.5839999999998</v>
      </c>
      <c r="AC745">
        <v>633.08619999999996</v>
      </c>
      <c r="AD745">
        <v>100</v>
      </c>
      <c r="AE745">
        <v>3.5</v>
      </c>
      <c r="AF745">
        <v>2.85</v>
      </c>
      <c r="AG745">
        <v>218</v>
      </c>
      <c r="AH745">
        <v>199</v>
      </c>
      <c r="AI745">
        <v>27.333300000000001</v>
      </c>
      <c r="AJ745">
        <v>0.14499999999999999</v>
      </c>
      <c r="AL745">
        <v>78.25</v>
      </c>
      <c r="AM745">
        <v>9.9199999999999997E-2</v>
      </c>
      <c r="AN745">
        <v>0.45</v>
      </c>
      <c r="AO745">
        <v>0</v>
      </c>
      <c r="AP745">
        <v>0</v>
      </c>
      <c r="AQ745">
        <v>0</v>
      </c>
      <c r="AR745">
        <v>39</v>
      </c>
      <c r="AS745" t="s">
        <v>130</v>
      </c>
      <c r="AT745">
        <v>1982</v>
      </c>
      <c r="AU745">
        <v>12</v>
      </c>
      <c r="AV745">
        <v>8</v>
      </c>
      <c r="AW745" t="s">
        <v>97</v>
      </c>
      <c r="AY745" t="s">
        <v>142</v>
      </c>
      <c r="BA745">
        <v>39879</v>
      </c>
      <c r="BB745">
        <v>8</v>
      </c>
      <c r="BC745">
        <v>1</v>
      </c>
      <c r="BD745" t="s">
        <v>144</v>
      </c>
      <c r="BE745">
        <v>1982</v>
      </c>
      <c r="BG745" t="s">
        <v>100</v>
      </c>
      <c r="BH745" t="s">
        <v>100</v>
      </c>
      <c r="BI745" t="s">
        <v>101</v>
      </c>
      <c r="BJ745" t="s">
        <v>100</v>
      </c>
      <c r="BK745" t="s">
        <v>369</v>
      </c>
      <c r="BM745" t="s">
        <v>102</v>
      </c>
      <c r="BN745" t="s">
        <v>103</v>
      </c>
      <c r="BQ745">
        <v>0</v>
      </c>
      <c r="BR745" t="s">
        <v>94</v>
      </c>
      <c r="BS745">
        <v>87</v>
      </c>
      <c r="BT745">
        <v>70</v>
      </c>
      <c r="BU745">
        <v>57</v>
      </c>
      <c r="BV745" t="s">
        <v>107</v>
      </c>
      <c r="BZ745" s="1">
        <v>42053.623530092591</v>
      </c>
      <c r="CB745">
        <v>2005</v>
      </c>
      <c r="CC745">
        <v>33</v>
      </c>
      <c r="CI745" t="str">
        <f t="shared" si="44"/>
        <v>High</v>
      </c>
      <c r="CJ745" t="str">
        <f t="shared" si="45"/>
        <v>3.01-3.5</v>
      </c>
      <c r="CK745" t="str">
        <f t="shared" si="46"/>
        <v>Very Poor</v>
      </c>
      <c r="CL745" t="str">
        <f t="shared" si="47"/>
        <v>0.3 or less</v>
      </c>
    </row>
    <row r="746" spans="1:90" x14ac:dyDescent="0.25">
      <c r="A746" t="s">
        <v>973</v>
      </c>
      <c r="B746" t="s">
        <v>82</v>
      </c>
      <c r="C746" t="s">
        <v>83</v>
      </c>
      <c r="D746">
        <v>7.8659999999999997</v>
      </c>
      <c r="E746">
        <v>8.0090000000000003</v>
      </c>
      <c r="G746">
        <v>0.14299999999999999</v>
      </c>
      <c r="H746">
        <v>63</v>
      </c>
      <c r="I746">
        <v>63</v>
      </c>
      <c r="J746">
        <v>63</v>
      </c>
      <c r="K746">
        <v>4</v>
      </c>
      <c r="L746" t="s">
        <v>84</v>
      </c>
      <c r="M746" t="s">
        <v>301</v>
      </c>
      <c r="N746" t="s">
        <v>404</v>
      </c>
      <c r="O746" t="s">
        <v>149</v>
      </c>
      <c r="P746" t="s">
        <v>88</v>
      </c>
      <c r="Q746" t="s">
        <v>200</v>
      </c>
      <c r="R746" t="s">
        <v>151</v>
      </c>
      <c r="S746" t="s">
        <v>91</v>
      </c>
      <c r="T746">
        <v>30</v>
      </c>
      <c r="U746" t="s">
        <v>110</v>
      </c>
      <c r="V746" t="s">
        <v>975</v>
      </c>
      <c r="W746">
        <v>7</v>
      </c>
      <c r="X746">
        <v>8</v>
      </c>
      <c r="Y746" t="s">
        <v>94</v>
      </c>
      <c r="Z746" t="s">
        <v>202</v>
      </c>
      <c r="AA746">
        <v>354.93450000000001</v>
      </c>
      <c r="AB746">
        <v>4949.5839999999998</v>
      </c>
      <c r="AC746">
        <v>633.08619999999996</v>
      </c>
      <c r="AD746">
        <v>100</v>
      </c>
      <c r="AE746">
        <v>3.5</v>
      </c>
      <c r="AF746">
        <v>2.5188000000000001</v>
      </c>
      <c r="AG746">
        <v>163.22110000000001</v>
      </c>
      <c r="AH746">
        <v>162</v>
      </c>
      <c r="AI746">
        <v>45.593000000000004</v>
      </c>
      <c r="AJ746">
        <v>0.16669999999999999</v>
      </c>
      <c r="AL746">
        <v>74.995000000000005</v>
      </c>
      <c r="AM746">
        <v>4.3900000000000002E-2</v>
      </c>
      <c r="AN746">
        <v>0.37559999999999999</v>
      </c>
      <c r="AO746">
        <v>0</v>
      </c>
      <c r="AP746">
        <v>0</v>
      </c>
      <c r="AQ746">
        <v>0</v>
      </c>
      <c r="AR746">
        <v>30.25</v>
      </c>
      <c r="AS746" t="s">
        <v>130</v>
      </c>
      <c r="AT746">
        <v>1990</v>
      </c>
      <c r="AU746">
        <v>17.333300000000001</v>
      </c>
      <c r="AV746">
        <v>6</v>
      </c>
      <c r="AW746" t="s">
        <v>97</v>
      </c>
      <c r="AY746" t="s">
        <v>132</v>
      </c>
      <c r="BA746">
        <v>39879</v>
      </c>
      <c r="BB746">
        <v>5</v>
      </c>
      <c r="BC746">
        <v>1</v>
      </c>
      <c r="BD746" t="s">
        <v>99</v>
      </c>
      <c r="BE746">
        <v>1990</v>
      </c>
      <c r="BG746" t="s">
        <v>100</v>
      </c>
      <c r="BH746" t="s">
        <v>100</v>
      </c>
      <c r="BI746" t="s">
        <v>101</v>
      </c>
      <c r="BJ746" t="s">
        <v>100</v>
      </c>
      <c r="BK746" t="s">
        <v>100</v>
      </c>
      <c r="BL746" t="s">
        <v>101</v>
      </c>
      <c r="BM746" t="s">
        <v>102</v>
      </c>
      <c r="BN746" t="s">
        <v>103</v>
      </c>
      <c r="BQ746">
        <v>0</v>
      </c>
      <c r="BR746" t="s">
        <v>94</v>
      </c>
      <c r="BS746">
        <v>71</v>
      </c>
      <c r="BT746">
        <v>70</v>
      </c>
      <c r="BU746">
        <v>50.375999999999998</v>
      </c>
      <c r="BY746">
        <v>7</v>
      </c>
      <c r="CB746">
        <v>2005</v>
      </c>
      <c r="CC746">
        <v>25</v>
      </c>
      <c r="CI746" t="str">
        <f t="shared" si="44"/>
        <v>High</v>
      </c>
      <c r="CJ746" t="str">
        <f t="shared" si="45"/>
        <v>3.01-3.5</v>
      </c>
      <c r="CK746" t="str">
        <f t="shared" si="46"/>
        <v>Poor</v>
      </c>
      <c r="CL746" t="str">
        <f t="shared" si="47"/>
        <v>0.3 or less</v>
      </c>
    </row>
    <row r="747" spans="1:90" x14ac:dyDescent="0.25">
      <c r="A747" t="s">
        <v>973</v>
      </c>
      <c r="B747" t="s">
        <v>82</v>
      </c>
      <c r="C747" t="s">
        <v>83</v>
      </c>
      <c r="D747">
        <v>8.0090000000000003</v>
      </c>
      <c r="E747">
        <v>8.0660000000000007</v>
      </c>
      <c r="G747">
        <v>5.7000000000000002E-2</v>
      </c>
      <c r="H747">
        <v>63</v>
      </c>
      <c r="J747">
        <v>63</v>
      </c>
      <c r="K747">
        <v>5</v>
      </c>
      <c r="L747" t="s">
        <v>139</v>
      </c>
      <c r="M747" t="s">
        <v>301</v>
      </c>
      <c r="N747" t="s">
        <v>404</v>
      </c>
      <c r="O747" t="s">
        <v>149</v>
      </c>
      <c r="P747" t="s">
        <v>88</v>
      </c>
      <c r="Q747" t="s">
        <v>200</v>
      </c>
      <c r="R747" t="s">
        <v>151</v>
      </c>
      <c r="S747" t="s">
        <v>91</v>
      </c>
      <c r="T747">
        <v>30</v>
      </c>
      <c r="U747" t="s">
        <v>140</v>
      </c>
      <c r="V747" t="s">
        <v>976</v>
      </c>
      <c r="W747">
        <v>1</v>
      </c>
      <c r="Y747" t="s">
        <v>94</v>
      </c>
      <c r="Z747" t="s">
        <v>202</v>
      </c>
      <c r="AA747">
        <v>354.93450000000001</v>
      </c>
      <c r="AB747">
        <v>4949.5839999999998</v>
      </c>
      <c r="AC747">
        <v>633.08619999999996</v>
      </c>
      <c r="AD747">
        <v>100</v>
      </c>
      <c r="AE747">
        <v>3.5</v>
      </c>
      <c r="AF747">
        <v>2.85</v>
      </c>
      <c r="AG747">
        <v>171.98679999999999</v>
      </c>
      <c r="AH747">
        <v>158.13159999999999</v>
      </c>
      <c r="AI747">
        <v>42.671100000000003</v>
      </c>
      <c r="AJ747">
        <v>0.17610000000000001</v>
      </c>
      <c r="AL747">
        <v>73.584999999999994</v>
      </c>
      <c r="AM747">
        <v>4.8300000000000003E-2</v>
      </c>
      <c r="AN747">
        <v>1.0365</v>
      </c>
      <c r="AO747">
        <v>0</v>
      </c>
      <c r="AP747">
        <v>0</v>
      </c>
      <c r="AQ747">
        <v>0</v>
      </c>
      <c r="AR747">
        <v>28</v>
      </c>
      <c r="AS747" t="s">
        <v>130</v>
      </c>
      <c r="AT747">
        <v>1990</v>
      </c>
      <c r="AU747">
        <v>20</v>
      </c>
      <c r="AV747">
        <v>5</v>
      </c>
      <c r="AW747" t="s">
        <v>97</v>
      </c>
      <c r="AY747" t="s">
        <v>132</v>
      </c>
      <c r="BA747">
        <v>40130</v>
      </c>
      <c r="BB747">
        <v>5</v>
      </c>
      <c r="BC747">
        <v>1</v>
      </c>
      <c r="BD747" t="s">
        <v>144</v>
      </c>
      <c r="BE747">
        <v>1990</v>
      </c>
      <c r="BG747" t="s">
        <v>100</v>
      </c>
      <c r="BH747" t="s">
        <v>100</v>
      </c>
      <c r="BI747" t="s">
        <v>101</v>
      </c>
      <c r="BJ747" t="s">
        <v>100</v>
      </c>
      <c r="BK747" t="s">
        <v>100</v>
      </c>
      <c r="BL747" t="s">
        <v>101</v>
      </c>
      <c r="BM747" t="s">
        <v>102</v>
      </c>
      <c r="BN747" t="s">
        <v>103</v>
      </c>
      <c r="BQ747">
        <v>0</v>
      </c>
      <c r="BR747" t="s">
        <v>94</v>
      </c>
      <c r="BS747">
        <v>87</v>
      </c>
      <c r="BT747">
        <v>70</v>
      </c>
      <c r="BU747">
        <v>57</v>
      </c>
      <c r="CB747">
        <v>2003</v>
      </c>
      <c r="CC747">
        <v>25</v>
      </c>
      <c r="CI747" t="str">
        <f t="shared" si="44"/>
        <v>High</v>
      </c>
      <c r="CJ747" t="str">
        <f t="shared" si="45"/>
        <v>3.01-3.5</v>
      </c>
      <c r="CK747" t="str">
        <f t="shared" si="46"/>
        <v>Very Poor</v>
      </c>
      <c r="CL747" t="str">
        <f t="shared" si="47"/>
        <v>0.3 or less</v>
      </c>
    </row>
    <row r="748" spans="1:90" x14ac:dyDescent="0.25">
      <c r="A748" t="s">
        <v>973</v>
      </c>
      <c r="B748" t="s">
        <v>82</v>
      </c>
      <c r="C748" t="s">
        <v>83</v>
      </c>
      <c r="D748">
        <v>8.0660000000000007</v>
      </c>
      <c r="E748">
        <v>8.8350000000000009</v>
      </c>
      <c r="G748">
        <v>0.76900000000000002</v>
      </c>
      <c r="H748">
        <v>63</v>
      </c>
      <c r="I748">
        <v>63</v>
      </c>
      <c r="J748">
        <v>63</v>
      </c>
      <c r="K748">
        <v>5</v>
      </c>
      <c r="L748" t="s">
        <v>84</v>
      </c>
      <c r="M748" t="s">
        <v>301</v>
      </c>
      <c r="N748" t="s">
        <v>404</v>
      </c>
      <c r="O748" t="s">
        <v>149</v>
      </c>
      <c r="P748" t="s">
        <v>88</v>
      </c>
      <c r="Q748" t="s">
        <v>200</v>
      </c>
      <c r="R748" t="s">
        <v>151</v>
      </c>
      <c r="S748" t="s">
        <v>91</v>
      </c>
      <c r="T748">
        <v>30</v>
      </c>
      <c r="U748" t="s">
        <v>110</v>
      </c>
      <c r="V748" t="s">
        <v>977</v>
      </c>
      <c r="W748">
        <v>1</v>
      </c>
      <c r="X748">
        <v>2</v>
      </c>
      <c r="Y748" t="s">
        <v>94</v>
      </c>
      <c r="Z748" t="s">
        <v>202</v>
      </c>
      <c r="AA748">
        <v>434.35509999999999</v>
      </c>
      <c r="AB748">
        <v>5091.4336000000003</v>
      </c>
      <c r="AC748">
        <v>768.95230000000004</v>
      </c>
      <c r="AD748">
        <v>96.478300000000004</v>
      </c>
      <c r="AE748">
        <v>3.5</v>
      </c>
      <c r="AF748">
        <v>2.8702000000000001</v>
      </c>
      <c r="AG748">
        <v>125.8394</v>
      </c>
      <c r="AH748">
        <v>104.6977</v>
      </c>
      <c r="AI748">
        <v>58.0535</v>
      </c>
      <c r="AJ748">
        <v>0.22900000000000001</v>
      </c>
      <c r="AL748">
        <v>65.650000000000006</v>
      </c>
      <c r="AM748">
        <v>3.7999999999999999E-2</v>
      </c>
      <c r="AN748">
        <v>0.2162</v>
      </c>
      <c r="AO748">
        <v>0</v>
      </c>
      <c r="AP748">
        <v>1.7608999999999999</v>
      </c>
      <c r="AQ748">
        <v>0</v>
      </c>
      <c r="AR748">
        <v>32.25</v>
      </c>
      <c r="AS748" t="s">
        <v>96</v>
      </c>
      <c r="AT748">
        <v>1990</v>
      </c>
      <c r="AU748">
        <v>17</v>
      </c>
      <c r="AV748">
        <v>6.1111000000000004</v>
      </c>
      <c r="AW748" t="s">
        <v>97</v>
      </c>
      <c r="AY748" t="s">
        <v>106</v>
      </c>
      <c r="BA748">
        <v>40130</v>
      </c>
      <c r="BB748">
        <v>1</v>
      </c>
      <c r="BC748">
        <v>1</v>
      </c>
      <c r="BD748" t="s">
        <v>99</v>
      </c>
      <c r="BE748">
        <v>2003</v>
      </c>
      <c r="BG748" t="s">
        <v>369</v>
      </c>
      <c r="BH748" t="s">
        <v>100</v>
      </c>
      <c r="BI748" t="s">
        <v>101</v>
      </c>
      <c r="BJ748" t="s">
        <v>100</v>
      </c>
      <c r="BK748" t="s">
        <v>100</v>
      </c>
      <c r="BL748" t="s">
        <v>101</v>
      </c>
      <c r="BM748" t="s">
        <v>102</v>
      </c>
      <c r="BN748" t="s">
        <v>103</v>
      </c>
      <c r="BQ748">
        <v>0</v>
      </c>
      <c r="BR748" t="s">
        <v>94</v>
      </c>
      <c r="BS748">
        <v>86</v>
      </c>
      <c r="BT748">
        <v>70</v>
      </c>
      <c r="BU748">
        <v>57.404000000000003</v>
      </c>
      <c r="BY748">
        <v>1</v>
      </c>
      <c r="CB748">
        <v>2005</v>
      </c>
      <c r="CC748">
        <v>12</v>
      </c>
      <c r="CI748" t="str">
        <f t="shared" si="44"/>
        <v>High</v>
      </c>
      <c r="CJ748" t="str">
        <f t="shared" si="45"/>
        <v>3.01-3.5</v>
      </c>
      <c r="CK748" t="str">
        <f t="shared" si="46"/>
        <v>Fair</v>
      </c>
      <c r="CL748" t="str">
        <f t="shared" si="47"/>
        <v>0.3 or less</v>
      </c>
    </row>
    <row r="749" spans="1:90" x14ac:dyDescent="0.25">
      <c r="A749" t="s">
        <v>973</v>
      </c>
      <c r="B749" t="s">
        <v>82</v>
      </c>
      <c r="C749" t="s">
        <v>83</v>
      </c>
      <c r="D749">
        <v>8.8350000000000009</v>
      </c>
      <c r="E749">
        <v>8.8879999999999999</v>
      </c>
      <c r="G749">
        <v>5.2999999999999999E-2</v>
      </c>
      <c r="H749">
        <v>63</v>
      </c>
      <c r="J749">
        <v>63</v>
      </c>
      <c r="K749">
        <v>5</v>
      </c>
      <c r="L749" t="s">
        <v>139</v>
      </c>
      <c r="M749" t="s">
        <v>301</v>
      </c>
      <c r="N749" t="s">
        <v>404</v>
      </c>
      <c r="O749" t="s">
        <v>149</v>
      </c>
      <c r="P749" t="s">
        <v>88</v>
      </c>
      <c r="Q749" t="s">
        <v>200</v>
      </c>
      <c r="R749" t="s">
        <v>151</v>
      </c>
      <c r="S749" t="s">
        <v>91</v>
      </c>
      <c r="T749">
        <v>30</v>
      </c>
      <c r="U749" t="s">
        <v>140</v>
      </c>
      <c r="V749" t="s">
        <v>978</v>
      </c>
      <c r="W749">
        <v>1</v>
      </c>
      <c r="Y749" t="s">
        <v>94</v>
      </c>
      <c r="Z749" t="s">
        <v>202</v>
      </c>
      <c r="AA749">
        <v>428.56099999999998</v>
      </c>
      <c r="AB749">
        <v>5976.3040000000001</v>
      </c>
      <c r="AC749">
        <v>764.41150000000005</v>
      </c>
      <c r="AD749">
        <v>96</v>
      </c>
      <c r="AE749">
        <v>3.5</v>
      </c>
      <c r="AF749">
        <v>3.05</v>
      </c>
      <c r="AG749">
        <v>184.684</v>
      </c>
      <c r="AH749">
        <v>173.68870000000001</v>
      </c>
      <c r="AI749">
        <v>38.438699999999997</v>
      </c>
      <c r="AJ749">
        <v>0.1298</v>
      </c>
      <c r="AL749">
        <v>80.53</v>
      </c>
      <c r="AM749">
        <v>5.5199999999999999E-2</v>
      </c>
      <c r="AN749">
        <v>0.52090000000000003</v>
      </c>
      <c r="AO749">
        <v>0</v>
      </c>
      <c r="AP749">
        <v>0</v>
      </c>
      <c r="AQ749">
        <v>5</v>
      </c>
      <c r="AR749">
        <v>39</v>
      </c>
      <c r="AS749" t="s">
        <v>96</v>
      </c>
      <c r="AT749">
        <v>1989</v>
      </c>
      <c r="AU749">
        <v>12.5</v>
      </c>
      <c r="AV749">
        <v>5.25</v>
      </c>
      <c r="AW749" t="s">
        <v>97</v>
      </c>
      <c r="AY749" t="s">
        <v>106</v>
      </c>
      <c r="BA749">
        <v>40560</v>
      </c>
      <c r="BB749">
        <v>1</v>
      </c>
      <c r="BC749">
        <v>1</v>
      </c>
      <c r="BD749" t="s">
        <v>144</v>
      </c>
      <c r="BE749">
        <v>2003</v>
      </c>
      <c r="BG749" t="s">
        <v>369</v>
      </c>
      <c r="BH749" t="s">
        <v>100</v>
      </c>
      <c r="BI749" t="s">
        <v>101</v>
      </c>
      <c r="BJ749" t="s">
        <v>100</v>
      </c>
      <c r="BK749" t="s">
        <v>100</v>
      </c>
      <c r="BM749" t="s">
        <v>102</v>
      </c>
      <c r="BN749" t="s">
        <v>103</v>
      </c>
      <c r="BQ749">
        <v>0</v>
      </c>
      <c r="BR749" t="s">
        <v>94</v>
      </c>
      <c r="BS749">
        <v>91</v>
      </c>
      <c r="BT749">
        <v>70</v>
      </c>
      <c r="BU749">
        <v>61</v>
      </c>
      <c r="BV749" t="s">
        <v>107</v>
      </c>
      <c r="BZ749" s="1">
        <v>42053.623530092591</v>
      </c>
      <c r="CB749">
        <v>2010</v>
      </c>
      <c r="CC749">
        <v>12</v>
      </c>
      <c r="CI749" t="str">
        <f t="shared" si="44"/>
        <v>High</v>
      </c>
      <c r="CJ749" t="str">
        <f t="shared" si="45"/>
        <v>3.01-3.5</v>
      </c>
      <c r="CK749" t="str">
        <f t="shared" si="46"/>
        <v>Very Poor</v>
      </c>
      <c r="CL749" t="str">
        <f t="shared" si="47"/>
        <v>0.3 or less</v>
      </c>
    </row>
    <row r="750" spans="1:90" x14ac:dyDescent="0.25">
      <c r="A750" t="s">
        <v>973</v>
      </c>
      <c r="B750" t="s">
        <v>82</v>
      </c>
      <c r="C750" t="s">
        <v>83</v>
      </c>
      <c r="D750">
        <v>8.8879999999999999</v>
      </c>
      <c r="E750">
        <v>9.8979999999999997</v>
      </c>
      <c r="G750">
        <v>1.01</v>
      </c>
      <c r="H750">
        <v>63</v>
      </c>
      <c r="I750">
        <v>63</v>
      </c>
      <c r="J750">
        <v>63</v>
      </c>
      <c r="K750">
        <v>4</v>
      </c>
      <c r="L750" t="s">
        <v>84</v>
      </c>
      <c r="M750" t="s">
        <v>301</v>
      </c>
      <c r="N750" t="s">
        <v>404</v>
      </c>
      <c r="O750" t="s">
        <v>149</v>
      </c>
      <c r="P750" t="s">
        <v>88</v>
      </c>
      <c r="Q750" t="s">
        <v>200</v>
      </c>
      <c r="R750" t="s">
        <v>151</v>
      </c>
      <c r="S750" t="s">
        <v>91</v>
      </c>
      <c r="T750">
        <v>40</v>
      </c>
      <c r="U750" t="s">
        <v>110</v>
      </c>
      <c r="V750" t="s">
        <v>979</v>
      </c>
      <c r="W750">
        <v>7</v>
      </c>
      <c r="X750">
        <v>8</v>
      </c>
      <c r="Y750" t="s">
        <v>94</v>
      </c>
      <c r="Z750" t="s">
        <v>202</v>
      </c>
      <c r="AA750">
        <v>430.428</v>
      </c>
      <c r="AB750">
        <v>5045.4618</v>
      </c>
      <c r="AC750">
        <v>762.00040000000001</v>
      </c>
      <c r="AD750">
        <v>91.990899999999996</v>
      </c>
      <c r="AE750">
        <v>3.2471999999999999</v>
      </c>
      <c r="AF750">
        <v>2.7993000000000001</v>
      </c>
      <c r="AG750">
        <v>109.6926</v>
      </c>
      <c r="AH750">
        <v>86.088099999999997</v>
      </c>
      <c r="AI750">
        <v>63.4358</v>
      </c>
      <c r="AJ750">
        <v>0.1923</v>
      </c>
      <c r="AL750">
        <v>71.155000000000001</v>
      </c>
      <c r="AM750">
        <v>4.1399999999999999E-2</v>
      </c>
      <c r="AN750">
        <v>0.1832</v>
      </c>
      <c r="AO750">
        <v>0</v>
      </c>
      <c r="AP750">
        <v>4.0091000000000001</v>
      </c>
      <c r="AQ750">
        <v>2.1364000000000001</v>
      </c>
      <c r="AR750">
        <v>29.024999999999999</v>
      </c>
      <c r="AS750" t="s">
        <v>96</v>
      </c>
      <c r="AT750">
        <v>1989</v>
      </c>
      <c r="AU750">
        <v>14.333299999999999</v>
      </c>
      <c r="AV750">
        <v>5.3333000000000004</v>
      </c>
      <c r="AW750" t="s">
        <v>97</v>
      </c>
      <c r="AY750" t="s">
        <v>106</v>
      </c>
      <c r="BA750">
        <v>40560</v>
      </c>
      <c r="BB750">
        <v>1</v>
      </c>
      <c r="BC750">
        <v>1</v>
      </c>
      <c r="BD750" t="s">
        <v>99</v>
      </c>
      <c r="BE750">
        <v>2003</v>
      </c>
      <c r="BG750" t="s">
        <v>369</v>
      </c>
      <c r="BH750" t="s">
        <v>100</v>
      </c>
      <c r="BI750" t="s">
        <v>101</v>
      </c>
      <c r="BJ750" t="s">
        <v>100</v>
      </c>
      <c r="BK750" t="s">
        <v>100</v>
      </c>
      <c r="BL750" t="s">
        <v>101</v>
      </c>
      <c r="BM750" t="s">
        <v>102</v>
      </c>
      <c r="BN750" t="s">
        <v>103</v>
      </c>
      <c r="BQ750">
        <v>0</v>
      </c>
      <c r="BR750" t="s">
        <v>94</v>
      </c>
      <c r="BS750">
        <v>90</v>
      </c>
      <c r="BT750">
        <v>64.944000000000003</v>
      </c>
      <c r="BU750">
        <v>55.985999999999997</v>
      </c>
      <c r="BY750">
        <v>7</v>
      </c>
      <c r="CB750">
        <v>2008</v>
      </c>
      <c r="CC750">
        <v>12</v>
      </c>
      <c r="CI750" t="str">
        <f t="shared" si="44"/>
        <v>High</v>
      </c>
      <c r="CJ750" t="str">
        <f t="shared" si="45"/>
        <v>3.01-3.5</v>
      </c>
      <c r="CK750" t="str">
        <f t="shared" si="46"/>
        <v>Fair</v>
      </c>
      <c r="CL750" t="str">
        <f t="shared" si="47"/>
        <v>0.3 or less</v>
      </c>
    </row>
    <row r="751" spans="1:90" x14ac:dyDescent="0.25">
      <c r="A751" t="s">
        <v>973</v>
      </c>
      <c r="B751" t="s">
        <v>82</v>
      </c>
      <c r="C751" t="s">
        <v>83</v>
      </c>
      <c r="D751">
        <v>9.8979999999999997</v>
      </c>
      <c r="E751">
        <v>10.222</v>
      </c>
      <c r="G751">
        <v>0.315</v>
      </c>
      <c r="H751">
        <v>72</v>
      </c>
      <c r="I751">
        <v>72</v>
      </c>
      <c r="J751">
        <v>72</v>
      </c>
      <c r="K751">
        <v>5</v>
      </c>
      <c r="L751" t="s">
        <v>139</v>
      </c>
      <c r="M751" t="s">
        <v>301</v>
      </c>
      <c r="N751" t="s">
        <v>404</v>
      </c>
      <c r="O751" t="s">
        <v>149</v>
      </c>
      <c r="P751" t="s">
        <v>88</v>
      </c>
      <c r="Q751" t="s">
        <v>200</v>
      </c>
      <c r="R751" t="s">
        <v>151</v>
      </c>
      <c r="S751" t="s">
        <v>91</v>
      </c>
      <c r="T751">
        <v>30</v>
      </c>
      <c r="U751" t="s">
        <v>140</v>
      </c>
      <c r="V751" t="s">
        <v>980</v>
      </c>
      <c r="W751">
        <v>6</v>
      </c>
      <c r="X751">
        <v>6</v>
      </c>
      <c r="Y751" t="s">
        <v>94</v>
      </c>
      <c r="Z751" t="s">
        <v>202</v>
      </c>
      <c r="AA751">
        <v>364.1825</v>
      </c>
      <c r="AB751">
        <v>5078.5439999999999</v>
      </c>
      <c r="AC751">
        <v>649.58150000000001</v>
      </c>
      <c r="AD751">
        <v>98</v>
      </c>
      <c r="AE751">
        <v>3.5</v>
      </c>
      <c r="AF751">
        <v>3</v>
      </c>
      <c r="AG751">
        <v>294.16919999999999</v>
      </c>
      <c r="AH751">
        <v>274.62650000000002</v>
      </c>
      <c r="AI751">
        <v>1.9436</v>
      </c>
      <c r="AJ751">
        <v>0.1174</v>
      </c>
      <c r="AL751">
        <v>82.39</v>
      </c>
      <c r="AM751">
        <v>7.3200000000000001E-2</v>
      </c>
      <c r="AN751">
        <v>0.52259999999999995</v>
      </c>
      <c r="AO751">
        <v>0</v>
      </c>
      <c r="AP751">
        <v>0</v>
      </c>
      <c r="AQ751">
        <v>3</v>
      </c>
      <c r="AR751">
        <v>34.6</v>
      </c>
      <c r="AS751" t="s">
        <v>96</v>
      </c>
      <c r="AT751">
        <v>1990</v>
      </c>
      <c r="AU751">
        <v>15</v>
      </c>
      <c r="AV751">
        <v>9</v>
      </c>
      <c r="AW751" t="s">
        <v>97</v>
      </c>
      <c r="AY751" t="s">
        <v>106</v>
      </c>
      <c r="BA751">
        <v>39841</v>
      </c>
      <c r="BB751">
        <v>1</v>
      </c>
      <c r="BC751">
        <v>1</v>
      </c>
      <c r="BD751" t="s">
        <v>144</v>
      </c>
      <c r="BE751">
        <v>2003</v>
      </c>
      <c r="BG751" t="s">
        <v>369</v>
      </c>
      <c r="BH751" t="s">
        <v>100</v>
      </c>
      <c r="BI751" t="s">
        <v>101</v>
      </c>
      <c r="BJ751" t="s">
        <v>100</v>
      </c>
      <c r="BK751" t="s">
        <v>100</v>
      </c>
      <c r="BL751" t="s">
        <v>101</v>
      </c>
      <c r="BM751" t="s">
        <v>102</v>
      </c>
      <c r="BN751" t="s">
        <v>103</v>
      </c>
      <c r="BQ751">
        <v>0</v>
      </c>
      <c r="BR751" t="s">
        <v>94</v>
      </c>
      <c r="BS751">
        <v>90</v>
      </c>
      <c r="BT751">
        <v>70</v>
      </c>
      <c r="BU751">
        <v>60</v>
      </c>
      <c r="BY751">
        <v>6</v>
      </c>
      <c r="CB751">
        <v>2007</v>
      </c>
      <c r="CC751">
        <v>12</v>
      </c>
      <c r="CI751" t="str">
        <f t="shared" si="44"/>
        <v>High</v>
      </c>
      <c r="CJ751" t="str">
        <f t="shared" si="45"/>
        <v>3.01-3.5</v>
      </c>
      <c r="CK751" t="str">
        <f t="shared" si="46"/>
        <v>Very Poor</v>
      </c>
      <c r="CL751" t="str">
        <f t="shared" si="47"/>
        <v>0.3 or less</v>
      </c>
    </row>
    <row r="752" spans="1:90" x14ac:dyDescent="0.25">
      <c r="A752" t="s">
        <v>973</v>
      </c>
      <c r="B752" t="s">
        <v>82</v>
      </c>
      <c r="C752" t="s">
        <v>83</v>
      </c>
      <c r="D752">
        <v>10.222</v>
      </c>
      <c r="E752">
        <v>11.778</v>
      </c>
      <c r="G752">
        <v>1.556</v>
      </c>
      <c r="H752">
        <v>58</v>
      </c>
      <c r="I752">
        <v>58</v>
      </c>
      <c r="J752">
        <v>58</v>
      </c>
      <c r="K752">
        <v>4</v>
      </c>
      <c r="L752" t="s">
        <v>84</v>
      </c>
      <c r="M752" t="s">
        <v>301</v>
      </c>
      <c r="N752" t="s">
        <v>404</v>
      </c>
      <c r="O752" t="s">
        <v>149</v>
      </c>
      <c r="P752" t="s">
        <v>88</v>
      </c>
      <c r="Q752" t="s">
        <v>200</v>
      </c>
      <c r="R752" t="s">
        <v>151</v>
      </c>
      <c r="S752" t="s">
        <v>91</v>
      </c>
      <c r="T752">
        <v>50</v>
      </c>
      <c r="U752" t="s">
        <v>110</v>
      </c>
      <c r="V752" t="s">
        <v>981</v>
      </c>
      <c r="W752">
        <v>5</v>
      </c>
      <c r="X752">
        <v>5</v>
      </c>
      <c r="Y752" t="s">
        <v>94</v>
      </c>
      <c r="Z752" t="s">
        <v>202</v>
      </c>
      <c r="AA752">
        <v>433.24799999999999</v>
      </c>
      <c r="AB752">
        <v>5078.5439999999999</v>
      </c>
      <c r="AC752">
        <v>766.99289999999996</v>
      </c>
      <c r="AD752">
        <v>96</v>
      </c>
      <c r="AE752">
        <v>2.9161999999999999</v>
      </c>
      <c r="AF752">
        <v>2.6469</v>
      </c>
      <c r="AG752">
        <v>127.4769</v>
      </c>
      <c r="AH752">
        <v>104.6208</v>
      </c>
      <c r="AI752">
        <v>57.5077</v>
      </c>
      <c r="AJ752">
        <v>0.19320000000000001</v>
      </c>
      <c r="AL752">
        <v>71.02</v>
      </c>
      <c r="AM752">
        <v>3.3300000000000003E-2</v>
      </c>
      <c r="AN752">
        <v>0.15790000000000001</v>
      </c>
      <c r="AO752">
        <v>0</v>
      </c>
      <c r="AP752">
        <v>2</v>
      </c>
      <c r="AQ752">
        <v>0</v>
      </c>
      <c r="AR752">
        <v>37.528599999999997</v>
      </c>
      <c r="AS752" t="s">
        <v>96</v>
      </c>
      <c r="AT752">
        <v>2010</v>
      </c>
      <c r="AU752">
        <v>9.5556000000000001</v>
      </c>
      <c r="AV752">
        <v>6</v>
      </c>
      <c r="AW752" t="s">
        <v>97</v>
      </c>
      <c r="AY752" t="s">
        <v>112</v>
      </c>
      <c r="BA752">
        <v>40132</v>
      </c>
      <c r="BB752">
        <v>2</v>
      </c>
      <c r="BC752">
        <v>1</v>
      </c>
      <c r="BD752" t="s">
        <v>99</v>
      </c>
      <c r="BE752">
        <v>2010</v>
      </c>
      <c r="BG752" t="s">
        <v>203</v>
      </c>
      <c r="BH752" t="s">
        <v>100</v>
      </c>
      <c r="BI752" t="s">
        <v>101</v>
      </c>
      <c r="BJ752" t="s">
        <v>100</v>
      </c>
      <c r="BK752" t="s">
        <v>100</v>
      </c>
      <c r="BL752" t="s">
        <v>101</v>
      </c>
      <c r="BM752" t="s">
        <v>102</v>
      </c>
      <c r="BN752" t="s">
        <v>103</v>
      </c>
      <c r="BQ752">
        <v>0</v>
      </c>
      <c r="BR752" t="s">
        <v>94</v>
      </c>
      <c r="BS752">
        <v>96</v>
      </c>
      <c r="BT752">
        <v>58.323999999999998</v>
      </c>
      <c r="BU752">
        <v>52.938000000000002</v>
      </c>
      <c r="BY752">
        <v>5</v>
      </c>
      <c r="CB752">
        <v>2011</v>
      </c>
      <c r="CC752">
        <v>5</v>
      </c>
      <c r="CI752" t="str">
        <f t="shared" si="44"/>
        <v>High</v>
      </c>
      <c r="CJ752" t="str">
        <f t="shared" si="45"/>
        <v>2.51-3.0</v>
      </c>
      <c r="CK752" t="str">
        <f t="shared" si="46"/>
        <v>Fair</v>
      </c>
      <c r="CL752" t="str">
        <f t="shared" si="47"/>
        <v>0.3 or less</v>
      </c>
    </row>
    <row r="753" spans="1:90" x14ac:dyDescent="0.25">
      <c r="A753" t="s">
        <v>973</v>
      </c>
      <c r="B753" t="s">
        <v>82</v>
      </c>
      <c r="C753" t="s">
        <v>83</v>
      </c>
      <c r="D753">
        <v>11.778</v>
      </c>
      <c r="E753">
        <v>12.007</v>
      </c>
      <c r="G753">
        <v>0.22900000000000001</v>
      </c>
      <c r="H753">
        <v>70</v>
      </c>
      <c r="I753">
        <v>70</v>
      </c>
      <c r="J753">
        <v>70</v>
      </c>
      <c r="K753">
        <v>5</v>
      </c>
      <c r="L753" t="s">
        <v>139</v>
      </c>
      <c r="M753" t="s">
        <v>301</v>
      </c>
      <c r="N753" t="s">
        <v>404</v>
      </c>
      <c r="O753" t="s">
        <v>149</v>
      </c>
      <c r="P753" t="s">
        <v>88</v>
      </c>
      <c r="Q753" t="s">
        <v>200</v>
      </c>
      <c r="R753" t="s">
        <v>151</v>
      </c>
      <c r="S753" t="s">
        <v>91</v>
      </c>
      <c r="T753">
        <v>50</v>
      </c>
      <c r="U753" t="s">
        <v>140</v>
      </c>
      <c r="V753" t="s">
        <v>982</v>
      </c>
      <c r="W753">
        <v>5</v>
      </c>
      <c r="X753">
        <v>5</v>
      </c>
      <c r="Y753" t="s">
        <v>94</v>
      </c>
      <c r="Z753" t="s">
        <v>202</v>
      </c>
      <c r="AA753">
        <v>364.1825</v>
      </c>
      <c r="AB753">
        <v>5078.5439999999999</v>
      </c>
      <c r="AC753">
        <v>649.58150000000001</v>
      </c>
      <c r="AD753">
        <v>100</v>
      </c>
      <c r="AE753">
        <v>2.5026000000000002</v>
      </c>
      <c r="AF753">
        <v>2.5026000000000002</v>
      </c>
      <c r="AG753">
        <v>194.37010000000001</v>
      </c>
      <c r="AH753">
        <v>182.1354</v>
      </c>
      <c r="AI753">
        <v>35.21</v>
      </c>
      <c r="AJ753">
        <v>0.1263</v>
      </c>
      <c r="AL753">
        <v>81.055000000000007</v>
      </c>
      <c r="AM753">
        <v>3.5000000000000003E-2</v>
      </c>
      <c r="AN753">
        <v>0.54459999999999997</v>
      </c>
      <c r="AO753">
        <v>0</v>
      </c>
      <c r="AP753">
        <v>0</v>
      </c>
      <c r="AQ753">
        <v>0</v>
      </c>
      <c r="AR753">
        <v>39</v>
      </c>
      <c r="AS753" t="s">
        <v>130</v>
      </c>
      <c r="AT753">
        <v>2010</v>
      </c>
      <c r="AU753">
        <v>12</v>
      </c>
      <c r="AV753">
        <v>10</v>
      </c>
      <c r="AW753" t="s">
        <v>97</v>
      </c>
      <c r="AY753" t="s">
        <v>132</v>
      </c>
      <c r="BA753">
        <v>44985</v>
      </c>
      <c r="BB753">
        <v>10</v>
      </c>
      <c r="BC753">
        <v>1</v>
      </c>
      <c r="BD753" t="s">
        <v>144</v>
      </c>
      <c r="BE753">
        <v>2010</v>
      </c>
      <c r="BG753" t="s">
        <v>203</v>
      </c>
      <c r="BH753" t="s">
        <v>100</v>
      </c>
      <c r="BI753" t="s">
        <v>101</v>
      </c>
      <c r="BJ753" t="s">
        <v>100</v>
      </c>
      <c r="BK753" t="s">
        <v>100</v>
      </c>
      <c r="BM753" t="s">
        <v>102</v>
      </c>
      <c r="BN753" t="s">
        <v>103</v>
      </c>
      <c r="BQ753">
        <v>0</v>
      </c>
      <c r="BR753" t="s">
        <v>94</v>
      </c>
      <c r="BS753">
        <v>100</v>
      </c>
      <c r="BT753">
        <v>50.052</v>
      </c>
      <c r="BU753">
        <v>50.052</v>
      </c>
      <c r="BV753" t="s">
        <v>107</v>
      </c>
      <c r="BY753">
        <v>5</v>
      </c>
      <c r="BZ753" s="1">
        <v>42053.623541666668</v>
      </c>
      <c r="CB753">
        <v>2011</v>
      </c>
      <c r="CC753">
        <v>5</v>
      </c>
      <c r="CI753" t="str">
        <f t="shared" si="44"/>
        <v>High</v>
      </c>
      <c r="CJ753" t="str">
        <f t="shared" si="45"/>
        <v>2.51-3.0</v>
      </c>
      <c r="CK753" t="str">
        <f t="shared" si="46"/>
        <v>Very Poor</v>
      </c>
      <c r="CL753" t="str">
        <f t="shared" si="47"/>
        <v>0.3 or less</v>
      </c>
    </row>
    <row r="754" spans="1:90" x14ac:dyDescent="0.25">
      <c r="A754" t="s">
        <v>973</v>
      </c>
      <c r="B754" t="s">
        <v>82</v>
      </c>
      <c r="C754" t="s">
        <v>83</v>
      </c>
      <c r="D754">
        <v>12.007</v>
      </c>
      <c r="E754">
        <v>12.547000000000001</v>
      </c>
      <c r="G754">
        <v>0.54</v>
      </c>
      <c r="H754">
        <v>52</v>
      </c>
      <c r="I754">
        <v>52</v>
      </c>
      <c r="J754">
        <v>52</v>
      </c>
      <c r="K754">
        <v>4</v>
      </c>
      <c r="L754" t="s">
        <v>84</v>
      </c>
      <c r="M754" t="s">
        <v>301</v>
      </c>
      <c r="N754" t="s">
        <v>404</v>
      </c>
      <c r="O754" t="s">
        <v>149</v>
      </c>
      <c r="P754" t="s">
        <v>88</v>
      </c>
      <c r="Q754" t="s">
        <v>200</v>
      </c>
      <c r="R754" t="s">
        <v>151</v>
      </c>
      <c r="S754" t="s">
        <v>91</v>
      </c>
      <c r="T754">
        <v>50</v>
      </c>
      <c r="U754" t="s">
        <v>110</v>
      </c>
      <c r="V754" t="s">
        <v>983</v>
      </c>
      <c r="W754">
        <v>2</v>
      </c>
      <c r="X754">
        <v>3.5</v>
      </c>
      <c r="Y754" t="s">
        <v>94</v>
      </c>
      <c r="Z754" t="s">
        <v>202</v>
      </c>
      <c r="AA754">
        <v>341.48149999999998</v>
      </c>
      <c r="AB754">
        <v>4502.5</v>
      </c>
      <c r="AC754">
        <v>607.53359999999998</v>
      </c>
      <c r="AD754">
        <v>95.924700000000001</v>
      </c>
      <c r="AE754">
        <v>2.6324000000000001</v>
      </c>
      <c r="AF754">
        <v>2.1703000000000001</v>
      </c>
      <c r="AG754">
        <v>146.50790000000001</v>
      </c>
      <c r="AH754">
        <v>122.27500000000001</v>
      </c>
      <c r="AI754">
        <v>51.164000000000001</v>
      </c>
      <c r="AJ754">
        <v>0.29149999999999998</v>
      </c>
      <c r="AL754">
        <v>56.274999999999999</v>
      </c>
      <c r="AM754">
        <v>3.0599999999999999E-2</v>
      </c>
      <c r="AN754">
        <v>0.15409999999999999</v>
      </c>
      <c r="AO754">
        <v>0</v>
      </c>
      <c r="AP754">
        <v>2.0377000000000001</v>
      </c>
      <c r="AQ754">
        <v>0</v>
      </c>
      <c r="AR754">
        <v>45.05</v>
      </c>
      <c r="AS754" t="s">
        <v>96</v>
      </c>
      <c r="AT754">
        <v>2013</v>
      </c>
      <c r="AU754">
        <v>13.9688</v>
      </c>
      <c r="AV754">
        <v>7.7187999999999999</v>
      </c>
      <c r="AW754" t="s">
        <v>97</v>
      </c>
      <c r="AY754" t="s">
        <v>112</v>
      </c>
      <c r="BA754">
        <v>40137</v>
      </c>
      <c r="BB754">
        <v>2.75</v>
      </c>
      <c r="BC754">
        <v>1</v>
      </c>
      <c r="BD754" t="s">
        <v>99</v>
      </c>
      <c r="BE754">
        <v>2013</v>
      </c>
      <c r="BG754" t="s">
        <v>203</v>
      </c>
      <c r="BH754" t="s">
        <v>100</v>
      </c>
      <c r="BI754" t="s">
        <v>101</v>
      </c>
      <c r="BJ754" t="s">
        <v>100</v>
      </c>
      <c r="BK754" t="s">
        <v>100</v>
      </c>
      <c r="BL754" t="s">
        <v>101</v>
      </c>
      <c r="BM754" t="s">
        <v>102</v>
      </c>
      <c r="BN754" t="s">
        <v>103</v>
      </c>
      <c r="BQ754">
        <v>0</v>
      </c>
      <c r="BR754" t="s">
        <v>94</v>
      </c>
      <c r="BS754">
        <v>95.924700000000001</v>
      </c>
      <c r="BT754">
        <v>52.648000000000003</v>
      </c>
      <c r="BU754">
        <v>43.405999999999999</v>
      </c>
      <c r="BV754" t="s">
        <v>107</v>
      </c>
      <c r="BY754">
        <v>2</v>
      </c>
      <c r="BZ754" s="1">
        <v>42053.456122685187</v>
      </c>
      <c r="CB754">
        <v>2014</v>
      </c>
      <c r="CC754">
        <v>2</v>
      </c>
      <c r="CI754" t="str">
        <f t="shared" si="44"/>
        <v>High</v>
      </c>
      <c r="CJ754" t="str">
        <f t="shared" si="45"/>
        <v>2.51-3.0</v>
      </c>
      <c r="CK754" t="str">
        <f t="shared" si="46"/>
        <v>Poor</v>
      </c>
      <c r="CL754" t="str">
        <f t="shared" si="47"/>
        <v>0.3 or less</v>
      </c>
    </row>
    <row r="755" spans="1:90" x14ac:dyDescent="0.25">
      <c r="A755" t="s">
        <v>973</v>
      </c>
      <c r="B755" t="s">
        <v>82</v>
      </c>
      <c r="C755" t="s">
        <v>83</v>
      </c>
      <c r="D755">
        <v>12.547000000000001</v>
      </c>
      <c r="E755">
        <v>12.755000000000001</v>
      </c>
      <c r="G755">
        <v>0.20799999999999999</v>
      </c>
      <c r="H755">
        <v>73</v>
      </c>
      <c r="I755">
        <v>73</v>
      </c>
      <c r="J755">
        <v>73</v>
      </c>
      <c r="K755">
        <v>5</v>
      </c>
      <c r="L755" t="s">
        <v>139</v>
      </c>
      <c r="M755" t="s">
        <v>301</v>
      </c>
      <c r="N755" t="s">
        <v>404</v>
      </c>
      <c r="O755" t="s">
        <v>149</v>
      </c>
      <c r="P755" t="s">
        <v>88</v>
      </c>
      <c r="Q755" t="s">
        <v>200</v>
      </c>
      <c r="R755" t="s">
        <v>151</v>
      </c>
      <c r="S755" t="s">
        <v>91</v>
      </c>
      <c r="T755">
        <v>30</v>
      </c>
      <c r="U755" t="s">
        <v>140</v>
      </c>
      <c r="V755" t="s">
        <v>984</v>
      </c>
      <c r="W755">
        <v>6</v>
      </c>
      <c r="X755">
        <v>6</v>
      </c>
      <c r="Y755" t="s">
        <v>94</v>
      </c>
      <c r="Z755" t="s">
        <v>202</v>
      </c>
      <c r="AA755">
        <v>322.87450000000001</v>
      </c>
      <c r="AB755">
        <v>4502.5</v>
      </c>
      <c r="AC755">
        <v>575.90170000000001</v>
      </c>
      <c r="AD755">
        <v>100</v>
      </c>
      <c r="AE755">
        <v>3.5</v>
      </c>
      <c r="AF755">
        <v>3.5</v>
      </c>
      <c r="AG755">
        <v>164.55459999999999</v>
      </c>
      <c r="AH755">
        <v>144.5154</v>
      </c>
      <c r="AI755">
        <v>45.148499999999999</v>
      </c>
      <c r="AJ755">
        <v>0.1023</v>
      </c>
      <c r="AL755">
        <v>84.655000000000001</v>
      </c>
      <c r="AM755">
        <v>3.3799999999999997E-2</v>
      </c>
      <c r="AN755">
        <v>0.23849999999999999</v>
      </c>
      <c r="AO755">
        <v>0</v>
      </c>
      <c r="AP755">
        <v>8</v>
      </c>
      <c r="AQ755">
        <v>0</v>
      </c>
      <c r="AR755">
        <v>63.4</v>
      </c>
      <c r="AS755" t="s">
        <v>96</v>
      </c>
      <c r="AT755">
        <v>2013</v>
      </c>
      <c r="AU755">
        <v>28.4375</v>
      </c>
      <c r="AV755">
        <v>10.9375</v>
      </c>
      <c r="AW755" t="s">
        <v>97</v>
      </c>
      <c r="AY755" t="s">
        <v>112</v>
      </c>
      <c r="BA755">
        <v>45731</v>
      </c>
      <c r="BB755">
        <v>6.75</v>
      </c>
      <c r="BC755">
        <v>1</v>
      </c>
      <c r="BD755" t="s">
        <v>144</v>
      </c>
      <c r="BE755">
        <v>2013</v>
      </c>
      <c r="BG755" t="s">
        <v>203</v>
      </c>
      <c r="BH755" t="s">
        <v>100</v>
      </c>
      <c r="BI755" t="s">
        <v>101</v>
      </c>
      <c r="BJ755" t="s">
        <v>100</v>
      </c>
      <c r="BK755" t="s">
        <v>100</v>
      </c>
      <c r="BL755" t="s">
        <v>602</v>
      </c>
      <c r="BM755" t="s">
        <v>102</v>
      </c>
      <c r="BN755" t="s">
        <v>103</v>
      </c>
      <c r="BQ755">
        <v>0</v>
      </c>
      <c r="BR755" t="s">
        <v>94</v>
      </c>
      <c r="BS755">
        <v>100</v>
      </c>
      <c r="BT755">
        <v>70</v>
      </c>
      <c r="BU755">
        <v>70</v>
      </c>
      <c r="BV755" t="s">
        <v>107</v>
      </c>
      <c r="BY755">
        <v>6</v>
      </c>
      <c r="BZ755" s="1">
        <v>42109.510995370372</v>
      </c>
      <c r="CB755">
        <v>2014</v>
      </c>
      <c r="CC755">
        <v>2</v>
      </c>
      <c r="CI755" t="str">
        <f t="shared" si="44"/>
        <v>High</v>
      </c>
      <c r="CJ755" t="str">
        <f t="shared" si="45"/>
        <v>3.01-3.5</v>
      </c>
      <c r="CK755" t="str">
        <f t="shared" si="46"/>
        <v>Poor</v>
      </c>
      <c r="CL755" t="str">
        <f t="shared" si="47"/>
        <v>0.3 or less</v>
      </c>
    </row>
    <row r="756" spans="1:90" x14ac:dyDescent="0.25">
      <c r="A756" t="s">
        <v>973</v>
      </c>
      <c r="B756" t="s">
        <v>82</v>
      </c>
      <c r="C756" t="s">
        <v>83</v>
      </c>
      <c r="D756">
        <v>12.755000000000001</v>
      </c>
      <c r="E756">
        <v>17.068000000000001</v>
      </c>
      <c r="G756">
        <v>4.3129999999999997</v>
      </c>
      <c r="H756">
        <v>44</v>
      </c>
      <c r="I756">
        <v>40</v>
      </c>
      <c r="J756">
        <v>44</v>
      </c>
      <c r="K756">
        <v>2</v>
      </c>
      <c r="L756" t="s">
        <v>84</v>
      </c>
      <c r="M756" t="s">
        <v>301</v>
      </c>
      <c r="N756" t="s">
        <v>404</v>
      </c>
      <c r="O756" t="s">
        <v>149</v>
      </c>
      <c r="P756" t="s">
        <v>88</v>
      </c>
      <c r="Q756" t="s">
        <v>200</v>
      </c>
      <c r="R756" t="s">
        <v>151</v>
      </c>
      <c r="S756" t="s">
        <v>91</v>
      </c>
      <c r="T756">
        <v>50</v>
      </c>
      <c r="U756" t="s">
        <v>110</v>
      </c>
      <c r="V756" t="s">
        <v>985</v>
      </c>
      <c r="W756">
        <v>10</v>
      </c>
      <c r="X756">
        <v>5.6364000000000001</v>
      </c>
      <c r="Y756" t="s">
        <v>94</v>
      </c>
      <c r="Z756" t="s">
        <v>202</v>
      </c>
      <c r="AA756">
        <v>380.14350000000002</v>
      </c>
      <c r="AB756">
        <v>4735.5380999999998</v>
      </c>
      <c r="AC756">
        <v>674.65719999999999</v>
      </c>
      <c r="AD756">
        <v>92</v>
      </c>
      <c r="AE756">
        <v>3.5653999999999999</v>
      </c>
      <c r="AF756">
        <v>3.1166</v>
      </c>
      <c r="AG756">
        <v>86.542599999999993</v>
      </c>
      <c r="AH756">
        <v>69.968900000000005</v>
      </c>
      <c r="AI756">
        <v>71.152500000000003</v>
      </c>
      <c r="AJ756">
        <v>0.22850000000000001</v>
      </c>
      <c r="AL756">
        <v>65.724999999999994</v>
      </c>
      <c r="AM756">
        <v>2.5600000000000001E-2</v>
      </c>
      <c r="AN756">
        <v>0.1409</v>
      </c>
      <c r="AO756">
        <v>0</v>
      </c>
      <c r="AP756">
        <v>4</v>
      </c>
      <c r="AQ756">
        <v>0</v>
      </c>
      <c r="AR756">
        <v>57.7273</v>
      </c>
      <c r="AS756" t="s">
        <v>96</v>
      </c>
      <c r="AT756">
        <v>1999</v>
      </c>
      <c r="AU756">
        <v>22.964300000000001</v>
      </c>
      <c r="AV756">
        <v>11.678599999999999</v>
      </c>
      <c r="AW756" t="s">
        <v>97</v>
      </c>
      <c r="AX756" t="s">
        <v>387</v>
      </c>
      <c r="AY756" t="s">
        <v>112</v>
      </c>
      <c r="BA756">
        <v>40342</v>
      </c>
      <c r="BB756">
        <v>3</v>
      </c>
      <c r="BC756">
        <v>1</v>
      </c>
      <c r="BD756" t="s">
        <v>99</v>
      </c>
      <c r="BE756">
        <v>2013</v>
      </c>
      <c r="BG756" t="s">
        <v>100</v>
      </c>
      <c r="BH756" t="s">
        <v>100</v>
      </c>
      <c r="BI756" t="s">
        <v>101</v>
      </c>
      <c r="BJ756" t="s">
        <v>100</v>
      </c>
      <c r="BK756" t="s">
        <v>100</v>
      </c>
      <c r="BL756" t="s">
        <v>101</v>
      </c>
      <c r="BM756" t="s">
        <v>102</v>
      </c>
      <c r="BN756" t="s">
        <v>103</v>
      </c>
      <c r="BQ756">
        <v>0</v>
      </c>
      <c r="BR756" t="s">
        <v>94</v>
      </c>
      <c r="BS756">
        <v>92</v>
      </c>
      <c r="BT756">
        <v>71.308000000000007</v>
      </c>
      <c r="BU756">
        <v>62.332000000000001</v>
      </c>
      <c r="BV756" t="s">
        <v>107</v>
      </c>
      <c r="BY756">
        <v>5.6364000000000001</v>
      </c>
      <c r="BZ756" s="1">
        <v>42053.456134259257</v>
      </c>
      <c r="CB756">
        <v>2014</v>
      </c>
      <c r="CC756">
        <v>2</v>
      </c>
      <c r="CI756" t="str">
        <f t="shared" si="44"/>
        <v>High</v>
      </c>
      <c r="CJ756" t="str">
        <f t="shared" si="45"/>
        <v>Greater than 3.5</v>
      </c>
      <c r="CK756" t="str">
        <f t="shared" si="46"/>
        <v>Good</v>
      </c>
      <c r="CL756" t="str">
        <f t="shared" si="47"/>
        <v>0.3 or less</v>
      </c>
    </row>
    <row r="757" spans="1:90" x14ac:dyDescent="0.25">
      <c r="A757" t="s">
        <v>973</v>
      </c>
      <c r="B757" t="s">
        <v>82</v>
      </c>
      <c r="C757" t="s">
        <v>83</v>
      </c>
      <c r="D757">
        <v>17.068000000000001</v>
      </c>
      <c r="E757">
        <v>17.670000000000002</v>
      </c>
      <c r="G757">
        <v>0.60199999999999998</v>
      </c>
      <c r="H757">
        <v>72</v>
      </c>
      <c r="I757">
        <v>72</v>
      </c>
      <c r="J757">
        <v>72</v>
      </c>
      <c r="K757">
        <v>6</v>
      </c>
      <c r="L757" t="s">
        <v>84</v>
      </c>
      <c r="M757" t="s">
        <v>301</v>
      </c>
      <c r="N757" t="s">
        <v>404</v>
      </c>
      <c r="O757" t="s">
        <v>149</v>
      </c>
      <c r="P757" t="s">
        <v>88</v>
      </c>
      <c r="Q757" t="s">
        <v>200</v>
      </c>
      <c r="R757" t="s">
        <v>151</v>
      </c>
      <c r="S757" t="s">
        <v>91</v>
      </c>
      <c r="T757">
        <v>40</v>
      </c>
      <c r="U757" t="s">
        <v>110</v>
      </c>
      <c r="V757" t="s">
        <v>986</v>
      </c>
      <c r="W757">
        <v>1</v>
      </c>
      <c r="X757">
        <v>1</v>
      </c>
      <c r="Y757" t="s">
        <v>94</v>
      </c>
      <c r="Z757" t="s">
        <v>202</v>
      </c>
      <c r="AA757">
        <v>611.01250000000005</v>
      </c>
      <c r="AB757">
        <v>7162.24</v>
      </c>
      <c r="AC757">
        <v>1081.6947</v>
      </c>
      <c r="AD757">
        <v>92</v>
      </c>
      <c r="AE757">
        <v>3.1974999999999998</v>
      </c>
      <c r="AF757">
        <v>2.7404999999999999</v>
      </c>
      <c r="AG757">
        <v>108.55110000000001</v>
      </c>
      <c r="AH757">
        <v>88.744799999999998</v>
      </c>
      <c r="AI757">
        <v>63.816299999999998</v>
      </c>
      <c r="AJ757">
        <v>0.2329</v>
      </c>
      <c r="AL757">
        <v>65.064999999999998</v>
      </c>
      <c r="AM757">
        <v>3.6200000000000003E-2</v>
      </c>
      <c r="AN757">
        <v>0.1171</v>
      </c>
      <c r="AO757">
        <v>0</v>
      </c>
      <c r="AP757">
        <v>4</v>
      </c>
      <c r="AQ757">
        <v>0</v>
      </c>
      <c r="AR757">
        <v>45.95</v>
      </c>
      <c r="AS757" t="s">
        <v>96</v>
      </c>
      <c r="AT757">
        <v>1983</v>
      </c>
      <c r="AU757">
        <v>18.600000000000001</v>
      </c>
      <c r="AV757">
        <v>11.6</v>
      </c>
      <c r="AW757" t="s">
        <v>97</v>
      </c>
      <c r="AX757" t="s">
        <v>387</v>
      </c>
      <c r="AY757" t="s">
        <v>98</v>
      </c>
      <c r="BA757">
        <v>42037</v>
      </c>
      <c r="BB757">
        <v>7</v>
      </c>
      <c r="BC757">
        <v>1</v>
      </c>
      <c r="BD757" t="s">
        <v>99</v>
      </c>
      <c r="BE757">
        <v>2005</v>
      </c>
      <c r="BG757" t="s">
        <v>203</v>
      </c>
      <c r="BH757" t="s">
        <v>100</v>
      </c>
      <c r="BI757" t="s">
        <v>101</v>
      </c>
      <c r="BJ757" t="s">
        <v>100</v>
      </c>
      <c r="BK757" t="s">
        <v>100</v>
      </c>
      <c r="BL757" t="s">
        <v>101</v>
      </c>
      <c r="BM757" t="s">
        <v>102</v>
      </c>
      <c r="BN757" t="s">
        <v>103</v>
      </c>
      <c r="BQ757">
        <v>0</v>
      </c>
      <c r="BR757" t="s">
        <v>94</v>
      </c>
      <c r="BS757">
        <v>92</v>
      </c>
      <c r="BT757">
        <v>63.95</v>
      </c>
      <c r="BU757">
        <v>54.81</v>
      </c>
      <c r="BY757">
        <v>1</v>
      </c>
      <c r="CB757">
        <v>2011</v>
      </c>
      <c r="CC757">
        <v>10</v>
      </c>
      <c r="CI757" t="str">
        <f t="shared" si="44"/>
        <v>High</v>
      </c>
      <c r="CJ757" t="str">
        <f t="shared" si="45"/>
        <v>3.01-3.5</v>
      </c>
      <c r="CK757" t="str">
        <f t="shared" si="46"/>
        <v>Fair</v>
      </c>
      <c r="CL757" t="str">
        <f t="shared" si="47"/>
        <v>0.3 or less</v>
      </c>
    </row>
    <row r="758" spans="1:90" x14ac:dyDescent="0.25">
      <c r="A758" t="s">
        <v>973</v>
      </c>
      <c r="B758" t="s">
        <v>82</v>
      </c>
      <c r="C758" t="s">
        <v>83</v>
      </c>
      <c r="D758">
        <v>17.670000000000002</v>
      </c>
      <c r="E758">
        <v>18.440000000000001</v>
      </c>
      <c r="G758">
        <v>0.77</v>
      </c>
      <c r="H758">
        <v>104</v>
      </c>
      <c r="I758">
        <v>72</v>
      </c>
      <c r="J758">
        <v>104</v>
      </c>
      <c r="K758">
        <v>7</v>
      </c>
      <c r="L758" t="s">
        <v>139</v>
      </c>
      <c r="M758" t="s">
        <v>301</v>
      </c>
      <c r="N758" t="s">
        <v>404</v>
      </c>
      <c r="O758" t="s">
        <v>149</v>
      </c>
      <c r="P758" t="s">
        <v>88</v>
      </c>
      <c r="Q758" t="s">
        <v>200</v>
      </c>
      <c r="R758" t="s">
        <v>151</v>
      </c>
      <c r="S758" t="s">
        <v>91</v>
      </c>
      <c r="T758">
        <v>40</v>
      </c>
      <c r="U758" t="s">
        <v>858</v>
      </c>
      <c r="V758" t="s">
        <v>987</v>
      </c>
      <c r="W758">
        <v>8</v>
      </c>
      <c r="X758">
        <v>5.6666999999999996</v>
      </c>
      <c r="Y758" t="s">
        <v>94</v>
      </c>
      <c r="Z758" t="s">
        <v>202</v>
      </c>
      <c r="AA758">
        <v>636.97170000000006</v>
      </c>
      <c r="AB758">
        <v>7466.3344999999999</v>
      </c>
      <c r="AC758">
        <v>1127.6498999999999</v>
      </c>
      <c r="AD758">
        <v>100</v>
      </c>
      <c r="AE758">
        <v>3.0402</v>
      </c>
      <c r="AF758">
        <v>3.0402</v>
      </c>
      <c r="AG758">
        <v>142.16679999999999</v>
      </c>
      <c r="AH758">
        <v>130.9248</v>
      </c>
      <c r="AI758">
        <v>52.6111</v>
      </c>
      <c r="AJ758">
        <v>9.7600000000000006E-2</v>
      </c>
      <c r="AL758">
        <v>85.36</v>
      </c>
      <c r="AM758">
        <v>3.1099999999999999E-2</v>
      </c>
      <c r="AN758">
        <v>0.40560000000000002</v>
      </c>
      <c r="AO758">
        <v>0</v>
      </c>
      <c r="AP758">
        <v>0</v>
      </c>
      <c r="AQ758">
        <v>0</v>
      </c>
      <c r="AR758">
        <v>31.16</v>
      </c>
      <c r="AS758" t="s">
        <v>96</v>
      </c>
      <c r="AT758">
        <v>2005</v>
      </c>
      <c r="AU758">
        <v>32.857100000000003</v>
      </c>
      <c r="AV758">
        <v>8.8571000000000009</v>
      </c>
      <c r="AW758" t="s">
        <v>97</v>
      </c>
      <c r="AY758" t="s">
        <v>988</v>
      </c>
      <c r="BA758">
        <v>40046</v>
      </c>
      <c r="BB758">
        <v>8</v>
      </c>
      <c r="BC758">
        <v>1</v>
      </c>
      <c r="BD758" t="s">
        <v>860</v>
      </c>
      <c r="BE758">
        <v>2005</v>
      </c>
      <c r="BG758" t="s">
        <v>100</v>
      </c>
      <c r="BH758" t="s">
        <v>100</v>
      </c>
      <c r="BI758" t="s">
        <v>101</v>
      </c>
      <c r="BJ758" t="s">
        <v>100</v>
      </c>
      <c r="BK758" t="s">
        <v>100</v>
      </c>
      <c r="BL758" t="s">
        <v>101</v>
      </c>
      <c r="BM758" t="s">
        <v>102</v>
      </c>
      <c r="BN758" t="s">
        <v>103</v>
      </c>
      <c r="BQ758">
        <v>0</v>
      </c>
      <c r="BR758" t="s">
        <v>861</v>
      </c>
      <c r="BS758">
        <v>100</v>
      </c>
      <c r="BT758">
        <v>60.804000000000002</v>
      </c>
      <c r="BU758">
        <v>60.804000000000002</v>
      </c>
      <c r="BY758">
        <v>5.6666999999999996</v>
      </c>
      <c r="CB758">
        <v>2014</v>
      </c>
      <c r="CC758">
        <v>10</v>
      </c>
      <c r="CI758" t="str">
        <f t="shared" si="44"/>
        <v>High</v>
      </c>
      <c r="CJ758" t="str">
        <f t="shared" si="45"/>
        <v>3.01-3.5</v>
      </c>
      <c r="CK758" t="str">
        <f t="shared" si="46"/>
        <v>Poor</v>
      </c>
      <c r="CL758" t="str">
        <f t="shared" si="47"/>
        <v>0.3 or less</v>
      </c>
    </row>
    <row r="759" spans="1:90" x14ac:dyDescent="0.25">
      <c r="A759" t="s">
        <v>989</v>
      </c>
      <c r="B759" t="s">
        <v>82</v>
      </c>
      <c r="C759" t="s">
        <v>83</v>
      </c>
      <c r="D759">
        <v>0</v>
      </c>
      <c r="E759">
        <v>0.29499999999999998</v>
      </c>
      <c r="G759">
        <v>0.29499999999999998</v>
      </c>
      <c r="H759">
        <v>28</v>
      </c>
      <c r="I759">
        <v>28</v>
      </c>
      <c r="J759">
        <v>28</v>
      </c>
      <c r="K759">
        <v>2</v>
      </c>
      <c r="L759" t="s">
        <v>84</v>
      </c>
      <c r="M759" t="s">
        <v>301</v>
      </c>
      <c r="N759" t="s">
        <v>191</v>
      </c>
      <c r="O759" t="s">
        <v>192</v>
      </c>
      <c r="P759" t="s">
        <v>88</v>
      </c>
      <c r="Q759" t="s">
        <v>200</v>
      </c>
      <c r="R759" t="s">
        <v>193</v>
      </c>
      <c r="S759" t="s">
        <v>91</v>
      </c>
      <c r="T759">
        <v>30</v>
      </c>
      <c r="U759" t="s">
        <v>110</v>
      </c>
      <c r="V759" t="s">
        <v>990</v>
      </c>
      <c r="W759">
        <v>1</v>
      </c>
      <c r="X759">
        <v>4</v>
      </c>
      <c r="Y759" t="s">
        <v>94</v>
      </c>
      <c r="Z759" t="s">
        <v>202</v>
      </c>
      <c r="AA759">
        <v>104</v>
      </c>
      <c r="AB759">
        <v>4960</v>
      </c>
      <c r="AC759">
        <v>206.56</v>
      </c>
      <c r="AD759">
        <v>76</v>
      </c>
      <c r="AE759">
        <v>3.5</v>
      </c>
      <c r="AF759">
        <v>2.2012</v>
      </c>
      <c r="AG759">
        <v>245.80629999999999</v>
      </c>
      <c r="AH759">
        <v>218.34549999999999</v>
      </c>
      <c r="AI759">
        <v>18.064599999999999</v>
      </c>
      <c r="AJ759">
        <v>0.38040000000000002</v>
      </c>
      <c r="AK759">
        <v>0.2268</v>
      </c>
      <c r="AL759">
        <v>42.94</v>
      </c>
      <c r="AM759">
        <v>7.2800000000000004E-2</v>
      </c>
      <c r="AN759">
        <v>0.4914</v>
      </c>
      <c r="AO759">
        <v>2</v>
      </c>
      <c r="AP759">
        <v>8</v>
      </c>
      <c r="AQ759">
        <v>0</v>
      </c>
      <c r="AR759">
        <v>34.799999999999997</v>
      </c>
      <c r="AS759" t="s">
        <v>96</v>
      </c>
      <c r="AT759">
        <v>1963</v>
      </c>
      <c r="AU759">
        <v>17.5</v>
      </c>
      <c r="AV759">
        <v>4.5</v>
      </c>
      <c r="AW759" t="s">
        <v>97</v>
      </c>
      <c r="AY759" t="s">
        <v>106</v>
      </c>
      <c r="BA759">
        <v>38750</v>
      </c>
      <c r="BB759">
        <v>0.5</v>
      </c>
      <c r="BC759">
        <v>1</v>
      </c>
      <c r="BD759" t="s">
        <v>99</v>
      </c>
      <c r="BE759">
        <v>2003</v>
      </c>
      <c r="BG759" t="s">
        <v>101</v>
      </c>
      <c r="BH759" t="s">
        <v>100</v>
      </c>
      <c r="BI759" t="s">
        <v>101</v>
      </c>
      <c r="BJ759" t="s">
        <v>101</v>
      </c>
      <c r="BK759" t="s">
        <v>101</v>
      </c>
      <c r="BL759" t="s">
        <v>100</v>
      </c>
      <c r="BM759" t="s">
        <v>102</v>
      </c>
      <c r="BN759" t="s">
        <v>103</v>
      </c>
      <c r="BQ759">
        <v>0</v>
      </c>
      <c r="BR759" t="s">
        <v>94</v>
      </c>
      <c r="BS759">
        <v>76</v>
      </c>
      <c r="BT759">
        <v>70</v>
      </c>
      <c r="BU759">
        <v>44.024000000000001</v>
      </c>
      <c r="BY759">
        <v>1</v>
      </c>
      <c r="CB759">
        <v>2013</v>
      </c>
      <c r="CC759">
        <v>12</v>
      </c>
      <c r="CI759" t="str">
        <f t="shared" si="44"/>
        <v>Medium</v>
      </c>
      <c r="CJ759" t="str">
        <f t="shared" si="45"/>
        <v>3.01-3.5</v>
      </c>
      <c r="CK759" t="str">
        <f t="shared" si="46"/>
        <v>Very Poor</v>
      </c>
      <c r="CL759" t="str">
        <f t="shared" si="47"/>
        <v>More than 0.3</v>
      </c>
    </row>
    <row r="760" spans="1:90" x14ac:dyDescent="0.25">
      <c r="A760" t="s">
        <v>989</v>
      </c>
      <c r="B760" t="s">
        <v>82</v>
      </c>
      <c r="C760" t="s">
        <v>83</v>
      </c>
      <c r="D760">
        <v>0.29499999999999998</v>
      </c>
      <c r="E760">
        <v>0.82</v>
      </c>
      <c r="G760">
        <v>0.52500000000000002</v>
      </c>
      <c r="H760">
        <v>44</v>
      </c>
      <c r="I760">
        <v>44</v>
      </c>
      <c r="J760">
        <v>44</v>
      </c>
      <c r="K760">
        <v>2</v>
      </c>
      <c r="L760" t="s">
        <v>84</v>
      </c>
      <c r="M760" t="s">
        <v>301</v>
      </c>
      <c r="N760" t="s">
        <v>191</v>
      </c>
      <c r="O760" t="s">
        <v>192</v>
      </c>
      <c r="P760" t="s">
        <v>88</v>
      </c>
      <c r="Q760" t="s">
        <v>200</v>
      </c>
      <c r="R760" t="s">
        <v>193</v>
      </c>
      <c r="S760" t="s">
        <v>91</v>
      </c>
      <c r="T760">
        <v>30</v>
      </c>
      <c r="U760" t="s">
        <v>110</v>
      </c>
      <c r="V760" t="s">
        <v>991</v>
      </c>
      <c r="W760">
        <v>10</v>
      </c>
      <c r="X760">
        <v>8</v>
      </c>
      <c r="Y760" t="s">
        <v>94</v>
      </c>
      <c r="Z760" t="s">
        <v>202</v>
      </c>
      <c r="AA760">
        <v>424.5</v>
      </c>
      <c r="AB760">
        <v>4960</v>
      </c>
      <c r="AC760">
        <v>751.41</v>
      </c>
      <c r="AD760">
        <v>78</v>
      </c>
      <c r="AE760">
        <v>3.5</v>
      </c>
      <c r="AF760">
        <v>2.5514000000000001</v>
      </c>
      <c r="AG760">
        <v>132.98679999999999</v>
      </c>
      <c r="AH760">
        <v>112.3038</v>
      </c>
      <c r="AI760">
        <v>55.671100000000003</v>
      </c>
      <c r="AJ760">
        <v>0.26860000000000001</v>
      </c>
      <c r="AK760">
        <v>0.1956</v>
      </c>
      <c r="AL760">
        <v>59.71</v>
      </c>
      <c r="AM760">
        <v>3.39E-2</v>
      </c>
      <c r="AN760">
        <v>0.41599999999999998</v>
      </c>
      <c r="AO760">
        <v>0</v>
      </c>
      <c r="AP760">
        <v>12</v>
      </c>
      <c r="AQ760">
        <v>1</v>
      </c>
      <c r="AR760">
        <v>47.8</v>
      </c>
      <c r="AS760" t="s">
        <v>96</v>
      </c>
      <c r="AT760">
        <v>1979</v>
      </c>
      <c r="AU760">
        <v>23.3</v>
      </c>
      <c r="AV760">
        <v>5.5</v>
      </c>
      <c r="AW760" t="s">
        <v>97</v>
      </c>
      <c r="AY760" t="s">
        <v>106</v>
      </c>
      <c r="BA760">
        <v>38750</v>
      </c>
      <c r="BB760">
        <v>0.5</v>
      </c>
      <c r="BC760">
        <v>1</v>
      </c>
      <c r="BD760" t="s">
        <v>99</v>
      </c>
      <c r="BE760">
        <v>2003</v>
      </c>
      <c r="BG760" t="s">
        <v>203</v>
      </c>
      <c r="BH760" t="s">
        <v>100</v>
      </c>
      <c r="BI760" t="s">
        <v>101</v>
      </c>
      <c r="BJ760" t="s">
        <v>101</v>
      </c>
      <c r="BK760" t="s">
        <v>101</v>
      </c>
      <c r="BL760" t="s">
        <v>100</v>
      </c>
      <c r="BM760" t="s">
        <v>102</v>
      </c>
      <c r="BN760" t="s">
        <v>103</v>
      </c>
      <c r="BQ760">
        <v>0</v>
      </c>
      <c r="BR760" t="s">
        <v>94</v>
      </c>
      <c r="BS760">
        <v>78</v>
      </c>
      <c r="BT760">
        <v>70</v>
      </c>
      <c r="BU760">
        <v>51.027999999999999</v>
      </c>
      <c r="BY760">
        <v>8</v>
      </c>
      <c r="CB760">
        <v>2011</v>
      </c>
      <c r="CC760">
        <v>12</v>
      </c>
      <c r="CI760" t="str">
        <f t="shared" si="44"/>
        <v>Medium</v>
      </c>
      <c r="CJ760" t="str">
        <f t="shared" si="45"/>
        <v>3.01-3.5</v>
      </c>
      <c r="CK760" t="str">
        <f t="shared" si="46"/>
        <v>Poor</v>
      </c>
      <c r="CL760" t="str">
        <f t="shared" si="47"/>
        <v>0.3 or less</v>
      </c>
    </row>
    <row r="761" spans="1:90" x14ac:dyDescent="0.25">
      <c r="A761" t="s">
        <v>989</v>
      </c>
      <c r="B761" t="s">
        <v>82</v>
      </c>
      <c r="C761" t="s">
        <v>83</v>
      </c>
      <c r="D761">
        <v>0.82</v>
      </c>
      <c r="E761">
        <v>1.2629999999999999</v>
      </c>
      <c r="G761">
        <v>0.443</v>
      </c>
      <c r="H761">
        <v>76</v>
      </c>
      <c r="I761">
        <v>76</v>
      </c>
      <c r="J761">
        <v>76</v>
      </c>
      <c r="K761">
        <v>5</v>
      </c>
      <c r="L761" t="s">
        <v>84</v>
      </c>
      <c r="M761" t="s">
        <v>301</v>
      </c>
      <c r="N761" t="s">
        <v>191</v>
      </c>
      <c r="O761" t="s">
        <v>192</v>
      </c>
      <c r="P761" t="s">
        <v>88</v>
      </c>
      <c r="Q761" t="s">
        <v>200</v>
      </c>
      <c r="R761" t="s">
        <v>193</v>
      </c>
      <c r="S761" t="s">
        <v>91</v>
      </c>
      <c r="T761">
        <v>30</v>
      </c>
      <c r="U761" t="s">
        <v>110</v>
      </c>
      <c r="V761" t="s">
        <v>992</v>
      </c>
      <c r="W761">
        <v>8</v>
      </c>
      <c r="X761">
        <v>8</v>
      </c>
      <c r="Y761" t="s">
        <v>94</v>
      </c>
      <c r="Z761" t="s">
        <v>202</v>
      </c>
      <c r="AA761">
        <v>104</v>
      </c>
      <c r="AB761">
        <v>4960</v>
      </c>
      <c r="AC761">
        <v>206.56</v>
      </c>
      <c r="AD761">
        <v>94</v>
      </c>
      <c r="AE761">
        <v>3.5</v>
      </c>
      <c r="AF761">
        <v>2.5804</v>
      </c>
      <c r="AG761">
        <v>77.272000000000006</v>
      </c>
      <c r="AH761">
        <v>67.240399999999994</v>
      </c>
      <c r="AI761">
        <v>74.242699999999999</v>
      </c>
      <c r="AJ761">
        <v>9.2899999999999996E-2</v>
      </c>
      <c r="AK761">
        <v>4.5699999999999998E-2</v>
      </c>
      <c r="AL761">
        <v>86.064999999999998</v>
      </c>
      <c r="AM761">
        <v>1.8499999999999999E-2</v>
      </c>
      <c r="AN761">
        <v>0</v>
      </c>
      <c r="AO761">
        <v>0</v>
      </c>
      <c r="AP761">
        <v>3</v>
      </c>
      <c r="AQ761">
        <v>0</v>
      </c>
      <c r="AR761">
        <v>55.2</v>
      </c>
      <c r="AS761" t="s">
        <v>96</v>
      </c>
      <c r="AT761">
        <v>1979</v>
      </c>
      <c r="AU761">
        <v>47.125</v>
      </c>
      <c r="AV761">
        <v>8.125</v>
      </c>
      <c r="AW761" t="s">
        <v>97</v>
      </c>
      <c r="AY761" t="s">
        <v>106</v>
      </c>
      <c r="BA761">
        <v>38153</v>
      </c>
      <c r="BB761">
        <v>0.5</v>
      </c>
      <c r="BC761">
        <v>1</v>
      </c>
      <c r="BD761" t="s">
        <v>99</v>
      </c>
      <c r="BE761">
        <v>2003</v>
      </c>
      <c r="BG761" t="s">
        <v>101</v>
      </c>
      <c r="BH761" t="s">
        <v>100</v>
      </c>
      <c r="BI761" t="s">
        <v>101</v>
      </c>
      <c r="BJ761" t="s">
        <v>101</v>
      </c>
      <c r="BK761" t="s">
        <v>101</v>
      </c>
      <c r="BL761" t="s">
        <v>100</v>
      </c>
      <c r="BM761" t="s">
        <v>102</v>
      </c>
      <c r="BN761" t="s">
        <v>103</v>
      </c>
      <c r="BQ761">
        <v>0</v>
      </c>
      <c r="BR761" t="s">
        <v>94</v>
      </c>
      <c r="BS761">
        <v>70.497600000000006</v>
      </c>
      <c r="BT761">
        <v>70</v>
      </c>
      <c r="BU761">
        <v>51.607999999999997</v>
      </c>
      <c r="BY761">
        <v>8</v>
      </c>
      <c r="CB761">
        <v>2011</v>
      </c>
      <c r="CC761">
        <v>12</v>
      </c>
      <c r="CI761" t="str">
        <f t="shared" si="44"/>
        <v>High</v>
      </c>
      <c r="CJ761" t="str">
        <f t="shared" si="45"/>
        <v>3.01-3.5</v>
      </c>
      <c r="CK761" t="str">
        <f t="shared" si="46"/>
        <v>Good</v>
      </c>
      <c r="CL761" t="str">
        <f t="shared" si="47"/>
        <v>0.3 or less</v>
      </c>
    </row>
    <row r="762" spans="1:90" x14ac:dyDescent="0.25">
      <c r="A762" t="s">
        <v>989</v>
      </c>
      <c r="B762" t="s">
        <v>82</v>
      </c>
      <c r="C762" t="s">
        <v>83</v>
      </c>
      <c r="D762">
        <v>1.2629999999999999</v>
      </c>
      <c r="E762">
        <v>1.377</v>
      </c>
      <c r="G762">
        <v>0.114</v>
      </c>
      <c r="H762">
        <v>72</v>
      </c>
      <c r="I762">
        <v>72</v>
      </c>
      <c r="J762">
        <v>72</v>
      </c>
      <c r="K762">
        <v>5</v>
      </c>
      <c r="L762" t="s">
        <v>139</v>
      </c>
      <c r="M762" t="s">
        <v>301</v>
      </c>
      <c r="N762" t="s">
        <v>191</v>
      </c>
      <c r="O762" t="s">
        <v>192</v>
      </c>
      <c r="P762" t="s">
        <v>88</v>
      </c>
      <c r="Q762" t="s">
        <v>200</v>
      </c>
      <c r="R762" t="s">
        <v>193</v>
      </c>
      <c r="S762" t="s">
        <v>91</v>
      </c>
      <c r="T762">
        <v>30</v>
      </c>
      <c r="U762" t="s">
        <v>140</v>
      </c>
      <c r="V762" t="s">
        <v>993</v>
      </c>
      <c r="W762">
        <v>6</v>
      </c>
      <c r="X762">
        <v>6</v>
      </c>
      <c r="Y762" t="s">
        <v>94</v>
      </c>
      <c r="Z762" t="s">
        <v>202</v>
      </c>
      <c r="AA762">
        <v>360.447</v>
      </c>
      <c r="AB762">
        <v>6781.3119999999999</v>
      </c>
      <c r="AC762">
        <v>653.44780000000003</v>
      </c>
      <c r="AD762">
        <v>100</v>
      </c>
      <c r="AE762">
        <v>3.5</v>
      </c>
      <c r="AF762">
        <v>2.6667000000000001</v>
      </c>
      <c r="AG762">
        <v>137.9804</v>
      </c>
      <c r="AH762">
        <v>123.9217</v>
      </c>
      <c r="AI762">
        <v>54.006500000000003</v>
      </c>
      <c r="AJ762">
        <v>0.22339999999999999</v>
      </c>
      <c r="AK762">
        <v>0.13009999999999999</v>
      </c>
      <c r="AL762">
        <v>66.489999999999995</v>
      </c>
      <c r="AM762">
        <v>3.4000000000000002E-2</v>
      </c>
      <c r="AN762">
        <v>0.28999999999999998</v>
      </c>
      <c r="AO762">
        <v>0</v>
      </c>
      <c r="AP762">
        <v>0</v>
      </c>
      <c r="AQ762">
        <v>0</v>
      </c>
      <c r="AR762">
        <v>39</v>
      </c>
      <c r="AS762" t="s">
        <v>96</v>
      </c>
      <c r="AT762">
        <v>1979</v>
      </c>
      <c r="AU762">
        <v>46</v>
      </c>
      <c r="AV762">
        <v>7</v>
      </c>
      <c r="AW762" t="s">
        <v>97</v>
      </c>
      <c r="AY762" t="s">
        <v>106</v>
      </c>
      <c r="BA762">
        <v>38153</v>
      </c>
      <c r="BB762">
        <v>1</v>
      </c>
      <c r="BC762">
        <v>1</v>
      </c>
      <c r="BD762" t="s">
        <v>144</v>
      </c>
      <c r="BE762">
        <v>1988</v>
      </c>
      <c r="BG762" t="s">
        <v>101</v>
      </c>
      <c r="BH762" t="s">
        <v>100</v>
      </c>
      <c r="BI762" t="s">
        <v>101</v>
      </c>
      <c r="BJ762" t="s">
        <v>101</v>
      </c>
      <c r="BK762" t="s">
        <v>101</v>
      </c>
      <c r="BM762" t="s">
        <v>102</v>
      </c>
      <c r="BN762" t="s">
        <v>103</v>
      </c>
      <c r="BQ762">
        <v>0</v>
      </c>
      <c r="BR762" t="s">
        <v>94</v>
      </c>
      <c r="BS762">
        <v>83.333299999999994</v>
      </c>
      <c r="BT762">
        <v>70</v>
      </c>
      <c r="BU762">
        <v>53.334000000000003</v>
      </c>
      <c r="BV762" t="s">
        <v>107</v>
      </c>
      <c r="BY762">
        <v>6</v>
      </c>
      <c r="BZ762" s="1">
        <v>42053.623541666668</v>
      </c>
      <c r="CB762">
        <v>2011</v>
      </c>
      <c r="CC762">
        <v>27</v>
      </c>
      <c r="CI762" t="str">
        <f t="shared" si="44"/>
        <v>High</v>
      </c>
      <c r="CJ762" t="str">
        <f t="shared" si="45"/>
        <v>3.01-3.5</v>
      </c>
      <c r="CK762" t="str">
        <f t="shared" si="46"/>
        <v>Poor</v>
      </c>
      <c r="CL762" t="str">
        <f t="shared" si="47"/>
        <v>0.3 or less</v>
      </c>
    </row>
    <row r="763" spans="1:90" x14ac:dyDescent="0.25">
      <c r="A763" t="s">
        <v>989</v>
      </c>
      <c r="B763" t="s">
        <v>82</v>
      </c>
      <c r="C763" t="s">
        <v>83</v>
      </c>
      <c r="D763">
        <v>1.377</v>
      </c>
      <c r="E763">
        <v>3.45</v>
      </c>
      <c r="G763">
        <v>2.073</v>
      </c>
      <c r="H763">
        <v>63</v>
      </c>
      <c r="I763">
        <v>34</v>
      </c>
      <c r="J763">
        <v>63</v>
      </c>
      <c r="K763">
        <v>4</v>
      </c>
      <c r="L763" t="s">
        <v>84</v>
      </c>
      <c r="M763" t="s">
        <v>301</v>
      </c>
      <c r="N763" t="s">
        <v>191</v>
      </c>
      <c r="O763" t="s">
        <v>192</v>
      </c>
      <c r="P763" t="s">
        <v>88</v>
      </c>
      <c r="Q763" t="s">
        <v>200</v>
      </c>
      <c r="R763" t="s">
        <v>193</v>
      </c>
      <c r="S763" t="s">
        <v>91</v>
      </c>
      <c r="T763">
        <v>50</v>
      </c>
      <c r="U763" t="s">
        <v>110</v>
      </c>
      <c r="V763" t="s">
        <v>994</v>
      </c>
      <c r="W763">
        <v>7</v>
      </c>
      <c r="X763">
        <v>7.25</v>
      </c>
      <c r="Y763" t="s">
        <v>94</v>
      </c>
      <c r="Z763" t="s">
        <v>202</v>
      </c>
      <c r="AA763">
        <v>238.11949999999999</v>
      </c>
      <c r="AB763">
        <v>2791.0151999999998</v>
      </c>
      <c r="AC763">
        <v>421.54919999999998</v>
      </c>
      <c r="AD763">
        <v>86.852199999999996</v>
      </c>
      <c r="AE763">
        <v>2.6884999999999999</v>
      </c>
      <c r="AF763">
        <v>2.0030999999999999</v>
      </c>
      <c r="AG763">
        <v>136.39769999999999</v>
      </c>
      <c r="AH763">
        <v>118.6413</v>
      </c>
      <c r="AI763">
        <v>54.534100000000002</v>
      </c>
      <c r="AJ763">
        <v>0.2697</v>
      </c>
      <c r="AK763">
        <v>0.1411</v>
      </c>
      <c r="AL763">
        <v>59.545000000000002</v>
      </c>
      <c r="AM763">
        <v>3.6499999999999998E-2</v>
      </c>
      <c r="AN763">
        <v>0.26950000000000002</v>
      </c>
      <c r="AO763">
        <v>0</v>
      </c>
      <c r="AP763">
        <v>9.0390999999999995</v>
      </c>
      <c r="AQ763">
        <v>0</v>
      </c>
      <c r="AR763">
        <v>54.916699999999999</v>
      </c>
      <c r="AS763" t="s">
        <v>96</v>
      </c>
      <c r="AT763">
        <v>1980</v>
      </c>
      <c r="AU763">
        <v>38.071399999999997</v>
      </c>
      <c r="AV763">
        <v>7.0713999999999997</v>
      </c>
      <c r="AW763" t="s">
        <v>97</v>
      </c>
      <c r="AY763" t="s">
        <v>106</v>
      </c>
      <c r="BA763">
        <v>38111</v>
      </c>
      <c r="BB763">
        <v>0.5</v>
      </c>
      <c r="BC763">
        <v>1</v>
      </c>
      <c r="BD763" t="s">
        <v>99</v>
      </c>
      <c r="BE763">
        <v>2003</v>
      </c>
      <c r="BG763" t="s">
        <v>101</v>
      </c>
      <c r="BH763" t="s">
        <v>100</v>
      </c>
      <c r="BI763" t="s">
        <v>101</v>
      </c>
      <c r="BJ763" t="s">
        <v>101</v>
      </c>
      <c r="BK763" t="s">
        <v>101</v>
      </c>
      <c r="BL763" t="s">
        <v>100</v>
      </c>
      <c r="BM763" t="s">
        <v>102</v>
      </c>
      <c r="BN763" t="s">
        <v>103</v>
      </c>
      <c r="BQ763">
        <v>0</v>
      </c>
      <c r="BR763" t="s">
        <v>94</v>
      </c>
      <c r="BS763">
        <v>86.852199999999996</v>
      </c>
      <c r="BT763">
        <v>53.77</v>
      </c>
      <c r="BU763">
        <v>40.061999999999998</v>
      </c>
      <c r="BY763">
        <v>7</v>
      </c>
      <c r="CB763">
        <v>2013</v>
      </c>
      <c r="CC763">
        <v>12</v>
      </c>
      <c r="CI763" t="str">
        <f t="shared" si="44"/>
        <v>High</v>
      </c>
      <c r="CJ763" t="str">
        <f t="shared" si="45"/>
        <v>2.51-3.0</v>
      </c>
      <c r="CK763" t="str">
        <f t="shared" si="46"/>
        <v>Poor</v>
      </c>
      <c r="CL763" t="str">
        <f t="shared" si="47"/>
        <v>0.3 or less</v>
      </c>
    </row>
    <row r="764" spans="1:90" x14ac:dyDescent="0.25">
      <c r="A764" t="s">
        <v>989</v>
      </c>
      <c r="B764" t="s">
        <v>82</v>
      </c>
      <c r="C764" t="s">
        <v>83</v>
      </c>
      <c r="D764">
        <v>3.45</v>
      </c>
      <c r="E764">
        <v>11.5</v>
      </c>
      <c r="G764">
        <v>8.0500000000000007</v>
      </c>
      <c r="H764">
        <v>39</v>
      </c>
      <c r="I764">
        <v>39</v>
      </c>
      <c r="J764">
        <v>39</v>
      </c>
      <c r="K764">
        <v>2</v>
      </c>
      <c r="L764" t="s">
        <v>84</v>
      </c>
      <c r="M764" t="s">
        <v>237</v>
      </c>
      <c r="N764" t="s">
        <v>191</v>
      </c>
      <c r="O764" t="s">
        <v>192</v>
      </c>
      <c r="P764" t="s">
        <v>88</v>
      </c>
      <c r="Q764" t="s">
        <v>150</v>
      </c>
      <c r="R764" t="s">
        <v>193</v>
      </c>
      <c r="S764" t="s">
        <v>152</v>
      </c>
      <c r="T764">
        <v>60</v>
      </c>
      <c r="U764" t="s">
        <v>92</v>
      </c>
      <c r="V764" t="s">
        <v>995</v>
      </c>
      <c r="W764">
        <v>7</v>
      </c>
      <c r="X764">
        <v>8</v>
      </c>
      <c r="Y764" t="s">
        <v>94</v>
      </c>
      <c r="Z764" t="s">
        <v>95</v>
      </c>
      <c r="AA764">
        <v>108.1066</v>
      </c>
      <c r="AB764">
        <v>1185.1898000000001</v>
      </c>
      <c r="AC764">
        <v>126.0284</v>
      </c>
      <c r="AD764">
        <v>89.4</v>
      </c>
      <c r="AE764">
        <v>3.0529999999999999</v>
      </c>
      <c r="AF764">
        <v>2.3180999999999998</v>
      </c>
      <c r="AG764">
        <v>116.43510000000001</v>
      </c>
      <c r="AH764">
        <v>96.718999999999994</v>
      </c>
      <c r="AI764">
        <v>61.188299999999998</v>
      </c>
      <c r="AJ764">
        <v>0.28060000000000002</v>
      </c>
      <c r="AK764">
        <v>0.18090000000000001</v>
      </c>
      <c r="AL764">
        <v>57.91</v>
      </c>
      <c r="AM764">
        <v>2.46E-2</v>
      </c>
      <c r="AN764">
        <v>0.24390000000000001</v>
      </c>
      <c r="AO764">
        <v>0</v>
      </c>
      <c r="AP764">
        <v>5.4</v>
      </c>
      <c r="AQ764">
        <v>0</v>
      </c>
      <c r="AR764">
        <v>56.487499999999997</v>
      </c>
      <c r="AS764" t="s">
        <v>96</v>
      </c>
      <c r="AT764">
        <v>1986</v>
      </c>
      <c r="AU764">
        <v>12.666700000000001</v>
      </c>
      <c r="AV764">
        <v>5</v>
      </c>
      <c r="AW764" t="s">
        <v>97</v>
      </c>
      <c r="AY764" t="s">
        <v>112</v>
      </c>
      <c r="BA764">
        <v>38111</v>
      </c>
      <c r="BB764">
        <v>2</v>
      </c>
      <c r="BC764">
        <v>1</v>
      </c>
      <c r="BD764" t="s">
        <v>99</v>
      </c>
      <c r="BE764">
        <v>1986</v>
      </c>
      <c r="BG764" t="s">
        <v>101</v>
      </c>
      <c r="BH764" t="s">
        <v>100</v>
      </c>
      <c r="BI764" t="s">
        <v>101</v>
      </c>
      <c r="BJ764" t="s">
        <v>101</v>
      </c>
      <c r="BK764" t="s">
        <v>101</v>
      </c>
      <c r="BL764" t="s">
        <v>100</v>
      </c>
      <c r="BM764" t="s">
        <v>102</v>
      </c>
      <c r="BN764" t="s">
        <v>103</v>
      </c>
      <c r="BQ764">
        <v>0</v>
      </c>
      <c r="BR764" t="s">
        <v>94</v>
      </c>
      <c r="BS764">
        <v>86</v>
      </c>
      <c r="BT764">
        <v>61.06</v>
      </c>
      <c r="BU764">
        <v>46.362000000000002</v>
      </c>
      <c r="BY764">
        <v>7</v>
      </c>
      <c r="CB764">
        <v>2011</v>
      </c>
      <c r="CC764">
        <v>29</v>
      </c>
      <c r="CI764" t="str">
        <f t="shared" si="44"/>
        <v>High</v>
      </c>
      <c r="CJ764" t="str">
        <f t="shared" si="45"/>
        <v>3.01-3.5</v>
      </c>
      <c r="CK764" t="str">
        <f t="shared" si="46"/>
        <v>Fair</v>
      </c>
      <c r="CL764" t="str">
        <f t="shared" si="47"/>
        <v>0.3 or less</v>
      </c>
    </row>
    <row r="765" spans="1:90" x14ac:dyDescent="0.25">
      <c r="A765" t="s">
        <v>989</v>
      </c>
      <c r="B765" t="s">
        <v>82</v>
      </c>
      <c r="C765" t="s">
        <v>83</v>
      </c>
      <c r="D765">
        <v>11.5</v>
      </c>
      <c r="E765">
        <v>15.94</v>
      </c>
      <c r="G765">
        <v>4.4400000000000004</v>
      </c>
      <c r="H765">
        <v>39</v>
      </c>
      <c r="J765">
        <v>39</v>
      </c>
      <c r="K765">
        <v>2</v>
      </c>
      <c r="L765" t="s">
        <v>84</v>
      </c>
      <c r="M765" t="s">
        <v>237</v>
      </c>
      <c r="N765" t="s">
        <v>191</v>
      </c>
      <c r="O765" t="s">
        <v>192</v>
      </c>
      <c r="P765" t="s">
        <v>88</v>
      </c>
      <c r="Q765" t="s">
        <v>150</v>
      </c>
      <c r="R765" t="s">
        <v>193</v>
      </c>
      <c r="S765" t="s">
        <v>152</v>
      </c>
      <c r="T765">
        <v>60</v>
      </c>
      <c r="U765" t="s">
        <v>92</v>
      </c>
      <c r="V765" t="s">
        <v>995</v>
      </c>
      <c r="W765">
        <v>7</v>
      </c>
      <c r="Y765" t="s">
        <v>94</v>
      </c>
      <c r="Z765" t="s">
        <v>95</v>
      </c>
      <c r="AA765">
        <v>78.867500000000007</v>
      </c>
      <c r="AB765">
        <v>651.24800000000005</v>
      </c>
      <c r="AC765">
        <v>90.661699999999996</v>
      </c>
      <c r="AD765">
        <v>89.4</v>
      </c>
      <c r="AE765">
        <v>3.6484000000000001</v>
      </c>
      <c r="AF765">
        <v>2.8996</v>
      </c>
      <c r="AG765">
        <v>77</v>
      </c>
      <c r="AH765">
        <v>66</v>
      </c>
      <c r="AJ765">
        <v>0.28670000000000001</v>
      </c>
      <c r="AK765">
        <v>0.18290000000000001</v>
      </c>
      <c r="AL765">
        <v>56.994999999999997</v>
      </c>
      <c r="AM765">
        <v>3.1699999999999999E-2</v>
      </c>
      <c r="AO765">
        <v>0</v>
      </c>
      <c r="AP765">
        <v>5.4</v>
      </c>
      <c r="AQ765">
        <v>0</v>
      </c>
      <c r="AR765">
        <v>59.1</v>
      </c>
      <c r="AS765" t="s">
        <v>96</v>
      </c>
      <c r="AT765">
        <v>1980</v>
      </c>
      <c r="AU765">
        <v>14.5</v>
      </c>
      <c r="AV765">
        <v>4.5</v>
      </c>
      <c r="AW765" t="s">
        <v>97</v>
      </c>
      <c r="AY765" t="s">
        <v>112</v>
      </c>
      <c r="BA765">
        <v>37769</v>
      </c>
      <c r="BB765">
        <v>2</v>
      </c>
      <c r="BC765">
        <v>1</v>
      </c>
      <c r="BD765" t="s">
        <v>99</v>
      </c>
      <c r="BE765">
        <v>1986</v>
      </c>
      <c r="BG765" t="s">
        <v>101</v>
      </c>
      <c r="BH765" t="s">
        <v>100</v>
      </c>
      <c r="BI765" t="s">
        <v>101</v>
      </c>
      <c r="BJ765" t="s">
        <v>101</v>
      </c>
      <c r="BK765" t="s">
        <v>101</v>
      </c>
      <c r="BL765" t="s">
        <v>100</v>
      </c>
      <c r="BM765" t="s">
        <v>102</v>
      </c>
      <c r="BN765" t="s">
        <v>103</v>
      </c>
      <c r="BQ765">
        <v>0</v>
      </c>
      <c r="BR765" t="s">
        <v>94</v>
      </c>
      <c r="BS765">
        <v>86</v>
      </c>
      <c r="BT765">
        <v>72.968000000000004</v>
      </c>
      <c r="BU765">
        <v>57.991999999999997</v>
      </c>
      <c r="BV765" t="s">
        <v>107</v>
      </c>
      <c r="BZ765" s="1">
        <v>42058.54515046296</v>
      </c>
      <c r="CB765">
        <v>2011</v>
      </c>
      <c r="CC765">
        <v>29</v>
      </c>
      <c r="CI765" t="str">
        <f t="shared" si="44"/>
        <v>High</v>
      </c>
      <c r="CJ765" t="str">
        <f t="shared" si="45"/>
        <v>Greater than 3.5</v>
      </c>
      <c r="CK765" t="str">
        <f t="shared" si="46"/>
        <v>Good</v>
      </c>
      <c r="CL765" t="str">
        <f t="shared" si="47"/>
        <v>0.3 or less</v>
      </c>
    </row>
    <row r="766" spans="1:90" x14ac:dyDescent="0.25">
      <c r="A766" t="s">
        <v>989</v>
      </c>
      <c r="B766" t="s">
        <v>82</v>
      </c>
      <c r="C766" t="s">
        <v>83</v>
      </c>
      <c r="D766">
        <v>15.94</v>
      </c>
      <c r="E766">
        <v>22.34</v>
      </c>
      <c r="G766">
        <v>6.32</v>
      </c>
      <c r="H766">
        <v>32</v>
      </c>
      <c r="J766">
        <v>32</v>
      </c>
      <c r="K766">
        <v>2</v>
      </c>
      <c r="L766" t="s">
        <v>84</v>
      </c>
      <c r="M766" t="s">
        <v>237</v>
      </c>
      <c r="N766" t="s">
        <v>191</v>
      </c>
      <c r="O766" t="s">
        <v>192</v>
      </c>
      <c r="P766" t="s">
        <v>88</v>
      </c>
      <c r="Q766" t="s">
        <v>150</v>
      </c>
      <c r="R766" t="s">
        <v>193</v>
      </c>
      <c r="S766" t="s">
        <v>152</v>
      </c>
      <c r="T766">
        <v>50</v>
      </c>
      <c r="U766" t="s">
        <v>92</v>
      </c>
      <c r="V766" t="s">
        <v>996</v>
      </c>
      <c r="W766">
        <v>4</v>
      </c>
      <c r="Y766" t="s">
        <v>94</v>
      </c>
      <c r="Z766" t="s">
        <v>95</v>
      </c>
      <c r="AA766">
        <v>74.771500000000003</v>
      </c>
      <c r="AB766">
        <v>617.52</v>
      </c>
      <c r="AC766">
        <v>85.953800000000001</v>
      </c>
      <c r="AD766">
        <v>88.042900000000003</v>
      </c>
      <c r="AE766">
        <v>2.2831999999999999</v>
      </c>
      <c r="AF766">
        <v>1.6475</v>
      </c>
      <c r="AG766">
        <v>171.50829999999999</v>
      </c>
      <c r="AH766">
        <v>146.81139999999999</v>
      </c>
      <c r="AI766">
        <v>42.830599999999997</v>
      </c>
      <c r="AJ766">
        <v>0.23219999999999999</v>
      </c>
      <c r="AK766">
        <v>0.1411</v>
      </c>
      <c r="AL766">
        <v>65.17</v>
      </c>
      <c r="AM766">
        <v>4.0500000000000001E-2</v>
      </c>
      <c r="AN766">
        <v>0.26040000000000002</v>
      </c>
      <c r="AO766">
        <v>0</v>
      </c>
      <c r="AP766">
        <v>6.6380999999999997</v>
      </c>
      <c r="AQ766">
        <v>0</v>
      </c>
      <c r="AR766">
        <v>53.8538</v>
      </c>
      <c r="AS766" t="s">
        <v>96</v>
      </c>
      <c r="AT766">
        <v>1965</v>
      </c>
      <c r="AU766">
        <v>15.4444</v>
      </c>
      <c r="AV766">
        <v>7.2222</v>
      </c>
      <c r="AW766" t="s">
        <v>97</v>
      </c>
      <c r="AY766" t="s">
        <v>112</v>
      </c>
      <c r="BA766">
        <v>37975</v>
      </c>
      <c r="BB766">
        <v>2</v>
      </c>
      <c r="BC766">
        <v>1</v>
      </c>
      <c r="BD766" t="s">
        <v>99</v>
      </c>
      <c r="BE766">
        <v>1985</v>
      </c>
      <c r="BG766" t="s">
        <v>101</v>
      </c>
      <c r="BH766" t="s">
        <v>100</v>
      </c>
      <c r="BI766" t="s">
        <v>101</v>
      </c>
      <c r="BJ766" t="s">
        <v>101</v>
      </c>
      <c r="BK766" t="s">
        <v>101</v>
      </c>
      <c r="BL766" t="s">
        <v>100</v>
      </c>
      <c r="BM766" t="s">
        <v>102</v>
      </c>
      <c r="BN766" t="s">
        <v>103</v>
      </c>
      <c r="BQ766">
        <v>0</v>
      </c>
      <c r="BR766" t="s">
        <v>94</v>
      </c>
      <c r="BS766">
        <v>86</v>
      </c>
      <c r="BT766">
        <v>45.664000000000001</v>
      </c>
      <c r="BU766">
        <v>32.950000000000003</v>
      </c>
      <c r="BV766" t="s">
        <v>107</v>
      </c>
      <c r="BZ766" s="1">
        <v>42059.488009259258</v>
      </c>
      <c r="CB766">
        <v>2001</v>
      </c>
      <c r="CC766">
        <v>30</v>
      </c>
      <c r="CI766" t="str">
        <f t="shared" si="44"/>
        <v>High</v>
      </c>
      <c r="CJ766" t="str">
        <f t="shared" si="45"/>
        <v>2.0-2.5</v>
      </c>
      <c r="CK766" t="str">
        <f t="shared" si="46"/>
        <v>Very Poor</v>
      </c>
      <c r="CL766" t="str">
        <f t="shared" si="47"/>
        <v>0.3 or less</v>
      </c>
    </row>
    <row r="767" spans="1:90" x14ac:dyDescent="0.25">
      <c r="A767" t="s">
        <v>989</v>
      </c>
      <c r="B767" t="s">
        <v>82</v>
      </c>
      <c r="C767" t="s">
        <v>83</v>
      </c>
      <c r="D767">
        <v>22.34</v>
      </c>
      <c r="E767">
        <v>27.058</v>
      </c>
      <c r="G767">
        <v>4.718</v>
      </c>
      <c r="H767">
        <v>32</v>
      </c>
      <c r="I767">
        <v>32</v>
      </c>
      <c r="J767">
        <v>32</v>
      </c>
      <c r="K767">
        <v>2</v>
      </c>
      <c r="L767" t="s">
        <v>84</v>
      </c>
      <c r="M767" t="s">
        <v>237</v>
      </c>
      <c r="N767" t="s">
        <v>191</v>
      </c>
      <c r="O767" t="s">
        <v>192</v>
      </c>
      <c r="P767" t="s">
        <v>88</v>
      </c>
      <c r="Q767" t="s">
        <v>150</v>
      </c>
      <c r="R767" t="s">
        <v>193</v>
      </c>
      <c r="S767" t="s">
        <v>152</v>
      </c>
      <c r="T767">
        <v>50</v>
      </c>
      <c r="U767" t="s">
        <v>92</v>
      </c>
      <c r="V767" t="s">
        <v>996</v>
      </c>
      <c r="W767">
        <v>4</v>
      </c>
      <c r="X767">
        <v>4</v>
      </c>
      <c r="Y767" t="s">
        <v>94</v>
      </c>
      <c r="Z767" t="s">
        <v>95</v>
      </c>
      <c r="AA767">
        <v>70.62</v>
      </c>
      <c r="AB767">
        <v>443.77449999999999</v>
      </c>
      <c r="AC767">
        <v>80.3446</v>
      </c>
      <c r="AD767">
        <v>88.042900000000003</v>
      </c>
      <c r="AE767">
        <v>3.6484000000000001</v>
      </c>
      <c r="AF767">
        <v>3.0958999999999999</v>
      </c>
      <c r="AG767">
        <v>77</v>
      </c>
      <c r="AH767">
        <v>66</v>
      </c>
      <c r="AJ767">
        <v>0.182</v>
      </c>
      <c r="AK767">
        <v>6.7799999999999999E-2</v>
      </c>
      <c r="AL767">
        <v>72.7</v>
      </c>
      <c r="AM767">
        <v>4.0399999999999998E-2</v>
      </c>
      <c r="AO767">
        <v>0</v>
      </c>
      <c r="AP767">
        <v>6.6380999999999997</v>
      </c>
      <c r="AQ767">
        <v>0</v>
      </c>
      <c r="AR767">
        <v>53.8</v>
      </c>
      <c r="AS767" t="s">
        <v>96</v>
      </c>
      <c r="AT767">
        <v>1985</v>
      </c>
      <c r="AU767">
        <v>14.875</v>
      </c>
      <c r="AV767">
        <v>4.625</v>
      </c>
      <c r="AW767" t="s">
        <v>97</v>
      </c>
      <c r="AY767" t="s">
        <v>112</v>
      </c>
      <c r="BA767">
        <v>37975</v>
      </c>
      <c r="BB767">
        <v>2</v>
      </c>
      <c r="BC767">
        <v>1</v>
      </c>
      <c r="BD767" t="s">
        <v>99</v>
      </c>
      <c r="BE767">
        <v>1985</v>
      </c>
      <c r="BG767" t="s">
        <v>101</v>
      </c>
      <c r="BH767" t="s">
        <v>100</v>
      </c>
      <c r="BI767" t="s">
        <v>101</v>
      </c>
      <c r="BJ767" t="s">
        <v>101</v>
      </c>
      <c r="BK767" t="s">
        <v>101</v>
      </c>
      <c r="BL767" t="s">
        <v>100</v>
      </c>
      <c r="BM767" t="s">
        <v>102</v>
      </c>
      <c r="BN767" t="s">
        <v>103</v>
      </c>
      <c r="BQ767">
        <v>0</v>
      </c>
      <c r="BR767" t="s">
        <v>94</v>
      </c>
      <c r="BS767">
        <v>86</v>
      </c>
      <c r="BT767">
        <v>72.968000000000004</v>
      </c>
      <c r="BU767">
        <v>61.917999999999999</v>
      </c>
      <c r="BV767" t="s">
        <v>107</v>
      </c>
      <c r="BY767">
        <v>4</v>
      </c>
      <c r="BZ767" s="1">
        <v>42058.545162037037</v>
      </c>
      <c r="CB767">
        <v>2001</v>
      </c>
      <c r="CC767">
        <v>30</v>
      </c>
      <c r="CI767" t="str">
        <f t="shared" si="44"/>
        <v>High</v>
      </c>
      <c r="CJ767" t="str">
        <f t="shared" si="45"/>
        <v>Greater than 3.5</v>
      </c>
      <c r="CK767" t="str">
        <f t="shared" si="46"/>
        <v>Good</v>
      </c>
      <c r="CL767" t="str">
        <f t="shared" si="47"/>
        <v>0.3 or less</v>
      </c>
    </row>
    <row r="768" spans="1:90" x14ac:dyDescent="0.25">
      <c r="A768" t="s">
        <v>989</v>
      </c>
      <c r="B768" t="s">
        <v>82</v>
      </c>
      <c r="C768" t="s">
        <v>83</v>
      </c>
      <c r="D768">
        <v>27.058</v>
      </c>
      <c r="E768">
        <v>32.933999999999997</v>
      </c>
      <c r="G768">
        <v>5.8760000000000003</v>
      </c>
      <c r="H768">
        <v>32</v>
      </c>
      <c r="J768">
        <v>32</v>
      </c>
      <c r="K768">
        <v>2</v>
      </c>
      <c r="L768" t="s">
        <v>84</v>
      </c>
      <c r="M768" t="s">
        <v>237</v>
      </c>
      <c r="N768" t="s">
        <v>191</v>
      </c>
      <c r="O768" t="s">
        <v>192</v>
      </c>
      <c r="P768" t="s">
        <v>88</v>
      </c>
      <c r="Q768" t="s">
        <v>150</v>
      </c>
      <c r="R768" t="s">
        <v>193</v>
      </c>
      <c r="S768" t="s">
        <v>152</v>
      </c>
      <c r="T768">
        <v>50</v>
      </c>
      <c r="U768" t="s">
        <v>92</v>
      </c>
      <c r="V768" t="s">
        <v>997</v>
      </c>
      <c r="W768">
        <v>4</v>
      </c>
      <c r="Y768" t="s">
        <v>94</v>
      </c>
      <c r="Z768" t="s">
        <v>95</v>
      </c>
      <c r="AA768">
        <v>44.247</v>
      </c>
      <c r="AB768">
        <v>349.7</v>
      </c>
      <c r="AC768">
        <v>50.7699</v>
      </c>
      <c r="AD768">
        <v>86.584500000000006</v>
      </c>
      <c r="AE768">
        <v>3.0752999999999999</v>
      </c>
      <c r="AF768">
        <v>2.4883000000000002</v>
      </c>
      <c r="AG768">
        <v>116.73860000000001</v>
      </c>
      <c r="AH768">
        <v>95.4666</v>
      </c>
      <c r="AI768">
        <v>61.0871</v>
      </c>
      <c r="AJ768">
        <v>0.18509999999999999</v>
      </c>
      <c r="AK768">
        <v>7.6899999999999996E-2</v>
      </c>
      <c r="AL768">
        <v>72.234999999999999</v>
      </c>
      <c r="AM768">
        <v>2.9499999999999998E-2</v>
      </c>
      <c r="AN768">
        <v>0.15379999999999999</v>
      </c>
      <c r="AO768">
        <v>0.27079999999999999</v>
      </c>
      <c r="AP768">
        <v>6.1661999999999999</v>
      </c>
      <c r="AQ768">
        <v>0</v>
      </c>
      <c r="AR768">
        <v>49.372700000000002</v>
      </c>
      <c r="AS768" t="s">
        <v>96</v>
      </c>
      <c r="AT768">
        <v>2003</v>
      </c>
      <c r="AU768">
        <v>17</v>
      </c>
      <c r="AV768">
        <v>3.875</v>
      </c>
      <c r="AW768" t="s">
        <v>97</v>
      </c>
      <c r="AY768" t="s">
        <v>112</v>
      </c>
      <c r="BA768">
        <v>36809</v>
      </c>
      <c r="BB768">
        <v>2</v>
      </c>
      <c r="BC768">
        <v>1</v>
      </c>
      <c r="BD768" t="s">
        <v>99</v>
      </c>
      <c r="BE768">
        <v>2003</v>
      </c>
      <c r="BG768" t="s">
        <v>101</v>
      </c>
      <c r="BH768" t="s">
        <v>100</v>
      </c>
      <c r="BI768" t="s">
        <v>101</v>
      </c>
      <c r="BJ768" t="s">
        <v>101</v>
      </c>
      <c r="BK768" t="s">
        <v>101</v>
      </c>
      <c r="BL768" t="s">
        <v>100</v>
      </c>
      <c r="BM768" t="s">
        <v>102</v>
      </c>
      <c r="BN768" t="s">
        <v>103</v>
      </c>
      <c r="BQ768">
        <v>0</v>
      </c>
      <c r="BR768" t="s">
        <v>94</v>
      </c>
      <c r="BS768">
        <v>85</v>
      </c>
      <c r="BT768">
        <v>61.506</v>
      </c>
      <c r="BU768">
        <v>49.765999999999998</v>
      </c>
      <c r="CB768">
        <v>2009</v>
      </c>
      <c r="CC768">
        <v>12</v>
      </c>
      <c r="CI768" t="str">
        <f t="shared" si="44"/>
        <v>High</v>
      </c>
      <c r="CJ768" t="str">
        <f t="shared" si="45"/>
        <v>3.01-3.5</v>
      </c>
      <c r="CK768" t="str">
        <f t="shared" si="46"/>
        <v>Fair</v>
      </c>
      <c r="CL768" t="str">
        <f t="shared" si="47"/>
        <v>0.3 or less</v>
      </c>
    </row>
    <row r="769" spans="1:90" x14ac:dyDescent="0.25">
      <c r="A769" t="s">
        <v>989</v>
      </c>
      <c r="B769" t="s">
        <v>82</v>
      </c>
      <c r="C769" t="s">
        <v>83</v>
      </c>
      <c r="D769">
        <v>32.933999999999997</v>
      </c>
      <c r="E769">
        <v>42.04</v>
      </c>
      <c r="G769">
        <v>9.1059999999999999</v>
      </c>
      <c r="H769">
        <v>36</v>
      </c>
      <c r="I769">
        <v>36</v>
      </c>
      <c r="J769">
        <v>36</v>
      </c>
      <c r="K769">
        <v>2</v>
      </c>
      <c r="L769" t="s">
        <v>84</v>
      </c>
      <c r="M769" t="s">
        <v>237</v>
      </c>
      <c r="N769" t="s">
        <v>191</v>
      </c>
      <c r="O769" t="s">
        <v>192</v>
      </c>
      <c r="P769" t="s">
        <v>88</v>
      </c>
      <c r="Q769" t="s">
        <v>150</v>
      </c>
      <c r="R769" t="s">
        <v>193</v>
      </c>
      <c r="S769" t="s">
        <v>152</v>
      </c>
      <c r="T769">
        <v>60</v>
      </c>
      <c r="U769" t="s">
        <v>92</v>
      </c>
      <c r="V769" t="s">
        <v>998</v>
      </c>
      <c r="W769">
        <v>6</v>
      </c>
      <c r="X769">
        <v>6</v>
      </c>
      <c r="Y769" t="s">
        <v>94</v>
      </c>
      <c r="Z769" t="s">
        <v>95</v>
      </c>
      <c r="AA769">
        <v>42.176000000000002</v>
      </c>
      <c r="AB769">
        <v>348.19200000000001</v>
      </c>
      <c r="AC769">
        <v>48.482799999999997</v>
      </c>
      <c r="AD769">
        <v>88.4</v>
      </c>
      <c r="AE769">
        <v>2.9493</v>
      </c>
      <c r="AF769">
        <v>2.3264</v>
      </c>
      <c r="AG769">
        <v>128.31899999999999</v>
      </c>
      <c r="AH769">
        <v>102.678</v>
      </c>
      <c r="AI769">
        <v>57.226999999999997</v>
      </c>
      <c r="AJ769">
        <v>0.22520000000000001</v>
      </c>
      <c r="AK769">
        <v>0.159</v>
      </c>
      <c r="AL769">
        <v>66.22</v>
      </c>
      <c r="AM769">
        <v>3.4200000000000001E-2</v>
      </c>
      <c r="AN769">
        <v>0.24110000000000001</v>
      </c>
      <c r="AO769">
        <v>0</v>
      </c>
      <c r="AP769">
        <v>6.4</v>
      </c>
      <c r="AQ769">
        <v>0</v>
      </c>
      <c r="AR769">
        <v>58.984999999999999</v>
      </c>
      <c r="AS769" t="s">
        <v>96</v>
      </c>
      <c r="AT769">
        <v>1990</v>
      </c>
      <c r="AU769">
        <v>17</v>
      </c>
      <c r="AV769">
        <v>4</v>
      </c>
      <c r="AW769" t="s">
        <v>97</v>
      </c>
      <c r="AY769" t="s">
        <v>112</v>
      </c>
      <c r="BA769">
        <v>38233</v>
      </c>
      <c r="BB769">
        <v>2</v>
      </c>
      <c r="BC769">
        <v>1</v>
      </c>
      <c r="BD769" t="s">
        <v>99</v>
      </c>
      <c r="BE769">
        <v>1990</v>
      </c>
      <c r="BG769" t="s">
        <v>101</v>
      </c>
      <c r="BH769" t="s">
        <v>100</v>
      </c>
      <c r="BI769" t="s">
        <v>101</v>
      </c>
      <c r="BJ769" t="s">
        <v>101</v>
      </c>
      <c r="BK769" t="s">
        <v>101</v>
      </c>
      <c r="BL769" t="s">
        <v>100</v>
      </c>
      <c r="BM769" t="s">
        <v>102</v>
      </c>
      <c r="BN769" t="s">
        <v>103</v>
      </c>
      <c r="BQ769">
        <v>0</v>
      </c>
      <c r="BR769" t="s">
        <v>94</v>
      </c>
      <c r="BS769">
        <v>86</v>
      </c>
      <c r="BT769">
        <v>58.985999999999997</v>
      </c>
      <c r="BU769">
        <v>46.527999999999999</v>
      </c>
      <c r="BY769">
        <v>6</v>
      </c>
      <c r="CB769">
        <v>2011</v>
      </c>
      <c r="CC769">
        <v>25</v>
      </c>
      <c r="CI769" t="str">
        <f t="shared" si="44"/>
        <v>High</v>
      </c>
      <c r="CJ769" t="str">
        <f t="shared" si="45"/>
        <v>2.51-3.0</v>
      </c>
      <c r="CK769" t="str">
        <f t="shared" si="46"/>
        <v>Fair</v>
      </c>
      <c r="CL769" t="str">
        <f t="shared" si="47"/>
        <v>0.3 or less</v>
      </c>
    </row>
    <row r="770" spans="1:90" x14ac:dyDescent="0.25">
      <c r="A770" t="s">
        <v>999</v>
      </c>
      <c r="B770" t="s">
        <v>82</v>
      </c>
      <c r="C770" t="s">
        <v>83</v>
      </c>
      <c r="D770">
        <v>0</v>
      </c>
      <c r="E770">
        <v>0.54300000000000004</v>
      </c>
      <c r="G770">
        <v>0.54300000000000004</v>
      </c>
      <c r="H770">
        <v>16</v>
      </c>
      <c r="I770">
        <v>16</v>
      </c>
      <c r="J770">
        <v>16</v>
      </c>
      <c r="K770">
        <v>1</v>
      </c>
      <c r="L770" t="s">
        <v>84</v>
      </c>
      <c r="M770" t="s">
        <v>85</v>
      </c>
      <c r="N770" t="s">
        <v>243</v>
      </c>
      <c r="O770" t="s">
        <v>149</v>
      </c>
      <c r="P770" t="s">
        <v>88</v>
      </c>
      <c r="Q770" t="s">
        <v>89</v>
      </c>
      <c r="R770" t="s">
        <v>151</v>
      </c>
      <c r="S770" t="s">
        <v>91</v>
      </c>
      <c r="T770">
        <v>60</v>
      </c>
      <c r="U770" t="s">
        <v>92</v>
      </c>
      <c r="V770" t="s">
        <v>1000</v>
      </c>
      <c r="W770">
        <v>2</v>
      </c>
      <c r="X770">
        <v>2</v>
      </c>
      <c r="Y770" t="s">
        <v>94</v>
      </c>
      <c r="Z770" t="s">
        <v>95</v>
      </c>
      <c r="AA770">
        <v>149.012</v>
      </c>
      <c r="AB770">
        <v>1003.9880000000001</v>
      </c>
      <c r="AC770">
        <v>259.34429999999998</v>
      </c>
      <c r="AD770">
        <v>50</v>
      </c>
      <c r="AE770">
        <v>3.6898</v>
      </c>
      <c r="AF770">
        <v>2.1427999999999998</v>
      </c>
      <c r="AG770">
        <v>75.946600000000004</v>
      </c>
      <c r="AH770">
        <v>64.056700000000006</v>
      </c>
      <c r="AI770">
        <v>74.6845</v>
      </c>
      <c r="AJ770">
        <v>0.1084</v>
      </c>
      <c r="AL770">
        <v>83.74</v>
      </c>
      <c r="AM770">
        <v>1.8599999999999998E-2</v>
      </c>
      <c r="AN770">
        <v>0</v>
      </c>
      <c r="AO770">
        <v>0</v>
      </c>
      <c r="AP770">
        <v>0</v>
      </c>
      <c r="AQ770">
        <v>50</v>
      </c>
      <c r="AR770">
        <v>48.65</v>
      </c>
      <c r="AS770" t="s">
        <v>96</v>
      </c>
      <c r="AT770">
        <v>1966</v>
      </c>
      <c r="AU770">
        <v>23</v>
      </c>
      <c r="AV770">
        <v>8</v>
      </c>
      <c r="AW770" t="s">
        <v>97</v>
      </c>
      <c r="AX770" t="s">
        <v>122</v>
      </c>
      <c r="AY770" t="s">
        <v>112</v>
      </c>
      <c r="BA770">
        <v>38154</v>
      </c>
      <c r="BB770">
        <v>2</v>
      </c>
      <c r="BC770">
        <v>1</v>
      </c>
      <c r="BD770" t="s">
        <v>99</v>
      </c>
      <c r="BE770">
        <v>2009</v>
      </c>
      <c r="BG770" t="s">
        <v>100</v>
      </c>
      <c r="BH770" t="s">
        <v>100</v>
      </c>
      <c r="BI770" t="s">
        <v>101</v>
      </c>
      <c r="BJ770" t="s">
        <v>100</v>
      </c>
      <c r="BK770" t="s">
        <v>100</v>
      </c>
      <c r="BL770" t="s">
        <v>100</v>
      </c>
      <c r="BM770" t="s">
        <v>102</v>
      </c>
      <c r="BN770" t="s">
        <v>103</v>
      </c>
      <c r="BQ770">
        <v>0</v>
      </c>
      <c r="BR770" t="s">
        <v>94</v>
      </c>
      <c r="BS770">
        <v>50</v>
      </c>
      <c r="BT770">
        <v>73.796000000000006</v>
      </c>
      <c r="BU770">
        <v>42.856000000000002</v>
      </c>
      <c r="BY770">
        <v>2</v>
      </c>
      <c r="CB770">
        <v>2014</v>
      </c>
      <c r="CC770">
        <v>6</v>
      </c>
      <c r="CI770" t="str">
        <f t="shared" si="44"/>
        <v>Low</v>
      </c>
      <c r="CJ770" t="str">
        <f t="shared" si="45"/>
        <v>Greater than 3.5</v>
      </c>
      <c r="CK770" t="str">
        <f t="shared" si="46"/>
        <v>Good</v>
      </c>
      <c r="CL770" t="str">
        <f t="shared" si="47"/>
        <v>0.3 or less</v>
      </c>
    </row>
    <row r="771" spans="1:90" x14ac:dyDescent="0.25">
      <c r="A771" t="s">
        <v>999</v>
      </c>
      <c r="B771" t="s">
        <v>82</v>
      </c>
      <c r="C771" t="s">
        <v>83</v>
      </c>
      <c r="D771">
        <v>0.54300000000000004</v>
      </c>
      <c r="E771">
        <v>8</v>
      </c>
      <c r="G771">
        <v>7.4569999999999999</v>
      </c>
      <c r="H771">
        <v>37</v>
      </c>
      <c r="I771">
        <v>36</v>
      </c>
      <c r="J771">
        <v>37</v>
      </c>
      <c r="K771">
        <v>2</v>
      </c>
      <c r="L771" t="s">
        <v>84</v>
      </c>
      <c r="M771" t="s">
        <v>85</v>
      </c>
      <c r="N771" t="s">
        <v>243</v>
      </c>
      <c r="O771" t="s">
        <v>149</v>
      </c>
      <c r="P771" t="s">
        <v>88</v>
      </c>
      <c r="Q771" t="s">
        <v>89</v>
      </c>
      <c r="R771" t="s">
        <v>151</v>
      </c>
      <c r="S771" t="s">
        <v>91</v>
      </c>
      <c r="T771">
        <v>60</v>
      </c>
      <c r="U771" t="s">
        <v>92</v>
      </c>
      <c r="V771" t="s">
        <v>1001</v>
      </c>
      <c r="W771">
        <v>6</v>
      </c>
      <c r="X771">
        <v>5.4</v>
      </c>
      <c r="Y771" t="s">
        <v>94</v>
      </c>
      <c r="Z771" t="s">
        <v>95</v>
      </c>
      <c r="AA771">
        <v>133.90100000000001</v>
      </c>
      <c r="AB771">
        <v>969.75319999999999</v>
      </c>
      <c r="AC771">
        <v>233.4502</v>
      </c>
      <c r="AD771">
        <v>98.5</v>
      </c>
      <c r="AE771">
        <v>4.4184999999999999</v>
      </c>
      <c r="AF771">
        <v>4.2942</v>
      </c>
      <c r="AG771">
        <v>41.614400000000003</v>
      </c>
      <c r="AH771">
        <v>32.9818</v>
      </c>
      <c r="AI771">
        <v>86.128500000000003</v>
      </c>
      <c r="AJ771">
        <v>0.1268</v>
      </c>
      <c r="AL771">
        <v>80.98</v>
      </c>
      <c r="AM771">
        <v>1.5699999999999999E-2</v>
      </c>
      <c r="AN771">
        <v>8.3000000000000001E-3</v>
      </c>
      <c r="AO771">
        <v>0</v>
      </c>
      <c r="AP771">
        <v>0.75</v>
      </c>
      <c r="AQ771">
        <v>0</v>
      </c>
      <c r="AR771">
        <v>52.2714</v>
      </c>
      <c r="AS771" t="s">
        <v>96</v>
      </c>
      <c r="AT771">
        <v>1988</v>
      </c>
      <c r="AU771">
        <v>23.882400000000001</v>
      </c>
      <c r="AV771">
        <v>8.3529</v>
      </c>
      <c r="AW771" t="s">
        <v>97</v>
      </c>
      <c r="AX771" t="s">
        <v>122</v>
      </c>
      <c r="AY771" t="s">
        <v>112</v>
      </c>
      <c r="BA771">
        <v>38154</v>
      </c>
      <c r="BB771">
        <v>2</v>
      </c>
      <c r="BC771">
        <v>1</v>
      </c>
      <c r="BD771" t="s">
        <v>99</v>
      </c>
      <c r="BE771">
        <v>2009</v>
      </c>
      <c r="BG771" t="s">
        <v>100</v>
      </c>
      <c r="BH771" t="s">
        <v>100</v>
      </c>
      <c r="BI771" t="s">
        <v>101</v>
      </c>
      <c r="BJ771" t="s">
        <v>100</v>
      </c>
      <c r="BK771" t="s">
        <v>100</v>
      </c>
      <c r="BL771" t="s">
        <v>100</v>
      </c>
      <c r="BM771" t="s">
        <v>102</v>
      </c>
      <c r="BN771" t="s">
        <v>103</v>
      </c>
      <c r="BQ771">
        <v>0</v>
      </c>
      <c r="BR771" t="s">
        <v>94</v>
      </c>
      <c r="BS771">
        <v>98</v>
      </c>
      <c r="BT771">
        <v>88.37</v>
      </c>
      <c r="BU771">
        <v>85.884</v>
      </c>
      <c r="BY771">
        <v>5.4</v>
      </c>
      <c r="CB771">
        <v>2012</v>
      </c>
      <c r="CC771">
        <v>6</v>
      </c>
      <c r="CI771" t="str">
        <f t="shared" ref="CI771:CI834" si="48">IF(AD771&gt;85,"High",IF(AD771&lt;70,"Low","Medium"))</f>
        <v>High</v>
      </c>
      <c r="CJ771" t="str">
        <f t="shared" ref="CJ771:CJ834" si="49">IF(AE771&gt;3.5,"Greater than 3.5",IF(AND(AE771&gt;3,AE771&lt;=3.5),"3.01-3.5",IF(AND(AE771&gt;2.5,AE771&lt;=3),"2.51-3.0",IF(AND(AE771&gt;2,AE771&lt;=2.5),"2.0-2.5","Less than 2.0"))))</f>
        <v>Greater than 3.5</v>
      </c>
      <c r="CK771" t="str">
        <f t="shared" ref="CK771:CK834" si="50">IF(AG771&lt;70,"Excellent",IF(AG771&lt;100,"Good",IF(AG771&lt;130,"Fair",IF(AG771&gt;170,"Very Poor","Poor"))))</f>
        <v>Excellent</v>
      </c>
      <c r="CL771" t="str">
        <f t="shared" ref="CL771:CL834" si="51">IF(AJ771&gt;0.3,"More than 0.3","0.3 or less")</f>
        <v>0.3 or less</v>
      </c>
    </row>
    <row r="772" spans="1:90" x14ac:dyDescent="0.25">
      <c r="A772" t="s">
        <v>999</v>
      </c>
      <c r="B772" t="s">
        <v>82</v>
      </c>
      <c r="C772" t="s">
        <v>83</v>
      </c>
      <c r="D772">
        <v>8</v>
      </c>
      <c r="E772">
        <v>14.7</v>
      </c>
      <c r="G772">
        <v>6.7</v>
      </c>
      <c r="H772">
        <v>36</v>
      </c>
      <c r="I772">
        <v>36</v>
      </c>
      <c r="J772">
        <v>36</v>
      </c>
      <c r="K772">
        <v>2</v>
      </c>
      <c r="L772" t="s">
        <v>84</v>
      </c>
      <c r="M772" t="s">
        <v>85</v>
      </c>
      <c r="N772" t="s">
        <v>243</v>
      </c>
      <c r="O772" t="s">
        <v>149</v>
      </c>
      <c r="P772" t="s">
        <v>88</v>
      </c>
      <c r="Q772" t="s">
        <v>89</v>
      </c>
      <c r="R772" t="s">
        <v>151</v>
      </c>
      <c r="S772" t="s">
        <v>91</v>
      </c>
      <c r="T772">
        <v>60</v>
      </c>
      <c r="U772" t="s">
        <v>92</v>
      </c>
      <c r="V772" t="s">
        <v>1002</v>
      </c>
      <c r="W772">
        <v>6</v>
      </c>
      <c r="X772">
        <v>6.5</v>
      </c>
      <c r="Y772" t="s">
        <v>94</v>
      </c>
      <c r="Z772" t="s">
        <v>95</v>
      </c>
      <c r="AA772">
        <v>146.5197</v>
      </c>
      <c r="AB772">
        <v>1019.8496</v>
      </c>
      <c r="AC772">
        <v>255.20259999999999</v>
      </c>
      <c r="AD772">
        <v>97</v>
      </c>
      <c r="AE772">
        <v>4.2836999999999996</v>
      </c>
      <c r="AF772">
        <v>4.1413000000000002</v>
      </c>
      <c r="AG772">
        <v>47.045099999999998</v>
      </c>
      <c r="AH772">
        <v>38.3232</v>
      </c>
      <c r="AI772">
        <v>84.318299999999994</v>
      </c>
      <c r="AJ772">
        <v>0.1145</v>
      </c>
      <c r="AL772">
        <v>82.825000000000003</v>
      </c>
      <c r="AM772">
        <v>1.3599999999999999E-2</v>
      </c>
      <c r="AN772">
        <v>6.3100000000000003E-2</v>
      </c>
      <c r="AO772">
        <v>0</v>
      </c>
      <c r="AP772">
        <v>1.3332999999999999</v>
      </c>
      <c r="AQ772">
        <v>0</v>
      </c>
      <c r="AR772">
        <v>51.253300000000003</v>
      </c>
      <c r="AS772" t="s">
        <v>96</v>
      </c>
      <c r="AT772">
        <v>1965</v>
      </c>
      <c r="AU772">
        <v>15.25</v>
      </c>
      <c r="AV772">
        <v>8.35</v>
      </c>
      <c r="AW772" t="s">
        <v>97</v>
      </c>
      <c r="AY772" t="s">
        <v>112</v>
      </c>
      <c r="BA772">
        <v>45179</v>
      </c>
      <c r="BB772">
        <v>1.75</v>
      </c>
      <c r="BC772">
        <v>1</v>
      </c>
      <c r="BD772" t="s">
        <v>99</v>
      </c>
      <c r="BE772">
        <v>2010</v>
      </c>
      <c r="BG772" t="s">
        <v>100</v>
      </c>
      <c r="BH772" t="s">
        <v>100</v>
      </c>
      <c r="BI772" t="s">
        <v>101</v>
      </c>
      <c r="BJ772" t="s">
        <v>100</v>
      </c>
      <c r="BK772" t="s">
        <v>100</v>
      </c>
      <c r="BL772" t="s">
        <v>100</v>
      </c>
      <c r="BM772" t="s">
        <v>102</v>
      </c>
      <c r="BN772" t="s">
        <v>103</v>
      </c>
      <c r="BQ772">
        <v>0</v>
      </c>
      <c r="BR772" t="s">
        <v>94</v>
      </c>
      <c r="BS772">
        <v>97</v>
      </c>
      <c r="BT772">
        <v>85.674000000000007</v>
      </c>
      <c r="BU772">
        <v>82.825999999999993</v>
      </c>
      <c r="BY772">
        <v>6</v>
      </c>
      <c r="CB772">
        <v>2014</v>
      </c>
      <c r="CC772">
        <v>5</v>
      </c>
      <c r="CI772" t="str">
        <f t="shared" si="48"/>
        <v>High</v>
      </c>
      <c r="CJ772" t="str">
        <f t="shared" si="49"/>
        <v>Greater than 3.5</v>
      </c>
      <c r="CK772" t="str">
        <f t="shared" si="50"/>
        <v>Excellent</v>
      </c>
      <c r="CL772" t="str">
        <f t="shared" si="51"/>
        <v>0.3 or less</v>
      </c>
    </row>
    <row r="773" spans="1:90" x14ac:dyDescent="0.25">
      <c r="A773" t="s">
        <v>999</v>
      </c>
      <c r="B773" t="s">
        <v>82</v>
      </c>
      <c r="C773" t="s">
        <v>83</v>
      </c>
      <c r="D773">
        <v>14.7</v>
      </c>
      <c r="E773">
        <v>15.507999999999999</v>
      </c>
      <c r="G773">
        <v>0.80800000000000005</v>
      </c>
      <c r="H773">
        <v>39</v>
      </c>
      <c r="I773">
        <v>37</v>
      </c>
      <c r="J773">
        <v>39</v>
      </c>
      <c r="K773">
        <v>2</v>
      </c>
      <c r="L773" t="s">
        <v>84</v>
      </c>
      <c r="M773" t="s">
        <v>85</v>
      </c>
      <c r="N773" t="s">
        <v>243</v>
      </c>
      <c r="O773" t="s">
        <v>149</v>
      </c>
      <c r="P773" t="s">
        <v>88</v>
      </c>
      <c r="Q773" t="s">
        <v>89</v>
      </c>
      <c r="R773" t="s">
        <v>151</v>
      </c>
      <c r="S773" t="s">
        <v>91</v>
      </c>
      <c r="T773">
        <v>30</v>
      </c>
      <c r="U773" t="s">
        <v>92</v>
      </c>
      <c r="V773" t="s">
        <v>1003</v>
      </c>
      <c r="W773">
        <v>7</v>
      </c>
      <c r="X773">
        <v>7.25</v>
      </c>
      <c r="Y773" t="s">
        <v>94</v>
      </c>
      <c r="Z773" t="s">
        <v>95</v>
      </c>
      <c r="AA773">
        <v>305.1465</v>
      </c>
      <c r="AB773">
        <v>2123.7440000000001</v>
      </c>
      <c r="AC773">
        <v>531.49149999999997</v>
      </c>
      <c r="AD773">
        <v>100</v>
      </c>
      <c r="AE773">
        <v>3.5</v>
      </c>
      <c r="AF773">
        <v>3.3353999999999999</v>
      </c>
      <c r="AG773">
        <v>93.789900000000003</v>
      </c>
      <c r="AH773">
        <v>84.406499999999994</v>
      </c>
      <c r="AI773">
        <v>68.736699999999999</v>
      </c>
      <c r="AJ773">
        <v>0.16170000000000001</v>
      </c>
      <c r="AL773">
        <v>75.745000000000005</v>
      </c>
      <c r="AM773">
        <v>2.4199999999999999E-2</v>
      </c>
      <c r="AN773">
        <v>0.1958</v>
      </c>
      <c r="AO773">
        <v>0</v>
      </c>
      <c r="AP773">
        <v>0</v>
      </c>
      <c r="AQ773">
        <v>0</v>
      </c>
      <c r="AR773">
        <v>51.924999999999997</v>
      </c>
      <c r="AS773" t="s">
        <v>96</v>
      </c>
      <c r="AT773">
        <v>2002</v>
      </c>
      <c r="AU773">
        <v>11</v>
      </c>
      <c r="AV773">
        <v>4.7142999999999997</v>
      </c>
      <c r="AW773" t="s">
        <v>97</v>
      </c>
      <c r="AX773" t="s">
        <v>387</v>
      </c>
      <c r="AY773" t="s">
        <v>112</v>
      </c>
      <c r="BA773">
        <v>37059</v>
      </c>
      <c r="BB773">
        <v>3</v>
      </c>
      <c r="BC773">
        <v>1</v>
      </c>
      <c r="BD773" t="s">
        <v>99</v>
      </c>
      <c r="BE773">
        <v>2002</v>
      </c>
      <c r="BG773" t="s">
        <v>100</v>
      </c>
      <c r="BH773" t="s">
        <v>100</v>
      </c>
      <c r="BI773" t="s">
        <v>101</v>
      </c>
      <c r="BJ773" t="s">
        <v>100</v>
      </c>
      <c r="BK773" t="s">
        <v>100</v>
      </c>
      <c r="BL773" t="s">
        <v>100</v>
      </c>
      <c r="BM773" t="s">
        <v>102</v>
      </c>
      <c r="BN773" t="s">
        <v>103</v>
      </c>
      <c r="BQ773">
        <v>0</v>
      </c>
      <c r="BR773" t="s">
        <v>94</v>
      </c>
      <c r="BS773">
        <v>98</v>
      </c>
      <c r="BT773">
        <v>70</v>
      </c>
      <c r="BU773">
        <v>66.707999999999998</v>
      </c>
      <c r="BY773">
        <v>7</v>
      </c>
      <c r="CB773">
        <v>2006</v>
      </c>
      <c r="CC773">
        <v>13</v>
      </c>
      <c r="CI773" t="str">
        <f t="shared" si="48"/>
        <v>High</v>
      </c>
      <c r="CJ773" t="str">
        <f t="shared" si="49"/>
        <v>3.01-3.5</v>
      </c>
      <c r="CK773" t="str">
        <f t="shared" si="50"/>
        <v>Good</v>
      </c>
      <c r="CL773" t="str">
        <f t="shared" si="51"/>
        <v>0.3 or less</v>
      </c>
    </row>
    <row r="774" spans="1:90" x14ac:dyDescent="0.25">
      <c r="A774" t="s">
        <v>999</v>
      </c>
      <c r="B774" t="s">
        <v>82</v>
      </c>
      <c r="C774" t="s">
        <v>83</v>
      </c>
      <c r="D774">
        <v>15.507999999999999</v>
      </c>
      <c r="E774">
        <v>20.010000000000002</v>
      </c>
      <c r="G774">
        <v>4.5019999999999998</v>
      </c>
      <c r="H774">
        <v>41</v>
      </c>
      <c r="I774">
        <v>26</v>
      </c>
      <c r="J774">
        <v>41</v>
      </c>
      <c r="K774">
        <v>2</v>
      </c>
      <c r="L774" t="s">
        <v>84</v>
      </c>
      <c r="M774" t="s">
        <v>85</v>
      </c>
      <c r="N774" t="s">
        <v>243</v>
      </c>
      <c r="O774" t="s">
        <v>149</v>
      </c>
      <c r="P774" t="s">
        <v>88</v>
      </c>
      <c r="Q774" t="s">
        <v>89</v>
      </c>
      <c r="R774" t="s">
        <v>151</v>
      </c>
      <c r="S774" t="s">
        <v>91</v>
      </c>
      <c r="T774">
        <v>60</v>
      </c>
      <c r="U774" t="s">
        <v>92</v>
      </c>
      <c r="V774" t="s">
        <v>1004</v>
      </c>
      <c r="W774">
        <v>8</v>
      </c>
      <c r="X774">
        <v>6</v>
      </c>
      <c r="Y774" t="s">
        <v>94</v>
      </c>
      <c r="Z774" t="s">
        <v>95</v>
      </c>
      <c r="AA774">
        <v>108.1294</v>
      </c>
      <c r="AB774">
        <v>949.452</v>
      </c>
      <c r="AC774">
        <v>189.51669999999999</v>
      </c>
      <c r="AD774">
        <v>91.666700000000006</v>
      </c>
      <c r="AE774">
        <v>3.5626000000000002</v>
      </c>
      <c r="AF774">
        <v>2.9567000000000001</v>
      </c>
      <c r="AG774">
        <v>87.216800000000006</v>
      </c>
      <c r="AH774">
        <v>70.105999999999995</v>
      </c>
      <c r="AI774">
        <v>70.927700000000002</v>
      </c>
      <c r="AJ774">
        <v>0.29830000000000001</v>
      </c>
      <c r="AL774">
        <v>55.255000000000003</v>
      </c>
      <c r="AM774">
        <v>2.4E-2</v>
      </c>
      <c r="AN774">
        <v>0.12529999999999999</v>
      </c>
      <c r="AO774">
        <v>0</v>
      </c>
      <c r="AP774">
        <v>3.6667000000000001</v>
      </c>
      <c r="AQ774">
        <v>0</v>
      </c>
      <c r="AR774">
        <v>58.62</v>
      </c>
      <c r="AS774" t="s">
        <v>96</v>
      </c>
      <c r="AT774">
        <v>1996</v>
      </c>
      <c r="AU774">
        <v>13</v>
      </c>
      <c r="AV774">
        <v>6.8</v>
      </c>
      <c r="AW774" t="s">
        <v>97</v>
      </c>
      <c r="AX774" t="s">
        <v>120</v>
      </c>
      <c r="AY774" t="s">
        <v>112</v>
      </c>
      <c r="BA774">
        <v>38446</v>
      </c>
      <c r="BB774">
        <v>4</v>
      </c>
      <c r="BC774">
        <v>1</v>
      </c>
      <c r="BD774" t="s">
        <v>99</v>
      </c>
      <c r="BE774">
        <v>1996</v>
      </c>
      <c r="BG774" t="s">
        <v>100</v>
      </c>
      <c r="BH774" t="s">
        <v>100</v>
      </c>
      <c r="BI774" t="s">
        <v>101</v>
      </c>
      <c r="BJ774" t="s">
        <v>100</v>
      </c>
      <c r="BK774" t="s">
        <v>100</v>
      </c>
      <c r="BL774" t="s">
        <v>100</v>
      </c>
      <c r="BM774" t="s">
        <v>102</v>
      </c>
      <c r="BN774" t="s">
        <v>103</v>
      </c>
      <c r="BQ774">
        <v>0</v>
      </c>
      <c r="BR774" t="s">
        <v>94</v>
      </c>
      <c r="BS774">
        <v>91.666700000000006</v>
      </c>
      <c r="BT774">
        <v>71.251999999999995</v>
      </c>
      <c r="BU774">
        <v>59.134</v>
      </c>
      <c r="BY774">
        <v>6</v>
      </c>
      <c r="CB774">
        <v>2014</v>
      </c>
      <c r="CC774">
        <v>19</v>
      </c>
      <c r="CI774" t="str">
        <f t="shared" si="48"/>
        <v>High</v>
      </c>
      <c r="CJ774" t="str">
        <f t="shared" si="49"/>
        <v>Greater than 3.5</v>
      </c>
      <c r="CK774" t="str">
        <f t="shared" si="50"/>
        <v>Good</v>
      </c>
      <c r="CL774" t="str">
        <f t="shared" si="51"/>
        <v>0.3 or less</v>
      </c>
    </row>
    <row r="775" spans="1:90" x14ac:dyDescent="0.25">
      <c r="A775" t="s">
        <v>999</v>
      </c>
      <c r="B775" t="s">
        <v>82</v>
      </c>
      <c r="C775" t="s">
        <v>83</v>
      </c>
      <c r="D775">
        <v>20.010000000000002</v>
      </c>
      <c r="E775">
        <v>23.222000000000001</v>
      </c>
      <c r="G775">
        <v>3.2120000000000002</v>
      </c>
      <c r="H775">
        <v>31</v>
      </c>
      <c r="I775">
        <v>31</v>
      </c>
      <c r="J775">
        <v>31</v>
      </c>
      <c r="K775">
        <v>2</v>
      </c>
      <c r="L775" t="s">
        <v>84</v>
      </c>
      <c r="M775" t="s">
        <v>85</v>
      </c>
      <c r="N775" t="s">
        <v>507</v>
      </c>
      <c r="O775" t="s">
        <v>149</v>
      </c>
      <c r="P775" t="s">
        <v>88</v>
      </c>
      <c r="Q775" t="s">
        <v>89</v>
      </c>
      <c r="R775" t="s">
        <v>151</v>
      </c>
      <c r="S775" t="s">
        <v>91</v>
      </c>
      <c r="T775">
        <v>60</v>
      </c>
      <c r="U775" t="s">
        <v>92</v>
      </c>
      <c r="V775" t="s">
        <v>1005</v>
      </c>
      <c r="W775">
        <v>3</v>
      </c>
      <c r="X775">
        <v>4</v>
      </c>
      <c r="Y775" t="s">
        <v>94</v>
      </c>
      <c r="Z775" t="s">
        <v>95</v>
      </c>
      <c r="AA775">
        <v>113.164</v>
      </c>
      <c r="AB775">
        <v>762.45650000000001</v>
      </c>
      <c r="AC775">
        <v>196.95349999999999</v>
      </c>
      <c r="AD775">
        <v>89</v>
      </c>
      <c r="AE775">
        <v>3.9085000000000001</v>
      </c>
      <c r="AF775">
        <v>3.3370000000000002</v>
      </c>
      <c r="AG775">
        <v>68.299000000000007</v>
      </c>
      <c r="AH775">
        <v>54.1295</v>
      </c>
      <c r="AI775">
        <v>77.233699999999999</v>
      </c>
      <c r="AJ775">
        <v>0.2457</v>
      </c>
      <c r="AL775">
        <v>63.145000000000003</v>
      </c>
      <c r="AM775">
        <v>2.1999999999999999E-2</v>
      </c>
      <c r="AN775">
        <v>0.1419</v>
      </c>
      <c r="AO775">
        <v>0</v>
      </c>
      <c r="AP775">
        <v>5</v>
      </c>
      <c r="AQ775">
        <v>0</v>
      </c>
      <c r="AR775">
        <v>60.8</v>
      </c>
      <c r="AS775" t="s">
        <v>96</v>
      </c>
      <c r="AT775">
        <v>1996</v>
      </c>
      <c r="AU775">
        <v>8</v>
      </c>
      <c r="AV775">
        <v>5.4</v>
      </c>
      <c r="AW775" t="s">
        <v>97</v>
      </c>
      <c r="AX775" t="s">
        <v>120</v>
      </c>
      <c r="AY775" t="s">
        <v>112</v>
      </c>
      <c r="BA775">
        <v>38446</v>
      </c>
      <c r="BB775">
        <v>4</v>
      </c>
      <c r="BC775">
        <v>1</v>
      </c>
      <c r="BD775" t="s">
        <v>99</v>
      </c>
      <c r="BE775">
        <v>2000</v>
      </c>
      <c r="BG775" t="s">
        <v>100</v>
      </c>
      <c r="BH775" t="s">
        <v>100</v>
      </c>
      <c r="BI775" t="s">
        <v>101</v>
      </c>
      <c r="BJ775" t="s">
        <v>100</v>
      </c>
      <c r="BK775" t="s">
        <v>100</v>
      </c>
      <c r="BL775" t="s">
        <v>100</v>
      </c>
      <c r="BM775" t="s">
        <v>102</v>
      </c>
      <c r="BN775" t="s">
        <v>103</v>
      </c>
      <c r="BQ775">
        <v>0</v>
      </c>
      <c r="BR775" t="s">
        <v>94</v>
      </c>
      <c r="BS775">
        <v>89</v>
      </c>
      <c r="BT775">
        <v>78.17</v>
      </c>
      <c r="BU775">
        <v>66.739999999999995</v>
      </c>
      <c r="BY775">
        <v>3</v>
      </c>
      <c r="CB775">
        <v>2014</v>
      </c>
      <c r="CC775">
        <v>15</v>
      </c>
      <c r="CI775" t="str">
        <f t="shared" si="48"/>
        <v>High</v>
      </c>
      <c r="CJ775" t="str">
        <f t="shared" si="49"/>
        <v>Greater than 3.5</v>
      </c>
      <c r="CK775" t="str">
        <f t="shared" si="50"/>
        <v>Excellent</v>
      </c>
      <c r="CL775" t="str">
        <f t="shared" si="51"/>
        <v>0.3 or less</v>
      </c>
    </row>
    <row r="776" spans="1:90" x14ac:dyDescent="0.25">
      <c r="A776" t="s">
        <v>999</v>
      </c>
      <c r="B776" t="s">
        <v>82</v>
      </c>
      <c r="C776" t="s">
        <v>83</v>
      </c>
      <c r="D776">
        <v>23.222000000000001</v>
      </c>
      <c r="E776">
        <v>28.164999999999999</v>
      </c>
      <c r="G776">
        <v>4.9429999999999996</v>
      </c>
      <c r="H776">
        <v>36</v>
      </c>
      <c r="I776">
        <v>36</v>
      </c>
      <c r="J776">
        <v>36</v>
      </c>
      <c r="K776">
        <v>2</v>
      </c>
      <c r="L776" t="s">
        <v>84</v>
      </c>
      <c r="M776" t="s">
        <v>85</v>
      </c>
      <c r="N776" t="s">
        <v>507</v>
      </c>
      <c r="O776" t="s">
        <v>149</v>
      </c>
      <c r="P776" t="s">
        <v>88</v>
      </c>
      <c r="Q776" t="s">
        <v>89</v>
      </c>
      <c r="R776" t="s">
        <v>151</v>
      </c>
      <c r="S776" t="s">
        <v>91</v>
      </c>
      <c r="T776">
        <v>50</v>
      </c>
      <c r="U776" t="s">
        <v>110</v>
      </c>
      <c r="V776" t="s">
        <v>1006</v>
      </c>
      <c r="W776">
        <v>6</v>
      </c>
      <c r="X776">
        <v>8</v>
      </c>
      <c r="Y776" t="s">
        <v>94</v>
      </c>
      <c r="Z776" t="s">
        <v>95</v>
      </c>
      <c r="AA776">
        <v>121.4396</v>
      </c>
      <c r="AB776">
        <v>784.90570000000002</v>
      </c>
      <c r="AC776">
        <v>211.1568</v>
      </c>
      <c r="AD776">
        <v>91.475099999999998</v>
      </c>
      <c r="AE776">
        <v>4.1009000000000002</v>
      </c>
      <c r="AF776">
        <v>3.5392000000000001</v>
      </c>
      <c r="AG776">
        <v>57.179499999999997</v>
      </c>
      <c r="AH776">
        <v>45.841799999999999</v>
      </c>
      <c r="AI776">
        <v>80.940200000000004</v>
      </c>
      <c r="AJ776">
        <v>0.25829999999999997</v>
      </c>
      <c r="AL776">
        <v>61.255000000000003</v>
      </c>
      <c r="AM776">
        <v>2.1999999999999999E-2</v>
      </c>
      <c r="AN776">
        <v>8.8999999999999996E-2</v>
      </c>
      <c r="AO776">
        <v>0</v>
      </c>
      <c r="AP776">
        <v>4.7845000000000004</v>
      </c>
      <c r="AQ776">
        <v>0</v>
      </c>
      <c r="AR776">
        <v>54.792299999999997</v>
      </c>
      <c r="AS776" t="s">
        <v>96</v>
      </c>
      <c r="AT776">
        <v>1969</v>
      </c>
      <c r="AU776">
        <v>11.8</v>
      </c>
      <c r="AV776">
        <v>7.8</v>
      </c>
      <c r="AW776" t="s">
        <v>97</v>
      </c>
      <c r="AX776" t="s">
        <v>105</v>
      </c>
      <c r="AY776" t="s">
        <v>112</v>
      </c>
      <c r="BA776">
        <v>38591</v>
      </c>
      <c r="BB776">
        <v>3</v>
      </c>
      <c r="BC776">
        <v>1</v>
      </c>
      <c r="BD776" t="s">
        <v>99</v>
      </c>
      <c r="BE776">
        <v>2000</v>
      </c>
      <c r="BG776" t="s">
        <v>100</v>
      </c>
      <c r="BH776" t="s">
        <v>100</v>
      </c>
      <c r="BI776" t="s">
        <v>101</v>
      </c>
      <c r="BJ776" t="s">
        <v>100</v>
      </c>
      <c r="BK776" t="s">
        <v>100</v>
      </c>
      <c r="BL776" t="s">
        <v>100</v>
      </c>
      <c r="BM776" t="s">
        <v>102</v>
      </c>
      <c r="BN776" t="s">
        <v>103</v>
      </c>
      <c r="BQ776">
        <v>0</v>
      </c>
      <c r="BR776" t="s">
        <v>94</v>
      </c>
      <c r="BS776">
        <v>90.171300000000002</v>
      </c>
      <c r="BT776">
        <v>82.018000000000001</v>
      </c>
      <c r="BU776">
        <v>70.784000000000006</v>
      </c>
      <c r="BY776">
        <v>6</v>
      </c>
      <c r="CB776">
        <v>2012</v>
      </c>
      <c r="CC776">
        <v>15</v>
      </c>
      <c r="CI776" t="str">
        <f t="shared" si="48"/>
        <v>High</v>
      </c>
      <c r="CJ776" t="str">
        <f t="shared" si="49"/>
        <v>Greater than 3.5</v>
      </c>
      <c r="CK776" t="str">
        <f t="shared" si="50"/>
        <v>Excellent</v>
      </c>
      <c r="CL776" t="str">
        <f t="shared" si="51"/>
        <v>0.3 or less</v>
      </c>
    </row>
    <row r="777" spans="1:90" x14ac:dyDescent="0.25">
      <c r="A777" t="s">
        <v>999</v>
      </c>
      <c r="B777" t="s">
        <v>82</v>
      </c>
      <c r="C777" t="s">
        <v>83</v>
      </c>
      <c r="D777">
        <v>28.164999999999999</v>
      </c>
      <c r="E777">
        <v>38.42</v>
      </c>
      <c r="G777">
        <v>10.11</v>
      </c>
      <c r="H777">
        <v>32</v>
      </c>
      <c r="I777">
        <v>32</v>
      </c>
      <c r="J777">
        <v>32</v>
      </c>
      <c r="K777">
        <v>2</v>
      </c>
      <c r="L777" t="s">
        <v>84</v>
      </c>
      <c r="M777" t="s">
        <v>85</v>
      </c>
      <c r="N777" t="s">
        <v>507</v>
      </c>
      <c r="O777" t="s">
        <v>149</v>
      </c>
      <c r="P777" t="s">
        <v>88</v>
      </c>
      <c r="Q777" t="s">
        <v>89</v>
      </c>
      <c r="R777" t="s">
        <v>151</v>
      </c>
      <c r="S777" t="s">
        <v>91</v>
      </c>
      <c r="T777">
        <v>50</v>
      </c>
      <c r="U777" t="s">
        <v>110</v>
      </c>
      <c r="V777" t="s">
        <v>1006</v>
      </c>
      <c r="W777">
        <v>4</v>
      </c>
      <c r="X777">
        <v>9.3332999999999995</v>
      </c>
      <c r="Y777" t="s">
        <v>94</v>
      </c>
      <c r="Z777" t="s">
        <v>95</v>
      </c>
      <c r="AA777">
        <v>152.8364</v>
      </c>
      <c r="AB777">
        <v>1063.8194000000001</v>
      </c>
      <c r="AC777">
        <v>266.20479999999998</v>
      </c>
      <c r="AD777">
        <v>87.8</v>
      </c>
      <c r="AE777">
        <v>3.9914999999999998</v>
      </c>
      <c r="AF777">
        <v>3.2705000000000002</v>
      </c>
      <c r="AG777">
        <v>65.511300000000006</v>
      </c>
      <c r="AH777">
        <v>50.504100000000001</v>
      </c>
      <c r="AI777">
        <v>78.162899999999993</v>
      </c>
      <c r="AJ777">
        <v>0.2979</v>
      </c>
      <c r="AL777">
        <v>55.314999999999998</v>
      </c>
      <c r="AM777">
        <v>2.3400000000000001E-2</v>
      </c>
      <c r="AN777">
        <v>4.9200000000000001E-2</v>
      </c>
      <c r="AO777">
        <v>0</v>
      </c>
      <c r="AP777">
        <v>7.2</v>
      </c>
      <c r="AQ777">
        <v>0</v>
      </c>
      <c r="AR777">
        <v>54.460900000000002</v>
      </c>
      <c r="AS777" t="s">
        <v>96</v>
      </c>
      <c r="AT777">
        <v>1978</v>
      </c>
      <c r="AU777">
        <v>13.1538</v>
      </c>
      <c r="AV777">
        <v>7.6154000000000002</v>
      </c>
      <c r="AW777" t="s">
        <v>97</v>
      </c>
      <c r="AY777" t="s">
        <v>98</v>
      </c>
      <c r="BA777">
        <v>44399</v>
      </c>
      <c r="BC777">
        <v>1</v>
      </c>
      <c r="BD777" t="s">
        <v>99</v>
      </c>
      <c r="BE777">
        <v>2000</v>
      </c>
      <c r="BG777" t="s">
        <v>100</v>
      </c>
      <c r="BH777" t="s">
        <v>100</v>
      </c>
      <c r="BI777" t="s">
        <v>101</v>
      </c>
      <c r="BJ777" t="s">
        <v>100</v>
      </c>
      <c r="BK777" t="s">
        <v>100</v>
      </c>
      <c r="BL777" t="s">
        <v>100</v>
      </c>
      <c r="BM777" t="s">
        <v>102</v>
      </c>
      <c r="BN777" t="s">
        <v>103</v>
      </c>
      <c r="BQ777">
        <v>0</v>
      </c>
      <c r="BR777" t="s">
        <v>94</v>
      </c>
      <c r="BS777">
        <v>87.8</v>
      </c>
      <c r="BT777">
        <v>79.83</v>
      </c>
      <c r="BU777">
        <v>65.41</v>
      </c>
      <c r="BV777" t="s">
        <v>107</v>
      </c>
      <c r="BY777">
        <v>4</v>
      </c>
      <c r="BZ777" s="1">
        <v>42059.48814814815</v>
      </c>
      <c r="CB777">
        <v>2014</v>
      </c>
      <c r="CC777">
        <v>15</v>
      </c>
      <c r="CI777" t="str">
        <f t="shared" si="48"/>
        <v>High</v>
      </c>
      <c r="CJ777" t="str">
        <f t="shared" si="49"/>
        <v>Greater than 3.5</v>
      </c>
      <c r="CK777" t="str">
        <f t="shared" si="50"/>
        <v>Excellent</v>
      </c>
      <c r="CL777" t="str">
        <f t="shared" si="51"/>
        <v>0.3 or less</v>
      </c>
    </row>
    <row r="778" spans="1:90" x14ac:dyDescent="0.25">
      <c r="A778" t="s">
        <v>1007</v>
      </c>
      <c r="B778" t="s">
        <v>82</v>
      </c>
      <c r="C778" t="s">
        <v>83</v>
      </c>
      <c r="D778">
        <v>0</v>
      </c>
      <c r="E778">
        <v>3.1890000000000001</v>
      </c>
      <c r="G778">
        <v>3.1890000000000001</v>
      </c>
      <c r="H778">
        <v>30</v>
      </c>
      <c r="I778">
        <v>30</v>
      </c>
      <c r="J778">
        <v>30</v>
      </c>
      <c r="K778">
        <v>2</v>
      </c>
      <c r="L778" t="s">
        <v>84</v>
      </c>
      <c r="M778" t="s">
        <v>297</v>
      </c>
      <c r="N778" t="s">
        <v>434</v>
      </c>
      <c r="O778" t="s">
        <v>149</v>
      </c>
      <c r="P778" t="s">
        <v>88</v>
      </c>
      <c r="Q778" t="s">
        <v>150</v>
      </c>
      <c r="R778" t="s">
        <v>151</v>
      </c>
      <c r="S778" t="s">
        <v>152</v>
      </c>
      <c r="T778">
        <v>50</v>
      </c>
      <c r="U778" t="s">
        <v>92</v>
      </c>
      <c r="V778" t="s">
        <v>1008</v>
      </c>
      <c r="W778">
        <v>3</v>
      </c>
      <c r="X778">
        <v>3</v>
      </c>
      <c r="Y778" t="s">
        <v>94</v>
      </c>
      <c r="Z778" t="s">
        <v>299</v>
      </c>
      <c r="AA778">
        <v>7.6180000000000003</v>
      </c>
      <c r="AB778">
        <v>71.808499999999995</v>
      </c>
      <c r="AC778">
        <v>8.8107000000000006</v>
      </c>
      <c r="AD778">
        <v>99</v>
      </c>
      <c r="AE778">
        <v>3.2031999999999998</v>
      </c>
      <c r="AF778">
        <v>2.9510999999999998</v>
      </c>
      <c r="AG778">
        <v>106.059</v>
      </c>
      <c r="AH778">
        <v>88.439499999999995</v>
      </c>
      <c r="AI778">
        <v>64.647000000000006</v>
      </c>
      <c r="AJ778">
        <v>0.1918</v>
      </c>
      <c r="AK778">
        <v>0.1051</v>
      </c>
      <c r="AL778">
        <v>71.23</v>
      </c>
      <c r="AM778">
        <v>2.47E-2</v>
      </c>
      <c r="AN778">
        <v>6.8400000000000002E-2</v>
      </c>
      <c r="AO778">
        <v>0</v>
      </c>
      <c r="AP778">
        <v>0</v>
      </c>
      <c r="AQ778">
        <v>0</v>
      </c>
      <c r="AR778">
        <v>50.785699999999999</v>
      </c>
      <c r="AS778" t="s">
        <v>130</v>
      </c>
      <c r="AT778">
        <v>2005</v>
      </c>
      <c r="AU778">
        <v>21.461500000000001</v>
      </c>
      <c r="AV778">
        <v>3.5385</v>
      </c>
      <c r="AW778" t="s">
        <v>97</v>
      </c>
      <c r="AY778" t="s">
        <v>132</v>
      </c>
      <c r="BA778">
        <v>40561</v>
      </c>
      <c r="BB778">
        <v>2</v>
      </c>
      <c r="BC778">
        <v>1</v>
      </c>
      <c r="BD778" t="s">
        <v>99</v>
      </c>
      <c r="BE778">
        <v>2005</v>
      </c>
      <c r="BG778" t="s">
        <v>101</v>
      </c>
      <c r="BH778" t="s">
        <v>100</v>
      </c>
      <c r="BI778" t="s">
        <v>101</v>
      </c>
      <c r="BJ778" t="s">
        <v>101</v>
      </c>
      <c r="BK778" t="s">
        <v>101</v>
      </c>
      <c r="BL778" t="s">
        <v>100</v>
      </c>
      <c r="BM778" t="s">
        <v>102</v>
      </c>
      <c r="BN778" t="s">
        <v>103</v>
      </c>
      <c r="BQ778">
        <v>0</v>
      </c>
      <c r="BR778" t="s">
        <v>94</v>
      </c>
      <c r="BS778">
        <v>96.5</v>
      </c>
      <c r="BT778">
        <v>64.063999999999993</v>
      </c>
      <c r="BU778">
        <v>59.021999999999998</v>
      </c>
      <c r="BY778">
        <v>3</v>
      </c>
      <c r="CB778">
        <v>2011</v>
      </c>
      <c r="CC778">
        <v>10</v>
      </c>
      <c r="CI778" t="str">
        <f t="shared" si="48"/>
        <v>High</v>
      </c>
      <c r="CJ778" t="str">
        <f t="shared" si="49"/>
        <v>3.01-3.5</v>
      </c>
      <c r="CK778" t="str">
        <f t="shared" si="50"/>
        <v>Fair</v>
      </c>
      <c r="CL778" t="str">
        <f t="shared" si="51"/>
        <v>0.3 or less</v>
      </c>
    </row>
    <row r="779" spans="1:90" x14ac:dyDescent="0.25">
      <c r="A779" t="s">
        <v>1009</v>
      </c>
      <c r="B779" t="s">
        <v>82</v>
      </c>
      <c r="C779" t="s">
        <v>83</v>
      </c>
      <c r="D779">
        <v>0</v>
      </c>
      <c r="E779">
        <v>3.32</v>
      </c>
      <c r="G779">
        <v>3.32</v>
      </c>
      <c r="H779">
        <v>26</v>
      </c>
      <c r="I779">
        <v>26</v>
      </c>
      <c r="J779">
        <v>26</v>
      </c>
      <c r="K779">
        <v>2</v>
      </c>
      <c r="L779" t="s">
        <v>84</v>
      </c>
      <c r="M779" t="s">
        <v>297</v>
      </c>
      <c r="N779" t="s">
        <v>434</v>
      </c>
      <c r="O779" t="s">
        <v>149</v>
      </c>
      <c r="P779" t="s">
        <v>88</v>
      </c>
      <c r="Q779" t="s">
        <v>150</v>
      </c>
      <c r="R779" t="s">
        <v>151</v>
      </c>
      <c r="S779" t="s">
        <v>152</v>
      </c>
      <c r="T779">
        <v>60</v>
      </c>
      <c r="U779" t="s">
        <v>92</v>
      </c>
      <c r="V779" t="s">
        <v>1010</v>
      </c>
      <c r="W779">
        <v>1</v>
      </c>
      <c r="X779">
        <v>1</v>
      </c>
      <c r="Y779" t="s">
        <v>94</v>
      </c>
      <c r="Z779" t="s">
        <v>299</v>
      </c>
      <c r="AA779">
        <v>3.0169999999999999</v>
      </c>
      <c r="AB779">
        <v>21.704000000000001</v>
      </c>
      <c r="AC779">
        <v>3.4489000000000001</v>
      </c>
      <c r="AD779">
        <v>97</v>
      </c>
      <c r="AE779">
        <v>3.5103</v>
      </c>
      <c r="AF779">
        <v>3.3275999999999999</v>
      </c>
      <c r="AG779">
        <v>86.849900000000005</v>
      </c>
      <c r="AH779">
        <v>72.654600000000002</v>
      </c>
      <c r="AI779">
        <v>71.05</v>
      </c>
      <c r="AJ779">
        <v>0.1394</v>
      </c>
      <c r="AK779">
        <v>6.2E-2</v>
      </c>
      <c r="AL779">
        <v>79.09</v>
      </c>
      <c r="AM779">
        <v>2.7300000000000001E-2</v>
      </c>
      <c r="AN779">
        <v>9.8400000000000001E-2</v>
      </c>
      <c r="AO779">
        <v>0</v>
      </c>
      <c r="AP779">
        <v>1.5</v>
      </c>
      <c r="AQ779">
        <v>0</v>
      </c>
      <c r="AR779">
        <v>67.793300000000002</v>
      </c>
      <c r="AS779" t="s">
        <v>96</v>
      </c>
      <c r="AT779">
        <v>2003</v>
      </c>
      <c r="AU779">
        <v>11.8</v>
      </c>
      <c r="AV779">
        <v>4</v>
      </c>
      <c r="AW779" t="s">
        <v>97</v>
      </c>
      <c r="AY779" t="s">
        <v>112</v>
      </c>
      <c r="BA779">
        <v>40569</v>
      </c>
      <c r="BB779">
        <v>4</v>
      </c>
      <c r="BC779">
        <v>1</v>
      </c>
      <c r="BD779" t="s">
        <v>99</v>
      </c>
      <c r="BE779">
        <v>2003</v>
      </c>
      <c r="BG779" t="s">
        <v>101</v>
      </c>
      <c r="BH779" t="s">
        <v>100</v>
      </c>
      <c r="BI779" t="s">
        <v>101</v>
      </c>
      <c r="BJ779" t="s">
        <v>101</v>
      </c>
      <c r="BK779" t="s">
        <v>101</v>
      </c>
      <c r="BL779" t="s">
        <v>100</v>
      </c>
      <c r="BM779" t="s">
        <v>102</v>
      </c>
      <c r="BN779" t="s">
        <v>103</v>
      </c>
      <c r="BQ779">
        <v>0</v>
      </c>
      <c r="BR779" t="s">
        <v>94</v>
      </c>
      <c r="BS779">
        <v>96.5</v>
      </c>
      <c r="BT779">
        <v>70.206000000000003</v>
      </c>
      <c r="BU779">
        <v>66.552000000000007</v>
      </c>
      <c r="BY779">
        <v>1</v>
      </c>
      <c r="CB779">
        <v>2011</v>
      </c>
      <c r="CC779">
        <v>12</v>
      </c>
      <c r="CI779" t="str">
        <f t="shared" si="48"/>
        <v>High</v>
      </c>
      <c r="CJ779" t="str">
        <f t="shared" si="49"/>
        <v>Greater than 3.5</v>
      </c>
      <c r="CK779" t="str">
        <f t="shared" si="50"/>
        <v>Good</v>
      </c>
      <c r="CL779" t="str">
        <f t="shared" si="51"/>
        <v>0.3 or less</v>
      </c>
    </row>
    <row r="780" spans="1:90" x14ac:dyDescent="0.25">
      <c r="A780" t="s">
        <v>1011</v>
      </c>
      <c r="B780" t="s">
        <v>82</v>
      </c>
      <c r="C780" t="s">
        <v>83</v>
      </c>
      <c r="D780">
        <v>0</v>
      </c>
      <c r="E780">
        <v>0.32800000000000001</v>
      </c>
      <c r="G780">
        <v>0.32800000000000001</v>
      </c>
      <c r="H780">
        <v>25</v>
      </c>
      <c r="I780">
        <v>25</v>
      </c>
      <c r="J780">
        <v>25</v>
      </c>
      <c r="K780">
        <v>2</v>
      </c>
      <c r="L780" t="s">
        <v>84</v>
      </c>
      <c r="M780" t="s">
        <v>717</v>
      </c>
      <c r="N780" t="s">
        <v>434</v>
      </c>
      <c r="O780" t="s">
        <v>149</v>
      </c>
      <c r="P780" t="s">
        <v>88</v>
      </c>
      <c r="Q780" t="s">
        <v>150</v>
      </c>
      <c r="R780" t="s">
        <v>151</v>
      </c>
      <c r="S780" t="s">
        <v>152</v>
      </c>
      <c r="T780">
        <v>60</v>
      </c>
      <c r="U780" t="s">
        <v>92</v>
      </c>
      <c r="V780" t="s">
        <v>1012</v>
      </c>
      <c r="W780">
        <v>1</v>
      </c>
      <c r="X780">
        <v>1</v>
      </c>
      <c r="Y780" t="s">
        <v>94</v>
      </c>
      <c r="Z780" t="s">
        <v>299</v>
      </c>
      <c r="AA780">
        <v>1.1955</v>
      </c>
      <c r="AB780">
        <v>53.072000000000003</v>
      </c>
      <c r="AC780">
        <v>1.6335</v>
      </c>
      <c r="AD780">
        <v>100</v>
      </c>
      <c r="AE780">
        <v>2.2147000000000001</v>
      </c>
      <c r="AF780">
        <v>1.4383999999999999</v>
      </c>
      <c r="AG780">
        <v>185.33359999999999</v>
      </c>
      <c r="AH780">
        <v>152.06870000000001</v>
      </c>
      <c r="AI780">
        <v>38.222099999999998</v>
      </c>
      <c r="AJ780">
        <v>0.25800000000000001</v>
      </c>
      <c r="AK780">
        <v>0.15790000000000001</v>
      </c>
      <c r="AL780">
        <v>61.3</v>
      </c>
      <c r="AM780">
        <v>6.0100000000000001E-2</v>
      </c>
      <c r="AN780">
        <v>0.27310000000000001</v>
      </c>
      <c r="AO780">
        <v>0</v>
      </c>
      <c r="AP780">
        <v>0</v>
      </c>
      <c r="AQ780">
        <v>0</v>
      </c>
      <c r="AR780">
        <v>62.683300000000003</v>
      </c>
      <c r="AS780" t="s">
        <v>130</v>
      </c>
      <c r="AT780">
        <v>1969</v>
      </c>
      <c r="AU780">
        <v>8</v>
      </c>
      <c r="AV780">
        <v>3</v>
      </c>
      <c r="AW780" t="s">
        <v>97</v>
      </c>
      <c r="AY780" t="s">
        <v>132</v>
      </c>
      <c r="BA780">
        <v>40789</v>
      </c>
      <c r="BC780">
        <v>1</v>
      </c>
      <c r="BD780" t="s">
        <v>99</v>
      </c>
      <c r="BE780">
        <v>1969</v>
      </c>
      <c r="BG780" t="s">
        <v>101</v>
      </c>
      <c r="BH780" t="s">
        <v>100</v>
      </c>
      <c r="BI780" t="s">
        <v>101</v>
      </c>
      <c r="BJ780" t="s">
        <v>101</v>
      </c>
      <c r="BK780" t="s">
        <v>101</v>
      </c>
      <c r="BL780" t="s">
        <v>100</v>
      </c>
      <c r="BM780" t="s">
        <v>102</v>
      </c>
      <c r="BN780" t="s">
        <v>103</v>
      </c>
      <c r="BQ780">
        <v>0</v>
      </c>
      <c r="BR780" t="s">
        <v>94</v>
      </c>
      <c r="BS780">
        <v>83</v>
      </c>
      <c r="BT780">
        <v>44.293999999999997</v>
      </c>
      <c r="BU780">
        <v>28.768000000000001</v>
      </c>
      <c r="BV780" t="s">
        <v>107</v>
      </c>
      <c r="BY780">
        <v>1</v>
      </c>
      <c r="BZ780" s="1">
        <v>42110.328217592592</v>
      </c>
      <c r="CB780">
        <v>1998</v>
      </c>
      <c r="CC780">
        <v>46</v>
      </c>
      <c r="CI780" t="str">
        <f t="shared" si="48"/>
        <v>High</v>
      </c>
      <c r="CJ780" t="str">
        <f t="shared" si="49"/>
        <v>2.0-2.5</v>
      </c>
      <c r="CK780" t="str">
        <f t="shared" si="50"/>
        <v>Very Poor</v>
      </c>
      <c r="CL780" t="str">
        <f t="shared" si="51"/>
        <v>0.3 or less</v>
      </c>
    </row>
    <row r="781" spans="1:90" x14ac:dyDescent="0.25">
      <c r="A781" t="s">
        <v>1013</v>
      </c>
      <c r="B781" t="s">
        <v>82</v>
      </c>
      <c r="C781" t="s">
        <v>83</v>
      </c>
      <c r="D781">
        <v>48.3</v>
      </c>
      <c r="E781">
        <v>48.63</v>
      </c>
      <c r="G781">
        <v>0.40100000000000002</v>
      </c>
      <c r="H781">
        <v>48</v>
      </c>
      <c r="I781">
        <v>42</v>
      </c>
      <c r="J781">
        <v>48</v>
      </c>
      <c r="K781">
        <v>3</v>
      </c>
      <c r="L781" t="s">
        <v>139</v>
      </c>
      <c r="M781" t="s">
        <v>301</v>
      </c>
      <c r="N781" t="s">
        <v>507</v>
      </c>
      <c r="O781" t="s">
        <v>149</v>
      </c>
      <c r="P781" t="s">
        <v>88</v>
      </c>
      <c r="Q781" t="s">
        <v>200</v>
      </c>
      <c r="R781" t="s">
        <v>151</v>
      </c>
      <c r="S781" t="s">
        <v>91</v>
      </c>
      <c r="T781">
        <v>30</v>
      </c>
      <c r="U781" t="s">
        <v>140</v>
      </c>
      <c r="V781" t="s">
        <v>1014</v>
      </c>
      <c r="W781">
        <v>6</v>
      </c>
      <c r="X781">
        <v>2.6667000000000001</v>
      </c>
      <c r="Y781" t="s">
        <v>94</v>
      </c>
      <c r="Z781" t="s">
        <v>202</v>
      </c>
      <c r="AA781">
        <v>388.64</v>
      </c>
      <c r="AB781">
        <v>5194</v>
      </c>
      <c r="AC781">
        <v>691.85199999999998</v>
      </c>
      <c r="AD781">
        <v>100</v>
      </c>
      <c r="AE781">
        <v>3.5</v>
      </c>
      <c r="AF781">
        <v>3.5</v>
      </c>
      <c r="AG781">
        <v>151.1454</v>
      </c>
      <c r="AH781">
        <v>128.1687</v>
      </c>
      <c r="AI781">
        <v>49.618200000000002</v>
      </c>
      <c r="AJ781">
        <v>0.13009999999999999</v>
      </c>
      <c r="AL781">
        <v>80.484999999999999</v>
      </c>
      <c r="AM781">
        <v>3.2000000000000001E-2</v>
      </c>
      <c r="AN781">
        <v>0.2964</v>
      </c>
      <c r="AO781">
        <v>0</v>
      </c>
      <c r="AP781">
        <v>0</v>
      </c>
      <c r="AQ781">
        <v>0</v>
      </c>
      <c r="AR781">
        <v>42.133299999999998</v>
      </c>
      <c r="AS781" t="s">
        <v>96</v>
      </c>
      <c r="AT781">
        <v>2010</v>
      </c>
      <c r="AU781">
        <v>10</v>
      </c>
      <c r="AV781">
        <v>5.6666999999999996</v>
      </c>
      <c r="AW781" t="s">
        <v>97</v>
      </c>
      <c r="AY781" t="s">
        <v>112</v>
      </c>
      <c r="BA781">
        <v>45170</v>
      </c>
      <c r="BB781">
        <v>2</v>
      </c>
      <c r="BC781">
        <v>1</v>
      </c>
      <c r="BD781" t="s">
        <v>144</v>
      </c>
      <c r="BE781">
        <v>2010</v>
      </c>
      <c r="BG781" t="s">
        <v>100</v>
      </c>
      <c r="BH781" t="s">
        <v>100</v>
      </c>
      <c r="BI781" t="s">
        <v>101</v>
      </c>
      <c r="BJ781" t="s">
        <v>100</v>
      </c>
      <c r="BK781" t="s">
        <v>100</v>
      </c>
      <c r="BL781" t="s">
        <v>100</v>
      </c>
      <c r="BM781" t="s">
        <v>102</v>
      </c>
      <c r="BN781" t="s">
        <v>103</v>
      </c>
      <c r="BQ781">
        <v>0</v>
      </c>
      <c r="BR781" t="s">
        <v>94</v>
      </c>
      <c r="BS781">
        <v>100</v>
      </c>
      <c r="BT781">
        <v>70</v>
      </c>
      <c r="BU781">
        <v>70</v>
      </c>
      <c r="BY781">
        <v>2.6667000000000001</v>
      </c>
      <c r="CB781">
        <v>2014</v>
      </c>
      <c r="CC781">
        <v>5</v>
      </c>
      <c r="CI781" t="str">
        <f t="shared" si="48"/>
        <v>High</v>
      </c>
      <c r="CJ781" t="str">
        <f t="shared" si="49"/>
        <v>3.01-3.5</v>
      </c>
      <c r="CK781" t="str">
        <f t="shared" si="50"/>
        <v>Poor</v>
      </c>
      <c r="CL781" t="str">
        <f t="shared" si="51"/>
        <v>0.3 or less</v>
      </c>
    </row>
    <row r="782" spans="1:90" x14ac:dyDescent="0.25">
      <c r="A782" t="s">
        <v>1013</v>
      </c>
      <c r="B782" t="s">
        <v>82</v>
      </c>
      <c r="C782" t="s">
        <v>83</v>
      </c>
      <c r="D782">
        <v>48.63</v>
      </c>
      <c r="E782">
        <v>56.26</v>
      </c>
      <c r="G782">
        <v>7.63</v>
      </c>
      <c r="H782">
        <v>32</v>
      </c>
      <c r="I782">
        <v>30</v>
      </c>
      <c r="J782">
        <v>32</v>
      </c>
      <c r="K782">
        <v>2</v>
      </c>
      <c r="L782" t="s">
        <v>84</v>
      </c>
      <c r="M782" t="s">
        <v>85</v>
      </c>
      <c r="N782" t="s">
        <v>507</v>
      </c>
      <c r="O782" t="s">
        <v>149</v>
      </c>
      <c r="P782" t="s">
        <v>88</v>
      </c>
      <c r="Q782" t="s">
        <v>89</v>
      </c>
      <c r="R782" t="s">
        <v>151</v>
      </c>
      <c r="S782" t="s">
        <v>91</v>
      </c>
      <c r="T782">
        <v>40</v>
      </c>
      <c r="U782" t="s">
        <v>110</v>
      </c>
      <c r="V782" t="s">
        <v>1015</v>
      </c>
      <c r="W782">
        <v>4</v>
      </c>
      <c r="X782">
        <v>5.4286000000000003</v>
      </c>
      <c r="Y782" t="s">
        <v>94</v>
      </c>
      <c r="Z782" t="s">
        <v>95</v>
      </c>
      <c r="AA782">
        <v>241.1232</v>
      </c>
      <c r="AB782">
        <v>2167.6010999999999</v>
      </c>
      <c r="AC782">
        <v>422.91500000000002</v>
      </c>
      <c r="AD782">
        <v>98.75</v>
      </c>
      <c r="AE782">
        <v>3.3439000000000001</v>
      </c>
      <c r="AF782">
        <v>3.1949999999999998</v>
      </c>
      <c r="AG782">
        <v>95.579899999999995</v>
      </c>
      <c r="AH782">
        <v>81.024799999999999</v>
      </c>
      <c r="AI782">
        <v>68.14</v>
      </c>
      <c r="AJ782">
        <v>0.16689999999999999</v>
      </c>
      <c r="AL782">
        <v>74.965000000000003</v>
      </c>
      <c r="AM782">
        <v>2.0500000000000001E-2</v>
      </c>
      <c r="AN782">
        <v>0.1037</v>
      </c>
      <c r="AO782">
        <v>0</v>
      </c>
      <c r="AP782">
        <v>0.5</v>
      </c>
      <c r="AQ782">
        <v>0</v>
      </c>
      <c r="AR782">
        <v>48.424999999999997</v>
      </c>
      <c r="AS782" t="s">
        <v>96</v>
      </c>
      <c r="AT782">
        <v>1980</v>
      </c>
      <c r="AU782">
        <v>9.4736999999999991</v>
      </c>
      <c r="AV782">
        <v>6.9474</v>
      </c>
      <c r="AW782" t="s">
        <v>97</v>
      </c>
      <c r="AY782" t="s">
        <v>112</v>
      </c>
      <c r="BA782">
        <v>38303</v>
      </c>
      <c r="BB782">
        <v>2</v>
      </c>
      <c r="BC782">
        <v>1</v>
      </c>
      <c r="BD782" t="s">
        <v>99</v>
      </c>
      <c r="BE782">
        <v>2010</v>
      </c>
      <c r="BG782" t="s">
        <v>100</v>
      </c>
      <c r="BH782" t="s">
        <v>100</v>
      </c>
      <c r="BI782" t="s">
        <v>101</v>
      </c>
      <c r="BJ782" t="s">
        <v>100</v>
      </c>
      <c r="BK782" t="s">
        <v>100</v>
      </c>
      <c r="BL782" t="s">
        <v>100</v>
      </c>
      <c r="BM782" t="s">
        <v>102</v>
      </c>
      <c r="BN782" t="s">
        <v>103</v>
      </c>
      <c r="BQ782">
        <v>0</v>
      </c>
      <c r="BR782" t="s">
        <v>94</v>
      </c>
      <c r="BS782">
        <v>98.75</v>
      </c>
      <c r="BT782">
        <v>66.878</v>
      </c>
      <c r="BU782">
        <v>63.9</v>
      </c>
      <c r="BY782">
        <v>4</v>
      </c>
      <c r="CB782">
        <v>2014</v>
      </c>
      <c r="CC782">
        <v>5</v>
      </c>
      <c r="CI782" t="str">
        <f t="shared" si="48"/>
        <v>High</v>
      </c>
      <c r="CJ782" t="str">
        <f t="shared" si="49"/>
        <v>3.01-3.5</v>
      </c>
      <c r="CK782" t="str">
        <f t="shared" si="50"/>
        <v>Good</v>
      </c>
      <c r="CL782" t="str">
        <f t="shared" si="51"/>
        <v>0.3 or less</v>
      </c>
    </row>
    <row r="783" spans="1:90" x14ac:dyDescent="0.25">
      <c r="A783" t="s">
        <v>1016</v>
      </c>
      <c r="B783" t="s">
        <v>82</v>
      </c>
      <c r="C783" t="s">
        <v>83</v>
      </c>
      <c r="D783">
        <v>0</v>
      </c>
      <c r="E783">
        <v>0.68500000000000005</v>
      </c>
      <c r="G783">
        <v>0.68500000000000005</v>
      </c>
      <c r="H783">
        <v>72</v>
      </c>
      <c r="I783">
        <v>72</v>
      </c>
      <c r="J783">
        <v>72</v>
      </c>
      <c r="K783">
        <v>5</v>
      </c>
      <c r="L783" t="s">
        <v>139</v>
      </c>
      <c r="M783" t="s">
        <v>301</v>
      </c>
      <c r="N783" t="s">
        <v>458</v>
      </c>
      <c r="O783" t="s">
        <v>418</v>
      </c>
      <c r="P783" t="s">
        <v>88</v>
      </c>
      <c r="Q783" t="s">
        <v>200</v>
      </c>
      <c r="R783" t="s">
        <v>419</v>
      </c>
      <c r="S783" t="s">
        <v>91</v>
      </c>
      <c r="T783">
        <v>30</v>
      </c>
      <c r="U783" t="s">
        <v>140</v>
      </c>
      <c r="V783" t="s">
        <v>1017</v>
      </c>
      <c r="W783">
        <v>6</v>
      </c>
      <c r="X783">
        <v>6</v>
      </c>
      <c r="Y783" t="s">
        <v>94</v>
      </c>
      <c r="Z783" t="s">
        <v>95</v>
      </c>
      <c r="AA783">
        <v>483.0206</v>
      </c>
      <c r="AB783">
        <v>5578.7110000000002</v>
      </c>
      <c r="AC783">
        <v>854.60730000000001</v>
      </c>
      <c r="AD783">
        <v>98</v>
      </c>
      <c r="AE783">
        <v>3.5</v>
      </c>
      <c r="AF783">
        <v>3</v>
      </c>
      <c r="AG783">
        <v>169.8826</v>
      </c>
      <c r="AH783">
        <v>162.74590000000001</v>
      </c>
      <c r="AI783">
        <v>43.372500000000002</v>
      </c>
      <c r="AJ783">
        <v>9.0399999999999994E-2</v>
      </c>
      <c r="AL783">
        <v>86.44</v>
      </c>
      <c r="AM783">
        <v>3.56E-2</v>
      </c>
      <c r="AN783">
        <v>0.12429999999999999</v>
      </c>
      <c r="AO783">
        <v>0</v>
      </c>
      <c r="AP783">
        <v>0</v>
      </c>
      <c r="AQ783">
        <v>3</v>
      </c>
      <c r="AR783">
        <v>33.6</v>
      </c>
      <c r="AS783" t="s">
        <v>130</v>
      </c>
      <c r="AT783">
        <v>2006</v>
      </c>
      <c r="AU783">
        <v>12</v>
      </c>
      <c r="AV783">
        <v>8</v>
      </c>
      <c r="AW783" t="s">
        <v>97</v>
      </c>
      <c r="AY783" t="s">
        <v>142</v>
      </c>
      <c r="BA783">
        <v>42824</v>
      </c>
      <c r="BB783">
        <v>8</v>
      </c>
      <c r="BC783">
        <v>1</v>
      </c>
      <c r="BD783" t="s">
        <v>144</v>
      </c>
      <c r="BE783">
        <v>2006</v>
      </c>
      <c r="BG783" t="s">
        <v>100</v>
      </c>
      <c r="BH783" t="s">
        <v>100</v>
      </c>
      <c r="BI783" t="s">
        <v>101</v>
      </c>
      <c r="BJ783" t="s">
        <v>100</v>
      </c>
      <c r="BK783" t="s">
        <v>100</v>
      </c>
      <c r="BL783" t="s">
        <v>101</v>
      </c>
      <c r="BM783" t="s">
        <v>102</v>
      </c>
      <c r="BN783" t="s">
        <v>103</v>
      </c>
      <c r="BQ783">
        <v>0</v>
      </c>
      <c r="BR783" t="s">
        <v>94</v>
      </c>
      <c r="BS783">
        <v>90</v>
      </c>
      <c r="BT783">
        <v>70</v>
      </c>
      <c r="BU783">
        <v>60</v>
      </c>
      <c r="BY783">
        <v>6</v>
      </c>
      <c r="CB783">
        <v>2010</v>
      </c>
      <c r="CC783">
        <v>9</v>
      </c>
      <c r="CI783" t="str">
        <f t="shared" si="48"/>
        <v>High</v>
      </c>
      <c r="CJ783" t="str">
        <f t="shared" si="49"/>
        <v>3.01-3.5</v>
      </c>
      <c r="CK783" t="str">
        <f t="shared" si="50"/>
        <v>Poor</v>
      </c>
      <c r="CL783" t="str">
        <f t="shared" si="51"/>
        <v>0.3 or less</v>
      </c>
    </row>
    <row r="784" spans="1:90" x14ac:dyDescent="0.25">
      <c r="A784" t="s">
        <v>1016</v>
      </c>
      <c r="B784" t="s">
        <v>82</v>
      </c>
      <c r="C784" t="s">
        <v>83</v>
      </c>
      <c r="D784">
        <v>0.68500000000000005</v>
      </c>
      <c r="E784">
        <v>2.2530000000000001</v>
      </c>
      <c r="G784">
        <v>1.5680000000000001</v>
      </c>
      <c r="H784">
        <v>64</v>
      </c>
      <c r="I784">
        <v>64</v>
      </c>
      <c r="J784">
        <v>64</v>
      </c>
      <c r="K784">
        <v>5</v>
      </c>
      <c r="L784" t="s">
        <v>84</v>
      </c>
      <c r="M784" t="s">
        <v>301</v>
      </c>
      <c r="N784" t="s">
        <v>458</v>
      </c>
      <c r="O784" t="s">
        <v>418</v>
      </c>
      <c r="P784" t="s">
        <v>88</v>
      </c>
      <c r="Q784" t="s">
        <v>200</v>
      </c>
      <c r="R784" t="s">
        <v>419</v>
      </c>
      <c r="S784" t="s">
        <v>91</v>
      </c>
      <c r="T784">
        <v>30</v>
      </c>
      <c r="U784" t="s">
        <v>110</v>
      </c>
      <c r="V784" t="s">
        <v>1018</v>
      </c>
      <c r="W784">
        <v>2</v>
      </c>
      <c r="X784">
        <v>2</v>
      </c>
      <c r="Y784" t="s">
        <v>94</v>
      </c>
      <c r="Z784" t="s">
        <v>95</v>
      </c>
      <c r="AA784">
        <v>463.96690000000001</v>
      </c>
      <c r="AB784">
        <v>5880.5721000000003</v>
      </c>
      <c r="AC784">
        <v>824.02719999999999</v>
      </c>
      <c r="AD784">
        <v>100</v>
      </c>
      <c r="AE784">
        <v>3.5</v>
      </c>
      <c r="AF784">
        <v>3.43</v>
      </c>
      <c r="AG784">
        <v>61.872300000000003</v>
      </c>
      <c r="AH784">
        <v>51.355899999999998</v>
      </c>
      <c r="AI784">
        <v>79.375900000000001</v>
      </c>
      <c r="AJ784">
        <v>0.1323</v>
      </c>
      <c r="AL784">
        <v>80.155000000000001</v>
      </c>
      <c r="AM784">
        <v>1.9099999999999999E-2</v>
      </c>
      <c r="AN784">
        <v>0.1875</v>
      </c>
      <c r="AO784">
        <v>0</v>
      </c>
      <c r="AP784">
        <v>0</v>
      </c>
      <c r="AQ784">
        <v>0</v>
      </c>
      <c r="AR784">
        <v>36.685699999999997</v>
      </c>
      <c r="AS784" t="s">
        <v>130</v>
      </c>
      <c r="AT784">
        <v>2013</v>
      </c>
      <c r="AU784">
        <v>14.083299999999999</v>
      </c>
      <c r="AV784">
        <v>6.4166999999999996</v>
      </c>
      <c r="AW784" t="s">
        <v>97</v>
      </c>
      <c r="AX784" t="s">
        <v>387</v>
      </c>
      <c r="AY784" t="s">
        <v>132</v>
      </c>
      <c r="BA784">
        <v>42825</v>
      </c>
      <c r="BB784">
        <v>4.75</v>
      </c>
      <c r="BC784">
        <v>1</v>
      </c>
      <c r="BD784" t="s">
        <v>99</v>
      </c>
      <c r="BE784">
        <v>2013</v>
      </c>
      <c r="BG784" t="s">
        <v>100</v>
      </c>
      <c r="BH784" t="s">
        <v>100</v>
      </c>
      <c r="BI784" t="s">
        <v>101</v>
      </c>
      <c r="BJ784" t="s">
        <v>100</v>
      </c>
      <c r="BK784" t="s">
        <v>100</v>
      </c>
      <c r="BL784" t="s">
        <v>101</v>
      </c>
      <c r="BM784" t="s">
        <v>102</v>
      </c>
      <c r="BN784" t="s">
        <v>103</v>
      </c>
      <c r="BQ784">
        <v>0</v>
      </c>
      <c r="BR784" t="s">
        <v>94</v>
      </c>
      <c r="BS784">
        <v>100</v>
      </c>
      <c r="BT784">
        <v>70</v>
      </c>
      <c r="BU784">
        <v>68.599999999999994</v>
      </c>
      <c r="BV784" t="s">
        <v>107</v>
      </c>
      <c r="BY784">
        <v>2</v>
      </c>
      <c r="BZ784" s="1">
        <v>42053.454560185186</v>
      </c>
      <c r="CB784">
        <v>2014</v>
      </c>
      <c r="CC784">
        <v>2</v>
      </c>
      <c r="CI784" t="str">
        <f t="shared" si="48"/>
        <v>High</v>
      </c>
      <c r="CJ784" t="str">
        <f t="shared" si="49"/>
        <v>3.01-3.5</v>
      </c>
      <c r="CK784" t="str">
        <f t="shared" si="50"/>
        <v>Excellent</v>
      </c>
      <c r="CL784" t="str">
        <f t="shared" si="51"/>
        <v>0.3 or less</v>
      </c>
    </row>
    <row r="785" spans="1:90" x14ac:dyDescent="0.25">
      <c r="A785" t="s">
        <v>1016</v>
      </c>
      <c r="B785" t="s">
        <v>82</v>
      </c>
      <c r="C785" t="s">
        <v>83</v>
      </c>
      <c r="D785">
        <v>2.2530000000000001</v>
      </c>
      <c r="E785">
        <v>5.37</v>
      </c>
      <c r="G785">
        <v>3.117</v>
      </c>
      <c r="H785">
        <v>32</v>
      </c>
      <c r="I785">
        <v>32</v>
      </c>
      <c r="J785">
        <v>32</v>
      </c>
      <c r="K785">
        <v>2</v>
      </c>
      <c r="L785" t="s">
        <v>84</v>
      </c>
      <c r="M785" t="s">
        <v>85</v>
      </c>
      <c r="N785" t="s">
        <v>458</v>
      </c>
      <c r="O785" t="s">
        <v>418</v>
      </c>
      <c r="P785" t="s">
        <v>88</v>
      </c>
      <c r="Q785" t="s">
        <v>89</v>
      </c>
      <c r="R785" t="s">
        <v>419</v>
      </c>
      <c r="S785" t="s">
        <v>91</v>
      </c>
      <c r="T785">
        <v>50</v>
      </c>
      <c r="U785" t="s">
        <v>92</v>
      </c>
      <c r="V785" t="s">
        <v>1019</v>
      </c>
      <c r="W785">
        <v>4</v>
      </c>
      <c r="X785">
        <v>5.6</v>
      </c>
      <c r="Y785" t="s">
        <v>94</v>
      </c>
      <c r="Z785" t="s">
        <v>95</v>
      </c>
      <c r="AA785">
        <v>274.4434</v>
      </c>
      <c r="AB785">
        <v>3296.6797000000001</v>
      </c>
      <c r="AC785">
        <v>486.33390000000003</v>
      </c>
      <c r="AD785">
        <v>92.5</v>
      </c>
      <c r="AE785">
        <v>4.2192999999999996</v>
      </c>
      <c r="AF785">
        <v>3.9759000000000002</v>
      </c>
      <c r="AG785">
        <v>49.567300000000003</v>
      </c>
      <c r="AH785">
        <v>40.934600000000003</v>
      </c>
      <c r="AI785">
        <v>83.477599999999995</v>
      </c>
      <c r="AJ785">
        <v>6.7900000000000002E-2</v>
      </c>
      <c r="AL785">
        <v>89.814999999999998</v>
      </c>
      <c r="AM785">
        <v>1.2500000000000001E-2</v>
      </c>
      <c r="AN785">
        <v>9.7299999999999998E-2</v>
      </c>
      <c r="AO785">
        <v>0</v>
      </c>
      <c r="AP785">
        <v>3.5</v>
      </c>
      <c r="AQ785">
        <v>0</v>
      </c>
      <c r="AR785">
        <v>49.024999999999999</v>
      </c>
      <c r="AS785" t="s">
        <v>130</v>
      </c>
      <c r="AT785">
        <v>2013</v>
      </c>
      <c r="AU785">
        <v>13.25</v>
      </c>
      <c r="AV785">
        <v>4.75</v>
      </c>
      <c r="AW785" t="s">
        <v>97</v>
      </c>
      <c r="AY785" t="s">
        <v>132</v>
      </c>
      <c r="BA785">
        <v>45694</v>
      </c>
      <c r="BB785">
        <v>4.75</v>
      </c>
      <c r="BC785">
        <v>1</v>
      </c>
      <c r="BD785" t="s">
        <v>99</v>
      </c>
      <c r="BE785">
        <v>2013</v>
      </c>
      <c r="BG785" t="s">
        <v>369</v>
      </c>
      <c r="BH785" t="s">
        <v>100</v>
      </c>
      <c r="BI785" t="s">
        <v>101</v>
      </c>
      <c r="BJ785" t="s">
        <v>100</v>
      </c>
      <c r="BK785" t="s">
        <v>100</v>
      </c>
      <c r="BL785" t="s">
        <v>101</v>
      </c>
      <c r="BM785" t="s">
        <v>102</v>
      </c>
      <c r="BN785" t="s">
        <v>103</v>
      </c>
      <c r="BQ785">
        <v>0</v>
      </c>
      <c r="BR785" t="s">
        <v>94</v>
      </c>
      <c r="BS785">
        <v>92.5</v>
      </c>
      <c r="BT785">
        <v>84.385999999999996</v>
      </c>
      <c r="BU785">
        <v>79.518000000000001</v>
      </c>
      <c r="BV785" t="s">
        <v>107</v>
      </c>
      <c r="BY785">
        <v>4</v>
      </c>
      <c r="BZ785" s="1">
        <v>42053.456145833334</v>
      </c>
      <c r="CB785">
        <v>2014</v>
      </c>
      <c r="CC785">
        <v>2</v>
      </c>
      <c r="CI785" t="str">
        <f t="shared" si="48"/>
        <v>High</v>
      </c>
      <c r="CJ785" t="str">
        <f t="shared" si="49"/>
        <v>Greater than 3.5</v>
      </c>
      <c r="CK785" t="str">
        <f t="shared" si="50"/>
        <v>Excellent</v>
      </c>
      <c r="CL785" t="str">
        <f t="shared" si="51"/>
        <v>0.3 or less</v>
      </c>
    </row>
    <row r="786" spans="1:90" x14ac:dyDescent="0.25">
      <c r="A786" t="s">
        <v>1016</v>
      </c>
      <c r="B786" t="s">
        <v>82</v>
      </c>
      <c r="C786" t="s">
        <v>83</v>
      </c>
      <c r="D786">
        <v>5.37</v>
      </c>
      <c r="E786">
        <v>7.48</v>
      </c>
      <c r="G786">
        <v>2.11</v>
      </c>
      <c r="H786">
        <v>52</v>
      </c>
      <c r="I786">
        <v>52</v>
      </c>
      <c r="J786">
        <v>52</v>
      </c>
      <c r="K786">
        <v>3</v>
      </c>
      <c r="L786" t="s">
        <v>84</v>
      </c>
      <c r="M786" t="s">
        <v>85</v>
      </c>
      <c r="N786" t="s">
        <v>458</v>
      </c>
      <c r="O786" t="s">
        <v>418</v>
      </c>
      <c r="P786" t="s">
        <v>88</v>
      </c>
      <c r="Q786" t="s">
        <v>89</v>
      </c>
      <c r="R786" t="s">
        <v>419</v>
      </c>
      <c r="S786" t="s">
        <v>91</v>
      </c>
      <c r="T786">
        <v>60</v>
      </c>
      <c r="U786" t="s">
        <v>92</v>
      </c>
      <c r="V786" t="s">
        <v>1020</v>
      </c>
      <c r="W786">
        <v>8</v>
      </c>
      <c r="X786">
        <v>8</v>
      </c>
      <c r="Y786" t="s">
        <v>94</v>
      </c>
      <c r="Z786" t="s">
        <v>95</v>
      </c>
      <c r="AA786">
        <v>370.97449999999998</v>
      </c>
      <c r="AB786">
        <v>2499.491</v>
      </c>
      <c r="AC786">
        <v>645.65359999999998</v>
      </c>
      <c r="AD786">
        <v>93</v>
      </c>
      <c r="AE786">
        <v>3.8163999999999998</v>
      </c>
      <c r="AF786">
        <v>3.5081000000000002</v>
      </c>
      <c r="AG786">
        <v>76.011200000000002</v>
      </c>
      <c r="AH786">
        <v>58.238199999999999</v>
      </c>
      <c r="AI786">
        <v>74.662899999999993</v>
      </c>
      <c r="AJ786">
        <v>0.15679999999999999</v>
      </c>
      <c r="AL786">
        <v>76.48</v>
      </c>
      <c r="AM786">
        <v>2.3E-2</v>
      </c>
      <c r="AN786">
        <v>0.14799999999999999</v>
      </c>
      <c r="AO786">
        <v>0</v>
      </c>
      <c r="AP786">
        <v>4</v>
      </c>
      <c r="AQ786">
        <v>0</v>
      </c>
      <c r="AR786">
        <v>53.35</v>
      </c>
      <c r="AS786" t="s">
        <v>130</v>
      </c>
      <c r="AT786">
        <v>2013</v>
      </c>
      <c r="AU786">
        <v>18.076899999999998</v>
      </c>
      <c r="AV786">
        <v>4.1364000000000001</v>
      </c>
      <c r="AW786" t="s">
        <v>97</v>
      </c>
      <c r="AY786" t="s">
        <v>132</v>
      </c>
      <c r="BA786">
        <v>38732</v>
      </c>
      <c r="BB786">
        <v>4</v>
      </c>
      <c r="BC786">
        <v>1</v>
      </c>
      <c r="BD786" t="s">
        <v>99</v>
      </c>
      <c r="BE786">
        <v>2013</v>
      </c>
      <c r="BG786" t="s">
        <v>100</v>
      </c>
      <c r="BH786" t="s">
        <v>100</v>
      </c>
      <c r="BI786" t="s">
        <v>101</v>
      </c>
      <c r="BJ786" t="s">
        <v>100</v>
      </c>
      <c r="BK786" t="s">
        <v>100</v>
      </c>
      <c r="BL786" t="s">
        <v>101</v>
      </c>
      <c r="BM786" t="s">
        <v>102</v>
      </c>
      <c r="BN786" t="s">
        <v>103</v>
      </c>
      <c r="BQ786">
        <v>0</v>
      </c>
      <c r="BR786" t="s">
        <v>94</v>
      </c>
      <c r="BS786">
        <v>93</v>
      </c>
      <c r="BT786">
        <v>76.328000000000003</v>
      </c>
      <c r="BU786">
        <v>70.162000000000006</v>
      </c>
      <c r="BV786" t="s">
        <v>107</v>
      </c>
      <c r="BY786">
        <v>8</v>
      </c>
      <c r="BZ786" s="1">
        <v>42053.45616898148</v>
      </c>
      <c r="CB786">
        <v>2014</v>
      </c>
      <c r="CC786">
        <v>2</v>
      </c>
      <c r="CI786" t="str">
        <f t="shared" si="48"/>
        <v>High</v>
      </c>
      <c r="CJ786" t="str">
        <f t="shared" si="49"/>
        <v>Greater than 3.5</v>
      </c>
      <c r="CK786" t="str">
        <f t="shared" si="50"/>
        <v>Good</v>
      </c>
      <c r="CL786" t="str">
        <f t="shared" si="51"/>
        <v>0.3 or less</v>
      </c>
    </row>
    <row r="787" spans="1:90" x14ac:dyDescent="0.25">
      <c r="A787" t="s">
        <v>1016</v>
      </c>
      <c r="B787" t="s">
        <v>82</v>
      </c>
      <c r="C787" t="s">
        <v>83</v>
      </c>
      <c r="D787">
        <v>7.48</v>
      </c>
      <c r="E787">
        <v>10.28</v>
      </c>
      <c r="G787">
        <v>2.8</v>
      </c>
      <c r="H787">
        <v>36</v>
      </c>
      <c r="J787">
        <v>36</v>
      </c>
      <c r="K787">
        <v>2</v>
      </c>
      <c r="L787" t="s">
        <v>84</v>
      </c>
      <c r="M787" t="s">
        <v>85</v>
      </c>
      <c r="N787" t="s">
        <v>458</v>
      </c>
      <c r="O787" t="s">
        <v>418</v>
      </c>
      <c r="P787" t="s">
        <v>88</v>
      </c>
      <c r="Q787" t="s">
        <v>89</v>
      </c>
      <c r="R787" t="s">
        <v>419</v>
      </c>
      <c r="S787" t="s">
        <v>91</v>
      </c>
      <c r="T787">
        <v>50</v>
      </c>
      <c r="U787" t="s">
        <v>92</v>
      </c>
      <c r="V787" t="s">
        <v>1021</v>
      </c>
      <c r="W787">
        <v>6</v>
      </c>
      <c r="Y787" t="s">
        <v>94</v>
      </c>
      <c r="Z787" t="s">
        <v>95</v>
      </c>
      <c r="AA787">
        <v>359.12400000000002</v>
      </c>
      <c r="AB787">
        <v>2499.491</v>
      </c>
      <c r="AC787">
        <v>625.5077</v>
      </c>
      <c r="AD787">
        <v>100</v>
      </c>
      <c r="AE787">
        <v>4.5829000000000004</v>
      </c>
      <c r="AF787">
        <v>4.5247999999999999</v>
      </c>
      <c r="AG787">
        <v>33.425699999999999</v>
      </c>
      <c r="AH787">
        <v>26.684999999999999</v>
      </c>
      <c r="AI787">
        <v>88.858099999999993</v>
      </c>
      <c r="AJ787">
        <v>0.1205</v>
      </c>
      <c r="AL787">
        <v>81.924999999999997</v>
      </c>
      <c r="AM787">
        <v>1.4E-2</v>
      </c>
      <c r="AN787">
        <v>0</v>
      </c>
      <c r="AO787">
        <v>0</v>
      </c>
      <c r="AP787">
        <v>0</v>
      </c>
      <c r="AQ787">
        <v>0</v>
      </c>
      <c r="AR787">
        <v>58.45</v>
      </c>
      <c r="AS787" t="s">
        <v>96</v>
      </c>
      <c r="AT787">
        <v>2010</v>
      </c>
      <c r="AU787">
        <v>28.928599999999999</v>
      </c>
      <c r="AV787">
        <v>4.9286000000000003</v>
      </c>
      <c r="AW787" t="s">
        <v>97</v>
      </c>
      <c r="AX787" t="s">
        <v>122</v>
      </c>
      <c r="AY787" t="s">
        <v>106</v>
      </c>
      <c r="BA787">
        <v>43821</v>
      </c>
      <c r="BB787">
        <v>0.75</v>
      </c>
      <c r="BC787">
        <v>1</v>
      </c>
      <c r="BD787" t="s">
        <v>99</v>
      </c>
      <c r="BE787">
        <v>2010</v>
      </c>
      <c r="BG787" t="s">
        <v>100</v>
      </c>
      <c r="BH787" t="s">
        <v>100</v>
      </c>
      <c r="BI787" t="s">
        <v>101</v>
      </c>
      <c r="BJ787" t="s">
        <v>100</v>
      </c>
      <c r="BK787" t="s">
        <v>100</v>
      </c>
      <c r="BL787" t="s">
        <v>101</v>
      </c>
      <c r="BM787" t="s">
        <v>102</v>
      </c>
      <c r="BN787" t="s">
        <v>103</v>
      </c>
      <c r="BQ787">
        <v>0</v>
      </c>
      <c r="BR787" t="s">
        <v>94</v>
      </c>
      <c r="BS787">
        <v>100</v>
      </c>
      <c r="BT787">
        <v>91.658000000000001</v>
      </c>
      <c r="BU787">
        <v>90.495999999999995</v>
      </c>
      <c r="CB787">
        <v>2014</v>
      </c>
      <c r="CC787">
        <v>5</v>
      </c>
      <c r="CI787" t="str">
        <f t="shared" si="48"/>
        <v>High</v>
      </c>
      <c r="CJ787" t="str">
        <f t="shared" si="49"/>
        <v>Greater than 3.5</v>
      </c>
      <c r="CK787" t="str">
        <f t="shared" si="50"/>
        <v>Excellent</v>
      </c>
      <c r="CL787" t="str">
        <f t="shared" si="51"/>
        <v>0.3 or less</v>
      </c>
    </row>
    <row r="788" spans="1:90" x14ac:dyDescent="0.25">
      <c r="A788" t="s">
        <v>1016</v>
      </c>
      <c r="B788" t="s">
        <v>82</v>
      </c>
      <c r="C788" t="s">
        <v>83</v>
      </c>
      <c r="D788">
        <v>10.28</v>
      </c>
      <c r="E788">
        <v>13.88</v>
      </c>
      <c r="G788">
        <v>3.6</v>
      </c>
      <c r="H788">
        <v>36</v>
      </c>
      <c r="J788">
        <v>36</v>
      </c>
      <c r="K788">
        <v>2</v>
      </c>
      <c r="L788" t="s">
        <v>84</v>
      </c>
      <c r="M788" t="s">
        <v>85</v>
      </c>
      <c r="N788" t="s">
        <v>458</v>
      </c>
      <c r="O788" t="s">
        <v>418</v>
      </c>
      <c r="P788" t="s">
        <v>88</v>
      </c>
      <c r="Q788" t="s">
        <v>89</v>
      </c>
      <c r="R788" t="s">
        <v>419</v>
      </c>
      <c r="S788" t="s">
        <v>91</v>
      </c>
      <c r="T788">
        <v>50</v>
      </c>
      <c r="U788" t="s">
        <v>110</v>
      </c>
      <c r="V788" t="s">
        <v>1022</v>
      </c>
      <c r="W788">
        <v>6</v>
      </c>
      <c r="Y788" t="s">
        <v>94</v>
      </c>
      <c r="Z788" t="s">
        <v>95</v>
      </c>
      <c r="AA788">
        <v>370.97449999999998</v>
      </c>
      <c r="AB788">
        <v>2499.491</v>
      </c>
      <c r="AC788">
        <v>645.65359999999998</v>
      </c>
      <c r="AD788">
        <v>100</v>
      </c>
      <c r="AE788">
        <v>4.4749999999999996</v>
      </c>
      <c r="AF788">
        <v>4.4169999999999998</v>
      </c>
      <c r="AG788">
        <v>38.114800000000002</v>
      </c>
      <c r="AH788">
        <v>30.792200000000001</v>
      </c>
      <c r="AI788">
        <v>87.295100000000005</v>
      </c>
      <c r="AJ788">
        <v>0.12039999999999999</v>
      </c>
      <c r="AL788">
        <v>81.94</v>
      </c>
      <c r="AM788">
        <v>1.46E-2</v>
      </c>
      <c r="AN788">
        <v>2.7900000000000001E-2</v>
      </c>
      <c r="AO788">
        <v>0</v>
      </c>
      <c r="AP788">
        <v>0</v>
      </c>
      <c r="AQ788">
        <v>0</v>
      </c>
      <c r="AR788">
        <v>56.55</v>
      </c>
      <c r="AS788" t="s">
        <v>96</v>
      </c>
      <c r="AT788">
        <v>2009</v>
      </c>
      <c r="AU788">
        <v>26.083300000000001</v>
      </c>
      <c r="AV788">
        <v>4.3333000000000004</v>
      </c>
      <c r="AW788" t="s">
        <v>97</v>
      </c>
      <c r="AX788" t="s">
        <v>122</v>
      </c>
      <c r="AY788" t="s">
        <v>106</v>
      </c>
      <c r="BA788">
        <v>37430</v>
      </c>
      <c r="BB788">
        <v>1</v>
      </c>
      <c r="BC788">
        <v>1</v>
      </c>
      <c r="BD788" t="s">
        <v>99</v>
      </c>
      <c r="BE788">
        <v>2009</v>
      </c>
      <c r="BG788" t="s">
        <v>100</v>
      </c>
      <c r="BH788" t="s">
        <v>100</v>
      </c>
      <c r="BI788" t="s">
        <v>101</v>
      </c>
      <c r="BJ788" t="s">
        <v>100</v>
      </c>
      <c r="BK788" t="s">
        <v>100</v>
      </c>
      <c r="BL788" t="s">
        <v>101</v>
      </c>
      <c r="BM788" t="s">
        <v>102</v>
      </c>
      <c r="BN788" t="s">
        <v>103</v>
      </c>
      <c r="BQ788">
        <v>0</v>
      </c>
      <c r="BR788" t="s">
        <v>94</v>
      </c>
      <c r="BS788">
        <v>100</v>
      </c>
      <c r="BT788">
        <v>89.5</v>
      </c>
      <c r="BU788">
        <v>88.34</v>
      </c>
      <c r="CB788">
        <v>2014</v>
      </c>
      <c r="CC788">
        <v>6</v>
      </c>
      <c r="CI788" t="str">
        <f t="shared" si="48"/>
        <v>High</v>
      </c>
      <c r="CJ788" t="str">
        <f t="shared" si="49"/>
        <v>Greater than 3.5</v>
      </c>
      <c r="CK788" t="str">
        <f t="shared" si="50"/>
        <v>Excellent</v>
      </c>
      <c r="CL788" t="str">
        <f t="shared" si="51"/>
        <v>0.3 or less</v>
      </c>
    </row>
    <row r="789" spans="1:90" x14ac:dyDescent="0.25">
      <c r="A789" t="s">
        <v>1016</v>
      </c>
      <c r="B789" t="s">
        <v>82</v>
      </c>
      <c r="C789" t="s">
        <v>83</v>
      </c>
      <c r="D789">
        <v>13.88</v>
      </c>
      <c r="E789">
        <v>18.649999999999999</v>
      </c>
      <c r="G789">
        <v>4.7699999999999996</v>
      </c>
      <c r="H789">
        <v>36</v>
      </c>
      <c r="I789">
        <v>36</v>
      </c>
      <c r="J789">
        <v>36</v>
      </c>
      <c r="K789">
        <v>2</v>
      </c>
      <c r="L789" t="s">
        <v>84</v>
      </c>
      <c r="M789" t="s">
        <v>85</v>
      </c>
      <c r="N789" t="s">
        <v>458</v>
      </c>
      <c r="O789" t="s">
        <v>418</v>
      </c>
      <c r="P789" t="s">
        <v>88</v>
      </c>
      <c r="Q789" t="s">
        <v>89</v>
      </c>
      <c r="R789" t="s">
        <v>419</v>
      </c>
      <c r="S789" t="s">
        <v>91</v>
      </c>
      <c r="T789">
        <v>50</v>
      </c>
      <c r="U789" t="s">
        <v>110</v>
      </c>
      <c r="V789" t="s">
        <v>1022</v>
      </c>
      <c r="W789">
        <v>6</v>
      </c>
      <c r="X789">
        <v>6</v>
      </c>
      <c r="Y789" t="s">
        <v>94</v>
      </c>
      <c r="Z789" t="s">
        <v>95</v>
      </c>
      <c r="AA789">
        <v>281.31400000000002</v>
      </c>
      <c r="AB789">
        <v>2362.8939</v>
      </c>
      <c r="AC789">
        <v>492.41120000000001</v>
      </c>
      <c r="AD789">
        <v>100</v>
      </c>
      <c r="AE789">
        <v>4.0724999999999998</v>
      </c>
      <c r="AF789">
        <v>3.9496000000000002</v>
      </c>
      <c r="AG789">
        <v>55.736400000000003</v>
      </c>
      <c r="AH789">
        <v>47.042400000000001</v>
      </c>
      <c r="AI789">
        <v>81.421199999999999</v>
      </c>
      <c r="AJ789">
        <v>0.17530000000000001</v>
      </c>
      <c r="AL789">
        <v>73.704999999999998</v>
      </c>
      <c r="AM789">
        <v>1.7899999999999999E-2</v>
      </c>
      <c r="AN789">
        <v>5.7200000000000001E-2</v>
      </c>
      <c r="AO789">
        <v>0</v>
      </c>
      <c r="AP789">
        <v>0</v>
      </c>
      <c r="AQ789">
        <v>0</v>
      </c>
      <c r="AR789">
        <v>57.527299999999997</v>
      </c>
      <c r="AS789" t="s">
        <v>130</v>
      </c>
      <c r="AT789">
        <v>2009</v>
      </c>
      <c r="AU789">
        <v>19.769200000000001</v>
      </c>
      <c r="AV789">
        <v>5</v>
      </c>
      <c r="AW789" t="s">
        <v>97</v>
      </c>
      <c r="AX789" t="s">
        <v>122</v>
      </c>
      <c r="AY789" t="s">
        <v>132</v>
      </c>
      <c r="BA789">
        <v>42349</v>
      </c>
      <c r="BB789">
        <v>5</v>
      </c>
      <c r="BC789">
        <v>1</v>
      </c>
      <c r="BD789" t="s">
        <v>99</v>
      </c>
      <c r="BE789">
        <v>2009</v>
      </c>
      <c r="BG789" t="s">
        <v>100</v>
      </c>
      <c r="BH789" t="s">
        <v>100</v>
      </c>
      <c r="BI789" t="s">
        <v>101</v>
      </c>
      <c r="BJ789" t="s">
        <v>100</v>
      </c>
      <c r="BK789" t="s">
        <v>100</v>
      </c>
      <c r="BL789" t="s">
        <v>101</v>
      </c>
      <c r="BM789" t="s">
        <v>102</v>
      </c>
      <c r="BN789" t="s">
        <v>103</v>
      </c>
      <c r="BQ789">
        <v>0</v>
      </c>
      <c r="BR789" t="s">
        <v>94</v>
      </c>
      <c r="BS789">
        <v>100</v>
      </c>
      <c r="BT789">
        <v>81.45</v>
      </c>
      <c r="BU789">
        <v>78.992000000000004</v>
      </c>
      <c r="BY789">
        <v>6</v>
      </c>
      <c r="CB789">
        <v>2014</v>
      </c>
      <c r="CC789">
        <v>6</v>
      </c>
      <c r="CI789" t="str">
        <f t="shared" si="48"/>
        <v>High</v>
      </c>
      <c r="CJ789" t="str">
        <f t="shared" si="49"/>
        <v>Greater than 3.5</v>
      </c>
      <c r="CK789" t="str">
        <f t="shared" si="50"/>
        <v>Excellent</v>
      </c>
      <c r="CL789" t="str">
        <f t="shared" si="51"/>
        <v>0.3 or less</v>
      </c>
    </row>
    <row r="790" spans="1:90" x14ac:dyDescent="0.25">
      <c r="A790" t="s">
        <v>1016</v>
      </c>
      <c r="B790" t="s">
        <v>82</v>
      </c>
      <c r="C790" t="s">
        <v>83</v>
      </c>
      <c r="D790">
        <v>18.649999999999999</v>
      </c>
      <c r="E790">
        <v>23.347999999999999</v>
      </c>
      <c r="G790">
        <v>4.6980000000000004</v>
      </c>
      <c r="H790">
        <v>36</v>
      </c>
      <c r="J790">
        <v>36</v>
      </c>
      <c r="K790">
        <v>2</v>
      </c>
      <c r="L790" t="s">
        <v>84</v>
      </c>
      <c r="M790" t="s">
        <v>85</v>
      </c>
      <c r="N790" t="s">
        <v>458</v>
      </c>
      <c r="O790" t="s">
        <v>418</v>
      </c>
      <c r="P790" t="s">
        <v>88</v>
      </c>
      <c r="Q790" t="s">
        <v>89</v>
      </c>
      <c r="R790" t="s">
        <v>419</v>
      </c>
      <c r="S790" t="s">
        <v>91</v>
      </c>
      <c r="T790">
        <v>40</v>
      </c>
      <c r="U790" t="s">
        <v>110</v>
      </c>
      <c r="V790" t="s">
        <v>1023</v>
      </c>
      <c r="W790">
        <v>6</v>
      </c>
      <c r="Y790" t="s">
        <v>94</v>
      </c>
      <c r="Z790" t="s">
        <v>95</v>
      </c>
      <c r="AA790">
        <v>437.88209999999998</v>
      </c>
      <c r="AB790">
        <v>3193.37</v>
      </c>
      <c r="AC790">
        <v>763.5598</v>
      </c>
      <c r="AD790">
        <v>100</v>
      </c>
      <c r="AE790">
        <v>4.1018999999999997</v>
      </c>
      <c r="AF790">
        <v>3.9782999999999999</v>
      </c>
      <c r="AG790">
        <v>54.287500000000001</v>
      </c>
      <c r="AH790">
        <v>45.800699999999999</v>
      </c>
      <c r="AI790">
        <v>81.904200000000003</v>
      </c>
      <c r="AJ790">
        <v>0.17580000000000001</v>
      </c>
      <c r="AL790">
        <v>73.63</v>
      </c>
      <c r="AM790">
        <v>1.7999999999999999E-2</v>
      </c>
      <c r="AN790">
        <v>8.0399999999999999E-2</v>
      </c>
      <c r="AO790">
        <v>0</v>
      </c>
      <c r="AP790">
        <v>0</v>
      </c>
      <c r="AQ790">
        <v>0</v>
      </c>
      <c r="AR790">
        <v>54.5</v>
      </c>
      <c r="AS790" t="s">
        <v>96</v>
      </c>
      <c r="AT790">
        <v>2004</v>
      </c>
      <c r="AU790">
        <v>17.315799999999999</v>
      </c>
      <c r="AV790">
        <v>4.6841999999999997</v>
      </c>
      <c r="AW790" t="s">
        <v>97</v>
      </c>
      <c r="AX790" t="s">
        <v>105</v>
      </c>
      <c r="AY790" t="s">
        <v>106</v>
      </c>
      <c r="BA790">
        <v>37430</v>
      </c>
      <c r="BB790">
        <v>1</v>
      </c>
      <c r="BC790">
        <v>1</v>
      </c>
      <c r="BD790" t="s">
        <v>99</v>
      </c>
      <c r="BE790">
        <v>2004</v>
      </c>
      <c r="BG790" t="s">
        <v>100</v>
      </c>
      <c r="BH790" t="s">
        <v>100</v>
      </c>
      <c r="BI790" t="s">
        <v>101</v>
      </c>
      <c r="BJ790" t="s">
        <v>100</v>
      </c>
      <c r="BK790" t="s">
        <v>100</v>
      </c>
      <c r="BL790" t="s">
        <v>101</v>
      </c>
      <c r="BM790" t="s">
        <v>102</v>
      </c>
      <c r="BN790" t="s">
        <v>103</v>
      </c>
      <c r="BQ790">
        <v>0</v>
      </c>
      <c r="BR790" t="s">
        <v>94</v>
      </c>
      <c r="BS790">
        <v>100</v>
      </c>
      <c r="BT790">
        <v>82.037999999999997</v>
      </c>
      <c r="BU790">
        <v>79.566000000000003</v>
      </c>
      <c r="CB790">
        <v>2014</v>
      </c>
      <c r="CC790">
        <v>11</v>
      </c>
      <c r="CI790" t="str">
        <f t="shared" si="48"/>
        <v>High</v>
      </c>
      <c r="CJ790" t="str">
        <f t="shared" si="49"/>
        <v>Greater than 3.5</v>
      </c>
      <c r="CK790" t="str">
        <f t="shared" si="50"/>
        <v>Excellent</v>
      </c>
      <c r="CL790" t="str">
        <f t="shared" si="51"/>
        <v>0.3 or less</v>
      </c>
    </row>
    <row r="791" spans="1:90" x14ac:dyDescent="0.25">
      <c r="A791" t="s">
        <v>1016</v>
      </c>
      <c r="B791" t="s">
        <v>82</v>
      </c>
      <c r="C791" t="s">
        <v>83</v>
      </c>
      <c r="D791">
        <v>23.347999999999999</v>
      </c>
      <c r="E791">
        <v>23.82</v>
      </c>
      <c r="G791">
        <v>0.47199999999999998</v>
      </c>
      <c r="H791">
        <v>36</v>
      </c>
      <c r="J791">
        <v>36</v>
      </c>
      <c r="K791">
        <v>2</v>
      </c>
      <c r="L791" t="s">
        <v>84</v>
      </c>
      <c r="M791" t="s">
        <v>301</v>
      </c>
      <c r="N791" t="s">
        <v>458</v>
      </c>
      <c r="O791" t="s">
        <v>418</v>
      </c>
      <c r="P791" t="s">
        <v>88</v>
      </c>
      <c r="Q791" t="s">
        <v>200</v>
      </c>
      <c r="R791" t="s">
        <v>419</v>
      </c>
      <c r="S791" t="s">
        <v>91</v>
      </c>
      <c r="T791">
        <v>40</v>
      </c>
      <c r="U791" t="s">
        <v>92</v>
      </c>
      <c r="V791" t="s">
        <v>1024</v>
      </c>
      <c r="W791">
        <v>6</v>
      </c>
      <c r="Y791" t="s">
        <v>94</v>
      </c>
      <c r="Z791" t="s">
        <v>202</v>
      </c>
      <c r="AA791">
        <v>346.41449999999998</v>
      </c>
      <c r="AB791">
        <v>5275</v>
      </c>
      <c r="AC791">
        <v>620.55470000000003</v>
      </c>
      <c r="AD791">
        <v>98</v>
      </c>
      <c r="AE791">
        <v>3.5070999999999999</v>
      </c>
      <c r="AF791">
        <v>2.3681000000000001</v>
      </c>
      <c r="AG791">
        <v>83.652500000000003</v>
      </c>
      <c r="AH791">
        <v>72.809299999999993</v>
      </c>
      <c r="AI791">
        <v>72.115799999999993</v>
      </c>
      <c r="AJ791">
        <v>0.17249999999999999</v>
      </c>
      <c r="AL791">
        <v>74.125</v>
      </c>
      <c r="AM791">
        <v>2.7E-2</v>
      </c>
      <c r="AN791">
        <v>0.25669999999999998</v>
      </c>
      <c r="AO791">
        <v>0</v>
      </c>
      <c r="AP791">
        <v>1</v>
      </c>
      <c r="AQ791">
        <v>0</v>
      </c>
      <c r="AR791">
        <v>42.1</v>
      </c>
      <c r="AS791" t="s">
        <v>96</v>
      </c>
      <c r="AT791">
        <v>2002</v>
      </c>
      <c r="AU791">
        <v>15.833299999999999</v>
      </c>
      <c r="AV791">
        <v>3.8332999999999999</v>
      </c>
      <c r="AW791" t="s">
        <v>97</v>
      </c>
      <c r="AX791" t="s">
        <v>105</v>
      </c>
      <c r="AY791" t="s">
        <v>112</v>
      </c>
      <c r="BA791">
        <v>37218</v>
      </c>
      <c r="BB791">
        <v>2</v>
      </c>
      <c r="BC791">
        <v>1</v>
      </c>
      <c r="BD791" t="s">
        <v>99</v>
      </c>
      <c r="BE791">
        <v>2002</v>
      </c>
      <c r="BG791" t="s">
        <v>100</v>
      </c>
      <c r="BH791" t="s">
        <v>100</v>
      </c>
      <c r="BI791" t="s">
        <v>101</v>
      </c>
      <c r="BJ791" t="s">
        <v>100</v>
      </c>
      <c r="BK791" t="s">
        <v>100</v>
      </c>
      <c r="BL791" t="s">
        <v>101</v>
      </c>
      <c r="BM791" t="s">
        <v>102</v>
      </c>
      <c r="BN791" t="s">
        <v>103</v>
      </c>
      <c r="BQ791">
        <v>0</v>
      </c>
      <c r="BR791" t="s">
        <v>94</v>
      </c>
      <c r="BS791">
        <v>66</v>
      </c>
      <c r="BT791">
        <v>70.141999999999996</v>
      </c>
      <c r="BU791">
        <v>47.362000000000002</v>
      </c>
      <c r="CB791">
        <v>2004</v>
      </c>
      <c r="CC791">
        <v>13</v>
      </c>
      <c r="CI791" t="str">
        <f t="shared" si="48"/>
        <v>High</v>
      </c>
      <c r="CJ791" t="str">
        <f t="shared" si="49"/>
        <v>Greater than 3.5</v>
      </c>
      <c r="CK791" t="str">
        <f t="shared" si="50"/>
        <v>Good</v>
      </c>
      <c r="CL791" t="str">
        <f t="shared" si="51"/>
        <v>0.3 or less</v>
      </c>
    </row>
    <row r="792" spans="1:90" x14ac:dyDescent="0.25">
      <c r="A792" t="s">
        <v>1016</v>
      </c>
      <c r="B792" t="s">
        <v>82</v>
      </c>
      <c r="C792" t="s">
        <v>83</v>
      </c>
      <c r="D792">
        <v>23.82</v>
      </c>
      <c r="E792">
        <v>24.181000000000001</v>
      </c>
      <c r="G792">
        <v>0.36099999999999999</v>
      </c>
      <c r="H792">
        <v>54</v>
      </c>
      <c r="J792">
        <v>54</v>
      </c>
      <c r="K792">
        <v>4</v>
      </c>
      <c r="L792" t="s">
        <v>139</v>
      </c>
      <c r="M792" t="s">
        <v>301</v>
      </c>
      <c r="N792" t="s">
        <v>458</v>
      </c>
      <c r="O792" t="s">
        <v>418</v>
      </c>
      <c r="P792" t="s">
        <v>88</v>
      </c>
      <c r="Q792" t="s">
        <v>200</v>
      </c>
      <c r="R792" t="s">
        <v>419</v>
      </c>
      <c r="S792" t="s">
        <v>91</v>
      </c>
      <c r="T792">
        <v>40</v>
      </c>
      <c r="U792" t="s">
        <v>140</v>
      </c>
      <c r="V792" t="s">
        <v>1025</v>
      </c>
      <c r="W792">
        <v>3</v>
      </c>
      <c r="Y792" t="s">
        <v>94</v>
      </c>
      <c r="Z792" t="s">
        <v>202</v>
      </c>
      <c r="AA792">
        <v>330.3605</v>
      </c>
      <c r="AB792">
        <v>3872.2719999999999</v>
      </c>
      <c r="AC792">
        <v>584.84649999999999</v>
      </c>
      <c r="AD792">
        <v>98</v>
      </c>
      <c r="AE792">
        <v>2.6899000000000002</v>
      </c>
      <c r="AF792">
        <v>2.5899000000000001</v>
      </c>
      <c r="AG792">
        <v>181.3229</v>
      </c>
      <c r="AH792">
        <v>163.14080000000001</v>
      </c>
      <c r="AI792">
        <v>39.558999999999997</v>
      </c>
      <c r="AJ792">
        <v>0.13700000000000001</v>
      </c>
      <c r="AL792">
        <v>79.45</v>
      </c>
      <c r="AM792">
        <v>4.0599999999999997E-2</v>
      </c>
      <c r="AN792">
        <v>0.25979999999999998</v>
      </c>
      <c r="AO792">
        <v>0</v>
      </c>
      <c r="AP792">
        <v>0</v>
      </c>
      <c r="AQ792">
        <v>3</v>
      </c>
      <c r="AR792">
        <v>32.5</v>
      </c>
      <c r="AS792" t="s">
        <v>96</v>
      </c>
      <c r="AT792">
        <v>1991</v>
      </c>
      <c r="AU792">
        <v>10.5</v>
      </c>
      <c r="AV792">
        <v>7.5</v>
      </c>
      <c r="AW792" t="s">
        <v>97</v>
      </c>
      <c r="AX792" t="s">
        <v>105</v>
      </c>
      <c r="AY792" t="s">
        <v>112</v>
      </c>
      <c r="BA792">
        <v>38736</v>
      </c>
      <c r="BB792">
        <v>3</v>
      </c>
      <c r="BC792">
        <v>1</v>
      </c>
      <c r="BD792" t="s">
        <v>144</v>
      </c>
      <c r="BE792">
        <v>2003</v>
      </c>
      <c r="BG792" t="s">
        <v>100</v>
      </c>
      <c r="BH792" t="s">
        <v>100</v>
      </c>
      <c r="BI792" t="s">
        <v>101</v>
      </c>
      <c r="BJ792" t="s">
        <v>100</v>
      </c>
      <c r="BK792" t="s">
        <v>100</v>
      </c>
      <c r="BL792" t="s">
        <v>101</v>
      </c>
      <c r="BM792" t="s">
        <v>102</v>
      </c>
      <c r="BN792" t="s">
        <v>103</v>
      </c>
      <c r="BQ792">
        <v>0</v>
      </c>
      <c r="BR792" t="s">
        <v>94</v>
      </c>
      <c r="BS792">
        <v>98</v>
      </c>
      <c r="BT792">
        <v>53.798000000000002</v>
      </c>
      <c r="BU792">
        <v>51.798000000000002</v>
      </c>
      <c r="CB792">
        <v>2014</v>
      </c>
      <c r="CC792">
        <v>12</v>
      </c>
      <c r="CI792" t="str">
        <f t="shared" si="48"/>
        <v>High</v>
      </c>
      <c r="CJ792" t="str">
        <f t="shared" si="49"/>
        <v>2.51-3.0</v>
      </c>
      <c r="CK792" t="str">
        <f t="shared" si="50"/>
        <v>Very Poor</v>
      </c>
      <c r="CL792" t="str">
        <f t="shared" si="51"/>
        <v>0.3 or less</v>
      </c>
    </row>
    <row r="793" spans="1:90" x14ac:dyDescent="0.25">
      <c r="A793" t="s">
        <v>1016</v>
      </c>
      <c r="B793" t="s">
        <v>82</v>
      </c>
      <c r="C793" t="s">
        <v>83</v>
      </c>
      <c r="D793">
        <v>24.181000000000001</v>
      </c>
      <c r="E793">
        <v>25.015000000000001</v>
      </c>
      <c r="G793">
        <v>0.83399999999999996</v>
      </c>
      <c r="H793">
        <v>54</v>
      </c>
      <c r="I793">
        <v>54</v>
      </c>
      <c r="J793">
        <v>54</v>
      </c>
      <c r="K793">
        <v>4</v>
      </c>
      <c r="L793" t="s">
        <v>84</v>
      </c>
      <c r="M793" t="s">
        <v>301</v>
      </c>
      <c r="N793" t="s">
        <v>470</v>
      </c>
      <c r="O793" t="s">
        <v>418</v>
      </c>
      <c r="P793" t="s">
        <v>88</v>
      </c>
      <c r="Q793" t="s">
        <v>200</v>
      </c>
      <c r="R793" t="s">
        <v>419</v>
      </c>
      <c r="S793" t="s">
        <v>91</v>
      </c>
      <c r="T793">
        <v>40</v>
      </c>
      <c r="U793" t="s">
        <v>110</v>
      </c>
      <c r="V793" t="s">
        <v>1026</v>
      </c>
      <c r="W793">
        <v>3</v>
      </c>
      <c r="X793">
        <v>3</v>
      </c>
      <c r="Y793" t="s">
        <v>94</v>
      </c>
      <c r="Z793" t="s">
        <v>202</v>
      </c>
      <c r="AA793">
        <v>236.27709999999999</v>
      </c>
      <c r="AB793">
        <v>2985.8694</v>
      </c>
      <c r="AC793">
        <v>419.58629999999999</v>
      </c>
      <c r="AD793">
        <v>83</v>
      </c>
      <c r="AE793">
        <v>3.7303999999999999</v>
      </c>
      <c r="AF793">
        <v>3.1534</v>
      </c>
      <c r="AG793">
        <v>74.028199999999998</v>
      </c>
      <c r="AH793">
        <v>62.1691</v>
      </c>
      <c r="AI793">
        <v>75.323899999999995</v>
      </c>
      <c r="AJ793">
        <v>0.12939999999999999</v>
      </c>
      <c r="AL793">
        <v>80.59</v>
      </c>
      <c r="AM793">
        <v>2.5000000000000001E-2</v>
      </c>
      <c r="AN793">
        <v>5.96E-2</v>
      </c>
      <c r="AO793">
        <v>1</v>
      </c>
      <c r="AP793">
        <v>7</v>
      </c>
      <c r="AQ793">
        <v>0</v>
      </c>
      <c r="AR793">
        <v>43.15</v>
      </c>
      <c r="AS793" t="s">
        <v>96</v>
      </c>
      <c r="AT793">
        <v>2010</v>
      </c>
      <c r="AU793">
        <v>15.5</v>
      </c>
      <c r="AV793">
        <v>5.5</v>
      </c>
      <c r="AW793" t="s">
        <v>97</v>
      </c>
      <c r="AX793" t="s">
        <v>105</v>
      </c>
      <c r="AY793" t="s">
        <v>112</v>
      </c>
      <c r="BA793">
        <v>38736</v>
      </c>
      <c r="BB793">
        <v>3</v>
      </c>
      <c r="BC793">
        <v>1</v>
      </c>
      <c r="BD793" t="s">
        <v>99</v>
      </c>
      <c r="BE793">
        <v>2010</v>
      </c>
      <c r="BG793" t="s">
        <v>100</v>
      </c>
      <c r="BH793" t="s">
        <v>100</v>
      </c>
      <c r="BI793" t="s">
        <v>101</v>
      </c>
      <c r="BJ793" t="s">
        <v>100</v>
      </c>
      <c r="BK793" t="s">
        <v>100</v>
      </c>
      <c r="BL793" t="s">
        <v>101</v>
      </c>
      <c r="BM793" t="s">
        <v>102</v>
      </c>
      <c r="BN793" t="s">
        <v>103</v>
      </c>
      <c r="BQ793">
        <v>0</v>
      </c>
      <c r="BR793" t="s">
        <v>94</v>
      </c>
      <c r="BS793">
        <v>83</v>
      </c>
      <c r="BT793">
        <v>74.608000000000004</v>
      </c>
      <c r="BU793">
        <v>63.067999999999998</v>
      </c>
      <c r="BY793">
        <v>3</v>
      </c>
      <c r="CB793">
        <v>2014</v>
      </c>
      <c r="CC793">
        <v>5</v>
      </c>
      <c r="CI793" t="str">
        <f t="shared" si="48"/>
        <v>Medium</v>
      </c>
      <c r="CJ793" t="str">
        <f t="shared" si="49"/>
        <v>Greater than 3.5</v>
      </c>
      <c r="CK793" t="str">
        <f t="shared" si="50"/>
        <v>Good</v>
      </c>
      <c r="CL793" t="str">
        <f t="shared" si="51"/>
        <v>0.3 or less</v>
      </c>
    </row>
    <row r="794" spans="1:90" x14ac:dyDescent="0.25">
      <c r="A794" t="s">
        <v>1016</v>
      </c>
      <c r="B794" t="s">
        <v>82</v>
      </c>
      <c r="C794" t="s">
        <v>83</v>
      </c>
      <c r="D794">
        <v>25.015000000000001</v>
      </c>
      <c r="E794">
        <v>29.52</v>
      </c>
      <c r="G794">
        <v>4.5049999999999999</v>
      </c>
      <c r="H794">
        <v>36</v>
      </c>
      <c r="I794">
        <v>36</v>
      </c>
      <c r="J794">
        <v>36</v>
      </c>
      <c r="K794">
        <v>2</v>
      </c>
      <c r="L794" t="s">
        <v>84</v>
      </c>
      <c r="M794" t="s">
        <v>85</v>
      </c>
      <c r="N794" t="s">
        <v>470</v>
      </c>
      <c r="O794" t="s">
        <v>418</v>
      </c>
      <c r="P794" t="s">
        <v>88</v>
      </c>
      <c r="Q794" t="s">
        <v>89</v>
      </c>
      <c r="R794" t="s">
        <v>419</v>
      </c>
      <c r="S794" t="s">
        <v>91</v>
      </c>
      <c r="T794">
        <v>40</v>
      </c>
      <c r="U794" t="s">
        <v>92</v>
      </c>
      <c r="V794" t="s">
        <v>1027</v>
      </c>
      <c r="W794">
        <v>6</v>
      </c>
      <c r="X794">
        <v>6</v>
      </c>
      <c r="Y794" t="s">
        <v>94</v>
      </c>
      <c r="Z794" t="s">
        <v>95</v>
      </c>
      <c r="AA794">
        <v>123.9585</v>
      </c>
      <c r="AB794">
        <v>1452.7840000000001</v>
      </c>
      <c r="AC794">
        <v>219.4462</v>
      </c>
      <c r="AD794">
        <v>99</v>
      </c>
      <c r="AE794">
        <v>4.3777999999999997</v>
      </c>
      <c r="AF794">
        <v>4.3007999999999997</v>
      </c>
      <c r="AG794">
        <v>44.188699999999997</v>
      </c>
      <c r="AH794">
        <v>34.576999999999998</v>
      </c>
      <c r="AI794">
        <v>85.270399999999995</v>
      </c>
      <c r="AJ794">
        <v>0.1084</v>
      </c>
      <c r="AL794">
        <v>83.74</v>
      </c>
      <c r="AM794">
        <v>1.38E-2</v>
      </c>
      <c r="AN794">
        <v>4.2900000000000001E-2</v>
      </c>
      <c r="AO794">
        <v>0</v>
      </c>
      <c r="AP794">
        <v>0.5</v>
      </c>
      <c r="AQ794">
        <v>0</v>
      </c>
      <c r="AR794">
        <v>58.33</v>
      </c>
      <c r="AS794" t="s">
        <v>96</v>
      </c>
      <c r="AT794">
        <v>2010</v>
      </c>
      <c r="AU794">
        <v>13.222200000000001</v>
      </c>
      <c r="AV794">
        <v>5</v>
      </c>
      <c r="AW794" t="s">
        <v>97</v>
      </c>
      <c r="AX794" t="s">
        <v>387</v>
      </c>
      <c r="AY794" t="s">
        <v>112</v>
      </c>
      <c r="BA794">
        <v>37258</v>
      </c>
      <c r="BB794">
        <v>3</v>
      </c>
      <c r="BC794">
        <v>1</v>
      </c>
      <c r="BD794" t="s">
        <v>99</v>
      </c>
      <c r="BE794">
        <v>2012</v>
      </c>
      <c r="BG794" t="s">
        <v>100</v>
      </c>
      <c r="BH794" t="s">
        <v>100</v>
      </c>
      <c r="BI794" t="s">
        <v>101</v>
      </c>
      <c r="BJ794" t="s">
        <v>100</v>
      </c>
      <c r="BK794" t="s">
        <v>100</v>
      </c>
      <c r="BL794" t="s">
        <v>101</v>
      </c>
      <c r="BM794" t="s">
        <v>102</v>
      </c>
      <c r="BN794" t="s">
        <v>103</v>
      </c>
      <c r="BQ794">
        <v>0</v>
      </c>
      <c r="BR794" t="s">
        <v>94</v>
      </c>
      <c r="BS794">
        <v>99</v>
      </c>
      <c r="BT794">
        <v>87.555999999999997</v>
      </c>
      <c r="BU794">
        <v>86.016000000000005</v>
      </c>
      <c r="BV794" t="s">
        <v>107</v>
      </c>
      <c r="BY794">
        <v>6</v>
      </c>
      <c r="BZ794" s="1">
        <v>42053.456180555557</v>
      </c>
      <c r="CB794">
        <v>2014</v>
      </c>
      <c r="CC794">
        <v>3</v>
      </c>
      <c r="CI794" t="str">
        <f t="shared" si="48"/>
        <v>High</v>
      </c>
      <c r="CJ794" t="str">
        <f t="shared" si="49"/>
        <v>Greater than 3.5</v>
      </c>
      <c r="CK794" t="str">
        <f t="shared" si="50"/>
        <v>Excellent</v>
      </c>
      <c r="CL794" t="str">
        <f t="shared" si="51"/>
        <v>0.3 or less</v>
      </c>
    </row>
    <row r="795" spans="1:90" x14ac:dyDescent="0.25">
      <c r="A795" t="s">
        <v>1016</v>
      </c>
      <c r="B795" t="s">
        <v>82</v>
      </c>
      <c r="C795" t="s">
        <v>83</v>
      </c>
      <c r="D795">
        <v>29.52</v>
      </c>
      <c r="E795">
        <v>34.274999999999999</v>
      </c>
      <c r="G795">
        <v>4.7549999999999999</v>
      </c>
      <c r="H795">
        <v>40</v>
      </c>
      <c r="I795">
        <v>32</v>
      </c>
      <c r="J795">
        <v>40</v>
      </c>
      <c r="K795">
        <v>2</v>
      </c>
      <c r="L795" t="s">
        <v>84</v>
      </c>
      <c r="M795" t="s">
        <v>237</v>
      </c>
      <c r="N795" t="s">
        <v>470</v>
      </c>
      <c r="O795" t="s">
        <v>418</v>
      </c>
      <c r="P795" t="s">
        <v>88</v>
      </c>
      <c r="Q795" t="s">
        <v>150</v>
      </c>
      <c r="R795" t="s">
        <v>419</v>
      </c>
      <c r="S795" t="s">
        <v>152</v>
      </c>
      <c r="T795">
        <v>60</v>
      </c>
      <c r="U795" t="s">
        <v>92</v>
      </c>
      <c r="V795" t="s">
        <v>1028</v>
      </c>
      <c r="W795">
        <v>8</v>
      </c>
      <c r="X795">
        <v>4</v>
      </c>
      <c r="Y795" t="s">
        <v>94</v>
      </c>
      <c r="Z795" t="s">
        <v>95</v>
      </c>
      <c r="AA795">
        <v>136.125</v>
      </c>
      <c r="AB795">
        <v>1123.9359999999999</v>
      </c>
      <c r="AC795">
        <v>156.4811</v>
      </c>
      <c r="AD795">
        <v>86.666700000000006</v>
      </c>
      <c r="AE795">
        <v>3.9068999999999998</v>
      </c>
      <c r="AF795">
        <v>3.4413999999999998</v>
      </c>
      <c r="AG795">
        <v>68.900000000000006</v>
      </c>
      <c r="AH795">
        <v>54.2</v>
      </c>
      <c r="AI795">
        <v>77.033299999999997</v>
      </c>
      <c r="AJ795">
        <v>0.128</v>
      </c>
      <c r="AL795">
        <v>80.8</v>
      </c>
      <c r="AM795">
        <v>2.1600000000000001E-2</v>
      </c>
      <c r="AN795">
        <v>0</v>
      </c>
      <c r="AO795">
        <v>0</v>
      </c>
      <c r="AP795">
        <v>7.3333000000000004</v>
      </c>
      <c r="AQ795">
        <v>0</v>
      </c>
      <c r="AR795">
        <v>63.81</v>
      </c>
      <c r="AS795" t="s">
        <v>130</v>
      </c>
      <c r="AT795">
        <v>1985</v>
      </c>
      <c r="AU795">
        <v>9.6667000000000005</v>
      </c>
      <c r="AV795">
        <v>3.6667000000000001</v>
      </c>
      <c r="AW795" t="s">
        <v>97</v>
      </c>
      <c r="AY795" t="s">
        <v>132</v>
      </c>
      <c r="BA795">
        <v>37925</v>
      </c>
      <c r="BB795">
        <v>3</v>
      </c>
      <c r="BC795">
        <v>1</v>
      </c>
      <c r="BD795" t="s">
        <v>99</v>
      </c>
      <c r="BE795">
        <v>1985</v>
      </c>
      <c r="BG795" t="s">
        <v>101</v>
      </c>
      <c r="BH795" t="s">
        <v>100</v>
      </c>
      <c r="BI795" t="s">
        <v>101</v>
      </c>
      <c r="BJ795" t="s">
        <v>100</v>
      </c>
      <c r="BK795" t="s">
        <v>100</v>
      </c>
      <c r="BL795" t="s">
        <v>101</v>
      </c>
      <c r="BM795" t="s">
        <v>102</v>
      </c>
      <c r="BN795" t="s">
        <v>103</v>
      </c>
      <c r="BQ795">
        <v>0</v>
      </c>
      <c r="BR795" t="s">
        <v>94</v>
      </c>
      <c r="BS795">
        <v>86.666700000000006</v>
      </c>
      <c r="BT795">
        <v>78.138000000000005</v>
      </c>
      <c r="BU795">
        <v>68.828000000000003</v>
      </c>
      <c r="BY795">
        <v>4</v>
      </c>
      <c r="CB795">
        <v>2013</v>
      </c>
      <c r="CC795">
        <v>30</v>
      </c>
      <c r="CI795" t="str">
        <f t="shared" si="48"/>
        <v>High</v>
      </c>
      <c r="CJ795" t="str">
        <f t="shared" si="49"/>
        <v>Greater than 3.5</v>
      </c>
      <c r="CK795" t="str">
        <f t="shared" si="50"/>
        <v>Excellent</v>
      </c>
      <c r="CL795" t="str">
        <f t="shared" si="51"/>
        <v>0.3 or less</v>
      </c>
    </row>
    <row r="796" spans="1:90" x14ac:dyDescent="0.25">
      <c r="A796" t="s">
        <v>1016</v>
      </c>
      <c r="B796" t="s">
        <v>82</v>
      </c>
      <c r="C796" t="s">
        <v>83</v>
      </c>
      <c r="D796">
        <v>34.274999999999999</v>
      </c>
      <c r="E796">
        <v>38.274999999999999</v>
      </c>
      <c r="G796">
        <v>4</v>
      </c>
      <c r="H796">
        <v>40</v>
      </c>
      <c r="I796">
        <v>40</v>
      </c>
      <c r="J796">
        <v>40</v>
      </c>
      <c r="K796">
        <v>2</v>
      </c>
      <c r="L796" t="s">
        <v>84</v>
      </c>
      <c r="M796" t="s">
        <v>237</v>
      </c>
      <c r="N796" t="s">
        <v>470</v>
      </c>
      <c r="O796" t="s">
        <v>418</v>
      </c>
      <c r="P796" t="s">
        <v>88</v>
      </c>
      <c r="Q796" t="s">
        <v>150</v>
      </c>
      <c r="R796" t="s">
        <v>419</v>
      </c>
      <c r="S796" t="s">
        <v>152</v>
      </c>
      <c r="T796">
        <v>60</v>
      </c>
      <c r="U796" t="s">
        <v>92</v>
      </c>
      <c r="V796" t="s">
        <v>1029</v>
      </c>
      <c r="W796">
        <v>8</v>
      </c>
      <c r="X796">
        <v>8</v>
      </c>
      <c r="Y796" t="s">
        <v>94</v>
      </c>
      <c r="Z796" t="s">
        <v>95</v>
      </c>
      <c r="AA796">
        <v>55.669699999999999</v>
      </c>
      <c r="AB796">
        <v>459.49110000000002</v>
      </c>
      <c r="AC796">
        <v>63.993600000000001</v>
      </c>
      <c r="AD796">
        <v>83.5</v>
      </c>
      <c r="AE796">
        <v>3.2685</v>
      </c>
      <c r="AF796">
        <v>2.6442000000000001</v>
      </c>
      <c r="AG796">
        <v>109.4783</v>
      </c>
      <c r="AH796">
        <v>84.958100000000002</v>
      </c>
      <c r="AI796">
        <v>63.507199999999997</v>
      </c>
      <c r="AJ796">
        <v>0.17979999999999999</v>
      </c>
      <c r="AK796">
        <v>9.6199999999999994E-2</v>
      </c>
      <c r="AL796">
        <v>73.03</v>
      </c>
      <c r="AM796">
        <v>2.98E-2</v>
      </c>
      <c r="AN796">
        <v>0.12559999999999999</v>
      </c>
      <c r="AO796">
        <v>0</v>
      </c>
      <c r="AP796">
        <v>10.5</v>
      </c>
      <c r="AQ796">
        <v>0</v>
      </c>
      <c r="AR796">
        <v>48.587499999999999</v>
      </c>
      <c r="AS796" t="s">
        <v>130</v>
      </c>
      <c r="AT796">
        <v>1984</v>
      </c>
      <c r="AU796">
        <v>9.5</v>
      </c>
      <c r="AV796">
        <v>2.5</v>
      </c>
      <c r="AW796" t="s">
        <v>97</v>
      </c>
      <c r="AY796" t="s">
        <v>132</v>
      </c>
      <c r="BA796">
        <v>37061</v>
      </c>
      <c r="BB796">
        <v>2</v>
      </c>
      <c r="BC796">
        <v>1</v>
      </c>
      <c r="BD796" t="s">
        <v>99</v>
      </c>
      <c r="BE796">
        <v>1984</v>
      </c>
      <c r="BG796" t="s">
        <v>101</v>
      </c>
      <c r="BH796" t="s">
        <v>100</v>
      </c>
      <c r="BI796" t="s">
        <v>101</v>
      </c>
      <c r="BJ796" t="s">
        <v>101</v>
      </c>
      <c r="BK796" t="s">
        <v>101</v>
      </c>
      <c r="BL796" t="s">
        <v>101</v>
      </c>
      <c r="BM796" t="s">
        <v>102</v>
      </c>
      <c r="BN796" t="s">
        <v>103</v>
      </c>
      <c r="BQ796">
        <v>0</v>
      </c>
      <c r="BR796" t="s">
        <v>94</v>
      </c>
      <c r="BS796">
        <v>83.5</v>
      </c>
      <c r="BT796">
        <v>65.37</v>
      </c>
      <c r="BU796">
        <v>52.884</v>
      </c>
      <c r="BY796">
        <v>8</v>
      </c>
      <c r="CB796">
        <v>2013</v>
      </c>
      <c r="CC796">
        <v>31</v>
      </c>
      <c r="CI796" t="str">
        <f t="shared" si="48"/>
        <v>Medium</v>
      </c>
      <c r="CJ796" t="str">
        <f t="shared" si="49"/>
        <v>3.01-3.5</v>
      </c>
      <c r="CK796" t="str">
        <f t="shared" si="50"/>
        <v>Fair</v>
      </c>
      <c r="CL796" t="str">
        <f t="shared" si="51"/>
        <v>0.3 or less</v>
      </c>
    </row>
    <row r="797" spans="1:90" x14ac:dyDescent="0.25">
      <c r="A797" t="s">
        <v>1016</v>
      </c>
      <c r="B797" t="s">
        <v>82</v>
      </c>
      <c r="C797" t="s">
        <v>83</v>
      </c>
      <c r="D797">
        <v>38.274999999999999</v>
      </c>
      <c r="E797">
        <v>39.155999999999999</v>
      </c>
      <c r="G797">
        <v>0.88100000000000001</v>
      </c>
      <c r="H797">
        <v>40</v>
      </c>
      <c r="J797">
        <v>40</v>
      </c>
      <c r="K797">
        <v>2</v>
      </c>
      <c r="L797" t="s">
        <v>84</v>
      </c>
      <c r="M797" t="s">
        <v>237</v>
      </c>
      <c r="N797" t="s">
        <v>470</v>
      </c>
      <c r="O797" t="s">
        <v>418</v>
      </c>
      <c r="P797" t="s">
        <v>88</v>
      </c>
      <c r="Q797" t="s">
        <v>150</v>
      </c>
      <c r="R797" t="s">
        <v>419</v>
      </c>
      <c r="S797" t="s">
        <v>152</v>
      </c>
      <c r="T797">
        <v>40</v>
      </c>
      <c r="U797" t="s">
        <v>92</v>
      </c>
      <c r="V797" t="s">
        <v>1030</v>
      </c>
      <c r="W797">
        <v>8</v>
      </c>
      <c r="Y797" t="s">
        <v>94</v>
      </c>
      <c r="Z797" t="s">
        <v>95</v>
      </c>
      <c r="AA797">
        <v>151.31</v>
      </c>
      <c r="AB797">
        <v>1248.9280000000001</v>
      </c>
      <c r="AC797">
        <v>173.93459999999999</v>
      </c>
      <c r="AD797">
        <v>81</v>
      </c>
      <c r="AE797">
        <v>3.7549999999999999</v>
      </c>
      <c r="AF797">
        <v>3.0817999999999999</v>
      </c>
      <c r="AG797">
        <v>77.915400000000005</v>
      </c>
      <c r="AH797">
        <v>61.034100000000002</v>
      </c>
      <c r="AI797">
        <v>74.028199999999998</v>
      </c>
      <c r="AJ797">
        <v>0.16059999999999999</v>
      </c>
      <c r="AK797">
        <v>9.0700000000000003E-2</v>
      </c>
      <c r="AL797">
        <v>75.91</v>
      </c>
      <c r="AM797">
        <v>3.3099999999999997E-2</v>
      </c>
      <c r="AN797">
        <v>3.9100000000000003E-2</v>
      </c>
      <c r="AO797">
        <v>0</v>
      </c>
      <c r="AP797">
        <v>13</v>
      </c>
      <c r="AQ797">
        <v>0</v>
      </c>
      <c r="AR797">
        <v>60.5</v>
      </c>
      <c r="AS797" t="s">
        <v>96</v>
      </c>
      <c r="AT797">
        <v>1965</v>
      </c>
      <c r="AU797">
        <v>11</v>
      </c>
      <c r="AV797">
        <v>3</v>
      </c>
      <c r="AW797" t="s">
        <v>97</v>
      </c>
      <c r="AY797" t="s">
        <v>106</v>
      </c>
      <c r="BA797">
        <v>37061</v>
      </c>
      <c r="BB797">
        <v>2</v>
      </c>
      <c r="BC797">
        <v>1</v>
      </c>
      <c r="BD797" t="s">
        <v>99</v>
      </c>
      <c r="BE797">
        <v>1994</v>
      </c>
      <c r="BG797" t="s">
        <v>101</v>
      </c>
      <c r="BH797" t="s">
        <v>100</v>
      </c>
      <c r="BI797" t="s">
        <v>101</v>
      </c>
      <c r="BJ797" t="s">
        <v>101</v>
      </c>
      <c r="BK797" t="s">
        <v>101</v>
      </c>
      <c r="BL797" t="s">
        <v>101</v>
      </c>
      <c r="BM797" t="s">
        <v>102</v>
      </c>
      <c r="BN797" t="s">
        <v>103</v>
      </c>
      <c r="BQ797">
        <v>0</v>
      </c>
      <c r="BR797" t="s">
        <v>94</v>
      </c>
      <c r="BS797">
        <v>81</v>
      </c>
      <c r="BT797">
        <v>75.099999999999994</v>
      </c>
      <c r="BU797">
        <v>61.636000000000003</v>
      </c>
      <c r="CB797">
        <v>2013</v>
      </c>
      <c r="CC797">
        <v>21</v>
      </c>
      <c r="CI797" t="str">
        <f t="shared" si="48"/>
        <v>Medium</v>
      </c>
      <c r="CJ797" t="str">
        <f t="shared" si="49"/>
        <v>Greater than 3.5</v>
      </c>
      <c r="CK797" t="str">
        <f t="shared" si="50"/>
        <v>Good</v>
      </c>
      <c r="CL797" t="str">
        <f t="shared" si="51"/>
        <v>0.3 or less</v>
      </c>
    </row>
    <row r="798" spans="1:90" x14ac:dyDescent="0.25">
      <c r="A798" t="s">
        <v>1016</v>
      </c>
      <c r="B798" t="s">
        <v>82</v>
      </c>
      <c r="C798" t="s">
        <v>83</v>
      </c>
      <c r="D798">
        <v>39.155999999999999</v>
      </c>
      <c r="E798">
        <v>43.52</v>
      </c>
      <c r="G798">
        <v>4.3639999999999999</v>
      </c>
      <c r="H798">
        <v>36</v>
      </c>
      <c r="I798">
        <v>36</v>
      </c>
      <c r="J798">
        <v>36</v>
      </c>
      <c r="K798">
        <v>2</v>
      </c>
      <c r="L798" t="s">
        <v>84</v>
      </c>
      <c r="M798" t="s">
        <v>237</v>
      </c>
      <c r="N798" t="s">
        <v>470</v>
      </c>
      <c r="O798" t="s">
        <v>418</v>
      </c>
      <c r="P798" t="s">
        <v>88</v>
      </c>
      <c r="Q798" t="s">
        <v>150</v>
      </c>
      <c r="R798" t="s">
        <v>419</v>
      </c>
      <c r="S798" t="s">
        <v>152</v>
      </c>
      <c r="T798">
        <v>60</v>
      </c>
      <c r="U798" t="s">
        <v>92</v>
      </c>
      <c r="V798" t="s">
        <v>1031</v>
      </c>
      <c r="W798">
        <v>6</v>
      </c>
      <c r="X798">
        <v>6.5</v>
      </c>
      <c r="Y798" t="s">
        <v>94</v>
      </c>
      <c r="Z798" t="s">
        <v>95</v>
      </c>
      <c r="AA798">
        <v>137.1455</v>
      </c>
      <c r="AB798">
        <v>1132.3679999999999</v>
      </c>
      <c r="AC798">
        <v>157.65430000000001</v>
      </c>
      <c r="AD798">
        <v>92.496399999999994</v>
      </c>
      <c r="AE798">
        <v>3.8342999999999998</v>
      </c>
      <c r="AF798">
        <v>3.2545000000000002</v>
      </c>
      <c r="AG798">
        <v>74.977800000000002</v>
      </c>
      <c r="AH798">
        <v>57.431699999999999</v>
      </c>
      <c r="AI798">
        <v>75.007400000000004</v>
      </c>
      <c r="AJ798">
        <v>0.1321</v>
      </c>
      <c r="AK798">
        <v>5.0999999999999997E-2</v>
      </c>
      <c r="AL798">
        <v>80.185000000000002</v>
      </c>
      <c r="AM798">
        <v>1.89E-2</v>
      </c>
      <c r="AN798">
        <v>6.1499999999999999E-2</v>
      </c>
      <c r="AO798">
        <v>0</v>
      </c>
      <c r="AP798">
        <v>4.7225999999999999</v>
      </c>
      <c r="AQ798">
        <v>0</v>
      </c>
      <c r="AR798">
        <v>54.76</v>
      </c>
      <c r="AS798" t="s">
        <v>96</v>
      </c>
      <c r="AT798">
        <v>1965</v>
      </c>
      <c r="AU798">
        <v>11</v>
      </c>
      <c r="AV798">
        <v>3</v>
      </c>
      <c r="AW798" t="s">
        <v>97</v>
      </c>
      <c r="AY798" t="s">
        <v>106</v>
      </c>
      <c r="BA798">
        <v>37061</v>
      </c>
      <c r="BB798">
        <v>1</v>
      </c>
      <c r="BC798">
        <v>1</v>
      </c>
      <c r="BD798" t="s">
        <v>99</v>
      </c>
      <c r="BE798">
        <v>1994</v>
      </c>
      <c r="BG798" t="s">
        <v>101</v>
      </c>
      <c r="BH798" t="s">
        <v>100</v>
      </c>
      <c r="BI798" t="s">
        <v>101</v>
      </c>
      <c r="BJ798" t="s">
        <v>101</v>
      </c>
      <c r="BK798" t="s">
        <v>101</v>
      </c>
      <c r="BL798" t="s">
        <v>101</v>
      </c>
      <c r="BM798" t="s">
        <v>102</v>
      </c>
      <c r="BN798" t="s">
        <v>103</v>
      </c>
      <c r="BQ798">
        <v>0</v>
      </c>
      <c r="BR798" t="s">
        <v>94</v>
      </c>
      <c r="BS798">
        <v>83</v>
      </c>
      <c r="BT798">
        <v>76.686000000000007</v>
      </c>
      <c r="BU798">
        <v>65.09</v>
      </c>
      <c r="BY798">
        <v>6</v>
      </c>
      <c r="CB798">
        <v>2009</v>
      </c>
      <c r="CC798">
        <v>21</v>
      </c>
      <c r="CI798" t="str">
        <f t="shared" si="48"/>
        <v>High</v>
      </c>
      <c r="CJ798" t="str">
        <f t="shared" si="49"/>
        <v>Greater than 3.5</v>
      </c>
      <c r="CK798" t="str">
        <f t="shared" si="50"/>
        <v>Good</v>
      </c>
      <c r="CL798" t="str">
        <f t="shared" si="51"/>
        <v>0.3 or less</v>
      </c>
    </row>
    <row r="799" spans="1:90" x14ac:dyDescent="0.25">
      <c r="A799" t="s">
        <v>1032</v>
      </c>
      <c r="B799" t="s">
        <v>82</v>
      </c>
      <c r="C799" t="s">
        <v>83</v>
      </c>
      <c r="D799">
        <v>0</v>
      </c>
      <c r="E799">
        <v>9.82</v>
      </c>
      <c r="G799">
        <v>9.82</v>
      </c>
      <c r="H799">
        <v>26</v>
      </c>
      <c r="I799">
        <v>26</v>
      </c>
      <c r="J799">
        <v>26</v>
      </c>
      <c r="K799">
        <v>2</v>
      </c>
      <c r="L799" t="s">
        <v>84</v>
      </c>
      <c r="M799" t="s">
        <v>147</v>
      </c>
      <c r="N799" t="s">
        <v>458</v>
      </c>
      <c r="O799" t="s">
        <v>418</v>
      </c>
      <c r="P799" t="s">
        <v>88</v>
      </c>
      <c r="Q799" t="s">
        <v>150</v>
      </c>
      <c r="R799" t="s">
        <v>419</v>
      </c>
      <c r="S799" t="s">
        <v>152</v>
      </c>
      <c r="T799">
        <v>50</v>
      </c>
      <c r="U799" t="s">
        <v>92</v>
      </c>
      <c r="V799" t="s">
        <v>1033</v>
      </c>
      <c r="W799">
        <v>1</v>
      </c>
      <c r="X799">
        <v>1</v>
      </c>
      <c r="Y799" t="s">
        <v>94</v>
      </c>
      <c r="Z799" t="s">
        <v>299</v>
      </c>
      <c r="AA799">
        <v>45.782499999999999</v>
      </c>
      <c r="AB799">
        <v>300.57600000000002</v>
      </c>
      <c r="AC799">
        <v>52.164200000000001</v>
      </c>
      <c r="AD799">
        <v>95.4</v>
      </c>
      <c r="AE799">
        <v>3.5552000000000001</v>
      </c>
      <c r="AF799">
        <v>3.1356999999999999</v>
      </c>
      <c r="AG799">
        <v>84.622900000000001</v>
      </c>
      <c r="AH799">
        <v>70.460700000000003</v>
      </c>
      <c r="AI799">
        <v>71.792400000000001</v>
      </c>
      <c r="AJ799">
        <v>0.15770000000000001</v>
      </c>
      <c r="AK799">
        <v>6.8400000000000002E-2</v>
      </c>
      <c r="AL799">
        <v>76.344999999999999</v>
      </c>
      <c r="AM799">
        <v>2.2100000000000002E-2</v>
      </c>
      <c r="AN799">
        <v>0.189</v>
      </c>
      <c r="AO799">
        <v>0</v>
      </c>
      <c r="AP799">
        <v>2.2000000000000002</v>
      </c>
      <c r="AQ799">
        <v>0</v>
      </c>
      <c r="AR799">
        <v>68.855000000000004</v>
      </c>
      <c r="AS799" t="s">
        <v>96</v>
      </c>
      <c r="AT799">
        <v>1969</v>
      </c>
      <c r="AU799">
        <v>13.461499999999999</v>
      </c>
      <c r="AV799">
        <v>3.0769000000000002</v>
      </c>
      <c r="AW799" t="s">
        <v>97</v>
      </c>
      <c r="AY799" t="s">
        <v>112</v>
      </c>
      <c r="BA799">
        <v>39299</v>
      </c>
      <c r="BB799">
        <v>2</v>
      </c>
      <c r="BC799">
        <v>1</v>
      </c>
      <c r="BD799" t="s">
        <v>99</v>
      </c>
      <c r="BE799">
        <v>1992</v>
      </c>
      <c r="BG799" t="s">
        <v>101</v>
      </c>
      <c r="BH799" t="s">
        <v>100</v>
      </c>
      <c r="BI799" t="s">
        <v>101</v>
      </c>
      <c r="BJ799" t="s">
        <v>101</v>
      </c>
      <c r="BK799" t="s">
        <v>101</v>
      </c>
      <c r="BL799" t="s">
        <v>101</v>
      </c>
      <c r="BM799" t="s">
        <v>102</v>
      </c>
      <c r="BN799" t="s">
        <v>103</v>
      </c>
      <c r="BQ799">
        <v>0</v>
      </c>
      <c r="BR799" t="s">
        <v>94</v>
      </c>
      <c r="BS799">
        <v>89.333299999999994</v>
      </c>
      <c r="BT799">
        <v>71.103999999999999</v>
      </c>
      <c r="BU799">
        <v>62.713999999999999</v>
      </c>
      <c r="BY799">
        <v>1</v>
      </c>
      <c r="CB799">
        <v>2011</v>
      </c>
      <c r="CC799">
        <v>23</v>
      </c>
      <c r="CI799" t="str">
        <f t="shared" si="48"/>
        <v>High</v>
      </c>
      <c r="CJ799" t="str">
        <f t="shared" si="49"/>
        <v>Greater than 3.5</v>
      </c>
      <c r="CK799" t="str">
        <f t="shared" si="50"/>
        <v>Good</v>
      </c>
      <c r="CL799" t="str">
        <f t="shared" si="51"/>
        <v>0.3 or less</v>
      </c>
    </row>
    <row r="800" spans="1:90" x14ac:dyDescent="0.25">
      <c r="A800" t="s">
        <v>1032</v>
      </c>
      <c r="B800" t="s">
        <v>82</v>
      </c>
      <c r="C800" t="s">
        <v>83</v>
      </c>
      <c r="D800">
        <v>9.82</v>
      </c>
      <c r="E800">
        <v>18.82</v>
      </c>
      <c r="G800">
        <v>9</v>
      </c>
      <c r="H800">
        <v>24</v>
      </c>
      <c r="I800">
        <v>24</v>
      </c>
      <c r="J800">
        <v>24</v>
      </c>
      <c r="K800">
        <v>2</v>
      </c>
      <c r="L800" t="s">
        <v>84</v>
      </c>
      <c r="M800" t="s">
        <v>147</v>
      </c>
      <c r="N800" t="s">
        <v>458</v>
      </c>
      <c r="O800" t="s">
        <v>418</v>
      </c>
      <c r="P800" t="s">
        <v>88</v>
      </c>
      <c r="Q800" t="s">
        <v>150</v>
      </c>
      <c r="R800" t="s">
        <v>419</v>
      </c>
      <c r="S800" t="s">
        <v>152</v>
      </c>
      <c r="T800">
        <v>50</v>
      </c>
      <c r="U800" t="s">
        <v>92</v>
      </c>
      <c r="V800" t="s">
        <v>1034</v>
      </c>
      <c r="W800">
        <v>1</v>
      </c>
      <c r="X800">
        <v>1</v>
      </c>
      <c r="Y800" t="s">
        <v>94</v>
      </c>
      <c r="Z800" t="s">
        <v>299</v>
      </c>
      <c r="AA800">
        <v>44.816000000000003</v>
      </c>
      <c r="AB800">
        <v>300.57600000000002</v>
      </c>
      <c r="AC800">
        <v>51.101100000000002</v>
      </c>
      <c r="AD800">
        <v>99.2</v>
      </c>
      <c r="AE800">
        <v>4.1077000000000004</v>
      </c>
      <c r="AF800">
        <v>4.0072000000000001</v>
      </c>
      <c r="AG800">
        <v>59.235500000000002</v>
      </c>
      <c r="AH800">
        <v>45.556100000000001</v>
      </c>
      <c r="AI800">
        <v>80.254800000000003</v>
      </c>
      <c r="AJ800">
        <v>0.13830000000000001</v>
      </c>
      <c r="AK800">
        <v>5.3999999999999999E-2</v>
      </c>
      <c r="AL800">
        <v>79.254999999999995</v>
      </c>
      <c r="AM800">
        <v>2.0899999999999998E-2</v>
      </c>
      <c r="AN800">
        <v>7.1999999999999995E-2</v>
      </c>
      <c r="AO800">
        <v>0</v>
      </c>
      <c r="AP800">
        <v>0.4</v>
      </c>
      <c r="AQ800">
        <v>0</v>
      </c>
      <c r="AR800">
        <v>58.4</v>
      </c>
      <c r="AS800" t="s">
        <v>96</v>
      </c>
      <c r="AT800">
        <v>1969</v>
      </c>
      <c r="AU800">
        <v>17.100000000000001</v>
      </c>
      <c r="AV800">
        <v>7</v>
      </c>
      <c r="AW800" t="s">
        <v>97</v>
      </c>
      <c r="AY800" t="s">
        <v>112</v>
      </c>
      <c r="BA800">
        <v>45628</v>
      </c>
      <c r="BB800">
        <v>3</v>
      </c>
      <c r="BC800">
        <v>1</v>
      </c>
      <c r="BD800" t="s">
        <v>99</v>
      </c>
      <c r="BE800">
        <v>2012</v>
      </c>
      <c r="BG800" t="s">
        <v>101</v>
      </c>
      <c r="BH800" t="s">
        <v>100</v>
      </c>
      <c r="BI800" t="s">
        <v>101</v>
      </c>
      <c r="BJ800" t="s">
        <v>101</v>
      </c>
      <c r="BK800" t="s">
        <v>101</v>
      </c>
      <c r="BL800" t="s">
        <v>101</v>
      </c>
      <c r="BM800" t="s">
        <v>102</v>
      </c>
      <c r="BN800" t="s">
        <v>103</v>
      </c>
      <c r="BQ800">
        <v>0</v>
      </c>
      <c r="BR800" t="s">
        <v>94</v>
      </c>
      <c r="BS800">
        <v>99.2</v>
      </c>
      <c r="BT800">
        <v>82.153999999999996</v>
      </c>
      <c r="BU800">
        <v>80.144000000000005</v>
      </c>
      <c r="BY800">
        <v>1</v>
      </c>
      <c r="CB800">
        <v>2013</v>
      </c>
      <c r="CC800">
        <v>3</v>
      </c>
      <c r="CI800" t="str">
        <f t="shared" si="48"/>
        <v>High</v>
      </c>
      <c r="CJ800" t="str">
        <f t="shared" si="49"/>
        <v>Greater than 3.5</v>
      </c>
      <c r="CK800" t="str">
        <f t="shared" si="50"/>
        <v>Excellent</v>
      </c>
      <c r="CL800" t="str">
        <f t="shared" si="51"/>
        <v>0.3 or less</v>
      </c>
    </row>
    <row r="801" spans="1:90" x14ac:dyDescent="0.25">
      <c r="A801" t="s">
        <v>1035</v>
      </c>
      <c r="B801" t="s">
        <v>82</v>
      </c>
      <c r="C801" t="s">
        <v>83</v>
      </c>
      <c r="D801">
        <v>2.2040000000000002</v>
      </c>
      <c r="E801">
        <v>3.0019999999999998</v>
      </c>
      <c r="G801">
        <v>0.79800000000000004</v>
      </c>
      <c r="H801">
        <v>28</v>
      </c>
      <c r="J801">
        <v>28</v>
      </c>
      <c r="K801">
        <v>2</v>
      </c>
      <c r="L801" t="s">
        <v>84</v>
      </c>
      <c r="M801" t="s">
        <v>85</v>
      </c>
      <c r="N801" t="s">
        <v>1036</v>
      </c>
      <c r="O801" t="s">
        <v>418</v>
      </c>
      <c r="P801" t="s">
        <v>88</v>
      </c>
      <c r="Q801" t="s">
        <v>89</v>
      </c>
      <c r="R801" t="s">
        <v>419</v>
      </c>
      <c r="S801" t="s">
        <v>91</v>
      </c>
      <c r="T801">
        <v>60</v>
      </c>
      <c r="U801" t="s">
        <v>92</v>
      </c>
      <c r="V801" t="s">
        <v>1037</v>
      </c>
      <c r="Y801" t="s">
        <v>94</v>
      </c>
      <c r="Z801" t="s">
        <v>95</v>
      </c>
      <c r="AA801">
        <v>40</v>
      </c>
      <c r="AB801">
        <v>600</v>
      </c>
      <c r="AC801">
        <v>71.599999999999994</v>
      </c>
      <c r="AD801">
        <v>100</v>
      </c>
      <c r="AE801">
        <v>3.4430999999999998</v>
      </c>
      <c r="AF801">
        <v>3.1968000000000001</v>
      </c>
      <c r="AG801">
        <v>91.552700000000002</v>
      </c>
      <c r="AH801">
        <v>75.989099999999993</v>
      </c>
      <c r="AI801">
        <v>69.482399999999998</v>
      </c>
      <c r="AJ801">
        <v>0.12870000000000001</v>
      </c>
      <c r="AL801">
        <v>80.694999999999993</v>
      </c>
      <c r="AM801">
        <v>2.8299999999999999E-2</v>
      </c>
      <c r="AN801">
        <v>0.29299999999999998</v>
      </c>
      <c r="AO801">
        <v>0</v>
      </c>
      <c r="AP801">
        <v>0</v>
      </c>
      <c r="AQ801">
        <v>0</v>
      </c>
      <c r="AR801">
        <v>54.4</v>
      </c>
      <c r="AS801" t="s">
        <v>96</v>
      </c>
      <c r="AT801">
        <v>1985</v>
      </c>
      <c r="AU801">
        <v>10.5</v>
      </c>
      <c r="AV801">
        <v>5.5</v>
      </c>
      <c r="AW801" t="s">
        <v>97</v>
      </c>
      <c r="AY801" t="s">
        <v>112</v>
      </c>
      <c r="BA801">
        <v>38428</v>
      </c>
      <c r="BB801">
        <v>3</v>
      </c>
      <c r="BC801">
        <v>1</v>
      </c>
      <c r="BD801" t="s">
        <v>99</v>
      </c>
      <c r="BE801">
        <v>1995</v>
      </c>
      <c r="BG801" t="s">
        <v>123</v>
      </c>
      <c r="BH801" t="s">
        <v>100</v>
      </c>
      <c r="BI801" t="s">
        <v>101</v>
      </c>
      <c r="BJ801" t="s">
        <v>100</v>
      </c>
      <c r="BK801" t="s">
        <v>100</v>
      </c>
      <c r="BL801" t="s">
        <v>101</v>
      </c>
      <c r="BM801" t="s">
        <v>102</v>
      </c>
      <c r="BN801" t="s">
        <v>103</v>
      </c>
      <c r="BQ801">
        <v>0</v>
      </c>
      <c r="BR801" t="s">
        <v>94</v>
      </c>
      <c r="BS801">
        <v>94</v>
      </c>
      <c r="BT801">
        <v>68.861999999999995</v>
      </c>
      <c r="BU801">
        <v>63.936</v>
      </c>
      <c r="BV801" t="s">
        <v>107</v>
      </c>
      <c r="BZ801" s="1">
        <v>42059.352766203701</v>
      </c>
      <c r="CB801">
        <v>2008</v>
      </c>
      <c r="CC801">
        <v>20</v>
      </c>
      <c r="CI801" t="str">
        <f t="shared" si="48"/>
        <v>High</v>
      </c>
      <c r="CJ801" t="str">
        <f t="shared" si="49"/>
        <v>3.01-3.5</v>
      </c>
      <c r="CK801" t="str">
        <f t="shared" si="50"/>
        <v>Good</v>
      </c>
      <c r="CL801" t="str">
        <f t="shared" si="51"/>
        <v>0.3 or less</v>
      </c>
    </row>
    <row r="802" spans="1:90" x14ac:dyDescent="0.25">
      <c r="A802" t="s">
        <v>1035</v>
      </c>
      <c r="B802" t="s">
        <v>82</v>
      </c>
      <c r="C802" t="s">
        <v>83</v>
      </c>
      <c r="D802">
        <v>3.0019999999999998</v>
      </c>
      <c r="E802">
        <v>7.8289999999999997</v>
      </c>
      <c r="G802">
        <v>4.827</v>
      </c>
      <c r="H802">
        <v>52</v>
      </c>
      <c r="I802">
        <v>40</v>
      </c>
      <c r="J802">
        <v>52</v>
      </c>
      <c r="K802">
        <v>3</v>
      </c>
      <c r="L802" t="s">
        <v>84</v>
      </c>
      <c r="M802" t="s">
        <v>85</v>
      </c>
      <c r="N802" t="s">
        <v>1036</v>
      </c>
      <c r="O802" t="s">
        <v>418</v>
      </c>
      <c r="P802" t="s">
        <v>88</v>
      </c>
      <c r="Q802" t="s">
        <v>89</v>
      </c>
      <c r="R802" t="s">
        <v>419</v>
      </c>
      <c r="S802" t="s">
        <v>91</v>
      </c>
      <c r="T802">
        <v>50</v>
      </c>
      <c r="U802" t="s">
        <v>92</v>
      </c>
      <c r="V802" t="s">
        <v>1038</v>
      </c>
      <c r="W802">
        <v>8</v>
      </c>
      <c r="X802">
        <v>8</v>
      </c>
      <c r="Y802" t="s">
        <v>94</v>
      </c>
      <c r="Z802" t="s">
        <v>95</v>
      </c>
      <c r="AA802">
        <v>36</v>
      </c>
      <c r="AB802">
        <v>636</v>
      </c>
      <c r="AC802">
        <v>65.016000000000005</v>
      </c>
      <c r="AD802">
        <v>100</v>
      </c>
      <c r="AE802">
        <v>3.5794999999999999</v>
      </c>
      <c r="AF802">
        <v>3.2483</v>
      </c>
      <c r="AG802">
        <v>85.689899999999994</v>
      </c>
      <c r="AH802">
        <v>69.2864</v>
      </c>
      <c r="AI802">
        <v>71.436700000000002</v>
      </c>
      <c r="AJ802">
        <v>0.1741</v>
      </c>
      <c r="AL802">
        <v>73.885000000000005</v>
      </c>
      <c r="AM802">
        <v>3.0499999999999999E-2</v>
      </c>
      <c r="AN802">
        <v>7.5399999999999995E-2</v>
      </c>
      <c r="AO802">
        <v>0</v>
      </c>
      <c r="AP802">
        <v>0</v>
      </c>
      <c r="AQ802">
        <v>0</v>
      </c>
      <c r="AR802">
        <v>61.33</v>
      </c>
      <c r="AS802" t="s">
        <v>96</v>
      </c>
      <c r="AT802">
        <v>1962</v>
      </c>
      <c r="AU802">
        <v>29</v>
      </c>
      <c r="AV802">
        <v>5</v>
      </c>
      <c r="AW802" t="s">
        <v>97</v>
      </c>
      <c r="AY802" t="s">
        <v>106</v>
      </c>
      <c r="BA802">
        <v>38428</v>
      </c>
      <c r="BB802">
        <v>1</v>
      </c>
      <c r="BC802">
        <v>1</v>
      </c>
      <c r="BD802" t="s">
        <v>99</v>
      </c>
      <c r="BE802">
        <v>2004</v>
      </c>
      <c r="BG802" t="s">
        <v>100</v>
      </c>
      <c r="BH802" t="s">
        <v>100</v>
      </c>
      <c r="BI802" t="s">
        <v>101</v>
      </c>
      <c r="BJ802" t="s">
        <v>100</v>
      </c>
      <c r="BK802" t="s">
        <v>100</v>
      </c>
      <c r="BL802" t="s">
        <v>101</v>
      </c>
      <c r="BM802" t="s">
        <v>102</v>
      </c>
      <c r="BN802" t="s">
        <v>103</v>
      </c>
      <c r="BQ802">
        <v>0</v>
      </c>
      <c r="BR802" t="s">
        <v>94</v>
      </c>
      <c r="BS802">
        <v>93</v>
      </c>
      <c r="BT802">
        <v>71.59</v>
      </c>
      <c r="BU802">
        <v>64.965999999999994</v>
      </c>
      <c r="BY802">
        <v>8</v>
      </c>
      <c r="CB802">
        <v>2005</v>
      </c>
      <c r="CC802">
        <v>11</v>
      </c>
      <c r="CI802" t="str">
        <f t="shared" si="48"/>
        <v>High</v>
      </c>
      <c r="CJ802" t="str">
        <f t="shared" si="49"/>
        <v>Greater than 3.5</v>
      </c>
      <c r="CK802" t="str">
        <f t="shared" si="50"/>
        <v>Good</v>
      </c>
      <c r="CL802" t="str">
        <f t="shared" si="51"/>
        <v>0.3 or less</v>
      </c>
    </row>
    <row r="803" spans="1:90" x14ac:dyDescent="0.25">
      <c r="A803" t="s">
        <v>1035</v>
      </c>
      <c r="B803" t="s">
        <v>82</v>
      </c>
      <c r="C803" t="s">
        <v>83</v>
      </c>
      <c r="D803">
        <v>7.8289999999999997</v>
      </c>
      <c r="E803">
        <v>14.47</v>
      </c>
      <c r="G803">
        <v>6.95</v>
      </c>
      <c r="H803">
        <v>40</v>
      </c>
      <c r="I803">
        <v>40</v>
      </c>
      <c r="J803">
        <v>40</v>
      </c>
      <c r="K803">
        <v>2</v>
      </c>
      <c r="L803" t="s">
        <v>84</v>
      </c>
      <c r="M803" t="s">
        <v>85</v>
      </c>
      <c r="N803" t="s">
        <v>1036</v>
      </c>
      <c r="O803" t="s">
        <v>418</v>
      </c>
      <c r="P803" t="s">
        <v>88</v>
      </c>
      <c r="Q803" t="s">
        <v>89</v>
      </c>
      <c r="R803" t="s">
        <v>419</v>
      </c>
      <c r="S803" t="s">
        <v>91</v>
      </c>
      <c r="T803">
        <v>50</v>
      </c>
      <c r="U803" t="s">
        <v>92</v>
      </c>
      <c r="V803" t="s">
        <v>1039</v>
      </c>
      <c r="W803">
        <v>8</v>
      </c>
      <c r="X803">
        <v>8</v>
      </c>
      <c r="Y803" t="s">
        <v>94</v>
      </c>
      <c r="Z803" t="s">
        <v>95</v>
      </c>
      <c r="AA803">
        <v>38</v>
      </c>
      <c r="AB803">
        <v>636</v>
      </c>
      <c r="AC803">
        <v>68.415999999999997</v>
      </c>
      <c r="AD803">
        <v>98.25</v>
      </c>
      <c r="AE803">
        <v>3.8893</v>
      </c>
      <c r="AF803">
        <v>3.7755999999999998</v>
      </c>
      <c r="AG803">
        <v>67.703000000000003</v>
      </c>
      <c r="AH803">
        <v>54.979199999999999</v>
      </c>
      <c r="AI803">
        <v>77.432299999999998</v>
      </c>
      <c r="AJ803">
        <v>0.1237</v>
      </c>
      <c r="AL803">
        <v>81.444999999999993</v>
      </c>
      <c r="AM803">
        <v>2.35E-2</v>
      </c>
      <c r="AN803">
        <v>4.5400000000000003E-2</v>
      </c>
      <c r="AO803">
        <v>0</v>
      </c>
      <c r="AP803">
        <v>0.25</v>
      </c>
      <c r="AQ803">
        <v>0</v>
      </c>
      <c r="AR803">
        <v>66.735699999999994</v>
      </c>
      <c r="AS803" t="s">
        <v>96</v>
      </c>
      <c r="AT803">
        <v>2011</v>
      </c>
      <c r="AU803">
        <v>21.176500000000001</v>
      </c>
      <c r="AV803">
        <v>4.2352999999999996</v>
      </c>
      <c r="AW803" t="s">
        <v>97</v>
      </c>
      <c r="AY803" t="s">
        <v>106</v>
      </c>
      <c r="BA803">
        <v>38753</v>
      </c>
      <c r="BB803">
        <v>1</v>
      </c>
      <c r="BC803">
        <v>1</v>
      </c>
      <c r="BD803" t="s">
        <v>99</v>
      </c>
      <c r="BE803">
        <v>2011</v>
      </c>
      <c r="BG803" t="s">
        <v>100</v>
      </c>
      <c r="BH803" t="s">
        <v>100</v>
      </c>
      <c r="BI803" t="s">
        <v>101</v>
      </c>
      <c r="BJ803" t="s">
        <v>100</v>
      </c>
      <c r="BK803" t="s">
        <v>100</v>
      </c>
      <c r="BL803" t="s">
        <v>101</v>
      </c>
      <c r="BM803" t="s">
        <v>102</v>
      </c>
      <c r="BN803" t="s">
        <v>103</v>
      </c>
      <c r="BQ803">
        <v>0</v>
      </c>
      <c r="BR803" t="s">
        <v>94</v>
      </c>
      <c r="BS803">
        <v>98.25</v>
      </c>
      <c r="BT803">
        <v>77.786000000000001</v>
      </c>
      <c r="BU803">
        <v>75.512</v>
      </c>
      <c r="BV803" t="s">
        <v>107</v>
      </c>
      <c r="BY803">
        <v>8</v>
      </c>
      <c r="BZ803" s="1">
        <v>42059.488298611112</v>
      </c>
      <c r="CB803">
        <v>2014</v>
      </c>
      <c r="CC803">
        <v>4</v>
      </c>
      <c r="CI803" t="str">
        <f t="shared" si="48"/>
        <v>High</v>
      </c>
      <c r="CJ803" t="str">
        <f t="shared" si="49"/>
        <v>Greater than 3.5</v>
      </c>
      <c r="CK803" t="str">
        <f t="shared" si="50"/>
        <v>Excellent</v>
      </c>
      <c r="CL803" t="str">
        <f t="shared" si="51"/>
        <v>0.3 or less</v>
      </c>
    </row>
    <row r="804" spans="1:90" x14ac:dyDescent="0.25">
      <c r="A804" t="s">
        <v>1035</v>
      </c>
      <c r="B804" t="s">
        <v>82</v>
      </c>
      <c r="C804" t="s">
        <v>83</v>
      </c>
      <c r="D804">
        <v>14.47</v>
      </c>
      <c r="E804">
        <v>21.3</v>
      </c>
      <c r="G804">
        <v>6.83</v>
      </c>
      <c r="H804">
        <v>36</v>
      </c>
      <c r="I804">
        <v>36</v>
      </c>
      <c r="J804">
        <v>36</v>
      </c>
      <c r="K804">
        <v>2</v>
      </c>
      <c r="L804" t="s">
        <v>84</v>
      </c>
      <c r="M804" t="s">
        <v>85</v>
      </c>
      <c r="N804" t="s">
        <v>1036</v>
      </c>
      <c r="O804" t="s">
        <v>418</v>
      </c>
      <c r="P804" t="s">
        <v>88</v>
      </c>
      <c r="Q804" t="s">
        <v>89</v>
      </c>
      <c r="R804" t="s">
        <v>419</v>
      </c>
      <c r="S804" t="s">
        <v>91</v>
      </c>
      <c r="T804">
        <v>50</v>
      </c>
      <c r="U804" t="s">
        <v>92</v>
      </c>
      <c r="V804" t="s">
        <v>1040</v>
      </c>
      <c r="W804">
        <v>6</v>
      </c>
      <c r="X804">
        <v>6.2</v>
      </c>
      <c r="Y804" t="s">
        <v>94</v>
      </c>
      <c r="Z804" t="s">
        <v>95</v>
      </c>
      <c r="AA804">
        <v>36</v>
      </c>
      <c r="AB804">
        <v>636</v>
      </c>
      <c r="AC804">
        <v>65.016000000000005</v>
      </c>
      <c r="AD804">
        <v>100</v>
      </c>
      <c r="AE804">
        <v>3.6076999999999999</v>
      </c>
      <c r="AF804">
        <v>3.1442999999999999</v>
      </c>
      <c r="AG804">
        <v>84.903800000000004</v>
      </c>
      <c r="AH804">
        <v>67.936499999999995</v>
      </c>
      <c r="AI804">
        <v>71.698700000000002</v>
      </c>
      <c r="AJ804">
        <v>0.13550000000000001</v>
      </c>
      <c r="AL804">
        <v>79.674999999999997</v>
      </c>
      <c r="AM804">
        <v>2.6800000000000001E-2</v>
      </c>
      <c r="AN804">
        <v>4.4499999999999998E-2</v>
      </c>
      <c r="AO804">
        <v>0</v>
      </c>
      <c r="AP804">
        <v>0</v>
      </c>
      <c r="AQ804">
        <v>0</v>
      </c>
      <c r="AR804">
        <v>61.307099999999998</v>
      </c>
      <c r="AS804" t="s">
        <v>96</v>
      </c>
      <c r="AT804">
        <v>1967</v>
      </c>
      <c r="AU804">
        <v>13.3438</v>
      </c>
      <c r="AV804">
        <v>6.5</v>
      </c>
      <c r="AW804" t="s">
        <v>97</v>
      </c>
      <c r="AY804" t="s">
        <v>112</v>
      </c>
      <c r="BA804">
        <v>38235</v>
      </c>
      <c r="BB804">
        <v>3</v>
      </c>
      <c r="BC804">
        <v>1</v>
      </c>
      <c r="BD804" t="s">
        <v>99</v>
      </c>
      <c r="BE804">
        <v>1990</v>
      </c>
      <c r="BG804" t="s">
        <v>100</v>
      </c>
      <c r="BH804" t="s">
        <v>100</v>
      </c>
      <c r="BI804" t="s">
        <v>101</v>
      </c>
      <c r="BJ804" t="s">
        <v>100</v>
      </c>
      <c r="BK804" t="s">
        <v>100</v>
      </c>
      <c r="BL804" t="s">
        <v>101</v>
      </c>
      <c r="BM804" t="s">
        <v>102</v>
      </c>
      <c r="BN804" t="s">
        <v>103</v>
      </c>
      <c r="BQ804">
        <v>0</v>
      </c>
      <c r="BR804" t="s">
        <v>94</v>
      </c>
      <c r="BS804">
        <v>87</v>
      </c>
      <c r="BT804">
        <v>72.153999999999996</v>
      </c>
      <c r="BU804">
        <v>62.886000000000003</v>
      </c>
      <c r="BY804">
        <v>6</v>
      </c>
      <c r="CB804">
        <v>2001</v>
      </c>
      <c r="CC804">
        <v>25</v>
      </c>
      <c r="CI804" t="str">
        <f t="shared" si="48"/>
        <v>High</v>
      </c>
      <c r="CJ804" t="str">
        <f t="shared" si="49"/>
        <v>Greater than 3.5</v>
      </c>
      <c r="CK804" t="str">
        <f t="shared" si="50"/>
        <v>Good</v>
      </c>
      <c r="CL804" t="str">
        <f t="shared" si="51"/>
        <v>0.3 or less</v>
      </c>
    </row>
    <row r="805" spans="1:90" x14ac:dyDescent="0.25">
      <c r="A805" t="s">
        <v>1035</v>
      </c>
      <c r="B805" t="s">
        <v>82</v>
      </c>
      <c r="C805" t="s">
        <v>83</v>
      </c>
      <c r="D805">
        <v>21.3</v>
      </c>
      <c r="E805">
        <v>26.751999999999999</v>
      </c>
      <c r="G805">
        <v>5.452</v>
      </c>
      <c r="H805">
        <v>36</v>
      </c>
      <c r="I805">
        <v>36</v>
      </c>
      <c r="J805">
        <v>36</v>
      </c>
      <c r="K805">
        <v>2</v>
      </c>
      <c r="L805" t="s">
        <v>84</v>
      </c>
      <c r="M805" t="s">
        <v>85</v>
      </c>
      <c r="N805" t="s">
        <v>1036</v>
      </c>
      <c r="O805" t="s">
        <v>418</v>
      </c>
      <c r="P805" t="s">
        <v>88</v>
      </c>
      <c r="Q805" t="s">
        <v>89</v>
      </c>
      <c r="R805" t="s">
        <v>419</v>
      </c>
      <c r="S805" t="s">
        <v>91</v>
      </c>
      <c r="T805">
        <v>60</v>
      </c>
      <c r="U805" t="s">
        <v>92</v>
      </c>
      <c r="V805" t="s">
        <v>1041</v>
      </c>
      <c r="W805">
        <v>6</v>
      </c>
      <c r="X805">
        <v>5.5</v>
      </c>
      <c r="Y805" t="s">
        <v>94</v>
      </c>
      <c r="Z805" t="s">
        <v>95</v>
      </c>
      <c r="AA805">
        <v>72.233900000000006</v>
      </c>
      <c r="AB805">
        <v>502.70350000000002</v>
      </c>
      <c r="AC805">
        <v>125.8139</v>
      </c>
      <c r="AD805">
        <v>100</v>
      </c>
      <c r="AE805">
        <v>3.5836000000000001</v>
      </c>
      <c r="AF805">
        <v>3.0909</v>
      </c>
      <c r="AG805">
        <v>85.571299999999994</v>
      </c>
      <c r="AH805">
        <v>69.090299999999999</v>
      </c>
      <c r="AI805">
        <v>71.476200000000006</v>
      </c>
      <c r="AJ805">
        <v>0.1348</v>
      </c>
      <c r="AL805">
        <v>79.78</v>
      </c>
      <c r="AM805">
        <v>2.6100000000000002E-2</v>
      </c>
      <c r="AN805">
        <v>3.3300000000000003E-2</v>
      </c>
      <c r="AO805">
        <v>0</v>
      </c>
      <c r="AP805">
        <v>0</v>
      </c>
      <c r="AQ805">
        <v>0</v>
      </c>
      <c r="AR805">
        <v>60.89</v>
      </c>
      <c r="AS805" t="s">
        <v>96</v>
      </c>
      <c r="AT805">
        <v>1971</v>
      </c>
      <c r="AU805">
        <v>12.2</v>
      </c>
      <c r="AV805">
        <v>5</v>
      </c>
      <c r="AW805" t="s">
        <v>97</v>
      </c>
      <c r="AY805" t="s">
        <v>112</v>
      </c>
      <c r="BA805">
        <v>38235</v>
      </c>
      <c r="BB805">
        <v>3</v>
      </c>
      <c r="BC805">
        <v>1</v>
      </c>
      <c r="BD805" t="s">
        <v>99</v>
      </c>
      <c r="BE805">
        <v>1990</v>
      </c>
      <c r="BG805" t="s">
        <v>100</v>
      </c>
      <c r="BH805" t="s">
        <v>100</v>
      </c>
      <c r="BI805" t="s">
        <v>101</v>
      </c>
      <c r="BJ805" t="s">
        <v>100</v>
      </c>
      <c r="BK805" t="s">
        <v>100</v>
      </c>
      <c r="BL805" t="s">
        <v>101</v>
      </c>
      <c r="BM805" t="s">
        <v>102</v>
      </c>
      <c r="BN805" t="s">
        <v>103</v>
      </c>
      <c r="BQ805">
        <v>0</v>
      </c>
      <c r="BR805" t="s">
        <v>94</v>
      </c>
      <c r="BS805">
        <v>86</v>
      </c>
      <c r="BT805">
        <v>71.671999999999997</v>
      </c>
      <c r="BU805">
        <v>61.817999999999998</v>
      </c>
      <c r="BV805" t="s">
        <v>107</v>
      </c>
      <c r="BY805">
        <v>5.5</v>
      </c>
      <c r="BZ805" s="1">
        <v>42053.603761574072</v>
      </c>
      <c r="CB805">
        <v>1999</v>
      </c>
      <c r="CC805">
        <v>25</v>
      </c>
      <c r="CI805" t="str">
        <f t="shared" si="48"/>
        <v>High</v>
      </c>
      <c r="CJ805" t="str">
        <f t="shared" si="49"/>
        <v>Greater than 3.5</v>
      </c>
      <c r="CK805" t="str">
        <f t="shared" si="50"/>
        <v>Good</v>
      </c>
      <c r="CL805" t="str">
        <f t="shared" si="51"/>
        <v>0.3 or less</v>
      </c>
    </row>
    <row r="806" spans="1:90" x14ac:dyDescent="0.25">
      <c r="A806" t="s">
        <v>1035</v>
      </c>
      <c r="B806" t="s">
        <v>82</v>
      </c>
      <c r="C806" t="s">
        <v>83</v>
      </c>
      <c r="D806">
        <v>26.751999999999999</v>
      </c>
      <c r="E806">
        <v>31</v>
      </c>
      <c r="G806">
        <v>4.2480000000000002</v>
      </c>
      <c r="H806">
        <v>36</v>
      </c>
      <c r="I806">
        <v>36</v>
      </c>
      <c r="J806">
        <v>36</v>
      </c>
      <c r="K806">
        <v>2</v>
      </c>
      <c r="L806" t="s">
        <v>84</v>
      </c>
      <c r="M806" t="s">
        <v>85</v>
      </c>
      <c r="N806" t="s">
        <v>1036</v>
      </c>
      <c r="O806" t="s">
        <v>418</v>
      </c>
      <c r="P806" t="s">
        <v>88</v>
      </c>
      <c r="Q806" t="s">
        <v>89</v>
      </c>
      <c r="R806" t="s">
        <v>419</v>
      </c>
      <c r="S806" t="s">
        <v>91</v>
      </c>
      <c r="T806">
        <v>60</v>
      </c>
      <c r="U806" t="s">
        <v>92</v>
      </c>
      <c r="V806" t="s">
        <v>1042</v>
      </c>
      <c r="W806">
        <v>6</v>
      </c>
      <c r="X806">
        <v>5.5</v>
      </c>
      <c r="Y806" t="s">
        <v>94</v>
      </c>
      <c r="Z806" t="s">
        <v>95</v>
      </c>
      <c r="AA806">
        <v>89.816999999999993</v>
      </c>
      <c r="AB806">
        <v>625.24699999999996</v>
      </c>
      <c r="AC806">
        <v>156.44040000000001</v>
      </c>
      <c r="AD806">
        <v>97</v>
      </c>
      <c r="AE806">
        <v>3.3367</v>
      </c>
      <c r="AF806">
        <v>3.1772999999999998</v>
      </c>
      <c r="AG806">
        <v>99.29</v>
      </c>
      <c r="AH806">
        <v>81.400999999999996</v>
      </c>
      <c r="AI806">
        <v>66.903300000000002</v>
      </c>
      <c r="AJ806">
        <v>0.13170000000000001</v>
      </c>
      <c r="AL806">
        <v>80.245000000000005</v>
      </c>
      <c r="AM806">
        <v>2.6100000000000002E-2</v>
      </c>
      <c r="AN806">
        <v>4.2500000000000003E-2</v>
      </c>
      <c r="AO806">
        <v>0</v>
      </c>
      <c r="AP806">
        <v>0.5</v>
      </c>
      <c r="AQ806">
        <v>0</v>
      </c>
      <c r="AR806">
        <v>61.137500000000003</v>
      </c>
      <c r="AS806" t="s">
        <v>96</v>
      </c>
      <c r="AT806">
        <v>2006</v>
      </c>
      <c r="AU806">
        <v>14.5</v>
      </c>
      <c r="AV806">
        <v>4.5</v>
      </c>
      <c r="AW806" t="s">
        <v>97</v>
      </c>
      <c r="AX806" t="s">
        <v>387</v>
      </c>
      <c r="AY806" t="s">
        <v>112</v>
      </c>
      <c r="BA806">
        <v>38235</v>
      </c>
      <c r="BB806">
        <v>3</v>
      </c>
      <c r="BC806">
        <v>1</v>
      </c>
      <c r="BD806" t="s">
        <v>99</v>
      </c>
      <c r="BE806">
        <v>2006</v>
      </c>
      <c r="BG806" t="s">
        <v>100</v>
      </c>
      <c r="BH806" t="s">
        <v>100</v>
      </c>
      <c r="BI806" t="s">
        <v>101</v>
      </c>
      <c r="BJ806" t="s">
        <v>100</v>
      </c>
      <c r="BK806" t="s">
        <v>100</v>
      </c>
      <c r="BL806" t="s">
        <v>101</v>
      </c>
      <c r="BM806" t="s">
        <v>102</v>
      </c>
      <c r="BN806" t="s">
        <v>103</v>
      </c>
      <c r="BQ806">
        <v>0</v>
      </c>
      <c r="BR806" t="s">
        <v>94</v>
      </c>
      <c r="BS806">
        <v>97</v>
      </c>
      <c r="BT806">
        <v>66.733999999999995</v>
      </c>
      <c r="BU806">
        <v>63.545999999999999</v>
      </c>
      <c r="BY806">
        <v>5.5</v>
      </c>
      <c r="CB806">
        <v>2014</v>
      </c>
      <c r="CC806">
        <v>9</v>
      </c>
      <c r="CI806" t="str">
        <f t="shared" si="48"/>
        <v>High</v>
      </c>
      <c r="CJ806" t="str">
        <f t="shared" si="49"/>
        <v>3.01-3.5</v>
      </c>
      <c r="CK806" t="str">
        <f t="shared" si="50"/>
        <v>Good</v>
      </c>
      <c r="CL806" t="str">
        <f t="shared" si="51"/>
        <v>0.3 or less</v>
      </c>
    </row>
    <row r="807" spans="1:90" x14ac:dyDescent="0.25">
      <c r="A807" t="s">
        <v>1035</v>
      </c>
      <c r="B807" t="s">
        <v>82</v>
      </c>
      <c r="C807" t="s">
        <v>83</v>
      </c>
      <c r="D807">
        <v>31</v>
      </c>
      <c r="E807">
        <v>40.680999999999997</v>
      </c>
      <c r="G807">
        <v>9.6809999999999992</v>
      </c>
      <c r="H807">
        <v>38</v>
      </c>
      <c r="I807">
        <v>38</v>
      </c>
      <c r="J807">
        <v>38</v>
      </c>
      <c r="K807">
        <v>2</v>
      </c>
      <c r="L807" t="s">
        <v>84</v>
      </c>
      <c r="M807" t="s">
        <v>85</v>
      </c>
      <c r="N807" t="s">
        <v>1036</v>
      </c>
      <c r="O807" t="s">
        <v>418</v>
      </c>
      <c r="P807" t="s">
        <v>88</v>
      </c>
      <c r="Q807" t="s">
        <v>89</v>
      </c>
      <c r="R807" t="s">
        <v>419</v>
      </c>
      <c r="S807" t="s">
        <v>91</v>
      </c>
      <c r="T807">
        <v>60</v>
      </c>
      <c r="U807" t="s">
        <v>92</v>
      </c>
      <c r="V807" t="s">
        <v>1043</v>
      </c>
      <c r="W807">
        <v>7</v>
      </c>
      <c r="X807">
        <v>7</v>
      </c>
      <c r="Y807" t="s">
        <v>94</v>
      </c>
      <c r="Z807" t="s">
        <v>95</v>
      </c>
      <c r="AA807">
        <v>67.1815</v>
      </c>
      <c r="AB807">
        <v>467.56299999999999</v>
      </c>
      <c r="AC807">
        <v>117.01390000000001</v>
      </c>
      <c r="AD807">
        <v>100</v>
      </c>
      <c r="AE807">
        <v>3.5556999999999999</v>
      </c>
      <c r="AF807">
        <v>3.3454000000000002</v>
      </c>
      <c r="AG807">
        <v>88.325800000000001</v>
      </c>
      <c r="AH807">
        <v>70.438299999999998</v>
      </c>
      <c r="AI807">
        <v>70.558099999999996</v>
      </c>
      <c r="AJ807">
        <v>0.21579999999999999</v>
      </c>
      <c r="AL807">
        <v>67.63</v>
      </c>
      <c r="AM807">
        <v>3.0700000000000002E-2</v>
      </c>
      <c r="AN807">
        <v>6.3399999999999998E-2</v>
      </c>
      <c r="AO807">
        <v>0</v>
      </c>
      <c r="AP807">
        <v>0</v>
      </c>
      <c r="AQ807">
        <v>0</v>
      </c>
      <c r="AR807">
        <v>61.645000000000003</v>
      </c>
      <c r="AS807" t="s">
        <v>130</v>
      </c>
      <c r="AT807">
        <v>2006</v>
      </c>
      <c r="AU807">
        <v>19.75</v>
      </c>
      <c r="AV807">
        <v>4</v>
      </c>
      <c r="AW807" t="s">
        <v>97</v>
      </c>
      <c r="AX807" t="s">
        <v>387</v>
      </c>
      <c r="AY807" t="s">
        <v>132</v>
      </c>
      <c r="BA807">
        <v>42093</v>
      </c>
      <c r="BB807">
        <v>4</v>
      </c>
      <c r="BC807">
        <v>1</v>
      </c>
      <c r="BD807" t="s">
        <v>99</v>
      </c>
      <c r="BE807">
        <v>2006</v>
      </c>
      <c r="BG807" t="s">
        <v>100</v>
      </c>
      <c r="BH807" t="s">
        <v>100</v>
      </c>
      <c r="BI807" t="s">
        <v>101</v>
      </c>
      <c r="BJ807" t="s">
        <v>100</v>
      </c>
      <c r="BK807" t="s">
        <v>100</v>
      </c>
      <c r="BL807" t="s">
        <v>101</v>
      </c>
      <c r="BM807" t="s">
        <v>102</v>
      </c>
      <c r="BN807" t="s">
        <v>103</v>
      </c>
      <c r="BQ807">
        <v>0</v>
      </c>
      <c r="BR807" t="s">
        <v>94</v>
      </c>
      <c r="BS807">
        <v>99.2</v>
      </c>
      <c r="BT807">
        <v>71.114000000000004</v>
      </c>
      <c r="BU807">
        <v>66.908000000000001</v>
      </c>
      <c r="BY807">
        <v>7</v>
      </c>
      <c r="CB807">
        <v>2012</v>
      </c>
      <c r="CC807">
        <v>9</v>
      </c>
      <c r="CI807" t="str">
        <f t="shared" si="48"/>
        <v>High</v>
      </c>
      <c r="CJ807" t="str">
        <f t="shared" si="49"/>
        <v>Greater than 3.5</v>
      </c>
      <c r="CK807" t="str">
        <f t="shared" si="50"/>
        <v>Good</v>
      </c>
      <c r="CL807" t="str">
        <f t="shared" si="51"/>
        <v>0.3 or less</v>
      </c>
    </row>
    <row r="808" spans="1:90" x14ac:dyDescent="0.25">
      <c r="A808" t="s">
        <v>1035</v>
      </c>
      <c r="B808" t="s">
        <v>82</v>
      </c>
      <c r="C808" t="s">
        <v>83</v>
      </c>
      <c r="D808">
        <v>40.680999999999997</v>
      </c>
      <c r="E808">
        <v>45.66</v>
      </c>
      <c r="G808">
        <v>4.9400000000000004</v>
      </c>
      <c r="H808">
        <v>40</v>
      </c>
      <c r="I808">
        <v>40</v>
      </c>
      <c r="J808">
        <v>40</v>
      </c>
      <c r="K808">
        <v>2</v>
      </c>
      <c r="L808" t="s">
        <v>84</v>
      </c>
      <c r="M808" t="s">
        <v>85</v>
      </c>
      <c r="N808" t="s">
        <v>1036</v>
      </c>
      <c r="O808" t="s">
        <v>418</v>
      </c>
      <c r="P808" t="s">
        <v>88</v>
      </c>
      <c r="Q808" t="s">
        <v>89</v>
      </c>
      <c r="R808" t="s">
        <v>419</v>
      </c>
      <c r="S808" t="s">
        <v>91</v>
      </c>
      <c r="T808">
        <v>60</v>
      </c>
      <c r="U808" t="s">
        <v>92</v>
      </c>
      <c r="V808" t="s">
        <v>1044</v>
      </c>
      <c r="W808">
        <v>8</v>
      </c>
      <c r="X808">
        <v>8</v>
      </c>
      <c r="Y808" t="s">
        <v>94</v>
      </c>
      <c r="Z808" t="s">
        <v>95</v>
      </c>
      <c r="AA808">
        <v>74.001499999999993</v>
      </c>
      <c r="AB808">
        <v>514.96799999999996</v>
      </c>
      <c r="AC808">
        <v>128.89240000000001</v>
      </c>
      <c r="AD808">
        <v>89.333299999999994</v>
      </c>
      <c r="AE808">
        <v>3.5455000000000001</v>
      </c>
      <c r="AF808">
        <v>3.1048</v>
      </c>
      <c r="AG808">
        <v>90.447500000000005</v>
      </c>
      <c r="AH808">
        <v>70.933800000000005</v>
      </c>
      <c r="AI808">
        <v>69.850800000000007</v>
      </c>
      <c r="AJ808">
        <v>0.17369999999999999</v>
      </c>
      <c r="AL808">
        <v>73.944999999999993</v>
      </c>
      <c r="AM808">
        <v>2.0899999999999998E-2</v>
      </c>
      <c r="AN808">
        <v>6.25E-2</v>
      </c>
      <c r="AO808">
        <v>0</v>
      </c>
      <c r="AP808">
        <v>5.3333000000000004</v>
      </c>
      <c r="AQ808">
        <v>0</v>
      </c>
      <c r="AR808">
        <v>54.94</v>
      </c>
      <c r="AS808" t="s">
        <v>130</v>
      </c>
      <c r="AT808">
        <v>1995</v>
      </c>
      <c r="AU808">
        <v>32</v>
      </c>
      <c r="AV808">
        <v>4</v>
      </c>
      <c r="AW808" t="s">
        <v>97</v>
      </c>
      <c r="AY808" t="s">
        <v>132</v>
      </c>
      <c r="BA808">
        <v>42599</v>
      </c>
      <c r="BB808">
        <v>4</v>
      </c>
      <c r="BC808">
        <v>1</v>
      </c>
      <c r="BD808" t="s">
        <v>99</v>
      </c>
      <c r="BE808">
        <v>1995</v>
      </c>
      <c r="BG808" t="s">
        <v>100</v>
      </c>
      <c r="BH808" t="s">
        <v>100</v>
      </c>
      <c r="BI808" t="s">
        <v>101</v>
      </c>
      <c r="BJ808" t="s">
        <v>100</v>
      </c>
      <c r="BK808" t="s">
        <v>100</v>
      </c>
      <c r="BL808" t="s">
        <v>101</v>
      </c>
      <c r="BM808" t="s">
        <v>102</v>
      </c>
      <c r="BN808" t="s">
        <v>103</v>
      </c>
      <c r="BQ808">
        <v>0</v>
      </c>
      <c r="BR808" t="s">
        <v>94</v>
      </c>
      <c r="BS808">
        <v>89.333299999999994</v>
      </c>
      <c r="BT808">
        <v>70.91</v>
      </c>
      <c r="BU808">
        <v>62.095999999999997</v>
      </c>
      <c r="BV808" t="s">
        <v>107</v>
      </c>
      <c r="BY808">
        <v>8</v>
      </c>
      <c r="BZ808" s="1">
        <v>42059.48841435185</v>
      </c>
      <c r="CB808">
        <v>2014</v>
      </c>
      <c r="CC808">
        <v>20</v>
      </c>
      <c r="CI808" t="str">
        <f t="shared" si="48"/>
        <v>High</v>
      </c>
      <c r="CJ808" t="str">
        <f t="shared" si="49"/>
        <v>Greater than 3.5</v>
      </c>
      <c r="CK808" t="str">
        <f t="shared" si="50"/>
        <v>Good</v>
      </c>
      <c r="CL808" t="str">
        <f t="shared" si="51"/>
        <v>0.3 or less</v>
      </c>
    </row>
    <row r="809" spans="1:90" x14ac:dyDescent="0.25">
      <c r="A809" t="s">
        <v>1035</v>
      </c>
      <c r="B809" t="s">
        <v>82</v>
      </c>
      <c r="C809" t="s">
        <v>83</v>
      </c>
      <c r="D809">
        <v>45.66</v>
      </c>
      <c r="E809">
        <v>50.677</v>
      </c>
      <c r="G809">
        <v>5.0170000000000003</v>
      </c>
      <c r="H809">
        <v>40</v>
      </c>
      <c r="I809">
        <v>40</v>
      </c>
      <c r="J809">
        <v>40</v>
      </c>
      <c r="K809">
        <v>2</v>
      </c>
      <c r="L809" t="s">
        <v>84</v>
      </c>
      <c r="M809" t="s">
        <v>85</v>
      </c>
      <c r="N809" t="s">
        <v>1036</v>
      </c>
      <c r="O809" t="s">
        <v>418</v>
      </c>
      <c r="P809" t="s">
        <v>88</v>
      </c>
      <c r="Q809" t="s">
        <v>89</v>
      </c>
      <c r="R809" t="s">
        <v>419</v>
      </c>
      <c r="S809" t="s">
        <v>91</v>
      </c>
      <c r="T809">
        <v>60</v>
      </c>
      <c r="U809" t="s">
        <v>92</v>
      </c>
      <c r="V809" t="s">
        <v>1045</v>
      </c>
      <c r="W809">
        <v>8</v>
      </c>
      <c r="X809">
        <v>8</v>
      </c>
      <c r="Y809" t="s">
        <v>94</v>
      </c>
      <c r="Z809" t="s">
        <v>95</v>
      </c>
      <c r="AA809">
        <v>44</v>
      </c>
      <c r="AB809">
        <v>812.5</v>
      </c>
      <c r="AC809">
        <v>79.674999999999997</v>
      </c>
      <c r="AD809">
        <v>99</v>
      </c>
      <c r="AE809">
        <v>4.1026999999999996</v>
      </c>
      <c r="AF809">
        <v>4.0285000000000002</v>
      </c>
      <c r="AG809">
        <v>56.448399999999999</v>
      </c>
      <c r="AH809">
        <v>45.7684</v>
      </c>
      <c r="AI809">
        <v>81.183899999999994</v>
      </c>
      <c r="AJ809">
        <v>0.1051</v>
      </c>
      <c r="AL809">
        <v>84.234999999999999</v>
      </c>
      <c r="AM809">
        <v>1.78E-2</v>
      </c>
      <c r="AN809">
        <v>3.6700000000000003E-2</v>
      </c>
      <c r="AO809">
        <v>0</v>
      </c>
      <c r="AP809">
        <v>0.5</v>
      </c>
      <c r="AQ809">
        <v>0</v>
      </c>
      <c r="AR809">
        <v>59.51</v>
      </c>
      <c r="AS809" t="s">
        <v>96</v>
      </c>
      <c r="AT809">
        <v>1995</v>
      </c>
      <c r="AU809">
        <v>35.833300000000001</v>
      </c>
      <c r="AV809">
        <v>7.1666999999999996</v>
      </c>
      <c r="AW809" t="s">
        <v>97</v>
      </c>
      <c r="AY809" t="s">
        <v>112</v>
      </c>
      <c r="BA809">
        <v>38358</v>
      </c>
      <c r="BB809">
        <v>3</v>
      </c>
      <c r="BC809">
        <v>1</v>
      </c>
      <c r="BD809" t="s">
        <v>99</v>
      </c>
      <c r="BE809">
        <v>2009</v>
      </c>
      <c r="BG809" t="s">
        <v>100</v>
      </c>
      <c r="BH809" t="s">
        <v>100</v>
      </c>
      <c r="BI809" t="s">
        <v>101</v>
      </c>
      <c r="BJ809" t="s">
        <v>100</v>
      </c>
      <c r="BK809" t="s">
        <v>100</v>
      </c>
      <c r="BL809" t="s">
        <v>101</v>
      </c>
      <c r="BM809" t="s">
        <v>102</v>
      </c>
      <c r="BN809" t="s">
        <v>103</v>
      </c>
      <c r="BQ809">
        <v>0</v>
      </c>
      <c r="BR809" t="s">
        <v>94</v>
      </c>
      <c r="BS809">
        <v>99</v>
      </c>
      <c r="BT809">
        <v>82.054000000000002</v>
      </c>
      <c r="BU809">
        <v>80.569999999999993</v>
      </c>
      <c r="BY809">
        <v>8</v>
      </c>
      <c r="CB809">
        <v>2014</v>
      </c>
      <c r="CC809">
        <v>6</v>
      </c>
      <c r="CI809" t="str">
        <f t="shared" si="48"/>
        <v>High</v>
      </c>
      <c r="CJ809" t="str">
        <f t="shared" si="49"/>
        <v>Greater than 3.5</v>
      </c>
      <c r="CK809" t="str">
        <f t="shared" si="50"/>
        <v>Excellent</v>
      </c>
      <c r="CL809" t="str">
        <f t="shared" si="51"/>
        <v>0.3 or less</v>
      </c>
    </row>
    <row r="810" spans="1:90" x14ac:dyDescent="0.25">
      <c r="A810" t="s">
        <v>1035</v>
      </c>
      <c r="B810" t="s">
        <v>82</v>
      </c>
      <c r="C810" t="s">
        <v>83</v>
      </c>
      <c r="D810">
        <v>50.677</v>
      </c>
      <c r="E810">
        <v>54.707999999999998</v>
      </c>
      <c r="G810">
        <v>4.0309999999999997</v>
      </c>
      <c r="H810">
        <v>40</v>
      </c>
      <c r="J810">
        <v>40</v>
      </c>
      <c r="K810">
        <v>2</v>
      </c>
      <c r="L810" t="s">
        <v>84</v>
      </c>
      <c r="M810" t="s">
        <v>85</v>
      </c>
      <c r="N810" t="s">
        <v>1036</v>
      </c>
      <c r="O810" t="s">
        <v>418</v>
      </c>
      <c r="P810" t="s">
        <v>88</v>
      </c>
      <c r="Q810" t="s">
        <v>89</v>
      </c>
      <c r="R810" t="s">
        <v>419</v>
      </c>
      <c r="S810" t="s">
        <v>91</v>
      </c>
      <c r="T810">
        <v>60</v>
      </c>
      <c r="U810" t="s">
        <v>92</v>
      </c>
      <c r="V810" t="s">
        <v>1046</v>
      </c>
      <c r="W810">
        <v>8</v>
      </c>
      <c r="Y810" t="s">
        <v>94</v>
      </c>
      <c r="Z810" t="s">
        <v>95</v>
      </c>
      <c r="AA810">
        <v>43.5</v>
      </c>
      <c r="AB810">
        <v>812.5</v>
      </c>
      <c r="AC810">
        <v>78.825000000000003</v>
      </c>
      <c r="AD810">
        <v>89</v>
      </c>
      <c r="AE810">
        <v>3.5901999999999998</v>
      </c>
      <c r="AF810">
        <v>3.1368999999999998</v>
      </c>
      <c r="AG810">
        <v>89.692599999999999</v>
      </c>
      <c r="AH810">
        <v>68.773899999999998</v>
      </c>
      <c r="AI810">
        <v>70.102500000000006</v>
      </c>
      <c r="AJ810">
        <v>0.1399</v>
      </c>
      <c r="AL810">
        <v>79.015000000000001</v>
      </c>
      <c r="AM810">
        <v>2.5399999999999999E-2</v>
      </c>
      <c r="AN810">
        <v>0.10290000000000001</v>
      </c>
      <c r="AO810">
        <v>0</v>
      </c>
      <c r="AP810">
        <v>6.5</v>
      </c>
      <c r="AQ810">
        <v>0</v>
      </c>
      <c r="AR810">
        <v>51.33</v>
      </c>
      <c r="AS810" t="s">
        <v>96</v>
      </c>
      <c r="AT810">
        <v>1993</v>
      </c>
      <c r="AU810">
        <v>26.625</v>
      </c>
      <c r="AV810">
        <v>4.375</v>
      </c>
      <c r="AW810" t="s">
        <v>97</v>
      </c>
      <c r="AX810" t="s">
        <v>105</v>
      </c>
      <c r="AY810" t="s">
        <v>106</v>
      </c>
      <c r="BA810">
        <v>38358</v>
      </c>
      <c r="BB810">
        <v>2</v>
      </c>
      <c r="BC810">
        <v>1</v>
      </c>
      <c r="BD810" t="s">
        <v>99</v>
      </c>
      <c r="BE810">
        <v>2008</v>
      </c>
      <c r="BG810" t="s">
        <v>100</v>
      </c>
      <c r="BH810" t="s">
        <v>100</v>
      </c>
      <c r="BI810" t="s">
        <v>101</v>
      </c>
      <c r="BJ810" t="s">
        <v>100</v>
      </c>
      <c r="BK810" t="s">
        <v>100</v>
      </c>
      <c r="BL810" t="s">
        <v>101</v>
      </c>
      <c r="BM810" t="s">
        <v>102</v>
      </c>
      <c r="BN810" t="s">
        <v>103</v>
      </c>
      <c r="BQ810">
        <v>0</v>
      </c>
      <c r="BR810" t="s">
        <v>94</v>
      </c>
      <c r="BS810">
        <v>87.5</v>
      </c>
      <c r="BT810">
        <v>71.804000000000002</v>
      </c>
      <c r="BU810">
        <v>62.738</v>
      </c>
      <c r="CB810">
        <v>2012</v>
      </c>
      <c r="CC810">
        <v>7</v>
      </c>
      <c r="CI810" t="str">
        <f t="shared" si="48"/>
        <v>High</v>
      </c>
      <c r="CJ810" t="str">
        <f t="shared" si="49"/>
        <v>Greater than 3.5</v>
      </c>
      <c r="CK810" t="str">
        <f t="shared" si="50"/>
        <v>Good</v>
      </c>
      <c r="CL810" t="str">
        <f t="shared" si="51"/>
        <v>0.3 or less</v>
      </c>
    </row>
    <row r="811" spans="1:90" x14ac:dyDescent="0.25">
      <c r="A811" t="s">
        <v>1035</v>
      </c>
      <c r="B811" t="s">
        <v>82</v>
      </c>
      <c r="C811" t="s">
        <v>83</v>
      </c>
      <c r="D811">
        <v>54.707999999999998</v>
      </c>
      <c r="E811">
        <v>56.792000000000002</v>
      </c>
      <c r="G811">
        <v>2.0840000000000001</v>
      </c>
      <c r="H811">
        <v>61</v>
      </c>
      <c r="I811">
        <v>44</v>
      </c>
      <c r="J811">
        <v>61</v>
      </c>
      <c r="K811">
        <v>4</v>
      </c>
      <c r="L811" t="s">
        <v>84</v>
      </c>
      <c r="M811" t="s">
        <v>85</v>
      </c>
      <c r="N811" t="s">
        <v>1036</v>
      </c>
      <c r="O811" t="s">
        <v>418</v>
      </c>
      <c r="P811" t="s">
        <v>88</v>
      </c>
      <c r="Q811" t="s">
        <v>89</v>
      </c>
      <c r="R811" t="s">
        <v>419</v>
      </c>
      <c r="S811" t="s">
        <v>91</v>
      </c>
      <c r="T811">
        <v>30</v>
      </c>
      <c r="U811" t="s">
        <v>92</v>
      </c>
      <c r="V811" t="s">
        <v>1047</v>
      </c>
      <c r="W811">
        <v>6</v>
      </c>
      <c r="X811">
        <v>5.6666999999999996</v>
      </c>
      <c r="Y811" t="s">
        <v>94</v>
      </c>
      <c r="Z811" t="s">
        <v>95</v>
      </c>
      <c r="AA811">
        <v>306.23450000000003</v>
      </c>
      <c r="AB811">
        <v>2131.7280000000001</v>
      </c>
      <c r="AC811">
        <v>533.38900000000001</v>
      </c>
      <c r="AD811">
        <v>83</v>
      </c>
      <c r="AE811">
        <v>3.5</v>
      </c>
      <c r="AF811">
        <v>2.9266999999999999</v>
      </c>
      <c r="AG811">
        <v>80.771000000000001</v>
      </c>
      <c r="AH811">
        <v>68.215999999999994</v>
      </c>
      <c r="AI811">
        <v>73.076300000000003</v>
      </c>
      <c r="AJ811">
        <v>0.1258</v>
      </c>
      <c r="AL811">
        <v>81.13</v>
      </c>
      <c r="AM811">
        <v>2.41E-2</v>
      </c>
      <c r="AN811">
        <v>0.18129999999999999</v>
      </c>
      <c r="AO811">
        <v>0</v>
      </c>
      <c r="AP811">
        <v>8</v>
      </c>
      <c r="AQ811">
        <v>0</v>
      </c>
      <c r="AR811">
        <v>57.128599999999999</v>
      </c>
      <c r="AS811" t="s">
        <v>96</v>
      </c>
      <c r="AT811">
        <v>2008</v>
      </c>
      <c r="AU811">
        <v>13.25</v>
      </c>
      <c r="AV811">
        <v>4.25</v>
      </c>
      <c r="AW811" t="s">
        <v>97</v>
      </c>
      <c r="AX811" t="s">
        <v>105</v>
      </c>
      <c r="AY811" t="s">
        <v>106</v>
      </c>
      <c r="BA811">
        <v>37806</v>
      </c>
      <c r="BB811">
        <v>2</v>
      </c>
      <c r="BC811">
        <v>1</v>
      </c>
      <c r="BD811" t="s">
        <v>99</v>
      </c>
      <c r="BE811">
        <v>2008</v>
      </c>
      <c r="BG811" t="s">
        <v>100</v>
      </c>
      <c r="BH811" t="s">
        <v>100</v>
      </c>
      <c r="BI811" t="s">
        <v>101</v>
      </c>
      <c r="BJ811" t="s">
        <v>100</v>
      </c>
      <c r="BK811" t="s">
        <v>100</v>
      </c>
      <c r="BL811" t="s">
        <v>101</v>
      </c>
      <c r="BM811" t="s">
        <v>102</v>
      </c>
      <c r="BN811" t="s">
        <v>103</v>
      </c>
      <c r="BQ811">
        <v>0</v>
      </c>
      <c r="BR811" t="s">
        <v>94</v>
      </c>
      <c r="BS811">
        <v>83</v>
      </c>
      <c r="BT811">
        <v>70</v>
      </c>
      <c r="BU811">
        <v>58.533999999999999</v>
      </c>
      <c r="BY811">
        <v>5.6666999999999996</v>
      </c>
      <c r="CB811">
        <v>2014</v>
      </c>
      <c r="CC811">
        <v>7</v>
      </c>
      <c r="CI811" t="str">
        <f t="shared" si="48"/>
        <v>Medium</v>
      </c>
      <c r="CJ811" t="str">
        <f t="shared" si="49"/>
        <v>3.01-3.5</v>
      </c>
      <c r="CK811" t="str">
        <f t="shared" si="50"/>
        <v>Good</v>
      </c>
      <c r="CL811" t="str">
        <f t="shared" si="51"/>
        <v>0.3 or less</v>
      </c>
    </row>
    <row r="812" spans="1:90" x14ac:dyDescent="0.25">
      <c r="A812" t="s">
        <v>1035</v>
      </c>
      <c r="B812" t="s">
        <v>82</v>
      </c>
      <c r="C812" t="s">
        <v>83</v>
      </c>
      <c r="D812">
        <v>56.792000000000002</v>
      </c>
      <c r="E812">
        <v>62.683999999999997</v>
      </c>
      <c r="G812">
        <v>5.8920000000000003</v>
      </c>
      <c r="H812">
        <v>40</v>
      </c>
      <c r="J812">
        <v>40</v>
      </c>
      <c r="K812">
        <v>2</v>
      </c>
      <c r="L812" t="s">
        <v>84</v>
      </c>
      <c r="M812" t="s">
        <v>85</v>
      </c>
      <c r="N812" t="s">
        <v>1036</v>
      </c>
      <c r="O812" t="s">
        <v>418</v>
      </c>
      <c r="P812" t="s">
        <v>88</v>
      </c>
      <c r="Q812" t="s">
        <v>89</v>
      </c>
      <c r="R812" t="s">
        <v>419</v>
      </c>
      <c r="S812" t="s">
        <v>91</v>
      </c>
      <c r="T812">
        <v>60</v>
      </c>
      <c r="U812" t="s">
        <v>92</v>
      </c>
      <c r="V812" t="s">
        <v>1048</v>
      </c>
      <c r="W812">
        <v>8</v>
      </c>
      <c r="Y812" t="s">
        <v>94</v>
      </c>
      <c r="Z812" t="s">
        <v>95</v>
      </c>
      <c r="AA812">
        <v>99.466499999999996</v>
      </c>
      <c r="AB812">
        <v>692.11300000000006</v>
      </c>
      <c r="AC812">
        <v>173.2457</v>
      </c>
      <c r="AD812">
        <v>87.666700000000006</v>
      </c>
      <c r="AE812">
        <v>2.9864999999999999</v>
      </c>
      <c r="AF812">
        <v>2.4432999999999998</v>
      </c>
      <c r="AG812">
        <v>133.74209999999999</v>
      </c>
      <c r="AH812">
        <v>100.5187</v>
      </c>
      <c r="AI812">
        <v>55.4193</v>
      </c>
      <c r="AJ812">
        <v>0.19570000000000001</v>
      </c>
      <c r="AL812">
        <v>70.644999999999996</v>
      </c>
      <c r="AM812">
        <v>3.3399999999999999E-2</v>
      </c>
      <c r="AN812">
        <v>0.1933</v>
      </c>
      <c r="AO812">
        <v>0</v>
      </c>
      <c r="AP812">
        <v>6</v>
      </c>
      <c r="AQ812">
        <v>0</v>
      </c>
      <c r="AR812">
        <v>51.633299999999998</v>
      </c>
      <c r="AS812" t="s">
        <v>130</v>
      </c>
      <c r="AT812">
        <v>1984</v>
      </c>
      <c r="AU812">
        <v>11.333299999999999</v>
      </c>
      <c r="AV812">
        <v>3.3332999999999999</v>
      </c>
      <c r="AW812" t="s">
        <v>97</v>
      </c>
      <c r="AY812" t="s">
        <v>132</v>
      </c>
      <c r="BA812">
        <v>37806</v>
      </c>
      <c r="BB812">
        <v>3</v>
      </c>
      <c r="BC812">
        <v>1</v>
      </c>
      <c r="BD812" t="s">
        <v>99</v>
      </c>
      <c r="BE812">
        <v>1984</v>
      </c>
      <c r="BG812" t="s">
        <v>100</v>
      </c>
      <c r="BH812" t="s">
        <v>100</v>
      </c>
      <c r="BI812" t="s">
        <v>101</v>
      </c>
      <c r="BJ812" t="s">
        <v>100</v>
      </c>
      <c r="BK812" t="s">
        <v>100</v>
      </c>
      <c r="BL812" t="s">
        <v>101</v>
      </c>
      <c r="BM812" t="s">
        <v>102</v>
      </c>
      <c r="BN812" t="s">
        <v>103</v>
      </c>
      <c r="BQ812">
        <v>0</v>
      </c>
      <c r="BR812" t="s">
        <v>94</v>
      </c>
      <c r="BS812">
        <v>87</v>
      </c>
      <c r="BT812">
        <v>59.73</v>
      </c>
      <c r="BU812">
        <v>48.866</v>
      </c>
      <c r="CB812">
        <v>2012</v>
      </c>
      <c r="CC812">
        <v>31</v>
      </c>
      <c r="CI812" t="str">
        <f t="shared" si="48"/>
        <v>High</v>
      </c>
      <c r="CJ812" t="str">
        <f t="shared" si="49"/>
        <v>2.51-3.0</v>
      </c>
      <c r="CK812" t="str">
        <f t="shared" si="50"/>
        <v>Poor</v>
      </c>
      <c r="CL812" t="str">
        <f t="shared" si="51"/>
        <v>0.3 or less</v>
      </c>
    </row>
    <row r="813" spans="1:90" x14ac:dyDescent="0.25">
      <c r="A813" t="s">
        <v>1035</v>
      </c>
      <c r="B813" t="s">
        <v>82</v>
      </c>
      <c r="C813" t="s">
        <v>83</v>
      </c>
      <c r="D813">
        <v>62.683999999999997</v>
      </c>
      <c r="E813">
        <v>67.251000000000005</v>
      </c>
      <c r="G813">
        <v>4.5670000000000002</v>
      </c>
      <c r="H813">
        <v>40</v>
      </c>
      <c r="J813">
        <v>40</v>
      </c>
      <c r="K813">
        <v>2</v>
      </c>
      <c r="L813" t="s">
        <v>84</v>
      </c>
      <c r="M813" t="s">
        <v>85</v>
      </c>
      <c r="N813" t="s">
        <v>1036</v>
      </c>
      <c r="O813" t="s">
        <v>418</v>
      </c>
      <c r="P813" t="s">
        <v>88</v>
      </c>
      <c r="Q813" t="s">
        <v>89</v>
      </c>
      <c r="R813" t="s">
        <v>419</v>
      </c>
      <c r="S813" t="s">
        <v>91</v>
      </c>
      <c r="T813">
        <v>60</v>
      </c>
      <c r="U813" t="s">
        <v>92</v>
      </c>
      <c r="V813" t="s">
        <v>1049</v>
      </c>
      <c r="W813">
        <v>8</v>
      </c>
      <c r="Y813" t="s">
        <v>94</v>
      </c>
      <c r="Z813" t="s">
        <v>95</v>
      </c>
      <c r="AA813">
        <v>102.7235</v>
      </c>
      <c r="AB813">
        <v>692.11300000000006</v>
      </c>
      <c r="AC813">
        <v>178.7826</v>
      </c>
      <c r="AD813">
        <v>87</v>
      </c>
      <c r="AE813">
        <v>3.2362000000000002</v>
      </c>
      <c r="AF813">
        <v>2.7551000000000001</v>
      </c>
      <c r="AG813">
        <v>108.84690000000001</v>
      </c>
      <c r="AH813">
        <v>86.671800000000005</v>
      </c>
      <c r="AI813">
        <v>63.717700000000001</v>
      </c>
      <c r="AJ813">
        <v>0.15090000000000001</v>
      </c>
      <c r="AL813">
        <v>77.364999999999995</v>
      </c>
      <c r="AM813">
        <v>2.9399999999999999E-2</v>
      </c>
      <c r="AN813">
        <v>0.15129999999999999</v>
      </c>
      <c r="AO813">
        <v>0</v>
      </c>
      <c r="AP813">
        <v>7</v>
      </c>
      <c r="AQ813">
        <v>0</v>
      </c>
      <c r="AR813">
        <v>63.26</v>
      </c>
      <c r="AS813" t="s">
        <v>130</v>
      </c>
      <c r="AT813">
        <v>1984</v>
      </c>
      <c r="AU813">
        <v>11.916700000000001</v>
      </c>
      <c r="AV813">
        <v>3.5</v>
      </c>
      <c r="AW813" t="s">
        <v>97</v>
      </c>
      <c r="AY813" t="s">
        <v>132</v>
      </c>
      <c r="BA813">
        <v>37926</v>
      </c>
      <c r="BB813">
        <v>3</v>
      </c>
      <c r="BC813">
        <v>1</v>
      </c>
      <c r="BD813" t="s">
        <v>99</v>
      </c>
      <c r="BE813">
        <v>1984</v>
      </c>
      <c r="BG813" t="s">
        <v>100</v>
      </c>
      <c r="BH813" t="s">
        <v>100</v>
      </c>
      <c r="BI813" t="s">
        <v>101</v>
      </c>
      <c r="BJ813" t="s">
        <v>100</v>
      </c>
      <c r="BK813" t="s">
        <v>100</v>
      </c>
      <c r="BL813" t="s">
        <v>101</v>
      </c>
      <c r="BM813" t="s">
        <v>102</v>
      </c>
      <c r="BN813" t="s">
        <v>103</v>
      </c>
      <c r="BQ813">
        <v>0</v>
      </c>
      <c r="BR813" t="s">
        <v>94</v>
      </c>
      <c r="BS813">
        <v>87</v>
      </c>
      <c r="BT813">
        <v>64.724000000000004</v>
      </c>
      <c r="BU813">
        <v>55.101999999999997</v>
      </c>
      <c r="CB813">
        <v>2014</v>
      </c>
      <c r="CC813">
        <v>31</v>
      </c>
      <c r="CI813" t="str">
        <f t="shared" si="48"/>
        <v>High</v>
      </c>
      <c r="CJ813" t="str">
        <f t="shared" si="49"/>
        <v>3.01-3.5</v>
      </c>
      <c r="CK813" t="str">
        <f t="shared" si="50"/>
        <v>Fair</v>
      </c>
      <c r="CL813" t="str">
        <f t="shared" si="51"/>
        <v>0.3 or less</v>
      </c>
    </row>
    <row r="814" spans="1:90" x14ac:dyDescent="0.25">
      <c r="A814" t="s">
        <v>1035</v>
      </c>
      <c r="B814" t="s">
        <v>82</v>
      </c>
      <c r="C814" t="s">
        <v>83</v>
      </c>
      <c r="D814">
        <v>67.251000000000005</v>
      </c>
      <c r="E814">
        <v>72.069999999999993</v>
      </c>
      <c r="G814">
        <v>4.819</v>
      </c>
      <c r="H814">
        <v>40</v>
      </c>
      <c r="J814">
        <v>40</v>
      </c>
      <c r="K814">
        <v>2</v>
      </c>
      <c r="L814" t="s">
        <v>84</v>
      </c>
      <c r="M814" t="s">
        <v>85</v>
      </c>
      <c r="N814" t="s">
        <v>1036</v>
      </c>
      <c r="O814" t="s">
        <v>418</v>
      </c>
      <c r="P814" t="s">
        <v>88</v>
      </c>
      <c r="Q814" t="s">
        <v>89</v>
      </c>
      <c r="R814" t="s">
        <v>419</v>
      </c>
      <c r="S814" t="s">
        <v>91</v>
      </c>
      <c r="T814">
        <v>60</v>
      </c>
      <c r="U814" t="s">
        <v>92</v>
      </c>
      <c r="V814" t="s">
        <v>1050</v>
      </c>
      <c r="W814">
        <v>8</v>
      </c>
      <c r="Y814" t="s">
        <v>94</v>
      </c>
      <c r="Z814" t="s">
        <v>95</v>
      </c>
      <c r="AA814">
        <v>97.507499999999993</v>
      </c>
      <c r="AB814">
        <v>678.64</v>
      </c>
      <c r="AC814">
        <v>169.83459999999999</v>
      </c>
      <c r="AD814">
        <v>91</v>
      </c>
      <c r="AE814">
        <v>3.2105999999999999</v>
      </c>
      <c r="AF814">
        <v>2.8281999999999998</v>
      </c>
      <c r="AG814">
        <v>104.07210000000001</v>
      </c>
      <c r="AH814">
        <v>88.040599999999998</v>
      </c>
      <c r="AI814">
        <v>65.309299999999993</v>
      </c>
      <c r="AJ814">
        <v>0.14349999999999999</v>
      </c>
      <c r="AL814">
        <v>78.474999999999994</v>
      </c>
      <c r="AM814">
        <v>2.6700000000000002E-2</v>
      </c>
      <c r="AN814">
        <v>0.1507</v>
      </c>
      <c r="AO814">
        <v>0</v>
      </c>
      <c r="AP814">
        <v>4</v>
      </c>
      <c r="AQ814">
        <v>0</v>
      </c>
      <c r="AR814">
        <v>56.8889</v>
      </c>
      <c r="AS814" t="s">
        <v>130</v>
      </c>
      <c r="AT814">
        <v>1990</v>
      </c>
      <c r="AU814">
        <v>31</v>
      </c>
      <c r="AV814">
        <v>4</v>
      </c>
      <c r="AW814" t="s">
        <v>97</v>
      </c>
      <c r="AY814" t="s">
        <v>132</v>
      </c>
      <c r="BA814">
        <v>38239</v>
      </c>
      <c r="BB814">
        <v>4</v>
      </c>
      <c r="BC814">
        <v>1</v>
      </c>
      <c r="BD814" t="s">
        <v>99</v>
      </c>
      <c r="BE814">
        <v>1990</v>
      </c>
      <c r="BG814" t="s">
        <v>100</v>
      </c>
      <c r="BH814" t="s">
        <v>100</v>
      </c>
      <c r="BI814" t="s">
        <v>101</v>
      </c>
      <c r="BJ814" t="s">
        <v>100</v>
      </c>
      <c r="BK814" t="s">
        <v>100</v>
      </c>
      <c r="BL814" t="s">
        <v>101</v>
      </c>
      <c r="BM814" t="s">
        <v>102</v>
      </c>
      <c r="BN814" t="s">
        <v>103</v>
      </c>
      <c r="BQ814">
        <v>0</v>
      </c>
      <c r="BR814" t="s">
        <v>94</v>
      </c>
      <c r="BS814">
        <v>90</v>
      </c>
      <c r="BT814">
        <v>64.212000000000003</v>
      </c>
      <c r="BU814">
        <v>56.564</v>
      </c>
      <c r="CB814">
        <v>2010</v>
      </c>
      <c r="CC814">
        <v>25</v>
      </c>
      <c r="CI814" t="str">
        <f t="shared" si="48"/>
        <v>High</v>
      </c>
      <c r="CJ814" t="str">
        <f t="shared" si="49"/>
        <v>3.01-3.5</v>
      </c>
      <c r="CK814" t="str">
        <f t="shared" si="50"/>
        <v>Fair</v>
      </c>
      <c r="CL814" t="str">
        <f t="shared" si="51"/>
        <v>0.3 or less</v>
      </c>
    </row>
    <row r="815" spans="1:90" x14ac:dyDescent="0.25">
      <c r="A815" t="s">
        <v>1035</v>
      </c>
      <c r="B815" t="s">
        <v>82</v>
      </c>
      <c r="C815" t="s">
        <v>83</v>
      </c>
      <c r="D815">
        <v>72.069999999999993</v>
      </c>
      <c r="E815">
        <v>78.525000000000006</v>
      </c>
      <c r="G815">
        <v>6.3970000000000002</v>
      </c>
      <c r="H815">
        <v>40</v>
      </c>
      <c r="I815">
        <v>40</v>
      </c>
      <c r="J815">
        <v>40</v>
      </c>
      <c r="K815">
        <v>2</v>
      </c>
      <c r="L815" t="s">
        <v>84</v>
      </c>
      <c r="M815" t="s">
        <v>85</v>
      </c>
      <c r="N815" t="s">
        <v>1036</v>
      </c>
      <c r="O815" t="s">
        <v>418</v>
      </c>
      <c r="P815" t="s">
        <v>88</v>
      </c>
      <c r="Q815" t="s">
        <v>89</v>
      </c>
      <c r="R815" t="s">
        <v>419</v>
      </c>
      <c r="S815" t="s">
        <v>91</v>
      </c>
      <c r="T815">
        <v>60</v>
      </c>
      <c r="U815" t="s">
        <v>92</v>
      </c>
      <c r="V815" t="s">
        <v>1051</v>
      </c>
      <c r="W815">
        <v>8</v>
      </c>
      <c r="X815">
        <v>8</v>
      </c>
      <c r="Y815" t="s">
        <v>94</v>
      </c>
      <c r="Z815" t="s">
        <v>95</v>
      </c>
      <c r="AA815">
        <v>111.292</v>
      </c>
      <c r="AB815">
        <v>774.44799999999998</v>
      </c>
      <c r="AC815">
        <v>193.84309999999999</v>
      </c>
      <c r="AD815">
        <v>88</v>
      </c>
      <c r="AE815">
        <v>3.1617000000000002</v>
      </c>
      <c r="AF815">
        <v>2.6120000000000001</v>
      </c>
      <c r="AG815">
        <v>112.54949999999999</v>
      </c>
      <c r="AH815">
        <v>90.686899999999994</v>
      </c>
      <c r="AI815">
        <v>62.483499999999999</v>
      </c>
      <c r="AJ815">
        <v>0.18010000000000001</v>
      </c>
      <c r="AL815">
        <v>72.984999999999999</v>
      </c>
      <c r="AM815">
        <v>3.1300000000000001E-2</v>
      </c>
      <c r="AN815">
        <v>0.1678</v>
      </c>
      <c r="AO815">
        <v>0</v>
      </c>
      <c r="AP815">
        <v>6</v>
      </c>
      <c r="AQ815">
        <v>0</v>
      </c>
      <c r="AR815">
        <v>68.207700000000003</v>
      </c>
      <c r="AS815" t="s">
        <v>130</v>
      </c>
      <c r="AT815">
        <v>1990</v>
      </c>
      <c r="AU815">
        <v>10</v>
      </c>
      <c r="AV815">
        <v>4</v>
      </c>
      <c r="AW815" t="s">
        <v>97</v>
      </c>
      <c r="AY815" t="s">
        <v>132</v>
      </c>
      <c r="BA815">
        <v>38185</v>
      </c>
      <c r="BB815">
        <v>4</v>
      </c>
      <c r="BC815">
        <v>1</v>
      </c>
      <c r="BD815" t="s">
        <v>99</v>
      </c>
      <c r="BE815">
        <v>1990</v>
      </c>
      <c r="BG815" t="s">
        <v>100</v>
      </c>
      <c r="BH815" t="s">
        <v>100</v>
      </c>
      <c r="BI815" t="s">
        <v>101</v>
      </c>
      <c r="BJ815" t="s">
        <v>100</v>
      </c>
      <c r="BK815" t="s">
        <v>100</v>
      </c>
      <c r="BL815" t="s">
        <v>101</v>
      </c>
      <c r="BM815" t="s">
        <v>102</v>
      </c>
      <c r="BN815" t="s">
        <v>103</v>
      </c>
      <c r="BQ815">
        <v>0</v>
      </c>
      <c r="BR815" t="s">
        <v>94</v>
      </c>
      <c r="BS815">
        <v>86</v>
      </c>
      <c r="BT815">
        <v>63.234000000000002</v>
      </c>
      <c r="BU815">
        <v>52.24</v>
      </c>
      <c r="BV815" t="s">
        <v>107</v>
      </c>
      <c r="BY815">
        <v>8</v>
      </c>
      <c r="BZ815" s="1">
        <v>42059.488541666666</v>
      </c>
      <c r="CB815">
        <v>2002</v>
      </c>
      <c r="CC815">
        <v>25</v>
      </c>
      <c r="CI815" t="str">
        <f t="shared" si="48"/>
        <v>High</v>
      </c>
      <c r="CJ815" t="str">
        <f t="shared" si="49"/>
        <v>3.01-3.5</v>
      </c>
      <c r="CK815" t="str">
        <f t="shared" si="50"/>
        <v>Fair</v>
      </c>
      <c r="CL815" t="str">
        <f t="shared" si="51"/>
        <v>0.3 or less</v>
      </c>
    </row>
    <row r="816" spans="1:90" x14ac:dyDescent="0.25">
      <c r="A816" t="s">
        <v>1035</v>
      </c>
      <c r="B816" t="s">
        <v>82</v>
      </c>
      <c r="C816" t="s">
        <v>83</v>
      </c>
      <c r="D816">
        <v>78.525000000000006</v>
      </c>
      <c r="E816">
        <v>85.033000000000001</v>
      </c>
      <c r="G816">
        <v>6.508</v>
      </c>
      <c r="H816">
        <v>40</v>
      </c>
      <c r="J816">
        <v>40</v>
      </c>
      <c r="K816">
        <v>2</v>
      </c>
      <c r="L816" t="s">
        <v>84</v>
      </c>
      <c r="M816" t="s">
        <v>85</v>
      </c>
      <c r="N816" t="s">
        <v>1036</v>
      </c>
      <c r="O816" t="s">
        <v>418</v>
      </c>
      <c r="P816" t="s">
        <v>88</v>
      </c>
      <c r="Q816" t="s">
        <v>89</v>
      </c>
      <c r="R816" t="s">
        <v>419</v>
      </c>
      <c r="S816" t="s">
        <v>91</v>
      </c>
      <c r="T816">
        <v>60</v>
      </c>
      <c r="U816" t="s">
        <v>92</v>
      </c>
      <c r="V816" t="s">
        <v>1052</v>
      </c>
      <c r="W816">
        <v>8</v>
      </c>
      <c r="Y816" t="s">
        <v>94</v>
      </c>
      <c r="Z816" t="s">
        <v>95</v>
      </c>
      <c r="AA816">
        <v>106.504</v>
      </c>
      <c r="AB816">
        <v>741.51400000000001</v>
      </c>
      <c r="AC816">
        <v>185.5059</v>
      </c>
      <c r="AD816">
        <v>87</v>
      </c>
      <c r="AE816">
        <v>3.3536999999999999</v>
      </c>
      <c r="AF816">
        <v>2.7563</v>
      </c>
      <c r="AG816">
        <v>105.1088</v>
      </c>
      <c r="AH816">
        <v>80.522400000000005</v>
      </c>
      <c r="AI816">
        <v>64.963700000000003</v>
      </c>
      <c r="AJ816">
        <v>0.17849999999999999</v>
      </c>
      <c r="AL816">
        <v>73.224999999999994</v>
      </c>
      <c r="AM816">
        <v>3.1600000000000003E-2</v>
      </c>
      <c r="AN816">
        <v>0.1699</v>
      </c>
      <c r="AO816">
        <v>0</v>
      </c>
      <c r="AP816">
        <v>6.6666999999999996</v>
      </c>
      <c r="AQ816">
        <v>0</v>
      </c>
      <c r="AR816">
        <v>66.476900000000001</v>
      </c>
      <c r="AS816" t="s">
        <v>130</v>
      </c>
      <c r="AT816">
        <v>1989</v>
      </c>
      <c r="AU816">
        <v>10</v>
      </c>
      <c r="AV816">
        <v>4</v>
      </c>
      <c r="AW816" t="s">
        <v>97</v>
      </c>
      <c r="AY816" t="s">
        <v>132</v>
      </c>
      <c r="BA816">
        <v>38136</v>
      </c>
      <c r="BB816">
        <v>4</v>
      </c>
      <c r="BC816">
        <v>1</v>
      </c>
      <c r="BD816" t="s">
        <v>99</v>
      </c>
      <c r="BE816">
        <v>1989</v>
      </c>
      <c r="BG816" t="s">
        <v>100</v>
      </c>
      <c r="BH816" t="s">
        <v>100</v>
      </c>
      <c r="BI816" t="s">
        <v>101</v>
      </c>
      <c r="BJ816" t="s">
        <v>100</v>
      </c>
      <c r="BK816" t="s">
        <v>100</v>
      </c>
      <c r="BL816" t="s">
        <v>101</v>
      </c>
      <c r="BM816" t="s">
        <v>102</v>
      </c>
      <c r="BN816" t="s">
        <v>103</v>
      </c>
      <c r="BQ816">
        <v>0</v>
      </c>
      <c r="BR816" t="s">
        <v>94</v>
      </c>
      <c r="BS816">
        <v>84.333299999999994</v>
      </c>
      <c r="BT816">
        <v>67.073999999999998</v>
      </c>
      <c r="BU816">
        <v>55.125999999999998</v>
      </c>
      <c r="CB816">
        <v>2012</v>
      </c>
      <c r="CC816">
        <v>26</v>
      </c>
      <c r="CI816" t="str">
        <f t="shared" si="48"/>
        <v>High</v>
      </c>
      <c r="CJ816" t="str">
        <f t="shared" si="49"/>
        <v>3.01-3.5</v>
      </c>
      <c r="CK816" t="str">
        <f t="shared" si="50"/>
        <v>Fair</v>
      </c>
      <c r="CL816" t="str">
        <f t="shared" si="51"/>
        <v>0.3 or less</v>
      </c>
    </row>
    <row r="817" spans="1:90" x14ac:dyDescent="0.25">
      <c r="A817" t="s">
        <v>1035</v>
      </c>
      <c r="B817" t="s">
        <v>82</v>
      </c>
      <c r="C817" t="s">
        <v>83</v>
      </c>
      <c r="D817">
        <v>85.033000000000001</v>
      </c>
      <c r="E817">
        <v>92.409000000000006</v>
      </c>
      <c r="G817">
        <v>7.3760000000000003</v>
      </c>
      <c r="H817">
        <v>40</v>
      </c>
      <c r="J817">
        <v>40</v>
      </c>
      <c r="K817">
        <v>2</v>
      </c>
      <c r="L817" t="s">
        <v>84</v>
      </c>
      <c r="M817" t="s">
        <v>85</v>
      </c>
      <c r="N817" t="s">
        <v>1036</v>
      </c>
      <c r="O817" t="s">
        <v>418</v>
      </c>
      <c r="P817" t="s">
        <v>88</v>
      </c>
      <c r="Q817" t="s">
        <v>89</v>
      </c>
      <c r="R817" t="s">
        <v>419</v>
      </c>
      <c r="S817" t="s">
        <v>91</v>
      </c>
      <c r="T817">
        <v>60</v>
      </c>
      <c r="U817" t="s">
        <v>92</v>
      </c>
      <c r="V817" t="s">
        <v>1053</v>
      </c>
      <c r="W817">
        <v>8</v>
      </c>
      <c r="Y817" t="s">
        <v>94</v>
      </c>
      <c r="Z817" t="s">
        <v>95</v>
      </c>
      <c r="AA817">
        <v>46.5</v>
      </c>
      <c r="AB817">
        <v>446</v>
      </c>
      <c r="AC817">
        <v>81.725999999999999</v>
      </c>
      <c r="AD817">
        <v>91.5</v>
      </c>
      <c r="AE817">
        <v>3.7031000000000001</v>
      </c>
      <c r="AF817">
        <v>3.3610000000000002</v>
      </c>
      <c r="AG817">
        <v>78.881399999999999</v>
      </c>
      <c r="AH817">
        <v>63.437199999999997</v>
      </c>
      <c r="AI817">
        <v>73.706199999999995</v>
      </c>
      <c r="AJ817">
        <v>0.14760000000000001</v>
      </c>
      <c r="AL817">
        <v>77.86</v>
      </c>
      <c r="AM817">
        <v>2.4E-2</v>
      </c>
      <c r="AN817">
        <v>7.8799999999999995E-2</v>
      </c>
      <c r="AO817">
        <v>0</v>
      </c>
      <c r="AP817">
        <v>4</v>
      </c>
      <c r="AQ817">
        <v>0</v>
      </c>
      <c r="AR817">
        <v>54.762500000000003</v>
      </c>
      <c r="AS817" t="s">
        <v>96</v>
      </c>
      <c r="AT817">
        <v>1987</v>
      </c>
      <c r="AU817">
        <v>12.25</v>
      </c>
      <c r="AV817">
        <v>4.75</v>
      </c>
      <c r="AW817" t="s">
        <v>97</v>
      </c>
      <c r="AY817" t="s">
        <v>112</v>
      </c>
      <c r="BA817">
        <v>37977</v>
      </c>
      <c r="BB817">
        <v>3</v>
      </c>
      <c r="BC817">
        <v>1</v>
      </c>
      <c r="BD817" t="s">
        <v>99</v>
      </c>
      <c r="BE817">
        <v>2002</v>
      </c>
      <c r="BG817" t="s">
        <v>100</v>
      </c>
      <c r="BH817" t="s">
        <v>100</v>
      </c>
      <c r="BI817" t="s">
        <v>101</v>
      </c>
      <c r="BJ817" t="s">
        <v>100</v>
      </c>
      <c r="BK817" t="s">
        <v>100</v>
      </c>
      <c r="BL817" t="s">
        <v>101</v>
      </c>
      <c r="BM817" t="s">
        <v>102</v>
      </c>
      <c r="BN817" t="s">
        <v>103</v>
      </c>
      <c r="BQ817">
        <v>0</v>
      </c>
      <c r="BR817" t="s">
        <v>94</v>
      </c>
      <c r="BS817">
        <v>91.5</v>
      </c>
      <c r="BT817">
        <v>74.061999999999998</v>
      </c>
      <c r="BU817">
        <v>67.22</v>
      </c>
      <c r="CB817">
        <v>2014</v>
      </c>
      <c r="CC817">
        <v>13</v>
      </c>
      <c r="CI817" t="str">
        <f t="shared" si="48"/>
        <v>High</v>
      </c>
      <c r="CJ817" t="str">
        <f t="shared" si="49"/>
        <v>Greater than 3.5</v>
      </c>
      <c r="CK817" t="str">
        <f t="shared" si="50"/>
        <v>Good</v>
      </c>
      <c r="CL817" t="str">
        <f t="shared" si="51"/>
        <v>0.3 or less</v>
      </c>
    </row>
    <row r="818" spans="1:90" x14ac:dyDescent="0.25">
      <c r="A818" t="s">
        <v>1035</v>
      </c>
      <c r="B818" t="s">
        <v>82</v>
      </c>
      <c r="C818" t="s">
        <v>83</v>
      </c>
      <c r="D818">
        <v>92.409000000000006</v>
      </c>
      <c r="E818">
        <v>96.936000000000007</v>
      </c>
      <c r="G818">
        <v>4.5270000000000001</v>
      </c>
      <c r="H818">
        <v>40</v>
      </c>
      <c r="I818">
        <v>52</v>
      </c>
      <c r="J818">
        <v>40</v>
      </c>
      <c r="K818">
        <v>2</v>
      </c>
      <c r="L818" t="s">
        <v>84</v>
      </c>
      <c r="M818" t="s">
        <v>85</v>
      </c>
      <c r="N818" t="s">
        <v>1036</v>
      </c>
      <c r="O818" t="s">
        <v>418</v>
      </c>
      <c r="P818" t="s">
        <v>88</v>
      </c>
      <c r="Q818" t="s">
        <v>89</v>
      </c>
      <c r="R818" t="s">
        <v>419</v>
      </c>
      <c r="S818" t="s">
        <v>91</v>
      </c>
      <c r="T818">
        <v>60</v>
      </c>
      <c r="U818" t="s">
        <v>92</v>
      </c>
      <c r="V818" t="s">
        <v>1054</v>
      </c>
      <c r="W818">
        <v>8</v>
      </c>
      <c r="X818">
        <v>5</v>
      </c>
      <c r="Y818" t="s">
        <v>94</v>
      </c>
      <c r="Z818" t="s">
        <v>95</v>
      </c>
      <c r="AA818">
        <v>47.5</v>
      </c>
      <c r="AB818">
        <v>446</v>
      </c>
      <c r="AC818">
        <v>83.426000000000002</v>
      </c>
      <c r="AD818">
        <v>92</v>
      </c>
      <c r="AE818">
        <v>3.2841999999999998</v>
      </c>
      <c r="AF818">
        <v>2.7277</v>
      </c>
      <c r="AG818">
        <v>105.3541</v>
      </c>
      <c r="AH818">
        <v>84.131699999999995</v>
      </c>
      <c r="AI818">
        <v>64.882000000000005</v>
      </c>
      <c r="AJ818">
        <v>0.1946</v>
      </c>
      <c r="AL818">
        <v>70.81</v>
      </c>
      <c r="AM818">
        <v>2.8500000000000001E-2</v>
      </c>
      <c r="AN818">
        <v>0.1258</v>
      </c>
      <c r="AO818">
        <v>0</v>
      </c>
      <c r="AP818">
        <v>4</v>
      </c>
      <c r="AQ818">
        <v>0</v>
      </c>
      <c r="AR818">
        <v>69.837500000000006</v>
      </c>
      <c r="AS818" t="s">
        <v>96</v>
      </c>
      <c r="AT818">
        <v>1985</v>
      </c>
      <c r="AU818">
        <v>11.428599999999999</v>
      </c>
      <c r="AV818">
        <v>3.4285999999999999</v>
      </c>
      <c r="AW818" t="s">
        <v>97</v>
      </c>
      <c r="AY818" t="s">
        <v>112</v>
      </c>
      <c r="BA818">
        <v>37849</v>
      </c>
      <c r="BB818">
        <v>3</v>
      </c>
      <c r="BC818">
        <v>1</v>
      </c>
      <c r="BD818" t="s">
        <v>99</v>
      </c>
      <c r="BE818">
        <v>2002</v>
      </c>
      <c r="BG818" t="s">
        <v>100</v>
      </c>
      <c r="BH818" t="s">
        <v>100</v>
      </c>
      <c r="BI818" t="s">
        <v>101</v>
      </c>
      <c r="BJ818" t="s">
        <v>100</v>
      </c>
      <c r="BK818" t="s">
        <v>100</v>
      </c>
      <c r="BL818" t="s">
        <v>101</v>
      </c>
      <c r="BM818" t="s">
        <v>102</v>
      </c>
      <c r="BN818" t="s">
        <v>103</v>
      </c>
      <c r="BQ818">
        <v>0</v>
      </c>
      <c r="BR818" t="s">
        <v>94</v>
      </c>
      <c r="BS818">
        <v>86.5</v>
      </c>
      <c r="BT818">
        <v>65.683999999999997</v>
      </c>
      <c r="BU818">
        <v>54.554000000000002</v>
      </c>
      <c r="BY818">
        <v>5</v>
      </c>
      <c r="CB818">
        <v>2012</v>
      </c>
      <c r="CC818">
        <v>13</v>
      </c>
      <c r="CI818" t="str">
        <f t="shared" si="48"/>
        <v>High</v>
      </c>
      <c r="CJ818" t="str">
        <f t="shared" si="49"/>
        <v>3.01-3.5</v>
      </c>
      <c r="CK818" t="str">
        <f t="shared" si="50"/>
        <v>Fair</v>
      </c>
      <c r="CL818" t="str">
        <f t="shared" si="51"/>
        <v>0.3 or less</v>
      </c>
    </row>
    <row r="819" spans="1:90" x14ac:dyDescent="0.25">
      <c r="A819" t="s">
        <v>1035</v>
      </c>
      <c r="B819" t="s">
        <v>82</v>
      </c>
      <c r="C819" t="s">
        <v>83</v>
      </c>
      <c r="D819">
        <v>96.936000000000007</v>
      </c>
      <c r="E819">
        <v>99.650999999999996</v>
      </c>
      <c r="G819">
        <v>2.621</v>
      </c>
      <c r="H819">
        <v>40</v>
      </c>
      <c r="I819">
        <v>32</v>
      </c>
      <c r="J819">
        <v>40</v>
      </c>
      <c r="K819">
        <v>2</v>
      </c>
      <c r="L819" t="s">
        <v>84</v>
      </c>
      <c r="M819" t="s">
        <v>85</v>
      </c>
      <c r="N819" t="s">
        <v>1036</v>
      </c>
      <c r="O819" t="s">
        <v>418</v>
      </c>
      <c r="P819" t="s">
        <v>88</v>
      </c>
      <c r="Q819" t="s">
        <v>89</v>
      </c>
      <c r="R819" t="s">
        <v>419</v>
      </c>
      <c r="S819" t="s">
        <v>91</v>
      </c>
      <c r="T819">
        <v>60</v>
      </c>
      <c r="U819" t="s">
        <v>92</v>
      </c>
      <c r="V819" t="s">
        <v>1055</v>
      </c>
      <c r="W819">
        <v>8</v>
      </c>
      <c r="X819">
        <v>4.5</v>
      </c>
      <c r="Y819" t="s">
        <v>94</v>
      </c>
      <c r="Z819" t="s">
        <v>95</v>
      </c>
      <c r="AA819">
        <v>32.5</v>
      </c>
      <c r="AB819">
        <v>620.5</v>
      </c>
      <c r="AC819">
        <v>58.972999999999999</v>
      </c>
      <c r="AD819">
        <v>92</v>
      </c>
      <c r="AE819">
        <v>2.7395</v>
      </c>
      <c r="AF819">
        <v>2.3090999999999999</v>
      </c>
      <c r="AG819">
        <v>142.95779999999999</v>
      </c>
      <c r="AH819">
        <v>115.4008</v>
      </c>
      <c r="AI819">
        <v>52.3474</v>
      </c>
      <c r="AJ819">
        <v>0.21820000000000001</v>
      </c>
      <c r="AL819">
        <v>67.27</v>
      </c>
      <c r="AM819">
        <v>3.1300000000000001E-2</v>
      </c>
      <c r="AN819">
        <v>0.19220000000000001</v>
      </c>
      <c r="AO819">
        <v>0</v>
      </c>
      <c r="AP819">
        <v>4</v>
      </c>
      <c r="AQ819">
        <v>0</v>
      </c>
      <c r="AR819">
        <v>60.633299999999998</v>
      </c>
      <c r="AS819" t="s">
        <v>96</v>
      </c>
      <c r="AT819">
        <v>2014</v>
      </c>
      <c r="AU819">
        <v>45.25</v>
      </c>
      <c r="AV819">
        <v>3.9167000000000001</v>
      </c>
      <c r="AW819" t="s">
        <v>97</v>
      </c>
      <c r="AY819" t="s">
        <v>106</v>
      </c>
      <c r="BA819">
        <v>37853</v>
      </c>
      <c r="BB819">
        <v>1</v>
      </c>
      <c r="BC819">
        <v>1</v>
      </c>
      <c r="BD819" t="s">
        <v>99</v>
      </c>
      <c r="BE819">
        <v>2014</v>
      </c>
      <c r="BG819" t="s">
        <v>100</v>
      </c>
      <c r="BH819" t="s">
        <v>100</v>
      </c>
      <c r="BI819" t="s">
        <v>101</v>
      </c>
      <c r="BJ819" t="s">
        <v>100</v>
      </c>
      <c r="BK819" t="s">
        <v>100</v>
      </c>
      <c r="BL819" t="s">
        <v>101</v>
      </c>
      <c r="BM819" t="s">
        <v>102</v>
      </c>
      <c r="BN819" t="s">
        <v>103</v>
      </c>
      <c r="BQ819">
        <v>0</v>
      </c>
      <c r="BR819" t="s">
        <v>94</v>
      </c>
      <c r="BS819">
        <v>92</v>
      </c>
      <c r="BT819">
        <v>54.79</v>
      </c>
      <c r="BU819">
        <v>46.182000000000002</v>
      </c>
      <c r="BV819" t="s">
        <v>107</v>
      </c>
      <c r="BY819">
        <v>4.5</v>
      </c>
      <c r="BZ819" s="1">
        <v>42053.456180555557</v>
      </c>
      <c r="CC819">
        <v>1</v>
      </c>
      <c r="CI819" t="str">
        <f t="shared" si="48"/>
        <v>High</v>
      </c>
      <c r="CJ819" t="str">
        <f t="shared" si="49"/>
        <v>2.51-3.0</v>
      </c>
      <c r="CK819" t="str">
        <f t="shared" si="50"/>
        <v>Poor</v>
      </c>
      <c r="CL819" t="str">
        <f t="shared" si="51"/>
        <v>0.3 or less</v>
      </c>
    </row>
    <row r="820" spans="1:90" x14ac:dyDescent="0.25">
      <c r="A820" t="s">
        <v>1035</v>
      </c>
      <c r="B820" t="s">
        <v>82</v>
      </c>
      <c r="C820" t="s">
        <v>83</v>
      </c>
      <c r="D820">
        <v>99.650999999999996</v>
      </c>
      <c r="E820">
        <v>105.642</v>
      </c>
      <c r="G820">
        <v>5.9909999999999997</v>
      </c>
      <c r="H820">
        <v>32</v>
      </c>
      <c r="I820">
        <v>32</v>
      </c>
      <c r="J820">
        <v>32</v>
      </c>
      <c r="K820">
        <v>2</v>
      </c>
      <c r="L820" t="s">
        <v>84</v>
      </c>
      <c r="M820" t="s">
        <v>85</v>
      </c>
      <c r="N820" t="s">
        <v>673</v>
      </c>
      <c r="O820" t="s">
        <v>418</v>
      </c>
      <c r="P820" t="s">
        <v>88</v>
      </c>
      <c r="Q820" t="s">
        <v>89</v>
      </c>
      <c r="R820" t="s">
        <v>419</v>
      </c>
      <c r="S820" t="s">
        <v>91</v>
      </c>
      <c r="T820">
        <v>60</v>
      </c>
      <c r="U820" t="s">
        <v>92</v>
      </c>
      <c r="V820" t="s">
        <v>1056</v>
      </c>
      <c r="W820">
        <v>4</v>
      </c>
      <c r="X820">
        <v>4</v>
      </c>
      <c r="Y820" t="s">
        <v>94</v>
      </c>
      <c r="Z820" t="s">
        <v>95</v>
      </c>
      <c r="AA820">
        <v>62.1755</v>
      </c>
      <c r="AB820">
        <v>442.5</v>
      </c>
      <c r="AC820">
        <v>108.35339999999999</v>
      </c>
      <c r="AD820">
        <v>91.666700000000006</v>
      </c>
      <c r="AE820">
        <v>3.4255</v>
      </c>
      <c r="AF820">
        <v>3.1072000000000002</v>
      </c>
      <c r="AG820">
        <v>95.262200000000007</v>
      </c>
      <c r="AH820">
        <v>76.872200000000007</v>
      </c>
      <c r="AI820">
        <v>68.245900000000006</v>
      </c>
      <c r="AJ820">
        <v>0.13070000000000001</v>
      </c>
      <c r="AL820">
        <v>80.394999999999996</v>
      </c>
      <c r="AM820">
        <v>2.3800000000000002E-2</v>
      </c>
      <c r="AN820">
        <v>7.6700000000000004E-2</v>
      </c>
      <c r="AO820">
        <v>0</v>
      </c>
      <c r="AP820">
        <v>4.3333000000000004</v>
      </c>
      <c r="AQ820">
        <v>0</v>
      </c>
      <c r="AR820">
        <v>63.366700000000002</v>
      </c>
      <c r="AS820" t="s">
        <v>96</v>
      </c>
      <c r="AT820">
        <v>2014</v>
      </c>
      <c r="AU820">
        <v>13.3636</v>
      </c>
      <c r="AV820">
        <v>3.8182</v>
      </c>
      <c r="AW820" t="s">
        <v>97</v>
      </c>
      <c r="AY820" t="s">
        <v>112</v>
      </c>
      <c r="BA820">
        <v>37855</v>
      </c>
      <c r="BB820">
        <v>2</v>
      </c>
      <c r="BC820">
        <v>1</v>
      </c>
      <c r="BD820" t="s">
        <v>99</v>
      </c>
      <c r="BE820">
        <v>2014</v>
      </c>
      <c r="BG820" t="s">
        <v>100</v>
      </c>
      <c r="BH820" t="s">
        <v>100</v>
      </c>
      <c r="BI820" t="s">
        <v>101</v>
      </c>
      <c r="BJ820" t="s">
        <v>100</v>
      </c>
      <c r="BK820" t="s">
        <v>100</v>
      </c>
      <c r="BL820" t="s">
        <v>101</v>
      </c>
      <c r="BM820" t="s">
        <v>102</v>
      </c>
      <c r="BN820" t="s">
        <v>103</v>
      </c>
      <c r="BQ820">
        <v>0</v>
      </c>
      <c r="BR820" t="s">
        <v>94</v>
      </c>
      <c r="BS820">
        <v>91.666700000000006</v>
      </c>
      <c r="BT820">
        <v>68.510000000000005</v>
      </c>
      <c r="BU820">
        <v>62.143999999999998</v>
      </c>
      <c r="BV820" t="s">
        <v>107</v>
      </c>
      <c r="BY820">
        <v>4</v>
      </c>
      <c r="BZ820" s="1">
        <v>42053.456192129626</v>
      </c>
      <c r="CC820">
        <v>1</v>
      </c>
      <c r="CI820" t="str">
        <f t="shared" si="48"/>
        <v>High</v>
      </c>
      <c r="CJ820" t="str">
        <f t="shared" si="49"/>
        <v>3.01-3.5</v>
      </c>
      <c r="CK820" t="str">
        <f t="shared" si="50"/>
        <v>Good</v>
      </c>
      <c r="CL820" t="str">
        <f t="shared" si="51"/>
        <v>0.3 or less</v>
      </c>
    </row>
    <row r="821" spans="1:90" x14ac:dyDescent="0.25">
      <c r="A821" t="s">
        <v>1035</v>
      </c>
      <c r="B821" t="s">
        <v>82</v>
      </c>
      <c r="C821" t="s">
        <v>83</v>
      </c>
      <c r="D821">
        <v>105.642</v>
      </c>
      <c r="E821">
        <v>109.645</v>
      </c>
      <c r="G821">
        <v>4.0030000000000001</v>
      </c>
      <c r="H821">
        <v>40</v>
      </c>
      <c r="I821">
        <v>40</v>
      </c>
      <c r="J821">
        <v>40</v>
      </c>
      <c r="K821">
        <v>2</v>
      </c>
      <c r="L821" t="s">
        <v>84</v>
      </c>
      <c r="M821" t="s">
        <v>85</v>
      </c>
      <c r="N821" t="s">
        <v>673</v>
      </c>
      <c r="O821" t="s">
        <v>418</v>
      </c>
      <c r="P821" t="s">
        <v>88</v>
      </c>
      <c r="Q821" t="s">
        <v>89</v>
      </c>
      <c r="R821" t="s">
        <v>419</v>
      </c>
      <c r="S821" t="s">
        <v>91</v>
      </c>
      <c r="T821">
        <v>60</v>
      </c>
      <c r="U821" t="s">
        <v>92</v>
      </c>
      <c r="V821" t="s">
        <v>1057</v>
      </c>
      <c r="W821">
        <v>8</v>
      </c>
      <c r="X821">
        <v>8</v>
      </c>
      <c r="Y821" t="s">
        <v>94</v>
      </c>
      <c r="Z821" t="s">
        <v>95</v>
      </c>
      <c r="AA821">
        <v>69.358000000000004</v>
      </c>
      <c r="AB821">
        <v>482.53300000000002</v>
      </c>
      <c r="AC821">
        <v>120.8038</v>
      </c>
      <c r="AD821">
        <v>96</v>
      </c>
      <c r="AE821">
        <v>3.6436000000000002</v>
      </c>
      <c r="AF821">
        <v>3.4521999999999999</v>
      </c>
      <c r="AG821">
        <v>84.628</v>
      </c>
      <c r="AH821">
        <v>66.229100000000003</v>
      </c>
      <c r="AI821">
        <v>71.790700000000001</v>
      </c>
      <c r="AJ821">
        <v>0.1336</v>
      </c>
      <c r="AL821">
        <v>79.959999999999994</v>
      </c>
      <c r="AM821">
        <v>2.0799999999999999E-2</v>
      </c>
      <c r="AN821">
        <v>6.7199999999999996E-2</v>
      </c>
      <c r="AO821">
        <v>0</v>
      </c>
      <c r="AP821">
        <v>2</v>
      </c>
      <c r="AQ821">
        <v>0</v>
      </c>
      <c r="AR821">
        <v>57.5</v>
      </c>
      <c r="AS821" t="s">
        <v>130</v>
      </c>
      <c r="AT821">
        <v>1998</v>
      </c>
      <c r="AU821">
        <v>10</v>
      </c>
      <c r="AV821">
        <v>4</v>
      </c>
      <c r="AW821" t="s">
        <v>97</v>
      </c>
      <c r="AY821" t="s">
        <v>132</v>
      </c>
      <c r="BA821">
        <v>38525</v>
      </c>
      <c r="BB821">
        <v>4</v>
      </c>
      <c r="BC821">
        <v>1</v>
      </c>
      <c r="BD821" t="s">
        <v>99</v>
      </c>
      <c r="BE821">
        <v>1998</v>
      </c>
      <c r="BG821" t="s">
        <v>100</v>
      </c>
      <c r="BH821" t="s">
        <v>100</v>
      </c>
      <c r="BI821" t="s">
        <v>101</v>
      </c>
      <c r="BJ821" t="s">
        <v>100</v>
      </c>
      <c r="BK821" t="s">
        <v>100</v>
      </c>
      <c r="BL821" t="s">
        <v>101</v>
      </c>
      <c r="BM821" t="s">
        <v>102</v>
      </c>
      <c r="BN821" t="s">
        <v>103</v>
      </c>
      <c r="BQ821">
        <v>0</v>
      </c>
      <c r="BR821" t="s">
        <v>94</v>
      </c>
      <c r="BS821">
        <v>96</v>
      </c>
      <c r="BT821">
        <v>72.872</v>
      </c>
      <c r="BU821">
        <v>69.043999999999997</v>
      </c>
      <c r="BY821">
        <v>8</v>
      </c>
      <c r="CB821">
        <v>2014</v>
      </c>
      <c r="CC821">
        <v>17</v>
      </c>
      <c r="CI821" t="str">
        <f t="shared" si="48"/>
        <v>High</v>
      </c>
      <c r="CJ821" t="str">
        <f t="shared" si="49"/>
        <v>Greater than 3.5</v>
      </c>
      <c r="CK821" t="str">
        <f t="shared" si="50"/>
        <v>Good</v>
      </c>
      <c r="CL821" t="str">
        <f t="shared" si="51"/>
        <v>0.3 or less</v>
      </c>
    </row>
    <row r="822" spans="1:90" x14ac:dyDescent="0.25">
      <c r="A822" t="s">
        <v>1035</v>
      </c>
      <c r="B822" t="s">
        <v>82</v>
      </c>
      <c r="C822" t="s">
        <v>83</v>
      </c>
      <c r="D822">
        <v>109.645</v>
      </c>
      <c r="E822">
        <v>112.98</v>
      </c>
      <c r="G822">
        <v>3.23</v>
      </c>
      <c r="H822">
        <v>41</v>
      </c>
      <c r="I822">
        <v>41</v>
      </c>
      <c r="J822">
        <v>41</v>
      </c>
      <c r="K822">
        <v>2</v>
      </c>
      <c r="L822" t="s">
        <v>84</v>
      </c>
      <c r="M822" t="s">
        <v>85</v>
      </c>
      <c r="N822" t="s">
        <v>673</v>
      </c>
      <c r="O822" t="s">
        <v>418</v>
      </c>
      <c r="P822" t="s">
        <v>88</v>
      </c>
      <c r="Q822" t="s">
        <v>89</v>
      </c>
      <c r="R822" t="s">
        <v>419</v>
      </c>
      <c r="S822" t="s">
        <v>91</v>
      </c>
      <c r="T822">
        <v>60</v>
      </c>
      <c r="U822" t="s">
        <v>92</v>
      </c>
      <c r="V822" t="s">
        <v>1058</v>
      </c>
      <c r="W822">
        <v>8</v>
      </c>
      <c r="X822">
        <v>9</v>
      </c>
      <c r="Y822" t="s">
        <v>94</v>
      </c>
      <c r="Z822" t="s">
        <v>95</v>
      </c>
      <c r="AA822">
        <v>77.338499999999996</v>
      </c>
      <c r="AB822">
        <v>538.42100000000005</v>
      </c>
      <c r="AC822">
        <v>134.70599999999999</v>
      </c>
      <c r="AD822">
        <v>98</v>
      </c>
      <c r="AE822">
        <v>4.0484</v>
      </c>
      <c r="AF822">
        <v>3.9460000000000002</v>
      </c>
      <c r="AG822">
        <v>60.32</v>
      </c>
      <c r="AH822">
        <v>48.0625</v>
      </c>
      <c r="AI822">
        <v>79.893299999999996</v>
      </c>
      <c r="AJ822">
        <v>0.10299999999999999</v>
      </c>
      <c r="AL822">
        <v>84.55</v>
      </c>
      <c r="AM822">
        <v>1.5100000000000001E-2</v>
      </c>
      <c r="AN822">
        <v>4.4200000000000003E-2</v>
      </c>
      <c r="AO822">
        <v>0</v>
      </c>
      <c r="AP822">
        <v>1</v>
      </c>
      <c r="AQ822">
        <v>0</v>
      </c>
      <c r="AR822">
        <v>44.616700000000002</v>
      </c>
      <c r="AS822" t="s">
        <v>96</v>
      </c>
      <c r="AT822">
        <v>2006</v>
      </c>
      <c r="AU822">
        <v>13.4444</v>
      </c>
      <c r="AV822">
        <v>5.5556000000000001</v>
      </c>
      <c r="AW822" t="s">
        <v>97</v>
      </c>
      <c r="AX822" t="s">
        <v>122</v>
      </c>
      <c r="AY822" t="s">
        <v>112</v>
      </c>
      <c r="BA822">
        <v>37723</v>
      </c>
      <c r="BB822">
        <v>3</v>
      </c>
      <c r="BC822">
        <v>1</v>
      </c>
      <c r="BD822" t="s">
        <v>99</v>
      </c>
      <c r="BE822">
        <v>2006</v>
      </c>
      <c r="BG822" t="s">
        <v>100</v>
      </c>
      <c r="BH822" t="s">
        <v>100</v>
      </c>
      <c r="BI822" t="s">
        <v>101</v>
      </c>
      <c r="BJ822" t="s">
        <v>100</v>
      </c>
      <c r="BK822" t="s">
        <v>100</v>
      </c>
      <c r="BL822" t="s">
        <v>101</v>
      </c>
      <c r="BM822" t="s">
        <v>102</v>
      </c>
      <c r="BN822" t="s">
        <v>103</v>
      </c>
      <c r="BQ822">
        <v>0</v>
      </c>
      <c r="BR822" t="s">
        <v>94</v>
      </c>
      <c r="BS822">
        <v>98</v>
      </c>
      <c r="BT822">
        <v>80.968000000000004</v>
      </c>
      <c r="BU822">
        <v>78.92</v>
      </c>
      <c r="BV822" t="s">
        <v>107</v>
      </c>
      <c r="BY822">
        <v>8</v>
      </c>
      <c r="BZ822" s="1">
        <v>42059.488657407404</v>
      </c>
      <c r="CB822">
        <v>2014</v>
      </c>
      <c r="CC822">
        <v>9</v>
      </c>
      <c r="CI822" t="str">
        <f t="shared" si="48"/>
        <v>High</v>
      </c>
      <c r="CJ822" t="str">
        <f t="shared" si="49"/>
        <v>Greater than 3.5</v>
      </c>
      <c r="CK822" t="str">
        <f t="shared" si="50"/>
        <v>Excellent</v>
      </c>
      <c r="CL822" t="str">
        <f t="shared" si="51"/>
        <v>0.3 or less</v>
      </c>
    </row>
    <row r="823" spans="1:90" x14ac:dyDescent="0.25">
      <c r="A823" t="s">
        <v>1035</v>
      </c>
      <c r="B823" t="s">
        <v>82</v>
      </c>
      <c r="C823" t="s">
        <v>83</v>
      </c>
      <c r="D823">
        <v>112.98</v>
      </c>
      <c r="E823">
        <v>116.616</v>
      </c>
      <c r="G823">
        <v>3.6360000000000001</v>
      </c>
      <c r="H823">
        <v>41</v>
      </c>
      <c r="I823">
        <v>36</v>
      </c>
      <c r="J823">
        <v>41</v>
      </c>
      <c r="K823">
        <v>2</v>
      </c>
      <c r="L823" t="s">
        <v>84</v>
      </c>
      <c r="M823" t="s">
        <v>85</v>
      </c>
      <c r="N823" t="s">
        <v>673</v>
      </c>
      <c r="O823" t="s">
        <v>418</v>
      </c>
      <c r="P823" t="s">
        <v>88</v>
      </c>
      <c r="Q823" t="s">
        <v>89</v>
      </c>
      <c r="R823" t="s">
        <v>419</v>
      </c>
      <c r="S823" t="s">
        <v>91</v>
      </c>
      <c r="T823">
        <v>60</v>
      </c>
      <c r="U823" t="s">
        <v>92</v>
      </c>
      <c r="V823" t="s">
        <v>1059</v>
      </c>
      <c r="W823">
        <v>8</v>
      </c>
      <c r="X823">
        <v>7.5</v>
      </c>
      <c r="Y823" t="s">
        <v>94</v>
      </c>
      <c r="Z823" t="s">
        <v>95</v>
      </c>
      <c r="AA823">
        <v>82.1995</v>
      </c>
      <c r="AB823">
        <v>572.35299999999995</v>
      </c>
      <c r="AC823">
        <v>143.17330000000001</v>
      </c>
      <c r="AD823">
        <v>95.5</v>
      </c>
      <c r="AE823">
        <v>4.0598000000000001</v>
      </c>
      <c r="AF823">
        <v>3.8496999999999999</v>
      </c>
      <c r="AG823">
        <v>59.385100000000001</v>
      </c>
      <c r="AH823">
        <v>47.580800000000004</v>
      </c>
      <c r="AI823">
        <v>80.204999999999998</v>
      </c>
      <c r="AJ823">
        <v>0.1226</v>
      </c>
      <c r="AL823">
        <v>81.61</v>
      </c>
      <c r="AM823">
        <v>1.54E-2</v>
      </c>
      <c r="AN823">
        <v>7.8200000000000006E-2</v>
      </c>
      <c r="AO823">
        <v>0</v>
      </c>
      <c r="AP823">
        <v>2</v>
      </c>
      <c r="AQ823">
        <v>0</v>
      </c>
      <c r="AR823">
        <v>49</v>
      </c>
      <c r="AS823" t="s">
        <v>96</v>
      </c>
      <c r="AT823">
        <v>1995</v>
      </c>
      <c r="AU823">
        <v>21.071400000000001</v>
      </c>
      <c r="AV823">
        <v>10.7857</v>
      </c>
      <c r="AW823" t="s">
        <v>97</v>
      </c>
      <c r="AX823" t="s">
        <v>122</v>
      </c>
      <c r="AY823" t="s">
        <v>112</v>
      </c>
      <c r="BA823">
        <v>42353</v>
      </c>
      <c r="BB823">
        <v>3</v>
      </c>
      <c r="BC823">
        <v>1</v>
      </c>
      <c r="BD823" t="s">
        <v>99</v>
      </c>
      <c r="BE823">
        <v>2007</v>
      </c>
      <c r="BG823" t="s">
        <v>100</v>
      </c>
      <c r="BH823" t="s">
        <v>100</v>
      </c>
      <c r="BI823" t="s">
        <v>101</v>
      </c>
      <c r="BJ823" t="s">
        <v>100</v>
      </c>
      <c r="BK823" t="s">
        <v>100</v>
      </c>
      <c r="BL823" t="s">
        <v>101</v>
      </c>
      <c r="BM823" t="s">
        <v>102</v>
      </c>
      <c r="BN823" t="s">
        <v>103</v>
      </c>
      <c r="BQ823">
        <v>0</v>
      </c>
      <c r="BR823" t="s">
        <v>94</v>
      </c>
      <c r="BS823">
        <v>95</v>
      </c>
      <c r="BT823">
        <v>81.195999999999998</v>
      </c>
      <c r="BU823">
        <v>76.994</v>
      </c>
      <c r="BY823">
        <v>7.5</v>
      </c>
      <c r="CB823">
        <v>2010</v>
      </c>
      <c r="CC823">
        <v>8</v>
      </c>
      <c r="CI823" t="str">
        <f t="shared" si="48"/>
        <v>High</v>
      </c>
      <c r="CJ823" t="str">
        <f t="shared" si="49"/>
        <v>Greater than 3.5</v>
      </c>
      <c r="CK823" t="str">
        <f t="shared" si="50"/>
        <v>Excellent</v>
      </c>
      <c r="CL823" t="str">
        <f t="shared" si="51"/>
        <v>0.3 or less</v>
      </c>
    </row>
    <row r="824" spans="1:90" x14ac:dyDescent="0.25">
      <c r="A824" t="s">
        <v>1035</v>
      </c>
      <c r="B824" t="s">
        <v>82</v>
      </c>
      <c r="C824" t="s">
        <v>83</v>
      </c>
      <c r="D824">
        <v>116.616</v>
      </c>
      <c r="E824">
        <v>124.991</v>
      </c>
      <c r="G824">
        <v>8.375</v>
      </c>
      <c r="H824">
        <v>40</v>
      </c>
      <c r="I824">
        <v>38</v>
      </c>
      <c r="J824">
        <v>40</v>
      </c>
      <c r="K824">
        <v>2</v>
      </c>
      <c r="L824" t="s">
        <v>84</v>
      </c>
      <c r="M824" t="s">
        <v>85</v>
      </c>
      <c r="N824" t="s">
        <v>673</v>
      </c>
      <c r="O824" t="s">
        <v>418</v>
      </c>
      <c r="P824" t="s">
        <v>88</v>
      </c>
      <c r="Q824" t="s">
        <v>89</v>
      </c>
      <c r="R824" t="s">
        <v>419</v>
      </c>
      <c r="S824" t="s">
        <v>91</v>
      </c>
      <c r="T824">
        <v>60</v>
      </c>
      <c r="U824" t="s">
        <v>92</v>
      </c>
      <c r="V824" t="s">
        <v>1060</v>
      </c>
      <c r="W824">
        <v>8</v>
      </c>
      <c r="X824">
        <v>7.6666999999999996</v>
      </c>
      <c r="Y824" t="s">
        <v>94</v>
      </c>
      <c r="Z824" t="s">
        <v>95</v>
      </c>
      <c r="AA824">
        <v>132.62649999999999</v>
      </c>
      <c r="AB824">
        <v>923.15</v>
      </c>
      <c r="AC824">
        <v>231.00399999999999</v>
      </c>
      <c r="AD824">
        <v>94.75</v>
      </c>
      <c r="AE824">
        <v>3.8515000000000001</v>
      </c>
      <c r="AF824">
        <v>3.6091000000000002</v>
      </c>
      <c r="AG824">
        <v>70.152000000000001</v>
      </c>
      <c r="AH824">
        <v>56.658900000000003</v>
      </c>
      <c r="AI824">
        <v>76.616</v>
      </c>
      <c r="AJ824">
        <v>0.1249</v>
      </c>
      <c r="AL824">
        <v>81.265000000000001</v>
      </c>
      <c r="AM824">
        <v>1.8200000000000001E-2</v>
      </c>
      <c r="AN824">
        <v>4.2700000000000002E-2</v>
      </c>
      <c r="AO824">
        <v>0</v>
      </c>
      <c r="AP824">
        <v>2.5</v>
      </c>
      <c r="AQ824">
        <v>0</v>
      </c>
      <c r="AR824">
        <v>56.418799999999997</v>
      </c>
      <c r="AS824" t="s">
        <v>96</v>
      </c>
      <c r="AT824">
        <v>1976</v>
      </c>
      <c r="AU824">
        <v>15.9048</v>
      </c>
      <c r="AV824">
        <v>7.9047999999999998</v>
      </c>
      <c r="AW824" t="s">
        <v>97</v>
      </c>
      <c r="AX824" t="s">
        <v>122</v>
      </c>
      <c r="AY824" t="s">
        <v>112</v>
      </c>
      <c r="BA824">
        <v>37771</v>
      </c>
      <c r="BB824">
        <v>2</v>
      </c>
      <c r="BC824">
        <v>1</v>
      </c>
      <c r="BD824" t="s">
        <v>99</v>
      </c>
      <c r="BE824">
        <v>2007</v>
      </c>
      <c r="BG824" t="s">
        <v>100</v>
      </c>
      <c r="BH824" t="s">
        <v>100</v>
      </c>
      <c r="BI824" t="s">
        <v>101</v>
      </c>
      <c r="BJ824" t="s">
        <v>100</v>
      </c>
      <c r="BK824" t="s">
        <v>100</v>
      </c>
      <c r="BL824" t="s">
        <v>101</v>
      </c>
      <c r="BM824" t="s">
        <v>102</v>
      </c>
      <c r="BN824" t="s">
        <v>103</v>
      </c>
      <c r="BQ824">
        <v>0</v>
      </c>
      <c r="BR824" t="s">
        <v>94</v>
      </c>
      <c r="BS824">
        <v>94</v>
      </c>
      <c r="BT824">
        <v>77.03</v>
      </c>
      <c r="BU824">
        <v>72.182000000000002</v>
      </c>
      <c r="BY824">
        <v>7.6666999999999996</v>
      </c>
      <c r="CB824">
        <v>2010</v>
      </c>
      <c r="CC824">
        <v>8</v>
      </c>
      <c r="CI824" t="str">
        <f t="shared" si="48"/>
        <v>High</v>
      </c>
      <c r="CJ824" t="str">
        <f t="shared" si="49"/>
        <v>Greater than 3.5</v>
      </c>
      <c r="CK824" t="str">
        <f t="shared" si="50"/>
        <v>Good</v>
      </c>
      <c r="CL824" t="str">
        <f t="shared" si="51"/>
        <v>0.3 or less</v>
      </c>
    </row>
    <row r="825" spans="1:90" x14ac:dyDescent="0.25">
      <c r="A825" t="s">
        <v>1035</v>
      </c>
      <c r="B825" t="s">
        <v>82</v>
      </c>
      <c r="C825" t="s">
        <v>83</v>
      </c>
      <c r="D825">
        <v>124.991</v>
      </c>
      <c r="E825">
        <v>130.69999999999999</v>
      </c>
      <c r="G825">
        <v>5.7089999999999996</v>
      </c>
      <c r="H825">
        <v>44</v>
      </c>
      <c r="I825">
        <v>44</v>
      </c>
      <c r="J825">
        <v>44</v>
      </c>
      <c r="K825">
        <v>3</v>
      </c>
      <c r="L825" t="s">
        <v>84</v>
      </c>
      <c r="M825" t="s">
        <v>85</v>
      </c>
      <c r="N825" t="s">
        <v>673</v>
      </c>
      <c r="O825" t="s">
        <v>418</v>
      </c>
      <c r="P825" t="s">
        <v>88</v>
      </c>
      <c r="Q825" t="s">
        <v>89</v>
      </c>
      <c r="R825" t="s">
        <v>419</v>
      </c>
      <c r="S825" t="s">
        <v>91</v>
      </c>
      <c r="T825">
        <v>50</v>
      </c>
      <c r="U825" t="s">
        <v>92</v>
      </c>
      <c r="V825" t="s">
        <v>1061</v>
      </c>
      <c r="W825">
        <v>7</v>
      </c>
      <c r="X825">
        <v>1</v>
      </c>
      <c r="Y825" t="s">
        <v>94</v>
      </c>
      <c r="Z825" t="s">
        <v>95</v>
      </c>
      <c r="AA825">
        <v>162.7183</v>
      </c>
      <c r="AB825">
        <v>2520.5066999999999</v>
      </c>
      <c r="AC825">
        <v>291.74419999999998</v>
      </c>
      <c r="AD825">
        <v>92.333299999999994</v>
      </c>
      <c r="AE825">
        <v>3.3231000000000002</v>
      </c>
      <c r="AF825">
        <v>2.9668000000000001</v>
      </c>
      <c r="AG825">
        <v>103.5749</v>
      </c>
      <c r="AH825">
        <v>82.101399999999998</v>
      </c>
      <c r="AI825">
        <v>65.474999999999994</v>
      </c>
      <c r="AJ825">
        <v>0.1469</v>
      </c>
      <c r="AL825">
        <v>77.965000000000003</v>
      </c>
      <c r="AM825">
        <v>2.4E-2</v>
      </c>
      <c r="AN825">
        <v>0.11749999999999999</v>
      </c>
      <c r="AO825">
        <v>0</v>
      </c>
      <c r="AP825">
        <v>3.3332999999999999</v>
      </c>
      <c r="AQ825">
        <v>0</v>
      </c>
      <c r="AR825">
        <v>50.553800000000003</v>
      </c>
      <c r="AS825" t="s">
        <v>96</v>
      </c>
      <c r="AT825">
        <v>1977</v>
      </c>
      <c r="AU825">
        <v>13.619</v>
      </c>
      <c r="AV825">
        <v>5.8094999999999999</v>
      </c>
      <c r="AW825" t="s">
        <v>97</v>
      </c>
      <c r="AY825" t="s">
        <v>106</v>
      </c>
      <c r="BA825">
        <v>37620</v>
      </c>
      <c r="BB825">
        <v>1</v>
      </c>
      <c r="BC825">
        <v>1</v>
      </c>
      <c r="BD825" t="s">
        <v>99</v>
      </c>
      <c r="BE825">
        <v>1997</v>
      </c>
      <c r="BG825" t="s">
        <v>100</v>
      </c>
      <c r="BH825" t="s">
        <v>100</v>
      </c>
      <c r="BI825" t="s">
        <v>101</v>
      </c>
      <c r="BJ825" t="s">
        <v>100</v>
      </c>
      <c r="BK825" t="s">
        <v>100</v>
      </c>
      <c r="BL825" t="s">
        <v>101</v>
      </c>
      <c r="BM825" t="s">
        <v>102</v>
      </c>
      <c r="BN825" t="s">
        <v>103</v>
      </c>
      <c r="BQ825">
        <v>0</v>
      </c>
      <c r="BR825" t="s">
        <v>94</v>
      </c>
      <c r="BS825">
        <v>91</v>
      </c>
      <c r="BT825">
        <v>66.462000000000003</v>
      </c>
      <c r="BU825">
        <v>59.335999999999999</v>
      </c>
      <c r="BY825">
        <v>1</v>
      </c>
      <c r="CB825">
        <v>2008</v>
      </c>
      <c r="CC825">
        <v>18</v>
      </c>
      <c r="CI825" t="str">
        <f t="shared" si="48"/>
        <v>High</v>
      </c>
      <c r="CJ825" t="str">
        <f t="shared" si="49"/>
        <v>3.01-3.5</v>
      </c>
      <c r="CK825" t="str">
        <f t="shared" si="50"/>
        <v>Fair</v>
      </c>
      <c r="CL825" t="str">
        <f t="shared" si="51"/>
        <v>0.3 or less</v>
      </c>
    </row>
    <row r="826" spans="1:90" x14ac:dyDescent="0.25">
      <c r="A826" t="s">
        <v>1035</v>
      </c>
      <c r="B826" t="s">
        <v>82</v>
      </c>
      <c r="C826" t="s">
        <v>83</v>
      </c>
      <c r="D826">
        <v>130.69999999999999</v>
      </c>
      <c r="E826">
        <v>133.70500000000001</v>
      </c>
      <c r="G826">
        <v>3.03</v>
      </c>
      <c r="H826">
        <v>72</v>
      </c>
      <c r="I826">
        <v>62</v>
      </c>
      <c r="J826">
        <v>72</v>
      </c>
      <c r="K826">
        <v>5</v>
      </c>
      <c r="L826" t="s">
        <v>84</v>
      </c>
      <c r="M826" t="s">
        <v>85</v>
      </c>
      <c r="N826" t="s">
        <v>673</v>
      </c>
      <c r="O826" t="s">
        <v>418</v>
      </c>
      <c r="P826" t="s">
        <v>88</v>
      </c>
      <c r="Q826" t="s">
        <v>89</v>
      </c>
      <c r="R826" t="s">
        <v>419</v>
      </c>
      <c r="S826" t="s">
        <v>91</v>
      </c>
      <c r="T826">
        <v>30</v>
      </c>
      <c r="U826" t="s">
        <v>110</v>
      </c>
      <c r="V826" t="s">
        <v>1062</v>
      </c>
      <c r="W826">
        <v>6</v>
      </c>
      <c r="X826">
        <v>6.3333000000000004</v>
      </c>
      <c r="Y826" t="s">
        <v>94</v>
      </c>
      <c r="Z826" t="s">
        <v>95</v>
      </c>
      <c r="AA826">
        <v>412.64440000000002</v>
      </c>
      <c r="AB826">
        <v>5245.2435999999998</v>
      </c>
      <c r="AC826">
        <v>732.96690000000001</v>
      </c>
      <c r="AD826">
        <v>95.5</v>
      </c>
      <c r="AE826">
        <v>3.5</v>
      </c>
      <c r="AF826">
        <v>3.1703000000000001</v>
      </c>
      <c r="AG826">
        <v>116.2153</v>
      </c>
      <c r="AH826">
        <v>100.2486</v>
      </c>
      <c r="AI826">
        <v>61.261600000000001</v>
      </c>
      <c r="AJ826">
        <v>0.17299999999999999</v>
      </c>
      <c r="AL826">
        <v>74.05</v>
      </c>
      <c r="AM826">
        <v>3.0200000000000001E-2</v>
      </c>
      <c r="AN826">
        <v>0.15429999999999999</v>
      </c>
      <c r="AO826">
        <v>0</v>
      </c>
      <c r="AP826">
        <v>2</v>
      </c>
      <c r="AQ826">
        <v>0</v>
      </c>
      <c r="AR826">
        <v>44.4833</v>
      </c>
      <c r="AS826" t="s">
        <v>96</v>
      </c>
      <c r="AT826">
        <v>1996</v>
      </c>
      <c r="AU826">
        <v>16.866700000000002</v>
      </c>
      <c r="AV826">
        <v>9.2667000000000002</v>
      </c>
      <c r="AW826" t="s">
        <v>97</v>
      </c>
      <c r="AX826" t="s">
        <v>122</v>
      </c>
      <c r="AY826" t="s">
        <v>112</v>
      </c>
      <c r="BA826">
        <v>38594</v>
      </c>
      <c r="BB826">
        <v>2</v>
      </c>
      <c r="BC826">
        <v>1</v>
      </c>
      <c r="BD826" t="s">
        <v>99</v>
      </c>
      <c r="BE826">
        <v>2004</v>
      </c>
      <c r="BG826" t="s">
        <v>100</v>
      </c>
      <c r="BH826" t="s">
        <v>100</v>
      </c>
      <c r="BI826" t="s">
        <v>101</v>
      </c>
      <c r="BJ826" t="s">
        <v>100</v>
      </c>
      <c r="BK826" t="s">
        <v>100</v>
      </c>
      <c r="BL826" t="s">
        <v>101</v>
      </c>
      <c r="BM826" t="s">
        <v>102</v>
      </c>
      <c r="BN826" t="s">
        <v>103</v>
      </c>
      <c r="BQ826">
        <v>0</v>
      </c>
      <c r="BR826" t="s">
        <v>94</v>
      </c>
      <c r="BS826">
        <v>93</v>
      </c>
      <c r="BT826">
        <v>70</v>
      </c>
      <c r="BU826">
        <v>63.405999999999999</v>
      </c>
      <c r="BY826">
        <v>6</v>
      </c>
      <c r="CB826">
        <v>2010</v>
      </c>
      <c r="CC826">
        <v>11</v>
      </c>
      <c r="CI826" t="str">
        <f t="shared" si="48"/>
        <v>High</v>
      </c>
      <c r="CJ826" t="str">
        <f t="shared" si="49"/>
        <v>3.01-3.5</v>
      </c>
      <c r="CK826" t="str">
        <f t="shared" si="50"/>
        <v>Fair</v>
      </c>
      <c r="CL826" t="str">
        <f t="shared" si="51"/>
        <v>0.3 or less</v>
      </c>
    </row>
    <row r="827" spans="1:90" x14ac:dyDescent="0.25">
      <c r="A827" t="s">
        <v>1063</v>
      </c>
      <c r="B827" t="s">
        <v>82</v>
      </c>
      <c r="C827" t="s">
        <v>83</v>
      </c>
      <c r="D827">
        <v>1.33</v>
      </c>
      <c r="E827">
        <v>1.5289999999999999</v>
      </c>
      <c r="G827">
        <v>0.19900000000000001</v>
      </c>
      <c r="H827">
        <v>36</v>
      </c>
      <c r="I827">
        <v>36</v>
      </c>
      <c r="J827">
        <v>36</v>
      </c>
      <c r="K827">
        <v>2</v>
      </c>
      <c r="L827" t="s">
        <v>139</v>
      </c>
      <c r="M827" t="s">
        <v>301</v>
      </c>
      <c r="N827" t="s">
        <v>1064</v>
      </c>
      <c r="O827" t="s">
        <v>158</v>
      </c>
      <c r="P827" t="s">
        <v>88</v>
      </c>
      <c r="Q827" t="s">
        <v>200</v>
      </c>
      <c r="R827" t="s">
        <v>159</v>
      </c>
      <c r="S827" t="s">
        <v>91</v>
      </c>
      <c r="T827">
        <v>30</v>
      </c>
      <c r="U827" t="s">
        <v>140</v>
      </c>
      <c r="V827" t="s">
        <v>1065</v>
      </c>
      <c r="W827">
        <v>6</v>
      </c>
      <c r="X827">
        <v>6</v>
      </c>
      <c r="Y827" t="s">
        <v>94</v>
      </c>
      <c r="Z827" t="s">
        <v>95</v>
      </c>
      <c r="AA827">
        <v>720.29650000000004</v>
      </c>
      <c r="AB827">
        <v>8442.9120000000003</v>
      </c>
      <c r="AC827">
        <v>1275.1614999999999</v>
      </c>
      <c r="AD827">
        <v>92</v>
      </c>
      <c r="AE827">
        <v>3.5</v>
      </c>
      <c r="AF827">
        <v>3.5</v>
      </c>
      <c r="AG827">
        <v>147.5104</v>
      </c>
      <c r="AH827">
        <v>134.57509999999999</v>
      </c>
      <c r="AI827">
        <v>50.829900000000002</v>
      </c>
      <c r="AJ827">
        <v>0.1198</v>
      </c>
      <c r="AK827">
        <v>4.2799999999999998E-2</v>
      </c>
      <c r="AL827">
        <v>82.03</v>
      </c>
      <c r="AM827">
        <v>3.9600000000000003E-2</v>
      </c>
      <c r="AN827">
        <v>0.38679999999999998</v>
      </c>
      <c r="AP827">
        <v>0</v>
      </c>
      <c r="AR827">
        <v>44.3</v>
      </c>
      <c r="AS827" t="s">
        <v>130</v>
      </c>
      <c r="AT827">
        <v>2011</v>
      </c>
      <c r="AU827">
        <v>25</v>
      </c>
      <c r="AV827">
        <v>9</v>
      </c>
      <c r="AW827" t="s">
        <v>97</v>
      </c>
      <c r="AY827" t="s">
        <v>142</v>
      </c>
      <c r="BA827">
        <v>45327</v>
      </c>
      <c r="BB827">
        <v>9</v>
      </c>
      <c r="BC827">
        <v>1</v>
      </c>
      <c r="BD827" t="s">
        <v>144</v>
      </c>
      <c r="BE827">
        <v>2011</v>
      </c>
      <c r="BG827" t="s">
        <v>102</v>
      </c>
      <c r="BH827" t="s">
        <v>100</v>
      </c>
      <c r="BI827" t="s">
        <v>101</v>
      </c>
      <c r="BJ827" t="s">
        <v>101</v>
      </c>
      <c r="BK827" t="s">
        <v>101</v>
      </c>
      <c r="BL827" t="s">
        <v>101</v>
      </c>
      <c r="BM827" t="s">
        <v>204</v>
      </c>
      <c r="BN827" t="s">
        <v>103</v>
      </c>
      <c r="BQ827">
        <v>0</v>
      </c>
      <c r="BR827" t="s">
        <v>94</v>
      </c>
      <c r="BS827">
        <v>100</v>
      </c>
      <c r="BT827">
        <v>70</v>
      </c>
      <c r="BU827">
        <v>70</v>
      </c>
      <c r="BY827">
        <v>6</v>
      </c>
      <c r="CB827">
        <v>2013</v>
      </c>
      <c r="CC827">
        <v>4</v>
      </c>
      <c r="CI827" t="str">
        <f t="shared" si="48"/>
        <v>High</v>
      </c>
      <c r="CJ827" t="str">
        <f t="shared" si="49"/>
        <v>3.01-3.5</v>
      </c>
      <c r="CK827" t="str">
        <f t="shared" si="50"/>
        <v>Poor</v>
      </c>
      <c r="CL827" t="str">
        <f t="shared" si="51"/>
        <v>0.3 or less</v>
      </c>
    </row>
    <row r="828" spans="1:90" x14ac:dyDescent="0.25">
      <c r="A828" t="s">
        <v>1063</v>
      </c>
      <c r="B828" t="s">
        <v>82</v>
      </c>
      <c r="C828" t="s">
        <v>83</v>
      </c>
      <c r="D828">
        <v>1.5289999999999999</v>
      </c>
      <c r="E828">
        <v>1.74</v>
      </c>
      <c r="G828">
        <v>0.21099999999999999</v>
      </c>
      <c r="H828">
        <v>55</v>
      </c>
      <c r="I828">
        <v>55</v>
      </c>
      <c r="J828">
        <v>55</v>
      </c>
      <c r="K828">
        <v>3</v>
      </c>
      <c r="L828" t="s">
        <v>139</v>
      </c>
      <c r="M828" t="s">
        <v>301</v>
      </c>
      <c r="N828" t="s">
        <v>1064</v>
      </c>
      <c r="O828" t="s">
        <v>158</v>
      </c>
      <c r="P828" t="s">
        <v>88</v>
      </c>
      <c r="Q828" t="s">
        <v>200</v>
      </c>
      <c r="R828" t="s">
        <v>159</v>
      </c>
      <c r="S828" t="s">
        <v>91</v>
      </c>
      <c r="T828">
        <v>30</v>
      </c>
      <c r="U828" t="s">
        <v>140</v>
      </c>
      <c r="V828" t="s">
        <v>1066</v>
      </c>
      <c r="W828">
        <v>9</v>
      </c>
      <c r="X828">
        <v>10</v>
      </c>
      <c r="Y828" t="s">
        <v>94</v>
      </c>
      <c r="Z828" t="s">
        <v>202</v>
      </c>
      <c r="AA828">
        <v>496.37700000000001</v>
      </c>
      <c r="AB828">
        <v>5818.576</v>
      </c>
      <c r="AC828">
        <v>878.75239999999997</v>
      </c>
      <c r="AD828">
        <v>100</v>
      </c>
      <c r="AE828">
        <v>3.5</v>
      </c>
      <c r="AF828">
        <v>3.5</v>
      </c>
      <c r="AG828">
        <v>140.2715</v>
      </c>
      <c r="AH828">
        <v>134.13759999999999</v>
      </c>
      <c r="AI828">
        <v>53.242800000000003</v>
      </c>
      <c r="AJ828">
        <v>0.10440000000000001</v>
      </c>
      <c r="AK828">
        <v>4.7300000000000002E-2</v>
      </c>
      <c r="AL828">
        <v>84.34</v>
      </c>
      <c r="AM828">
        <v>3.5499999999999997E-2</v>
      </c>
      <c r="AN828">
        <v>0.19650000000000001</v>
      </c>
      <c r="AO828">
        <v>0</v>
      </c>
      <c r="AP828">
        <v>0</v>
      </c>
      <c r="AQ828">
        <v>0</v>
      </c>
      <c r="AR828">
        <v>48.2</v>
      </c>
      <c r="AS828" t="s">
        <v>130</v>
      </c>
      <c r="AT828">
        <v>2011</v>
      </c>
      <c r="AU828">
        <v>25</v>
      </c>
      <c r="AV828">
        <v>9</v>
      </c>
      <c r="AW828" t="s">
        <v>97</v>
      </c>
      <c r="AY828" t="s">
        <v>142</v>
      </c>
      <c r="BA828">
        <v>45327</v>
      </c>
      <c r="BB828">
        <v>9</v>
      </c>
      <c r="BC828">
        <v>1</v>
      </c>
      <c r="BD828" t="s">
        <v>144</v>
      </c>
      <c r="BE828">
        <v>2011</v>
      </c>
      <c r="BG828" t="s">
        <v>101</v>
      </c>
      <c r="BH828" t="s">
        <v>100</v>
      </c>
      <c r="BI828" t="s">
        <v>101</v>
      </c>
      <c r="BJ828" t="s">
        <v>101</v>
      </c>
      <c r="BK828" t="s">
        <v>101</v>
      </c>
      <c r="BL828" t="s">
        <v>101</v>
      </c>
      <c r="BM828" t="s">
        <v>204</v>
      </c>
      <c r="BN828" t="s">
        <v>103</v>
      </c>
      <c r="BQ828">
        <v>0</v>
      </c>
      <c r="BR828" t="s">
        <v>94</v>
      </c>
      <c r="BS828">
        <v>100</v>
      </c>
      <c r="BT828">
        <v>70</v>
      </c>
      <c r="BU828">
        <v>70</v>
      </c>
      <c r="BY828">
        <v>9</v>
      </c>
      <c r="CB828">
        <v>2013</v>
      </c>
      <c r="CC828">
        <v>4</v>
      </c>
      <c r="CI828" t="str">
        <f t="shared" si="48"/>
        <v>High</v>
      </c>
      <c r="CJ828" t="str">
        <f t="shared" si="49"/>
        <v>3.01-3.5</v>
      </c>
      <c r="CK828" t="str">
        <f t="shared" si="50"/>
        <v>Poor</v>
      </c>
      <c r="CL828" t="str">
        <f t="shared" si="51"/>
        <v>0.3 or less</v>
      </c>
    </row>
    <row r="829" spans="1:90" x14ac:dyDescent="0.25">
      <c r="A829" t="s">
        <v>1063</v>
      </c>
      <c r="B829" t="s">
        <v>82</v>
      </c>
      <c r="C829" t="s">
        <v>83</v>
      </c>
      <c r="D829">
        <v>1.74</v>
      </c>
      <c r="E829">
        <v>2.2469999999999999</v>
      </c>
      <c r="G829">
        <v>0.50700000000000001</v>
      </c>
      <c r="H829">
        <v>36</v>
      </c>
      <c r="J829">
        <v>36</v>
      </c>
      <c r="K829">
        <v>2</v>
      </c>
      <c r="L829" t="s">
        <v>84</v>
      </c>
      <c r="M829" t="s">
        <v>301</v>
      </c>
      <c r="N829" t="s">
        <v>1064</v>
      </c>
      <c r="O829" t="s">
        <v>158</v>
      </c>
      <c r="P829" t="s">
        <v>88</v>
      </c>
      <c r="Q829" t="s">
        <v>200</v>
      </c>
      <c r="R829" t="s">
        <v>159</v>
      </c>
      <c r="S829" t="s">
        <v>91</v>
      </c>
      <c r="T829">
        <v>40</v>
      </c>
      <c r="U829" t="s">
        <v>92</v>
      </c>
      <c r="V829" t="s">
        <v>1067</v>
      </c>
      <c r="W829">
        <v>6</v>
      </c>
      <c r="Y829" t="s">
        <v>94</v>
      </c>
      <c r="Z829" t="s">
        <v>202</v>
      </c>
      <c r="AA829">
        <v>179.84800000000001</v>
      </c>
      <c r="AB829">
        <v>2507.9884999999999</v>
      </c>
      <c r="AC829">
        <v>320.78949999999998</v>
      </c>
      <c r="AD829">
        <v>100</v>
      </c>
      <c r="AE829">
        <v>3.6484000000000001</v>
      </c>
      <c r="AF829">
        <v>3.556</v>
      </c>
      <c r="AG829">
        <v>77</v>
      </c>
      <c r="AH829">
        <v>66</v>
      </c>
      <c r="AJ829">
        <v>0.152</v>
      </c>
      <c r="AK829">
        <v>6.8900000000000003E-2</v>
      </c>
      <c r="AL829">
        <v>77.2</v>
      </c>
      <c r="AM829">
        <v>1.95E-2</v>
      </c>
      <c r="AO829">
        <v>0</v>
      </c>
      <c r="AP829">
        <v>0</v>
      </c>
      <c r="AQ829">
        <v>0</v>
      </c>
      <c r="AR829">
        <v>40.65</v>
      </c>
      <c r="AS829" t="s">
        <v>130</v>
      </c>
      <c r="AT829">
        <v>2011</v>
      </c>
      <c r="AU829">
        <v>25.5</v>
      </c>
      <c r="AV829">
        <v>7.5</v>
      </c>
      <c r="AW829" t="s">
        <v>97</v>
      </c>
      <c r="AY829" t="s">
        <v>132</v>
      </c>
      <c r="BA829">
        <v>45328</v>
      </c>
      <c r="BB829">
        <v>6.75</v>
      </c>
      <c r="BC829">
        <v>1</v>
      </c>
      <c r="BD829" t="s">
        <v>99</v>
      </c>
      <c r="BE829">
        <v>2011</v>
      </c>
      <c r="BG829" t="s">
        <v>101</v>
      </c>
      <c r="BH829" t="s">
        <v>100</v>
      </c>
      <c r="BI829" t="s">
        <v>101</v>
      </c>
      <c r="BJ829" t="s">
        <v>101</v>
      </c>
      <c r="BK829" t="s">
        <v>101</v>
      </c>
      <c r="BL829" t="s">
        <v>101</v>
      </c>
      <c r="BM829" t="s">
        <v>204</v>
      </c>
      <c r="BN829" t="s">
        <v>103</v>
      </c>
      <c r="BQ829">
        <v>0</v>
      </c>
      <c r="BR829" t="s">
        <v>94</v>
      </c>
      <c r="BS829">
        <v>100</v>
      </c>
      <c r="BT829">
        <v>72.968000000000004</v>
      </c>
      <c r="BU829">
        <v>71.12</v>
      </c>
      <c r="BV829" t="s">
        <v>107</v>
      </c>
      <c r="BZ829" s="1">
        <v>42058.545162037037</v>
      </c>
      <c r="CB829">
        <v>2013</v>
      </c>
      <c r="CC829">
        <v>4</v>
      </c>
      <c r="CI829" t="str">
        <f t="shared" si="48"/>
        <v>High</v>
      </c>
      <c r="CJ829" t="str">
        <f t="shared" si="49"/>
        <v>Greater than 3.5</v>
      </c>
      <c r="CK829" t="str">
        <f t="shared" si="50"/>
        <v>Good</v>
      </c>
      <c r="CL829" t="str">
        <f t="shared" si="51"/>
        <v>0.3 or less</v>
      </c>
    </row>
    <row r="830" spans="1:90" x14ac:dyDescent="0.25">
      <c r="A830" t="s">
        <v>1063</v>
      </c>
      <c r="B830" t="s">
        <v>82</v>
      </c>
      <c r="C830" t="s">
        <v>83</v>
      </c>
      <c r="D830">
        <v>2.2469999999999999</v>
      </c>
      <c r="E830">
        <v>2.3559999999999999</v>
      </c>
      <c r="G830">
        <v>0.109</v>
      </c>
      <c r="H830">
        <v>36</v>
      </c>
      <c r="I830">
        <v>36</v>
      </c>
      <c r="J830">
        <v>36</v>
      </c>
      <c r="K830">
        <v>2</v>
      </c>
      <c r="L830" t="s">
        <v>139</v>
      </c>
      <c r="M830" t="s">
        <v>301</v>
      </c>
      <c r="N830" t="s">
        <v>1064</v>
      </c>
      <c r="O830" t="s">
        <v>158</v>
      </c>
      <c r="P830" t="s">
        <v>88</v>
      </c>
      <c r="Q830" t="s">
        <v>200</v>
      </c>
      <c r="R830" t="s">
        <v>159</v>
      </c>
      <c r="S830" t="s">
        <v>91</v>
      </c>
      <c r="T830">
        <v>40</v>
      </c>
      <c r="U830" t="s">
        <v>140</v>
      </c>
      <c r="V830" t="s">
        <v>1067</v>
      </c>
      <c r="W830">
        <v>6</v>
      </c>
      <c r="X830">
        <v>6</v>
      </c>
      <c r="Y830" t="s">
        <v>94</v>
      </c>
      <c r="Z830" t="s">
        <v>202</v>
      </c>
      <c r="AA830">
        <v>179.84800000000001</v>
      </c>
      <c r="AB830">
        <v>2507.9884999999999</v>
      </c>
      <c r="AC830">
        <v>320.78949999999998</v>
      </c>
      <c r="AD830">
        <v>100</v>
      </c>
      <c r="AE830">
        <v>3.7864</v>
      </c>
      <c r="AF830">
        <v>3.7864</v>
      </c>
      <c r="AG830">
        <v>83.054400000000001</v>
      </c>
      <c r="AH830">
        <v>73.166899999999998</v>
      </c>
      <c r="AI830">
        <v>72.315200000000004</v>
      </c>
      <c r="AJ830">
        <v>9.5500000000000002E-2</v>
      </c>
      <c r="AK830">
        <v>3.2899999999999999E-2</v>
      </c>
      <c r="AL830">
        <v>85.674999999999997</v>
      </c>
      <c r="AM830">
        <v>1.8499999999999999E-2</v>
      </c>
      <c r="AN830">
        <v>6.3399999999999998E-2</v>
      </c>
      <c r="AO830">
        <v>0</v>
      </c>
      <c r="AP830">
        <v>0</v>
      </c>
      <c r="AQ830">
        <v>0</v>
      </c>
      <c r="AR830">
        <v>39</v>
      </c>
      <c r="AS830" t="s">
        <v>130</v>
      </c>
      <c r="AT830">
        <v>2011</v>
      </c>
      <c r="AU830">
        <v>25</v>
      </c>
      <c r="AV830">
        <v>9</v>
      </c>
      <c r="AW830" t="s">
        <v>97</v>
      </c>
      <c r="AY830" t="s">
        <v>142</v>
      </c>
      <c r="BA830">
        <v>45331</v>
      </c>
      <c r="BB830">
        <v>9</v>
      </c>
      <c r="BC830">
        <v>1</v>
      </c>
      <c r="BD830" t="s">
        <v>144</v>
      </c>
      <c r="BE830">
        <v>2011</v>
      </c>
      <c r="BG830" t="s">
        <v>102</v>
      </c>
      <c r="BH830" t="s">
        <v>100</v>
      </c>
      <c r="BI830" t="s">
        <v>101</v>
      </c>
      <c r="BJ830" t="s">
        <v>101</v>
      </c>
      <c r="BK830" t="s">
        <v>101</v>
      </c>
      <c r="BM830" t="s">
        <v>204</v>
      </c>
      <c r="BN830" t="s">
        <v>103</v>
      </c>
      <c r="BQ830">
        <v>0</v>
      </c>
      <c r="BR830" t="s">
        <v>94</v>
      </c>
      <c r="BS830">
        <v>100</v>
      </c>
      <c r="BT830">
        <v>75.727999999999994</v>
      </c>
      <c r="BU830">
        <v>75.727999999999994</v>
      </c>
      <c r="BV830" t="s">
        <v>107</v>
      </c>
      <c r="BY830">
        <v>6</v>
      </c>
      <c r="BZ830" s="1">
        <v>42053.623564814814</v>
      </c>
      <c r="CB830">
        <v>2013</v>
      </c>
      <c r="CC830">
        <v>4</v>
      </c>
      <c r="CI830" t="str">
        <f t="shared" si="48"/>
        <v>High</v>
      </c>
      <c r="CJ830" t="str">
        <f t="shared" si="49"/>
        <v>Greater than 3.5</v>
      </c>
      <c r="CK830" t="str">
        <f t="shared" si="50"/>
        <v>Good</v>
      </c>
      <c r="CL830" t="str">
        <f t="shared" si="51"/>
        <v>0.3 or less</v>
      </c>
    </row>
    <row r="831" spans="1:90" x14ac:dyDescent="0.25">
      <c r="A831" t="s">
        <v>1063</v>
      </c>
      <c r="B831" t="s">
        <v>82</v>
      </c>
      <c r="C831" t="s">
        <v>83</v>
      </c>
      <c r="D831">
        <v>2.3559999999999999</v>
      </c>
      <c r="E831">
        <v>3.0139999999999998</v>
      </c>
      <c r="G831">
        <v>0.65800000000000003</v>
      </c>
      <c r="H831">
        <v>36</v>
      </c>
      <c r="J831">
        <v>36</v>
      </c>
      <c r="K831">
        <v>2</v>
      </c>
      <c r="L831" t="s">
        <v>84</v>
      </c>
      <c r="M831" t="s">
        <v>301</v>
      </c>
      <c r="N831" t="s">
        <v>1064</v>
      </c>
      <c r="O831" t="s">
        <v>158</v>
      </c>
      <c r="P831" t="s">
        <v>88</v>
      </c>
      <c r="Q831" t="s">
        <v>200</v>
      </c>
      <c r="R831" t="s">
        <v>159</v>
      </c>
      <c r="S831" t="s">
        <v>91</v>
      </c>
      <c r="T831">
        <v>40</v>
      </c>
      <c r="U831" t="s">
        <v>92</v>
      </c>
      <c r="V831" t="s">
        <v>1068</v>
      </c>
      <c r="W831">
        <v>6</v>
      </c>
      <c r="Y831" t="s">
        <v>94</v>
      </c>
      <c r="Z831" t="s">
        <v>154</v>
      </c>
      <c r="AA831">
        <v>256.27850000000001</v>
      </c>
      <c r="AB831">
        <v>2507.9884999999999</v>
      </c>
      <c r="AC831">
        <v>450.72140000000002</v>
      </c>
      <c r="AD831">
        <v>100</v>
      </c>
      <c r="AE831">
        <v>3.6484000000000001</v>
      </c>
      <c r="AF831">
        <v>3.4836999999999998</v>
      </c>
      <c r="AG831">
        <v>77</v>
      </c>
      <c r="AH831">
        <v>66</v>
      </c>
      <c r="AJ831">
        <v>0.2029</v>
      </c>
      <c r="AK831">
        <v>6.9900000000000004E-2</v>
      </c>
      <c r="AL831">
        <v>69.564999999999998</v>
      </c>
      <c r="AM831">
        <v>1.89E-2</v>
      </c>
      <c r="AO831">
        <v>0</v>
      </c>
      <c r="AP831">
        <v>0</v>
      </c>
      <c r="AQ831">
        <v>0</v>
      </c>
      <c r="AR831">
        <v>41.8</v>
      </c>
      <c r="AS831" t="s">
        <v>130</v>
      </c>
      <c r="AT831">
        <v>2011</v>
      </c>
      <c r="AU831">
        <v>25.642900000000001</v>
      </c>
      <c r="AV831">
        <v>7.0713999999999997</v>
      </c>
      <c r="AW831" t="s">
        <v>97</v>
      </c>
      <c r="AY831" t="s">
        <v>132</v>
      </c>
      <c r="BA831">
        <v>45332</v>
      </c>
      <c r="BB831">
        <v>6.75</v>
      </c>
      <c r="BC831">
        <v>1</v>
      </c>
      <c r="BD831" t="s">
        <v>99</v>
      </c>
      <c r="BE831">
        <v>2011</v>
      </c>
      <c r="BG831" t="s">
        <v>102</v>
      </c>
      <c r="BH831" t="s">
        <v>100</v>
      </c>
      <c r="BI831" t="s">
        <v>101</v>
      </c>
      <c r="BJ831" t="s">
        <v>101</v>
      </c>
      <c r="BK831" t="s">
        <v>101</v>
      </c>
      <c r="BL831" t="s">
        <v>101</v>
      </c>
      <c r="BM831" t="s">
        <v>204</v>
      </c>
      <c r="BN831" t="s">
        <v>103</v>
      </c>
      <c r="BQ831">
        <v>0</v>
      </c>
      <c r="BR831" t="s">
        <v>94</v>
      </c>
      <c r="BS831">
        <v>100</v>
      </c>
      <c r="BT831">
        <v>72.968000000000004</v>
      </c>
      <c r="BU831">
        <v>69.674000000000007</v>
      </c>
      <c r="BV831" t="s">
        <v>107</v>
      </c>
      <c r="BZ831" s="1">
        <v>42058.545173611114</v>
      </c>
      <c r="CB831">
        <v>2013</v>
      </c>
      <c r="CC831">
        <v>4</v>
      </c>
      <c r="CI831" t="str">
        <f t="shared" si="48"/>
        <v>High</v>
      </c>
      <c r="CJ831" t="str">
        <f t="shared" si="49"/>
        <v>Greater than 3.5</v>
      </c>
      <c r="CK831" t="str">
        <f t="shared" si="50"/>
        <v>Good</v>
      </c>
      <c r="CL831" t="str">
        <f t="shared" si="51"/>
        <v>0.3 or less</v>
      </c>
    </row>
    <row r="832" spans="1:90" x14ac:dyDescent="0.25">
      <c r="A832" t="s">
        <v>1063</v>
      </c>
      <c r="B832" t="s">
        <v>82</v>
      </c>
      <c r="C832" t="s">
        <v>83</v>
      </c>
      <c r="D832">
        <v>3.0139999999999998</v>
      </c>
      <c r="E832">
        <v>3.09</v>
      </c>
      <c r="G832">
        <v>7.5999999999999998E-2</v>
      </c>
      <c r="H832">
        <v>63</v>
      </c>
      <c r="I832">
        <v>63</v>
      </c>
      <c r="J832">
        <v>63</v>
      </c>
      <c r="K832">
        <v>4</v>
      </c>
      <c r="L832" t="s">
        <v>139</v>
      </c>
      <c r="M832" t="s">
        <v>301</v>
      </c>
      <c r="N832" t="s">
        <v>1064</v>
      </c>
      <c r="O832" t="s">
        <v>158</v>
      </c>
      <c r="P832" t="s">
        <v>88</v>
      </c>
      <c r="Q832" t="s">
        <v>200</v>
      </c>
      <c r="R832" t="s">
        <v>159</v>
      </c>
      <c r="S832" t="s">
        <v>91</v>
      </c>
      <c r="T832">
        <v>40</v>
      </c>
      <c r="U832" t="s">
        <v>140</v>
      </c>
      <c r="V832" t="s">
        <v>1068</v>
      </c>
      <c r="W832">
        <v>7</v>
      </c>
      <c r="X832">
        <v>8</v>
      </c>
      <c r="Y832" t="s">
        <v>94</v>
      </c>
      <c r="Z832" t="s">
        <v>154</v>
      </c>
      <c r="AA832">
        <v>196.578</v>
      </c>
      <c r="AB832">
        <v>2741.2914999999998</v>
      </c>
      <c r="AC832">
        <v>350.63029999999998</v>
      </c>
      <c r="AD832">
        <v>100</v>
      </c>
      <c r="AE832">
        <v>3.8908999999999998</v>
      </c>
      <c r="AF832">
        <v>3.7909000000000002</v>
      </c>
      <c r="AG832">
        <v>77</v>
      </c>
      <c r="AH832">
        <v>66</v>
      </c>
      <c r="AJ832">
        <v>0.1341</v>
      </c>
      <c r="AK832">
        <v>7.3800000000000004E-2</v>
      </c>
      <c r="AL832">
        <v>79.885000000000005</v>
      </c>
      <c r="AM832">
        <v>4.2599999999999999E-2</v>
      </c>
      <c r="AO832">
        <v>0</v>
      </c>
      <c r="AP832">
        <v>0</v>
      </c>
      <c r="AQ832">
        <v>0</v>
      </c>
      <c r="AR832">
        <v>41.8</v>
      </c>
      <c r="AS832" t="s">
        <v>130</v>
      </c>
      <c r="AT832">
        <v>2011</v>
      </c>
      <c r="AU832">
        <v>22.333300000000001</v>
      </c>
      <c r="AV832">
        <v>6.3333000000000004</v>
      </c>
      <c r="AW832" t="s">
        <v>97</v>
      </c>
      <c r="AX832" t="s">
        <v>122</v>
      </c>
      <c r="AY832" t="s">
        <v>132</v>
      </c>
      <c r="BA832">
        <v>43890</v>
      </c>
      <c r="BB832">
        <v>5</v>
      </c>
      <c r="BC832">
        <v>1</v>
      </c>
      <c r="BD832" t="s">
        <v>144</v>
      </c>
      <c r="BE832">
        <v>2011</v>
      </c>
      <c r="BG832" t="s">
        <v>102</v>
      </c>
      <c r="BH832" t="s">
        <v>100</v>
      </c>
      <c r="BI832" t="s">
        <v>101</v>
      </c>
      <c r="BJ832" t="s">
        <v>101</v>
      </c>
      <c r="BK832" t="s">
        <v>101</v>
      </c>
      <c r="BL832" t="s">
        <v>101</v>
      </c>
      <c r="BM832" t="s">
        <v>204</v>
      </c>
      <c r="BN832" t="s">
        <v>103</v>
      </c>
      <c r="BQ832">
        <v>0</v>
      </c>
      <c r="BR832" t="s">
        <v>94</v>
      </c>
      <c r="BS832">
        <v>98</v>
      </c>
      <c r="BT832">
        <v>77.817999999999998</v>
      </c>
      <c r="BU832">
        <v>75.817999999999998</v>
      </c>
      <c r="BV832" t="s">
        <v>107</v>
      </c>
      <c r="BY832">
        <v>7</v>
      </c>
      <c r="BZ832" s="1">
        <v>42058.545173611114</v>
      </c>
      <c r="CB832">
        <v>2013</v>
      </c>
      <c r="CC832">
        <v>4</v>
      </c>
      <c r="CI832" t="str">
        <f t="shared" si="48"/>
        <v>High</v>
      </c>
      <c r="CJ832" t="str">
        <f t="shared" si="49"/>
        <v>Greater than 3.5</v>
      </c>
      <c r="CK832" t="str">
        <f t="shared" si="50"/>
        <v>Good</v>
      </c>
      <c r="CL832" t="str">
        <f t="shared" si="51"/>
        <v>0.3 or less</v>
      </c>
    </row>
    <row r="833" spans="1:90" x14ac:dyDescent="0.25">
      <c r="A833" t="s">
        <v>1063</v>
      </c>
      <c r="B833" t="s">
        <v>82</v>
      </c>
      <c r="C833" t="s">
        <v>83</v>
      </c>
      <c r="D833">
        <v>3.09</v>
      </c>
      <c r="E833">
        <v>5.07</v>
      </c>
      <c r="G833">
        <v>1.98</v>
      </c>
      <c r="H833">
        <v>36</v>
      </c>
      <c r="I833">
        <v>36</v>
      </c>
      <c r="J833">
        <v>36</v>
      </c>
      <c r="K833">
        <v>2</v>
      </c>
      <c r="L833" t="s">
        <v>84</v>
      </c>
      <c r="M833" t="s">
        <v>301</v>
      </c>
      <c r="N833" t="s">
        <v>1064</v>
      </c>
      <c r="O833" t="s">
        <v>158</v>
      </c>
      <c r="P833" t="s">
        <v>88</v>
      </c>
      <c r="Q833" t="s">
        <v>200</v>
      </c>
      <c r="R833" t="s">
        <v>159</v>
      </c>
      <c r="S833" t="s">
        <v>152</v>
      </c>
      <c r="T833">
        <v>60</v>
      </c>
      <c r="U833" t="s">
        <v>92</v>
      </c>
      <c r="V833" t="s">
        <v>1069</v>
      </c>
      <c r="W833">
        <v>6</v>
      </c>
      <c r="X833">
        <v>6.5713999999999997</v>
      </c>
      <c r="Y833" t="s">
        <v>94</v>
      </c>
      <c r="Z833" t="s">
        <v>154</v>
      </c>
      <c r="AA833">
        <v>268.13869999999997</v>
      </c>
      <c r="AB833">
        <v>2575.1604000000002</v>
      </c>
      <c r="AC833">
        <v>310.40350000000001</v>
      </c>
      <c r="AD833">
        <v>98</v>
      </c>
      <c r="AE833">
        <v>3.6261999999999999</v>
      </c>
      <c r="AF833">
        <v>3.4163999999999999</v>
      </c>
      <c r="AG833">
        <v>80.395300000000006</v>
      </c>
      <c r="AH833">
        <v>67.055199999999999</v>
      </c>
      <c r="AI833">
        <v>73.201599999999999</v>
      </c>
      <c r="AJ833">
        <v>0.19350000000000001</v>
      </c>
      <c r="AK833">
        <v>7.9500000000000001E-2</v>
      </c>
      <c r="AL833">
        <v>70.974999999999994</v>
      </c>
      <c r="AM833">
        <v>1.7399999999999999E-2</v>
      </c>
      <c r="AN833">
        <v>0.13880000000000001</v>
      </c>
      <c r="AO833">
        <v>0</v>
      </c>
      <c r="AP833">
        <v>1</v>
      </c>
      <c r="AQ833">
        <v>0</v>
      </c>
      <c r="AR833">
        <v>34</v>
      </c>
      <c r="AS833" t="s">
        <v>96</v>
      </c>
      <c r="AT833">
        <v>2009</v>
      </c>
      <c r="AU833">
        <v>21.666699999999999</v>
      </c>
      <c r="AV833">
        <v>9</v>
      </c>
      <c r="AW833" t="s">
        <v>97</v>
      </c>
      <c r="AX833" t="s">
        <v>122</v>
      </c>
      <c r="AY833" t="s">
        <v>112</v>
      </c>
      <c r="BA833">
        <v>43890</v>
      </c>
      <c r="BB833">
        <v>3</v>
      </c>
      <c r="BC833">
        <v>1</v>
      </c>
      <c r="BD833" t="s">
        <v>99</v>
      </c>
      <c r="BE833">
        <v>2009</v>
      </c>
      <c r="BG833" t="s">
        <v>101</v>
      </c>
      <c r="BH833" t="s">
        <v>100</v>
      </c>
      <c r="BI833" t="s">
        <v>101</v>
      </c>
      <c r="BJ833" t="s">
        <v>101</v>
      </c>
      <c r="BK833" t="s">
        <v>101</v>
      </c>
      <c r="BL833" t="s">
        <v>101</v>
      </c>
      <c r="BM833" t="s">
        <v>204</v>
      </c>
      <c r="BN833" t="s">
        <v>103</v>
      </c>
      <c r="BQ833">
        <v>0</v>
      </c>
      <c r="BR833" t="s">
        <v>94</v>
      </c>
      <c r="BS833">
        <v>98</v>
      </c>
      <c r="BT833">
        <v>72.524000000000001</v>
      </c>
      <c r="BU833">
        <v>68.328000000000003</v>
      </c>
      <c r="BY833">
        <v>6</v>
      </c>
      <c r="CB833">
        <v>2013</v>
      </c>
      <c r="CC833">
        <v>6</v>
      </c>
      <c r="CI833" t="str">
        <f t="shared" si="48"/>
        <v>High</v>
      </c>
      <c r="CJ833" t="str">
        <f t="shared" si="49"/>
        <v>Greater than 3.5</v>
      </c>
      <c r="CK833" t="str">
        <f t="shared" si="50"/>
        <v>Good</v>
      </c>
      <c r="CL833" t="str">
        <f t="shared" si="51"/>
        <v>0.3 or less</v>
      </c>
    </row>
    <row r="834" spans="1:90" x14ac:dyDescent="0.25">
      <c r="A834" t="s">
        <v>1063</v>
      </c>
      <c r="B834" t="s">
        <v>82</v>
      </c>
      <c r="C834" t="s">
        <v>83</v>
      </c>
      <c r="D834">
        <v>5.07</v>
      </c>
      <c r="E834">
        <v>9.91</v>
      </c>
      <c r="G834">
        <v>4.84</v>
      </c>
      <c r="H834">
        <v>32</v>
      </c>
      <c r="I834">
        <v>32</v>
      </c>
      <c r="J834">
        <v>32</v>
      </c>
      <c r="K834">
        <v>2</v>
      </c>
      <c r="L834" t="s">
        <v>84</v>
      </c>
      <c r="M834" t="s">
        <v>147</v>
      </c>
      <c r="N834" t="s">
        <v>1064</v>
      </c>
      <c r="O834" t="s">
        <v>158</v>
      </c>
      <c r="P834" t="s">
        <v>88</v>
      </c>
      <c r="Q834" t="s">
        <v>150</v>
      </c>
      <c r="R834" t="s">
        <v>159</v>
      </c>
      <c r="S834" t="s">
        <v>152</v>
      </c>
      <c r="T834">
        <v>60</v>
      </c>
      <c r="U834" t="s">
        <v>92</v>
      </c>
      <c r="V834" t="s">
        <v>1070</v>
      </c>
      <c r="W834">
        <v>4</v>
      </c>
      <c r="X834">
        <v>5.3333000000000004</v>
      </c>
      <c r="Y834" t="s">
        <v>94</v>
      </c>
      <c r="Z834" t="s">
        <v>154</v>
      </c>
      <c r="AA834">
        <v>138.60769999999999</v>
      </c>
      <c r="AB834">
        <v>1484.7011</v>
      </c>
      <c r="AC834">
        <v>161.3767</v>
      </c>
      <c r="AD834">
        <v>99</v>
      </c>
      <c r="AE834">
        <v>3.9112</v>
      </c>
      <c r="AF834">
        <v>3.7702</v>
      </c>
      <c r="AG834">
        <v>63.743600000000001</v>
      </c>
      <c r="AH834">
        <v>54.008400000000002</v>
      </c>
      <c r="AI834">
        <v>78.752099999999999</v>
      </c>
      <c r="AJ834">
        <v>0.1666</v>
      </c>
      <c r="AK834">
        <v>3.78E-2</v>
      </c>
      <c r="AL834">
        <v>75.010000000000005</v>
      </c>
      <c r="AM834">
        <v>1.35E-2</v>
      </c>
      <c r="AN834">
        <v>2.4400000000000002E-2</v>
      </c>
      <c r="AO834">
        <v>0</v>
      </c>
      <c r="AP834">
        <v>0.5</v>
      </c>
      <c r="AQ834">
        <v>0</v>
      </c>
      <c r="AR834">
        <v>38.177799999999998</v>
      </c>
      <c r="AS834" t="s">
        <v>96</v>
      </c>
      <c r="AT834">
        <v>2009</v>
      </c>
      <c r="AU834">
        <v>21.217400000000001</v>
      </c>
      <c r="AV834">
        <v>9</v>
      </c>
      <c r="AW834" t="s">
        <v>97</v>
      </c>
      <c r="AX834" t="s">
        <v>122</v>
      </c>
      <c r="AY834" t="s">
        <v>112</v>
      </c>
      <c r="BA834">
        <v>43893</v>
      </c>
      <c r="BB834">
        <v>3</v>
      </c>
      <c r="BC834">
        <v>1</v>
      </c>
      <c r="BD834" t="s">
        <v>99</v>
      </c>
      <c r="BE834">
        <v>2009</v>
      </c>
      <c r="BG834" t="s">
        <v>101</v>
      </c>
      <c r="BH834" t="s">
        <v>100</v>
      </c>
      <c r="BI834" t="s">
        <v>101</v>
      </c>
      <c r="BJ834" t="s">
        <v>101</v>
      </c>
      <c r="BK834" t="s">
        <v>101</v>
      </c>
      <c r="BL834" t="s">
        <v>101</v>
      </c>
      <c r="BM834" t="s">
        <v>102</v>
      </c>
      <c r="BN834" t="s">
        <v>103</v>
      </c>
      <c r="BQ834">
        <v>0</v>
      </c>
      <c r="BR834" t="s">
        <v>94</v>
      </c>
      <c r="BS834">
        <v>99</v>
      </c>
      <c r="BT834">
        <v>78.224000000000004</v>
      </c>
      <c r="BU834">
        <v>75.403999999999996</v>
      </c>
      <c r="BY834">
        <v>4</v>
      </c>
      <c r="CB834">
        <v>2013</v>
      </c>
      <c r="CC834">
        <v>6</v>
      </c>
      <c r="CI834" t="str">
        <f t="shared" si="48"/>
        <v>High</v>
      </c>
      <c r="CJ834" t="str">
        <f t="shared" si="49"/>
        <v>Greater than 3.5</v>
      </c>
      <c r="CK834" t="str">
        <f t="shared" si="50"/>
        <v>Excellent</v>
      </c>
      <c r="CL834" t="str">
        <f t="shared" si="51"/>
        <v>0.3 or less</v>
      </c>
    </row>
    <row r="835" spans="1:90" x14ac:dyDescent="0.25">
      <c r="A835" t="s">
        <v>1063</v>
      </c>
      <c r="B835" t="s">
        <v>82</v>
      </c>
      <c r="C835" t="s">
        <v>83</v>
      </c>
      <c r="D835">
        <v>9.91</v>
      </c>
      <c r="E835">
        <v>15.1</v>
      </c>
      <c r="G835">
        <v>5.19</v>
      </c>
      <c r="H835">
        <v>32</v>
      </c>
      <c r="J835">
        <v>32</v>
      </c>
      <c r="K835">
        <v>2</v>
      </c>
      <c r="L835" t="s">
        <v>84</v>
      </c>
      <c r="M835" t="s">
        <v>147</v>
      </c>
      <c r="N835" t="s">
        <v>1064</v>
      </c>
      <c r="O835" t="s">
        <v>158</v>
      </c>
      <c r="P835" t="s">
        <v>88</v>
      </c>
      <c r="Q835" t="s">
        <v>150</v>
      </c>
      <c r="R835" t="s">
        <v>159</v>
      </c>
      <c r="S835" t="s">
        <v>152</v>
      </c>
      <c r="T835">
        <v>60</v>
      </c>
      <c r="U835" t="s">
        <v>92</v>
      </c>
      <c r="V835" t="s">
        <v>1071</v>
      </c>
      <c r="W835">
        <v>4</v>
      </c>
      <c r="Y835" t="s">
        <v>94</v>
      </c>
      <c r="Z835" t="s">
        <v>154</v>
      </c>
      <c r="AA835">
        <v>135.23349999999999</v>
      </c>
      <c r="AB835">
        <v>907</v>
      </c>
      <c r="AC835">
        <v>154.19890000000001</v>
      </c>
      <c r="AD835">
        <v>100</v>
      </c>
      <c r="AE835">
        <v>4.0636999999999999</v>
      </c>
      <c r="AF835">
        <v>3.9619</v>
      </c>
      <c r="AG835">
        <v>56.994999999999997</v>
      </c>
      <c r="AH835">
        <v>47.413800000000002</v>
      </c>
      <c r="AI835">
        <v>81.0017</v>
      </c>
      <c r="AJ835">
        <v>0.1595</v>
      </c>
      <c r="AK835">
        <v>3.39E-2</v>
      </c>
      <c r="AL835">
        <v>76.075000000000003</v>
      </c>
      <c r="AM835">
        <v>1.4E-2</v>
      </c>
      <c r="AN835">
        <v>1.06E-2</v>
      </c>
      <c r="AO835">
        <v>0</v>
      </c>
      <c r="AP835">
        <v>0</v>
      </c>
      <c r="AQ835">
        <v>0</v>
      </c>
      <c r="AR835">
        <v>43</v>
      </c>
      <c r="AS835" t="s">
        <v>96</v>
      </c>
      <c r="AT835">
        <v>2009</v>
      </c>
      <c r="AU835">
        <v>20.2</v>
      </c>
      <c r="AV835">
        <v>7.6</v>
      </c>
      <c r="AW835" t="s">
        <v>97</v>
      </c>
      <c r="AX835" t="s">
        <v>122</v>
      </c>
      <c r="AY835" t="s">
        <v>112</v>
      </c>
      <c r="BA835">
        <v>40520</v>
      </c>
      <c r="BB835">
        <v>3</v>
      </c>
      <c r="BC835">
        <v>1</v>
      </c>
      <c r="BD835" t="s">
        <v>99</v>
      </c>
      <c r="BE835">
        <v>2009</v>
      </c>
      <c r="BG835" t="s">
        <v>101</v>
      </c>
      <c r="BH835" t="s">
        <v>100</v>
      </c>
      <c r="BI835" t="s">
        <v>101</v>
      </c>
      <c r="BJ835" t="s">
        <v>101</v>
      </c>
      <c r="BK835" t="s">
        <v>101</v>
      </c>
      <c r="BL835" t="s">
        <v>101</v>
      </c>
      <c r="BM835" t="s">
        <v>102</v>
      </c>
      <c r="BN835" t="s">
        <v>103</v>
      </c>
      <c r="BQ835">
        <v>0</v>
      </c>
      <c r="BR835" t="s">
        <v>94</v>
      </c>
      <c r="BS835">
        <v>100</v>
      </c>
      <c r="BT835">
        <v>81.274000000000001</v>
      </c>
      <c r="BU835">
        <v>79.238</v>
      </c>
      <c r="CB835">
        <v>2013</v>
      </c>
      <c r="CC835">
        <v>6</v>
      </c>
      <c r="CI835" t="str">
        <f t="shared" ref="CI835:CI898" si="52">IF(AD835&gt;85,"High",IF(AD835&lt;70,"Low","Medium"))</f>
        <v>High</v>
      </c>
      <c r="CJ835" t="str">
        <f t="shared" ref="CJ835:CJ898" si="53">IF(AE835&gt;3.5,"Greater than 3.5",IF(AND(AE835&gt;3,AE835&lt;=3.5),"3.01-3.5",IF(AND(AE835&gt;2.5,AE835&lt;=3),"2.51-3.0",IF(AND(AE835&gt;2,AE835&lt;=2.5),"2.0-2.5","Less than 2.0"))))</f>
        <v>Greater than 3.5</v>
      </c>
      <c r="CK835" t="str">
        <f t="shared" ref="CK835:CK898" si="54">IF(AG835&lt;70,"Excellent",IF(AG835&lt;100,"Good",IF(AG835&lt;130,"Fair",IF(AG835&gt;170,"Very Poor","Poor"))))</f>
        <v>Excellent</v>
      </c>
      <c r="CL835" t="str">
        <f t="shared" ref="CL835:CL898" si="55">IF(AJ835&gt;0.3,"More than 0.3","0.3 or less")</f>
        <v>0.3 or less</v>
      </c>
    </row>
    <row r="836" spans="1:90" x14ac:dyDescent="0.25">
      <c r="A836" t="s">
        <v>1063</v>
      </c>
      <c r="B836" t="s">
        <v>82</v>
      </c>
      <c r="C836" t="s">
        <v>83</v>
      </c>
      <c r="D836">
        <v>15.1</v>
      </c>
      <c r="E836">
        <v>20.382999999999999</v>
      </c>
      <c r="G836">
        <v>5.2830000000000004</v>
      </c>
      <c r="H836">
        <v>32</v>
      </c>
      <c r="I836">
        <v>32</v>
      </c>
      <c r="J836">
        <v>32</v>
      </c>
      <c r="K836">
        <v>2</v>
      </c>
      <c r="L836" t="s">
        <v>84</v>
      </c>
      <c r="M836" t="s">
        <v>147</v>
      </c>
      <c r="N836" t="s">
        <v>1064</v>
      </c>
      <c r="O836" t="s">
        <v>158</v>
      </c>
      <c r="P836" t="s">
        <v>88</v>
      </c>
      <c r="Q836" t="s">
        <v>150</v>
      </c>
      <c r="R836" t="s">
        <v>159</v>
      </c>
      <c r="S836" t="s">
        <v>152</v>
      </c>
      <c r="T836">
        <v>60</v>
      </c>
      <c r="U836" t="s">
        <v>92</v>
      </c>
      <c r="V836" t="s">
        <v>1072</v>
      </c>
      <c r="W836">
        <v>4</v>
      </c>
      <c r="X836">
        <v>4</v>
      </c>
      <c r="Y836" t="s">
        <v>94</v>
      </c>
      <c r="Z836" t="s">
        <v>154</v>
      </c>
      <c r="AA836">
        <v>109.74250000000001</v>
      </c>
      <c r="AB836">
        <v>907</v>
      </c>
      <c r="AC836">
        <v>126.1588</v>
      </c>
      <c r="AD836">
        <v>99.333299999999994</v>
      </c>
      <c r="AE836">
        <v>3.5404</v>
      </c>
      <c r="AF836">
        <v>3.3831000000000002</v>
      </c>
      <c r="AG836">
        <v>82.480900000000005</v>
      </c>
      <c r="AH836">
        <v>71.182400000000001</v>
      </c>
      <c r="AI836">
        <v>72.506399999999999</v>
      </c>
      <c r="AJ836">
        <v>0.18529999999999999</v>
      </c>
      <c r="AK836">
        <v>8.6900000000000005E-2</v>
      </c>
      <c r="AL836">
        <v>72.204999999999998</v>
      </c>
      <c r="AM836">
        <v>1.7999999999999999E-2</v>
      </c>
      <c r="AN836">
        <v>6.5299999999999997E-2</v>
      </c>
      <c r="AO836">
        <v>0</v>
      </c>
      <c r="AP836">
        <v>0.33329999999999999</v>
      </c>
      <c r="AQ836">
        <v>0</v>
      </c>
      <c r="AR836">
        <v>42.190899999999999</v>
      </c>
      <c r="AS836" t="s">
        <v>130</v>
      </c>
      <c r="AT836">
        <v>2002</v>
      </c>
      <c r="AU836">
        <v>22</v>
      </c>
      <c r="AV836">
        <v>4</v>
      </c>
      <c r="AW836" t="s">
        <v>97</v>
      </c>
      <c r="AY836" t="s">
        <v>132</v>
      </c>
      <c r="BA836">
        <v>40520</v>
      </c>
      <c r="BB836">
        <v>4</v>
      </c>
      <c r="BC836">
        <v>1</v>
      </c>
      <c r="BD836" t="s">
        <v>99</v>
      </c>
      <c r="BE836">
        <v>2002</v>
      </c>
      <c r="BG836" t="s">
        <v>101</v>
      </c>
      <c r="BH836" t="s">
        <v>100</v>
      </c>
      <c r="BI836" t="s">
        <v>101</v>
      </c>
      <c r="BJ836" t="s">
        <v>101</v>
      </c>
      <c r="BK836" t="s">
        <v>101</v>
      </c>
      <c r="BL836" t="s">
        <v>101</v>
      </c>
      <c r="BM836" t="s">
        <v>102</v>
      </c>
      <c r="BN836" t="s">
        <v>103</v>
      </c>
      <c r="BQ836">
        <v>0</v>
      </c>
      <c r="BR836" t="s">
        <v>94</v>
      </c>
      <c r="BS836">
        <v>99.333299999999994</v>
      </c>
      <c r="BT836">
        <v>70.808000000000007</v>
      </c>
      <c r="BU836">
        <v>67.662000000000006</v>
      </c>
      <c r="BY836">
        <v>4</v>
      </c>
      <c r="CB836">
        <v>2013</v>
      </c>
      <c r="CC836">
        <v>13</v>
      </c>
      <c r="CI836" t="str">
        <f t="shared" si="52"/>
        <v>High</v>
      </c>
      <c r="CJ836" t="str">
        <f t="shared" si="53"/>
        <v>Greater than 3.5</v>
      </c>
      <c r="CK836" t="str">
        <f t="shared" si="54"/>
        <v>Good</v>
      </c>
      <c r="CL836" t="str">
        <f t="shared" si="55"/>
        <v>0.3 or less</v>
      </c>
    </row>
    <row r="837" spans="1:90" x14ac:dyDescent="0.25">
      <c r="A837" t="s">
        <v>1063</v>
      </c>
      <c r="B837" t="s">
        <v>82</v>
      </c>
      <c r="C837" t="s">
        <v>83</v>
      </c>
      <c r="D837">
        <v>20.382999999999999</v>
      </c>
      <c r="E837">
        <v>25.19</v>
      </c>
      <c r="G837">
        <v>4.8070000000000004</v>
      </c>
      <c r="H837">
        <v>32</v>
      </c>
      <c r="J837">
        <v>32</v>
      </c>
      <c r="K837">
        <v>2</v>
      </c>
      <c r="L837" t="s">
        <v>84</v>
      </c>
      <c r="M837" t="s">
        <v>147</v>
      </c>
      <c r="N837" t="s">
        <v>1064</v>
      </c>
      <c r="O837" t="s">
        <v>158</v>
      </c>
      <c r="P837" t="s">
        <v>88</v>
      </c>
      <c r="Q837" t="s">
        <v>150</v>
      </c>
      <c r="R837" t="s">
        <v>159</v>
      </c>
      <c r="S837" t="s">
        <v>152</v>
      </c>
      <c r="T837">
        <v>60</v>
      </c>
      <c r="U837" t="s">
        <v>92</v>
      </c>
      <c r="V837" t="s">
        <v>1073</v>
      </c>
      <c r="W837">
        <v>4</v>
      </c>
      <c r="Y837" t="s">
        <v>94</v>
      </c>
      <c r="Z837" t="s">
        <v>154</v>
      </c>
      <c r="AA837">
        <v>135.23349999999999</v>
      </c>
      <c r="AB837">
        <v>907</v>
      </c>
      <c r="AC837">
        <v>154.19890000000001</v>
      </c>
      <c r="AD837">
        <v>98.666700000000006</v>
      </c>
      <c r="AE837">
        <v>3.3456000000000001</v>
      </c>
      <c r="AF837">
        <v>2.6059999999999999</v>
      </c>
      <c r="AG837">
        <v>95.992500000000007</v>
      </c>
      <c r="AH837">
        <v>80.937899999999999</v>
      </c>
      <c r="AI837">
        <v>68.002499999999998</v>
      </c>
      <c r="AJ837">
        <v>0.41220000000000001</v>
      </c>
      <c r="AK837">
        <v>0.31119999999999998</v>
      </c>
      <c r="AL837">
        <v>38.17</v>
      </c>
      <c r="AM837">
        <v>2.29E-2</v>
      </c>
      <c r="AN837">
        <v>8.9399999999999993E-2</v>
      </c>
      <c r="AO837">
        <v>0</v>
      </c>
      <c r="AP837">
        <v>0.66669999999999996</v>
      </c>
      <c r="AQ837">
        <v>0</v>
      </c>
      <c r="AR837">
        <v>41.144399999999997</v>
      </c>
      <c r="AS837" t="s">
        <v>130</v>
      </c>
      <c r="AT837">
        <v>2002</v>
      </c>
      <c r="AU837">
        <v>26</v>
      </c>
      <c r="AV837">
        <v>4</v>
      </c>
      <c r="AW837" t="s">
        <v>97</v>
      </c>
      <c r="AY837" t="s">
        <v>132</v>
      </c>
      <c r="BA837">
        <v>40570</v>
      </c>
      <c r="BB837">
        <v>4</v>
      </c>
      <c r="BC837">
        <v>1</v>
      </c>
      <c r="BD837" t="s">
        <v>99</v>
      </c>
      <c r="BE837">
        <v>2002</v>
      </c>
      <c r="BG837" t="s">
        <v>101</v>
      </c>
      <c r="BH837" t="s">
        <v>100</v>
      </c>
      <c r="BI837" t="s">
        <v>101</v>
      </c>
      <c r="BJ837" t="s">
        <v>101</v>
      </c>
      <c r="BK837" t="s">
        <v>101</v>
      </c>
      <c r="BL837" t="s">
        <v>101</v>
      </c>
      <c r="BM837" t="s">
        <v>102</v>
      </c>
      <c r="BN837" t="s">
        <v>103</v>
      </c>
      <c r="BQ837">
        <v>0</v>
      </c>
      <c r="BR837" t="s">
        <v>94</v>
      </c>
      <c r="BS837">
        <v>98</v>
      </c>
      <c r="BT837">
        <v>66.912000000000006</v>
      </c>
      <c r="BU837">
        <v>52.12</v>
      </c>
      <c r="CB837">
        <v>2007</v>
      </c>
      <c r="CC837">
        <v>13</v>
      </c>
      <c r="CI837" t="str">
        <f t="shared" si="52"/>
        <v>High</v>
      </c>
      <c r="CJ837" t="str">
        <f t="shared" si="53"/>
        <v>3.01-3.5</v>
      </c>
      <c r="CK837" t="str">
        <f t="shared" si="54"/>
        <v>Good</v>
      </c>
      <c r="CL837" t="str">
        <f t="shared" si="55"/>
        <v>More than 0.3</v>
      </c>
    </row>
    <row r="838" spans="1:90" x14ac:dyDescent="0.25">
      <c r="A838" t="s">
        <v>1063</v>
      </c>
      <c r="B838" t="s">
        <v>82</v>
      </c>
      <c r="C838" t="s">
        <v>83</v>
      </c>
      <c r="D838">
        <v>25.19</v>
      </c>
      <c r="E838">
        <v>31.898</v>
      </c>
      <c r="G838">
        <v>6.7080000000000002</v>
      </c>
      <c r="H838">
        <v>24</v>
      </c>
      <c r="I838">
        <v>24</v>
      </c>
      <c r="J838">
        <v>24</v>
      </c>
      <c r="K838">
        <v>2</v>
      </c>
      <c r="L838" t="s">
        <v>84</v>
      </c>
      <c r="M838" t="s">
        <v>147</v>
      </c>
      <c r="N838" t="s">
        <v>1064</v>
      </c>
      <c r="O838" t="s">
        <v>158</v>
      </c>
      <c r="P838" t="s">
        <v>88</v>
      </c>
      <c r="Q838" t="s">
        <v>150</v>
      </c>
      <c r="R838" t="s">
        <v>159</v>
      </c>
      <c r="S838" t="s">
        <v>152</v>
      </c>
      <c r="T838">
        <v>60</v>
      </c>
      <c r="U838" t="s">
        <v>92</v>
      </c>
      <c r="V838" t="s">
        <v>1074</v>
      </c>
      <c r="W838">
        <v>1</v>
      </c>
      <c r="X838">
        <v>1</v>
      </c>
      <c r="Y838" t="s">
        <v>94</v>
      </c>
      <c r="Z838" t="s">
        <v>154</v>
      </c>
      <c r="AA838">
        <v>84.098500000000001</v>
      </c>
      <c r="AB838">
        <v>789.74800000000005</v>
      </c>
      <c r="AC838">
        <v>97.246799999999993</v>
      </c>
      <c r="AD838">
        <v>100</v>
      </c>
      <c r="AE838">
        <v>3.9586000000000001</v>
      </c>
      <c r="AF838">
        <v>3.7865000000000002</v>
      </c>
      <c r="AG838">
        <v>64.193700000000007</v>
      </c>
      <c r="AH838">
        <v>51.932000000000002</v>
      </c>
      <c r="AI838">
        <v>78.602099999999993</v>
      </c>
      <c r="AJ838">
        <v>0.2074</v>
      </c>
      <c r="AK838">
        <v>0.14610000000000001</v>
      </c>
      <c r="AL838">
        <v>68.89</v>
      </c>
      <c r="AM838">
        <v>1.6199999999999999E-2</v>
      </c>
      <c r="AN838">
        <v>3.78E-2</v>
      </c>
      <c r="AO838">
        <v>0</v>
      </c>
      <c r="AP838">
        <v>0</v>
      </c>
      <c r="AQ838">
        <v>0</v>
      </c>
      <c r="AR838">
        <v>41.838500000000003</v>
      </c>
      <c r="AS838" t="s">
        <v>96</v>
      </c>
      <c r="AT838">
        <v>2004</v>
      </c>
      <c r="AU838">
        <v>23.052600000000002</v>
      </c>
      <c r="AV838">
        <v>6</v>
      </c>
      <c r="AW838" t="s">
        <v>97</v>
      </c>
      <c r="AX838" t="s">
        <v>126</v>
      </c>
      <c r="AY838" t="s">
        <v>112</v>
      </c>
      <c r="BA838">
        <v>40600</v>
      </c>
      <c r="BB838">
        <v>3</v>
      </c>
      <c r="BC838">
        <v>1</v>
      </c>
      <c r="BD838" t="s">
        <v>99</v>
      </c>
      <c r="BE838">
        <v>2007</v>
      </c>
      <c r="BG838" t="s">
        <v>101</v>
      </c>
      <c r="BH838" t="s">
        <v>100</v>
      </c>
      <c r="BI838" t="s">
        <v>101</v>
      </c>
      <c r="BJ838" t="s">
        <v>101</v>
      </c>
      <c r="BK838" t="s">
        <v>101</v>
      </c>
      <c r="BL838" t="s">
        <v>101</v>
      </c>
      <c r="BM838" t="s">
        <v>102</v>
      </c>
      <c r="BN838" t="s">
        <v>103</v>
      </c>
      <c r="BQ838">
        <v>0</v>
      </c>
      <c r="BR838" t="s">
        <v>94</v>
      </c>
      <c r="BS838">
        <v>100</v>
      </c>
      <c r="BT838">
        <v>79.171999999999997</v>
      </c>
      <c r="BU838">
        <v>75.73</v>
      </c>
      <c r="BY838">
        <v>1</v>
      </c>
      <c r="CB838">
        <v>2013</v>
      </c>
      <c r="CC838">
        <v>8</v>
      </c>
      <c r="CI838" t="str">
        <f t="shared" si="52"/>
        <v>High</v>
      </c>
      <c r="CJ838" t="str">
        <f t="shared" si="53"/>
        <v>Greater than 3.5</v>
      </c>
      <c r="CK838" t="str">
        <f t="shared" si="54"/>
        <v>Excellent</v>
      </c>
      <c r="CL838" t="str">
        <f t="shared" si="55"/>
        <v>0.3 or less</v>
      </c>
    </row>
    <row r="839" spans="1:90" x14ac:dyDescent="0.25">
      <c r="A839" t="s">
        <v>1063</v>
      </c>
      <c r="B839" t="s">
        <v>82</v>
      </c>
      <c r="C839" t="s">
        <v>83</v>
      </c>
      <c r="D839">
        <v>31.898</v>
      </c>
      <c r="E839">
        <v>36</v>
      </c>
      <c r="G839">
        <v>4.1020000000000003</v>
      </c>
      <c r="H839">
        <v>32</v>
      </c>
      <c r="I839">
        <v>32</v>
      </c>
      <c r="J839">
        <v>32</v>
      </c>
      <c r="K839">
        <v>2</v>
      </c>
      <c r="L839" t="s">
        <v>84</v>
      </c>
      <c r="M839" t="s">
        <v>147</v>
      </c>
      <c r="N839" t="s">
        <v>1064</v>
      </c>
      <c r="O839" t="s">
        <v>158</v>
      </c>
      <c r="P839" t="s">
        <v>88</v>
      </c>
      <c r="Q839" t="s">
        <v>150</v>
      </c>
      <c r="R839" t="s">
        <v>159</v>
      </c>
      <c r="S839" t="s">
        <v>152</v>
      </c>
      <c r="T839">
        <v>60</v>
      </c>
      <c r="U839" t="s">
        <v>92</v>
      </c>
      <c r="V839" t="s">
        <v>1075</v>
      </c>
      <c r="W839">
        <v>4</v>
      </c>
      <c r="X839">
        <v>4</v>
      </c>
      <c r="Y839" t="s">
        <v>94</v>
      </c>
      <c r="Z839" t="s">
        <v>154</v>
      </c>
      <c r="AA839">
        <v>117.75149999999999</v>
      </c>
      <c r="AB839">
        <v>789.74800000000005</v>
      </c>
      <c r="AC839">
        <v>134.26509999999999</v>
      </c>
      <c r="AD839">
        <v>93.5</v>
      </c>
      <c r="AE839">
        <v>3.9544000000000001</v>
      </c>
      <c r="AF839">
        <v>3.7107000000000001</v>
      </c>
      <c r="AG839">
        <v>61.727899999999998</v>
      </c>
      <c r="AH839">
        <v>52.114199999999997</v>
      </c>
      <c r="AI839">
        <v>79.424000000000007</v>
      </c>
      <c r="AJ839">
        <v>0.1103</v>
      </c>
      <c r="AK839">
        <v>5.1299999999999998E-2</v>
      </c>
      <c r="AL839">
        <v>83.454999999999998</v>
      </c>
      <c r="AM839">
        <v>1.6299999999999999E-2</v>
      </c>
      <c r="AN839">
        <v>7.1999999999999998E-3</v>
      </c>
      <c r="AO839">
        <v>0</v>
      </c>
      <c r="AP839">
        <v>3</v>
      </c>
      <c r="AQ839">
        <v>0</v>
      </c>
      <c r="AR839">
        <v>38.412500000000001</v>
      </c>
      <c r="AS839" t="s">
        <v>96</v>
      </c>
      <c r="AT839">
        <v>2007</v>
      </c>
      <c r="AU839">
        <v>14.4</v>
      </c>
      <c r="AV839">
        <v>4.8</v>
      </c>
      <c r="AW839" t="s">
        <v>97</v>
      </c>
      <c r="AX839" t="s">
        <v>126</v>
      </c>
      <c r="AY839" t="s">
        <v>112</v>
      </c>
      <c r="BA839">
        <v>42385</v>
      </c>
      <c r="BB839">
        <v>3</v>
      </c>
      <c r="BC839">
        <v>1</v>
      </c>
      <c r="BD839" t="s">
        <v>99</v>
      </c>
      <c r="BE839">
        <v>2007</v>
      </c>
      <c r="BG839" t="s">
        <v>101</v>
      </c>
      <c r="BH839" t="s">
        <v>100</v>
      </c>
      <c r="BI839" t="s">
        <v>101</v>
      </c>
      <c r="BJ839" t="s">
        <v>101</v>
      </c>
      <c r="BK839" t="s">
        <v>101</v>
      </c>
      <c r="BL839" t="s">
        <v>101</v>
      </c>
      <c r="BM839" t="s">
        <v>102</v>
      </c>
      <c r="BN839" t="s">
        <v>103</v>
      </c>
      <c r="BQ839">
        <v>0</v>
      </c>
      <c r="BR839" t="s">
        <v>94</v>
      </c>
      <c r="BS839">
        <v>93.5</v>
      </c>
      <c r="BT839">
        <v>79.087999999999994</v>
      </c>
      <c r="BU839">
        <v>74.213999999999999</v>
      </c>
      <c r="BY839">
        <v>4</v>
      </c>
      <c r="CB839">
        <v>2013</v>
      </c>
      <c r="CC839">
        <v>8</v>
      </c>
      <c r="CI839" t="str">
        <f t="shared" si="52"/>
        <v>High</v>
      </c>
      <c r="CJ839" t="str">
        <f t="shared" si="53"/>
        <v>Greater than 3.5</v>
      </c>
      <c r="CK839" t="str">
        <f t="shared" si="54"/>
        <v>Excellent</v>
      </c>
      <c r="CL839" t="str">
        <f t="shared" si="55"/>
        <v>0.3 or less</v>
      </c>
    </row>
    <row r="840" spans="1:90" x14ac:dyDescent="0.25">
      <c r="A840" t="s">
        <v>1063</v>
      </c>
      <c r="B840" t="s">
        <v>82</v>
      </c>
      <c r="C840" t="s">
        <v>83</v>
      </c>
      <c r="D840">
        <v>36</v>
      </c>
      <c r="E840">
        <v>45.253999999999998</v>
      </c>
      <c r="G840">
        <v>9.2539999999999996</v>
      </c>
      <c r="H840">
        <v>28</v>
      </c>
      <c r="I840">
        <v>28</v>
      </c>
      <c r="J840">
        <v>28</v>
      </c>
      <c r="K840">
        <v>2</v>
      </c>
      <c r="L840" t="s">
        <v>84</v>
      </c>
      <c r="M840" t="s">
        <v>147</v>
      </c>
      <c r="N840" t="s">
        <v>1064</v>
      </c>
      <c r="O840" t="s">
        <v>158</v>
      </c>
      <c r="P840" t="s">
        <v>88</v>
      </c>
      <c r="Q840" t="s">
        <v>150</v>
      </c>
      <c r="R840" t="s">
        <v>159</v>
      </c>
      <c r="S840" t="s">
        <v>152</v>
      </c>
      <c r="T840">
        <v>60</v>
      </c>
      <c r="U840" t="s">
        <v>92</v>
      </c>
      <c r="V840" t="s">
        <v>1076</v>
      </c>
      <c r="W840">
        <v>2</v>
      </c>
      <c r="X840">
        <v>2</v>
      </c>
      <c r="Y840" t="s">
        <v>94</v>
      </c>
      <c r="Z840" t="s">
        <v>154</v>
      </c>
      <c r="AA840">
        <v>99.182000000000002</v>
      </c>
      <c r="AB840">
        <v>651.74400000000003</v>
      </c>
      <c r="AC840">
        <v>113.0107</v>
      </c>
      <c r="AD840">
        <v>96.166700000000006</v>
      </c>
      <c r="AE840">
        <v>3.0430999999999999</v>
      </c>
      <c r="AF840">
        <v>2.6876000000000002</v>
      </c>
      <c r="AG840">
        <v>114.7794</v>
      </c>
      <c r="AH840">
        <v>97.276899999999998</v>
      </c>
      <c r="AI840">
        <v>61.740200000000002</v>
      </c>
      <c r="AJ840">
        <v>0.1585</v>
      </c>
      <c r="AK840">
        <v>7.6899999999999996E-2</v>
      </c>
      <c r="AL840">
        <v>76.224999999999994</v>
      </c>
      <c r="AM840">
        <v>2.52E-2</v>
      </c>
      <c r="AN840">
        <v>0.12570000000000001</v>
      </c>
      <c r="AO840">
        <v>0</v>
      </c>
      <c r="AP840">
        <v>2</v>
      </c>
      <c r="AQ840">
        <v>0</v>
      </c>
      <c r="AR840">
        <v>62.085000000000001</v>
      </c>
      <c r="AS840" t="s">
        <v>96</v>
      </c>
      <c r="AT840">
        <v>1986</v>
      </c>
      <c r="AU840">
        <v>13.666700000000001</v>
      </c>
      <c r="AV840">
        <v>4.6666999999999996</v>
      </c>
      <c r="AW840" t="s">
        <v>177</v>
      </c>
      <c r="AX840" t="s">
        <v>126</v>
      </c>
      <c r="AY840" t="s">
        <v>112</v>
      </c>
      <c r="BA840">
        <v>39983</v>
      </c>
      <c r="BB840">
        <v>3</v>
      </c>
      <c r="BC840">
        <v>1</v>
      </c>
      <c r="BD840" t="s">
        <v>99</v>
      </c>
      <c r="BE840">
        <v>2007</v>
      </c>
      <c r="BG840" t="s">
        <v>101</v>
      </c>
      <c r="BH840" t="s">
        <v>100</v>
      </c>
      <c r="BI840" t="s">
        <v>101</v>
      </c>
      <c r="BJ840" t="s">
        <v>101</v>
      </c>
      <c r="BK840" t="s">
        <v>101</v>
      </c>
      <c r="BL840" t="s">
        <v>101</v>
      </c>
      <c r="BM840" t="s">
        <v>102</v>
      </c>
      <c r="BN840" t="s">
        <v>103</v>
      </c>
      <c r="BQ840">
        <v>0</v>
      </c>
      <c r="BR840" t="s">
        <v>94</v>
      </c>
      <c r="BS840">
        <v>91.5</v>
      </c>
      <c r="BT840">
        <v>60.862000000000002</v>
      </c>
      <c r="BU840">
        <v>53.752000000000002</v>
      </c>
      <c r="BY840">
        <v>2</v>
      </c>
      <c r="CB840">
        <v>2011</v>
      </c>
      <c r="CC840">
        <v>8</v>
      </c>
      <c r="CI840" t="str">
        <f t="shared" si="52"/>
        <v>High</v>
      </c>
      <c r="CJ840" t="str">
        <f t="shared" si="53"/>
        <v>3.01-3.5</v>
      </c>
      <c r="CK840" t="str">
        <f t="shared" si="54"/>
        <v>Fair</v>
      </c>
      <c r="CL840" t="str">
        <f t="shared" si="55"/>
        <v>0.3 or less</v>
      </c>
    </row>
    <row r="841" spans="1:90" x14ac:dyDescent="0.25">
      <c r="A841" t="s">
        <v>1063</v>
      </c>
      <c r="B841" t="s">
        <v>82</v>
      </c>
      <c r="C841" t="s">
        <v>83</v>
      </c>
      <c r="D841">
        <v>45.253999999999998</v>
      </c>
      <c r="E841">
        <v>52.664999999999999</v>
      </c>
      <c r="G841">
        <v>7.4109999999999996</v>
      </c>
      <c r="H841">
        <v>28</v>
      </c>
      <c r="J841">
        <v>28</v>
      </c>
      <c r="K841">
        <v>2</v>
      </c>
      <c r="L841" t="s">
        <v>84</v>
      </c>
      <c r="M841" t="s">
        <v>147</v>
      </c>
      <c r="N841" t="s">
        <v>1064</v>
      </c>
      <c r="O841" t="s">
        <v>158</v>
      </c>
      <c r="P841" t="s">
        <v>88</v>
      </c>
      <c r="Q841" t="s">
        <v>150</v>
      </c>
      <c r="R841" t="s">
        <v>159</v>
      </c>
      <c r="S841" t="s">
        <v>152</v>
      </c>
      <c r="T841">
        <v>60</v>
      </c>
      <c r="U841" t="s">
        <v>92</v>
      </c>
      <c r="V841" t="s">
        <v>1077</v>
      </c>
      <c r="W841">
        <v>2</v>
      </c>
      <c r="Y841" t="s">
        <v>94</v>
      </c>
      <c r="Z841" t="s">
        <v>154</v>
      </c>
      <c r="AA841">
        <v>97.174999999999997</v>
      </c>
      <c r="AB841">
        <v>651.74400000000003</v>
      </c>
      <c r="AC841">
        <v>110.803</v>
      </c>
      <c r="AD841">
        <v>93.75</v>
      </c>
      <c r="AE841">
        <v>2.9636</v>
      </c>
      <c r="AF841">
        <v>2.4</v>
      </c>
      <c r="AG841">
        <v>116.6241</v>
      </c>
      <c r="AH841">
        <v>101.8443</v>
      </c>
      <c r="AI841">
        <v>61.125300000000003</v>
      </c>
      <c r="AJ841">
        <v>0.14460000000000001</v>
      </c>
      <c r="AK841">
        <v>5.4199999999999998E-2</v>
      </c>
      <c r="AL841">
        <v>78.31</v>
      </c>
      <c r="AM841">
        <v>2.46E-2</v>
      </c>
      <c r="AN841">
        <v>7.5999999999999998E-2</v>
      </c>
      <c r="AO841">
        <v>0</v>
      </c>
      <c r="AP841">
        <v>3</v>
      </c>
      <c r="AQ841">
        <v>0</v>
      </c>
      <c r="AR841">
        <v>62.75</v>
      </c>
      <c r="AS841" t="s">
        <v>130</v>
      </c>
      <c r="AT841">
        <v>1986</v>
      </c>
      <c r="AU841">
        <v>13</v>
      </c>
      <c r="AV841">
        <v>4</v>
      </c>
      <c r="AW841" t="s">
        <v>177</v>
      </c>
      <c r="AY841" t="s">
        <v>132</v>
      </c>
      <c r="BA841">
        <v>39983</v>
      </c>
      <c r="BB841">
        <v>4</v>
      </c>
      <c r="BC841">
        <v>1</v>
      </c>
      <c r="BD841" t="s">
        <v>99</v>
      </c>
      <c r="BE841">
        <v>1986</v>
      </c>
      <c r="BG841" t="s">
        <v>101</v>
      </c>
      <c r="BH841" t="s">
        <v>100</v>
      </c>
      <c r="BI841" t="s">
        <v>101</v>
      </c>
      <c r="BJ841" t="s">
        <v>101</v>
      </c>
      <c r="BK841" t="s">
        <v>101</v>
      </c>
      <c r="BL841" t="s">
        <v>101</v>
      </c>
      <c r="BM841" t="s">
        <v>102</v>
      </c>
      <c r="BN841" t="s">
        <v>103</v>
      </c>
      <c r="BQ841">
        <v>0</v>
      </c>
      <c r="BR841" t="s">
        <v>94</v>
      </c>
      <c r="BS841">
        <v>84</v>
      </c>
      <c r="BT841">
        <v>59.271999999999998</v>
      </c>
      <c r="BU841">
        <v>48</v>
      </c>
      <c r="CB841">
        <v>2003</v>
      </c>
      <c r="CC841">
        <v>29</v>
      </c>
      <c r="CI841" t="str">
        <f t="shared" si="52"/>
        <v>High</v>
      </c>
      <c r="CJ841" t="str">
        <f t="shared" si="53"/>
        <v>2.51-3.0</v>
      </c>
      <c r="CK841" t="str">
        <f t="shared" si="54"/>
        <v>Fair</v>
      </c>
      <c r="CL841" t="str">
        <f t="shared" si="55"/>
        <v>0.3 or less</v>
      </c>
    </row>
    <row r="842" spans="1:90" x14ac:dyDescent="0.25">
      <c r="A842" t="s">
        <v>1078</v>
      </c>
      <c r="B842" t="s">
        <v>82</v>
      </c>
      <c r="C842" t="s">
        <v>83</v>
      </c>
      <c r="D842">
        <v>0</v>
      </c>
      <c r="E842">
        <v>0.27900000000000003</v>
      </c>
      <c r="G842">
        <v>0.27900000000000003</v>
      </c>
      <c r="H842">
        <v>64</v>
      </c>
      <c r="I842">
        <v>64</v>
      </c>
      <c r="J842">
        <v>64</v>
      </c>
      <c r="K842">
        <v>4</v>
      </c>
      <c r="L842" t="s">
        <v>84</v>
      </c>
      <c r="M842" t="s">
        <v>301</v>
      </c>
      <c r="N842" t="s">
        <v>169</v>
      </c>
      <c r="O842" t="s">
        <v>158</v>
      </c>
      <c r="P842" t="s">
        <v>88</v>
      </c>
      <c r="Q842" t="s">
        <v>200</v>
      </c>
      <c r="R842" t="s">
        <v>159</v>
      </c>
      <c r="S842" t="s">
        <v>91</v>
      </c>
      <c r="T842">
        <v>60</v>
      </c>
      <c r="U842" t="s">
        <v>110</v>
      </c>
      <c r="V842" t="s">
        <v>1079</v>
      </c>
      <c r="W842">
        <v>8</v>
      </c>
      <c r="X842">
        <v>8</v>
      </c>
      <c r="Y842" t="s">
        <v>94</v>
      </c>
      <c r="Z842" t="s">
        <v>95</v>
      </c>
      <c r="AA842">
        <v>467.99849999999998</v>
      </c>
      <c r="AB842">
        <v>5485.76</v>
      </c>
      <c r="AC842">
        <v>828.51199999999994</v>
      </c>
      <c r="AD842">
        <v>99</v>
      </c>
      <c r="AE842">
        <v>2.8719000000000001</v>
      </c>
      <c r="AF842">
        <v>2.4885000000000002</v>
      </c>
      <c r="AG842">
        <v>117.29470000000001</v>
      </c>
      <c r="AH842">
        <v>107.2597</v>
      </c>
      <c r="AI842">
        <v>60.901800000000001</v>
      </c>
      <c r="AJ842">
        <v>0.28270000000000001</v>
      </c>
      <c r="AK842">
        <v>0.1694</v>
      </c>
      <c r="AL842">
        <v>57.594999999999999</v>
      </c>
      <c r="AM842">
        <v>2.7E-2</v>
      </c>
      <c r="AN842">
        <v>0.63180000000000003</v>
      </c>
      <c r="AO842">
        <v>0</v>
      </c>
      <c r="AP842">
        <v>0.5</v>
      </c>
      <c r="AQ842">
        <v>0</v>
      </c>
      <c r="AR842">
        <v>32.933300000000003</v>
      </c>
      <c r="AS842" t="s">
        <v>96</v>
      </c>
      <c r="AT842">
        <v>1965</v>
      </c>
      <c r="AU842">
        <v>29.4</v>
      </c>
      <c r="AV842">
        <v>4.8</v>
      </c>
      <c r="AW842" t="s">
        <v>97</v>
      </c>
      <c r="AX842" t="s">
        <v>105</v>
      </c>
      <c r="AY842" t="s">
        <v>106</v>
      </c>
      <c r="BA842">
        <v>39060</v>
      </c>
      <c r="BB842">
        <v>1</v>
      </c>
      <c r="BC842">
        <v>1</v>
      </c>
      <c r="BD842" t="s">
        <v>99</v>
      </c>
      <c r="BE842">
        <v>2000</v>
      </c>
      <c r="BG842" t="s">
        <v>101</v>
      </c>
      <c r="BH842" t="s">
        <v>100</v>
      </c>
      <c r="BI842" t="s">
        <v>101</v>
      </c>
      <c r="BJ842" t="s">
        <v>101</v>
      </c>
      <c r="BK842" t="s">
        <v>101</v>
      </c>
      <c r="BL842" t="s">
        <v>101</v>
      </c>
      <c r="BM842" t="s">
        <v>102</v>
      </c>
      <c r="BN842" t="s">
        <v>103</v>
      </c>
      <c r="BQ842">
        <v>0</v>
      </c>
      <c r="BR842" t="s">
        <v>94</v>
      </c>
      <c r="BS842">
        <v>97.8767</v>
      </c>
      <c r="BT842">
        <v>57.438000000000002</v>
      </c>
      <c r="BU842">
        <v>49.77</v>
      </c>
      <c r="BY842">
        <v>8</v>
      </c>
      <c r="CB842">
        <v>2011</v>
      </c>
      <c r="CC842">
        <v>15</v>
      </c>
      <c r="CI842" t="str">
        <f t="shared" si="52"/>
        <v>High</v>
      </c>
      <c r="CJ842" t="str">
        <f t="shared" si="53"/>
        <v>2.51-3.0</v>
      </c>
      <c r="CK842" t="str">
        <f t="shared" si="54"/>
        <v>Fair</v>
      </c>
      <c r="CL842" t="str">
        <f t="shared" si="55"/>
        <v>0.3 or less</v>
      </c>
    </row>
    <row r="843" spans="1:90" x14ac:dyDescent="0.25">
      <c r="A843" t="s">
        <v>1078</v>
      </c>
      <c r="B843" t="s">
        <v>82</v>
      </c>
      <c r="C843" t="s">
        <v>83</v>
      </c>
      <c r="D843">
        <v>0.27900000000000003</v>
      </c>
      <c r="E843">
        <v>1.61</v>
      </c>
      <c r="G843">
        <v>1.331</v>
      </c>
      <c r="H843">
        <v>40</v>
      </c>
      <c r="I843">
        <v>40</v>
      </c>
      <c r="J843">
        <v>40</v>
      </c>
      <c r="K843">
        <v>2</v>
      </c>
      <c r="L843" t="s">
        <v>84</v>
      </c>
      <c r="M843" t="s">
        <v>301</v>
      </c>
      <c r="N843" t="s">
        <v>169</v>
      </c>
      <c r="O843" t="s">
        <v>158</v>
      </c>
      <c r="P843" t="s">
        <v>88</v>
      </c>
      <c r="Q843" t="s">
        <v>200</v>
      </c>
      <c r="R843" t="s">
        <v>159</v>
      </c>
      <c r="S843" t="s">
        <v>91</v>
      </c>
      <c r="T843">
        <v>50</v>
      </c>
      <c r="U843" t="s">
        <v>92</v>
      </c>
      <c r="V843" t="s">
        <v>1080</v>
      </c>
      <c r="W843">
        <v>8</v>
      </c>
      <c r="X843">
        <v>5</v>
      </c>
      <c r="Y843" t="s">
        <v>94</v>
      </c>
      <c r="Z843" t="s">
        <v>202</v>
      </c>
      <c r="AA843">
        <v>58.398699999999998</v>
      </c>
      <c r="AB843">
        <v>684.5059</v>
      </c>
      <c r="AC843">
        <v>103.3848</v>
      </c>
      <c r="AD843">
        <v>87</v>
      </c>
      <c r="AE843">
        <v>3.6951000000000001</v>
      </c>
      <c r="AF843">
        <v>3.1640999999999999</v>
      </c>
      <c r="AG843">
        <v>75.422300000000007</v>
      </c>
      <c r="AH843">
        <v>63.808999999999997</v>
      </c>
      <c r="AI843">
        <v>74.859200000000001</v>
      </c>
      <c r="AJ843">
        <v>0.14230000000000001</v>
      </c>
      <c r="AK843">
        <v>5.9799999999999999E-2</v>
      </c>
      <c r="AL843">
        <v>78.655000000000001</v>
      </c>
      <c r="AM843">
        <v>1.9900000000000001E-2</v>
      </c>
      <c r="AN843">
        <v>0.1067</v>
      </c>
      <c r="AO843">
        <v>0</v>
      </c>
      <c r="AP843">
        <v>7</v>
      </c>
      <c r="AQ843">
        <v>0</v>
      </c>
      <c r="AR843">
        <v>35.325000000000003</v>
      </c>
      <c r="AS843" t="s">
        <v>96</v>
      </c>
      <c r="AT843">
        <v>1986</v>
      </c>
      <c r="AU843">
        <v>26.714300000000001</v>
      </c>
      <c r="AV843">
        <v>5.8571</v>
      </c>
      <c r="AW843" t="s">
        <v>97</v>
      </c>
      <c r="AX843" t="s">
        <v>105</v>
      </c>
      <c r="AY843" t="s">
        <v>112</v>
      </c>
      <c r="BA843">
        <v>40423</v>
      </c>
      <c r="BB843">
        <v>3</v>
      </c>
      <c r="BC843">
        <v>1</v>
      </c>
      <c r="BD843" t="s">
        <v>99</v>
      </c>
      <c r="BE843">
        <v>2006</v>
      </c>
      <c r="BG843" t="s">
        <v>101</v>
      </c>
      <c r="BH843" t="s">
        <v>100</v>
      </c>
      <c r="BI843" t="s">
        <v>101</v>
      </c>
      <c r="BJ843" t="s">
        <v>101</v>
      </c>
      <c r="BK843" t="s">
        <v>101</v>
      </c>
      <c r="BL843" t="s">
        <v>101</v>
      </c>
      <c r="BM843" t="s">
        <v>102</v>
      </c>
      <c r="BN843" t="s">
        <v>103</v>
      </c>
      <c r="BQ843">
        <v>0</v>
      </c>
      <c r="BR843" t="s">
        <v>94</v>
      </c>
      <c r="BS843">
        <v>85</v>
      </c>
      <c r="BT843">
        <v>73.902000000000001</v>
      </c>
      <c r="BU843">
        <v>63.281999999999996</v>
      </c>
      <c r="BY843">
        <v>5</v>
      </c>
      <c r="CB843">
        <v>2009</v>
      </c>
      <c r="CC843">
        <v>9</v>
      </c>
      <c r="CI843" t="str">
        <f t="shared" si="52"/>
        <v>High</v>
      </c>
      <c r="CJ843" t="str">
        <f t="shared" si="53"/>
        <v>Greater than 3.5</v>
      </c>
      <c r="CK843" t="str">
        <f t="shared" si="54"/>
        <v>Good</v>
      </c>
      <c r="CL843" t="str">
        <f t="shared" si="55"/>
        <v>0.3 or less</v>
      </c>
    </row>
    <row r="844" spans="1:90" x14ac:dyDescent="0.25">
      <c r="A844" t="s">
        <v>1078</v>
      </c>
      <c r="B844" t="s">
        <v>82</v>
      </c>
      <c r="C844" t="s">
        <v>83</v>
      </c>
      <c r="D844">
        <v>1.61</v>
      </c>
      <c r="E844">
        <v>6.0810000000000004</v>
      </c>
      <c r="G844">
        <v>4.4710000000000001</v>
      </c>
      <c r="H844">
        <v>32</v>
      </c>
      <c r="J844">
        <v>32</v>
      </c>
      <c r="K844">
        <v>2</v>
      </c>
      <c r="L844" t="s">
        <v>84</v>
      </c>
      <c r="M844" t="s">
        <v>147</v>
      </c>
      <c r="N844" t="s">
        <v>169</v>
      </c>
      <c r="O844" t="s">
        <v>158</v>
      </c>
      <c r="P844" t="s">
        <v>88</v>
      </c>
      <c r="Q844" t="s">
        <v>150</v>
      </c>
      <c r="R844" t="s">
        <v>159</v>
      </c>
      <c r="S844" t="s">
        <v>152</v>
      </c>
      <c r="T844">
        <v>60</v>
      </c>
      <c r="U844" t="s">
        <v>92</v>
      </c>
      <c r="V844" t="s">
        <v>1081</v>
      </c>
      <c r="W844">
        <v>4</v>
      </c>
      <c r="Y844" t="s">
        <v>94</v>
      </c>
      <c r="Z844" t="s">
        <v>154</v>
      </c>
      <c r="AA844">
        <v>59.491500000000002</v>
      </c>
      <c r="AB844">
        <v>697.37599999999998</v>
      </c>
      <c r="AC844">
        <v>69.624899999999997</v>
      </c>
      <c r="AD844">
        <v>92</v>
      </c>
      <c r="AE844">
        <v>4.0926</v>
      </c>
      <c r="AF844">
        <v>3.7934000000000001</v>
      </c>
      <c r="AG844">
        <v>55.790599999999998</v>
      </c>
      <c r="AH844">
        <v>46.192</v>
      </c>
      <c r="AI844">
        <v>81.403099999999995</v>
      </c>
      <c r="AJ844">
        <v>0.1217</v>
      </c>
      <c r="AK844">
        <v>5.2400000000000002E-2</v>
      </c>
      <c r="AL844">
        <v>81.745000000000005</v>
      </c>
      <c r="AM844">
        <v>1.54E-2</v>
      </c>
      <c r="AN844">
        <v>4.6600000000000003E-2</v>
      </c>
      <c r="AO844">
        <v>0</v>
      </c>
      <c r="AP844">
        <v>3.5</v>
      </c>
      <c r="AQ844">
        <v>0</v>
      </c>
      <c r="AR844">
        <v>50.044400000000003</v>
      </c>
      <c r="AS844" t="s">
        <v>96</v>
      </c>
      <c r="AT844">
        <v>2006</v>
      </c>
      <c r="AU844">
        <v>15.375</v>
      </c>
      <c r="AV844">
        <v>4.875</v>
      </c>
      <c r="AW844" t="s">
        <v>97</v>
      </c>
      <c r="AX844" t="s">
        <v>126</v>
      </c>
      <c r="AY844" t="s">
        <v>112</v>
      </c>
      <c r="BA844">
        <v>41714</v>
      </c>
      <c r="BB844">
        <v>3</v>
      </c>
      <c r="BC844">
        <v>1</v>
      </c>
      <c r="BD844" t="s">
        <v>99</v>
      </c>
      <c r="BE844">
        <v>2006</v>
      </c>
      <c r="BG844" t="s">
        <v>101</v>
      </c>
      <c r="BH844" t="s">
        <v>100</v>
      </c>
      <c r="BI844" t="s">
        <v>101</v>
      </c>
      <c r="BJ844" t="s">
        <v>101</v>
      </c>
      <c r="BK844" t="s">
        <v>101</v>
      </c>
      <c r="BL844" t="s">
        <v>101</v>
      </c>
      <c r="BM844" t="s">
        <v>102</v>
      </c>
      <c r="BN844" t="s">
        <v>103</v>
      </c>
      <c r="BQ844">
        <v>0</v>
      </c>
      <c r="BR844" t="s">
        <v>94</v>
      </c>
      <c r="BS844">
        <v>92</v>
      </c>
      <c r="BT844">
        <v>81.852000000000004</v>
      </c>
      <c r="BU844">
        <v>75.867999999999995</v>
      </c>
      <c r="CB844">
        <v>2013</v>
      </c>
      <c r="CC844">
        <v>9</v>
      </c>
      <c r="CI844" t="str">
        <f t="shared" si="52"/>
        <v>High</v>
      </c>
      <c r="CJ844" t="str">
        <f t="shared" si="53"/>
        <v>Greater than 3.5</v>
      </c>
      <c r="CK844" t="str">
        <f t="shared" si="54"/>
        <v>Excellent</v>
      </c>
      <c r="CL844" t="str">
        <f t="shared" si="55"/>
        <v>0.3 or less</v>
      </c>
    </row>
    <row r="845" spans="1:90" x14ac:dyDescent="0.25">
      <c r="A845" t="s">
        <v>1078</v>
      </c>
      <c r="B845" t="s">
        <v>82</v>
      </c>
      <c r="C845" t="s">
        <v>83</v>
      </c>
      <c r="D845">
        <v>6.0810000000000004</v>
      </c>
      <c r="E845">
        <v>14.292</v>
      </c>
      <c r="G845">
        <v>8.1519999999999992</v>
      </c>
      <c r="H845">
        <v>32</v>
      </c>
      <c r="I845">
        <v>32</v>
      </c>
      <c r="J845">
        <v>32</v>
      </c>
      <c r="K845">
        <v>2</v>
      </c>
      <c r="L845" t="s">
        <v>84</v>
      </c>
      <c r="M845" t="s">
        <v>147</v>
      </c>
      <c r="N845" t="s">
        <v>169</v>
      </c>
      <c r="O845" t="s">
        <v>158</v>
      </c>
      <c r="P845" t="s">
        <v>88</v>
      </c>
      <c r="Q845" t="s">
        <v>150</v>
      </c>
      <c r="R845" t="s">
        <v>159</v>
      </c>
      <c r="S845" t="s">
        <v>152</v>
      </c>
      <c r="T845">
        <v>50</v>
      </c>
      <c r="U845" t="s">
        <v>92</v>
      </c>
      <c r="V845" t="s">
        <v>1082</v>
      </c>
      <c r="W845">
        <v>4</v>
      </c>
      <c r="X845">
        <v>4</v>
      </c>
      <c r="Y845" t="s">
        <v>94</v>
      </c>
      <c r="Z845" t="s">
        <v>154</v>
      </c>
      <c r="AA845">
        <v>77.989000000000004</v>
      </c>
      <c r="AB845">
        <v>428.9914</v>
      </c>
      <c r="AC845">
        <v>88.361800000000002</v>
      </c>
      <c r="AD845">
        <v>99.5</v>
      </c>
      <c r="AE845">
        <v>3.4066000000000001</v>
      </c>
      <c r="AF845">
        <v>3.2351000000000001</v>
      </c>
      <c r="AG845">
        <v>96.573499999999996</v>
      </c>
      <c r="AH845">
        <v>77.822699999999998</v>
      </c>
      <c r="AI845">
        <v>67.808800000000005</v>
      </c>
      <c r="AJ845">
        <v>0.18809999999999999</v>
      </c>
      <c r="AK845">
        <v>0.1182</v>
      </c>
      <c r="AL845">
        <v>71.784999999999997</v>
      </c>
      <c r="AM845">
        <v>1.9699999999999999E-2</v>
      </c>
      <c r="AN845">
        <v>2.53E-2</v>
      </c>
      <c r="AO845">
        <v>0</v>
      </c>
      <c r="AP845">
        <v>0.25</v>
      </c>
      <c r="AQ845">
        <v>0</v>
      </c>
      <c r="AR845">
        <v>51.888199999999998</v>
      </c>
      <c r="AS845" t="s">
        <v>130</v>
      </c>
      <c r="AT845">
        <v>2006</v>
      </c>
      <c r="AU845">
        <v>18</v>
      </c>
      <c r="AV845">
        <v>4</v>
      </c>
      <c r="AW845" t="s">
        <v>97</v>
      </c>
      <c r="AX845" t="s">
        <v>126</v>
      </c>
      <c r="AY845" t="s">
        <v>132</v>
      </c>
      <c r="BA845">
        <v>40571</v>
      </c>
      <c r="BB845">
        <v>4</v>
      </c>
      <c r="BC845">
        <v>1</v>
      </c>
      <c r="BD845" t="s">
        <v>99</v>
      </c>
      <c r="BE845">
        <v>2006</v>
      </c>
      <c r="BG845" t="s">
        <v>101</v>
      </c>
      <c r="BH845" t="s">
        <v>100</v>
      </c>
      <c r="BI845" t="s">
        <v>101</v>
      </c>
      <c r="BJ845" t="s">
        <v>101</v>
      </c>
      <c r="BK845" t="s">
        <v>101</v>
      </c>
      <c r="BL845" t="s">
        <v>101</v>
      </c>
      <c r="BM845" t="s">
        <v>102</v>
      </c>
      <c r="BN845" t="s">
        <v>103</v>
      </c>
      <c r="BQ845">
        <v>0</v>
      </c>
      <c r="BR845" t="s">
        <v>94</v>
      </c>
      <c r="BS845">
        <v>99</v>
      </c>
      <c r="BT845">
        <v>68.132000000000005</v>
      </c>
      <c r="BU845">
        <v>64.701999999999998</v>
      </c>
      <c r="BV845" t="s">
        <v>107</v>
      </c>
      <c r="BY845">
        <v>4</v>
      </c>
      <c r="BZ845" s="1">
        <v>42059.488900462966</v>
      </c>
      <c r="CB845">
        <v>2009</v>
      </c>
      <c r="CC845">
        <v>9</v>
      </c>
      <c r="CI845" t="str">
        <f t="shared" si="52"/>
        <v>High</v>
      </c>
      <c r="CJ845" t="str">
        <f t="shared" si="53"/>
        <v>3.01-3.5</v>
      </c>
      <c r="CK845" t="str">
        <f t="shared" si="54"/>
        <v>Good</v>
      </c>
      <c r="CL845" t="str">
        <f t="shared" si="55"/>
        <v>0.3 or less</v>
      </c>
    </row>
    <row r="846" spans="1:90" x14ac:dyDescent="0.25">
      <c r="A846" t="s">
        <v>1078</v>
      </c>
      <c r="B846" t="s">
        <v>82</v>
      </c>
      <c r="C846" t="s">
        <v>83</v>
      </c>
      <c r="D846">
        <v>14.292</v>
      </c>
      <c r="E846">
        <v>20.274999999999999</v>
      </c>
      <c r="G846">
        <v>5.9829999999999997</v>
      </c>
      <c r="H846">
        <v>32</v>
      </c>
      <c r="J846">
        <v>32</v>
      </c>
      <c r="K846">
        <v>2</v>
      </c>
      <c r="L846" t="s">
        <v>84</v>
      </c>
      <c r="M846" t="s">
        <v>147</v>
      </c>
      <c r="N846" t="s">
        <v>169</v>
      </c>
      <c r="O846" t="s">
        <v>158</v>
      </c>
      <c r="P846" t="s">
        <v>88</v>
      </c>
      <c r="Q846" t="s">
        <v>150</v>
      </c>
      <c r="R846" t="s">
        <v>159</v>
      </c>
      <c r="S846" t="s">
        <v>152</v>
      </c>
      <c r="T846">
        <v>60</v>
      </c>
      <c r="U846" t="s">
        <v>92</v>
      </c>
      <c r="V846" t="s">
        <v>1083</v>
      </c>
      <c r="W846">
        <v>4</v>
      </c>
      <c r="Y846" t="s">
        <v>94</v>
      </c>
      <c r="Z846" t="s">
        <v>154</v>
      </c>
      <c r="AA846">
        <v>46.838500000000003</v>
      </c>
      <c r="AB846">
        <v>307.52</v>
      </c>
      <c r="AC846">
        <v>53.3675</v>
      </c>
      <c r="AD846">
        <v>94.5</v>
      </c>
      <c r="AE846">
        <v>3.2591999999999999</v>
      </c>
      <c r="AF846">
        <v>2.8384</v>
      </c>
      <c r="AG846">
        <v>105.6942</v>
      </c>
      <c r="AH846">
        <v>85.448899999999995</v>
      </c>
      <c r="AI846">
        <v>64.768600000000006</v>
      </c>
      <c r="AJ846">
        <v>0.25290000000000001</v>
      </c>
      <c r="AK846">
        <v>0.14080000000000001</v>
      </c>
      <c r="AL846">
        <v>62.064999999999998</v>
      </c>
      <c r="AM846">
        <v>2.4299999999999999E-2</v>
      </c>
      <c r="AN846">
        <v>7.1199999999999999E-2</v>
      </c>
      <c r="AO846">
        <v>0</v>
      </c>
      <c r="AP846">
        <v>2.75</v>
      </c>
      <c r="AQ846">
        <v>0</v>
      </c>
      <c r="AR846">
        <v>56.7</v>
      </c>
      <c r="AS846" t="s">
        <v>130</v>
      </c>
      <c r="AT846">
        <v>2001</v>
      </c>
      <c r="AU846">
        <v>13.333299999999999</v>
      </c>
      <c r="AV846">
        <v>4</v>
      </c>
      <c r="AW846" t="s">
        <v>97</v>
      </c>
      <c r="AY846" t="s">
        <v>132</v>
      </c>
      <c r="BA846">
        <v>39062</v>
      </c>
      <c r="BB846">
        <v>4</v>
      </c>
      <c r="BC846">
        <v>1</v>
      </c>
      <c r="BD846" t="s">
        <v>99</v>
      </c>
      <c r="BE846">
        <v>2001</v>
      </c>
      <c r="BG846" t="s">
        <v>101</v>
      </c>
      <c r="BH846" t="s">
        <v>100</v>
      </c>
      <c r="BI846" t="s">
        <v>101</v>
      </c>
      <c r="BJ846" t="s">
        <v>101</v>
      </c>
      <c r="BK846" t="s">
        <v>101</v>
      </c>
      <c r="BL846" t="s">
        <v>101</v>
      </c>
      <c r="BM846" t="s">
        <v>102</v>
      </c>
      <c r="BN846" t="s">
        <v>103</v>
      </c>
      <c r="BQ846">
        <v>0</v>
      </c>
      <c r="BR846" t="s">
        <v>94</v>
      </c>
      <c r="BS846">
        <v>94.5</v>
      </c>
      <c r="BT846">
        <v>65.183999999999997</v>
      </c>
      <c r="BU846">
        <v>56.768000000000001</v>
      </c>
      <c r="CB846">
        <v>2013</v>
      </c>
      <c r="CC846">
        <v>14</v>
      </c>
      <c r="CI846" t="str">
        <f t="shared" si="52"/>
        <v>High</v>
      </c>
      <c r="CJ846" t="str">
        <f t="shared" si="53"/>
        <v>3.01-3.5</v>
      </c>
      <c r="CK846" t="str">
        <f t="shared" si="54"/>
        <v>Fair</v>
      </c>
      <c r="CL846" t="str">
        <f t="shared" si="55"/>
        <v>0.3 or less</v>
      </c>
    </row>
    <row r="847" spans="1:90" x14ac:dyDescent="0.25">
      <c r="A847" t="s">
        <v>1078</v>
      </c>
      <c r="B847" t="s">
        <v>82</v>
      </c>
      <c r="C847" t="s">
        <v>83</v>
      </c>
      <c r="D847">
        <v>20.274999999999999</v>
      </c>
      <c r="E847">
        <v>27.64</v>
      </c>
      <c r="G847">
        <v>7.3120000000000003</v>
      </c>
      <c r="H847">
        <v>32</v>
      </c>
      <c r="I847">
        <v>32</v>
      </c>
      <c r="J847">
        <v>32</v>
      </c>
      <c r="K847">
        <v>2</v>
      </c>
      <c r="L847" t="s">
        <v>84</v>
      </c>
      <c r="M847" t="s">
        <v>147</v>
      </c>
      <c r="N847" t="s">
        <v>169</v>
      </c>
      <c r="O847" t="s">
        <v>158</v>
      </c>
      <c r="P847" t="s">
        <v>88</v>
      </c>
      <c r="Q847" t="s">
        <v>150</v>
      </c>
      <c r="R847" t="s">
        <v>159</v>
      </c>
      <c r="S847" t="s">
        <v>152</v>
      </c>
      <c r="T847">
        <v>60</v>
      </c>
      <c r="U847" t="s">
        <v>92</v>
      </c>
      <c r="V847" t="s">
        <v>1084</v>
      </c>
      <c r="W847">
        <v>4</v>
      </c>
      <c r="X847">
        <v>4</v>
      </c>
      <c r="Y847" t="s">
        <v>94</v>
      </c>
      <c r="Z847" t="s">
        <v>154</v>
      </c>
      <c r="AA847">
        <v>35.4495</v>
      </c>
      <c r="AB847">
        <v>253.08199999999999</v>
      </c>
      <c r="AC847">
        <v>40.512900000000002</v>
      </c>
      <c r="AD847">
        <v>95.75</v>
      </c>
      <c r="AE847">
        <v>3.9007999999999998</v>
      </c>
      <c r="AF847">
        <v>3.6269</v>
      </c>
      <c r="AG847">
        <v>67.141800000000003</v>
      </c>
      <c r="AH847">
        <v>54.466099999999997</v>
      </c>
      <c r="AI847">
        <v>77.619399999999999</v>
      </c>
      <c r="AJ847">
        <v>0.1913</v>
      </c>
      <c r="AK847">
        <v>8.0600000000000005E-2</v>
      </c>
      <c r="AL847">
        <v>71.305000000000007</v>
      </c>
      <c r="AM847">
        <v>1.7399999999999999E-2</v>
      </c>
      <c r="AN847">
        <v>4.9200000000000001E-2</v>
      </c>
      <c r="AO847">
        <v>0</v>
      </c>
      <c r="AP847">
        <v>1.5</v>
      </c>
      <c r="AQ847">
        <v>0</v>
      </c>
      <c r="AR847">
        <v>57.721400000000003</v>
      </c>
      <c r="AS847" t="s">
        <v>96</v>
      </c>
      <c r="AT847">
        <v>2007</v>
      </c>
      <c r="AU847">
        <v>21.318200000000001</v>
      </c>
      <c r="AV847">
        <v>4.8182</v>
      </c>
      <c r="AW847" t="s">
        <v>97</v>
      </c>
      <c r="AX847" t="s">
        <v>126</v>
      </c>
      <c r="AY847" t="s">
        <v>112</v>
      </c>
      <c r="BA847">
        <v>40185</v>
      </c>
      <c r="BB847">
        <v>2</v>
      </c>
      <c r="BC847">
        <v>1</v>
      </c>
      <c r="BD847" t="s">
        <v>99</v>
      </c>
      <c r="BE847">
        <v>2007</v>
      </c>
      <c r="BG847" t="s">
        <v>101</v>
      </c>
      <c r="BH847" t="s">
        <v>100</v>
      </c>
      <c r="BI847" t="s">
        <v>101</v>
      </c>
      <c r="BJ847" t="s">
        <v>101</v>
      </c>
      <c r="BK847" t="s">
        <v>101</v>
      </c>
      <c r="BL847" t="s">
        <v>101</v>
      </c>
      <c r="BM847" t="s">
        <v>102</v>
      </c>
      <c r="BN847" t="s">
        <v>103</v>
      </c>
      <c r="BQ847">
        <v>0</v>
      </c>
      <c r="BR847" t="s">
        <v>94</v>
      </c>
      <c r="BS847">
        <v>95.75</v>
      </c>
      <c r="BT847">
        <v>78.016000000000005</v>
      </c>
      <c r="BU847">
        <v>72.537999999999997</v>
      </c>
      <c r="BV847" t="s">
        <v>107</v>
      </c>
      <c r="BY847">
        <v>4</v>
      </c>
      <c r="BZ847" s="1">
        <v>42059.489074074074</v>
      </c>
      <c r="CB847">
        <v>2013</v>
      </c>
      <c r="CC847">
        <v>8</v>
      </c>
      <c r="CI847" t="str">
        <f t="shared" si="52"/>
        <v>High</v>
      </c>
      <c r="CJ847" t="str">
        <f t="shared" si="53"/>
        <v>Greater than 3.5</v>
      </c>
      <c r="CK847" t="str">
        <f t="shared" si="54"/>
        <v>Excellent</v>
      </c>
      <c r="CL847" t="str">
        <f t="shared" si="55"/>
        <v>0.3 or less</v>
      </c>
    </row>
    <row r="848" spans="1:90" x14ac:dyDescent="0.25">
      <c r="A848" t="s">
        <v>1078</v>
      </c>
      <c r="B848" t="s">
        <v>82</v>
      </c>
      <c r="C848" t="s">
        <v>83</v>
      </c>
      <c r="D848">
        <v>27.64</v>
      </c>
      <c r="E848">
        <v>33.497</v>
      </c>
      <c r="G848">
        <v>5.8570000000000002</v>
      </c>
      <c r="H848">
        <v>38</v>
      </c>
      <c r="I848">
        <v>32</v>
      </c>
      <c r="J848">
        <v>38</v>
      </c>
      <c r="K848">
        <v>2</v>
      </c>
      <c r="L848" t="s">
        <v>84</v>
      </c>
      <c r="M848" t="s">
        <v>147</v>
      </c>
      <c r="N848" t="s">
        <v>157</v>
      </c>
      <c r="O848" t="s">
        <v>158</v>
      </c>
      <c r="P848" t="s">
        <v>88</v>
      </c>
      <c r="Q848" t="s">
        <v>150</v>
      </c>
      <c r="R848" t="s">
        <v>159</v>
      </c>
      <c r="S848" t="s">
        <v>152</v>
      </c>
      <c r="T848">
        <v>60</v>
      </c>
      <c r="U848" t="s">
        <v>92</v>
      </c>
      <c r="V848" t="s">
        <v>1085</v>
      </c>
      <c r="W848">
        <v>7</v>
      </c>
      <c r="X848">
        <v>5</v>
      </c>
      <c r="Y848" t="s">
        <v>94</v>
      </c>
      <c r="Z848" t="s">
        <v>154</v>
      </c>
      <c r="AA848">
        <v>49.774299999999997</v>
      </c>
      <c r="AB848">
        <v>329.61660000000001</v>
      </c>
      <c r="AC848">
        <v>56.729399999999998</v>
      </c>
      <c r="AD848">
        <v>88.333299999999994</v>
      </c>
      <c r="AE848">
        <v>3.4975999999999998</v>
      </c>
      <c r="AF848">
        <v>3.0642999999999998</v>
      </c>
      <c r="AG848">
        <v>88.968999999999994</v>
      </c>
      <c r="AH848">
        <v>73.277799999999999</v>
      </c>
      <c r="AI848">
        <v>70.343699999999998</v>
      </c>
      <c r="AJ848">
        <v>0.14430000000000001</v>
      </c>
      <c r="AK848">
        <v>5.2200000000000003E-2</v>
      </c>
      <c r="AL848">
        <v>78.355000000000004</v>
      </c>
      <c r="AM848">
        <v>2.4E-2</v>
      </c>
      <c r="AN848">
        <v>0.1295</v>
      </c>
      <c r="AO848">
        <v>0</v>
      </c>
      <c r="AP848">
        <v>5</v>
      </c>
      <c r="AQ848">
        <v>0</v>
      </c>
      <c r="AR848">
        <v>50.216700000000003</v>
      </c>
      <c r="AS848" t="s">
        <v>96</v>
      </c>
      <c r="AT848">
        <v>2007</v>
      </c>
      <c r="AU848">
        <v>11</v>
      </c>
      <c r="AV848">
        <v>5.2222</v>
      </c>
      <c r="AW848" t="s">
        <v>97</v>
      </c>
      <c r="AX848" t="s">
        <v>126</v>
      </c>
      <c r="AY848" t="s">
        <v>112</v>
      </c>
      <c r="BA848">
        <v>40149</v>
      </c>
      <c r="BB848">
        <v>2</v>
      </c>
      <c r="BC848">
        <v>1</v>
      </c>
      <c r="BD848" t="s">
        <v>99</v>
      </c>
      <c r="BE848">
        <v>2007</v>
      </c>
      <c r="BG848" t="s">
        <v>101</v>
      </c>
      <c r="BH848" t="s">
        <v>100</v>
      </c>
      <c r="BI848" t="s">
        <v>101</v>
      </c>
      <c r="BJ848" t="s">
        <v>101</v>
      </c>
      <c r="BK848" t="s">
        <v>101</v>
      </c>
      <c r="BL848" t="s">
        <v>101</v>
      </c>
      <c r="BM848" t="s">
        <v>102</v>
      </c>
      <c r="BN848" t="s">
        <v>103</v>
      </c>
      <c r="BQ848">
        <v>0</v>
      </c>
      <c r="BR848" t="s">
        <v>94</v>
      </c>
      <c r="BS848">
        <v>88.333299999999994</v>
      </c>
      <c r="BT848">
        <v>69.951999999999998</v>
      </c>
      <c r="BU848">
        <v>61.286000000000001</v>
      </c>
      <c r="BY848">
        <v>5</v>
      </c>
      <c r="CB848">
        <v>2013</v>
      </c>
      <c r="CC848">
        <v>8</v>
      </c>
      <c r="CI848" t="str">
        <f t="shared" si="52"/>
        <v>High</v>
      </c>
      <c r="CJ848" t="str">
        <f t="shared" si="53"/>
        <v>3.01-3.5</v>
      </c>
      <c r="CK848" t="str">
        <f t="shared" si="54"/>
        <v>Good</v>
      </c>
      <c r="CL848" t="str">
        <f t="shared" si="55"/>
        <v>0.3 or less</v>
      </c>
    </row>
    <row r="849" spans="1:90" x14ac:dyDescent="0.25">
      <c r="A849" t="s">
        <v>1078</v>
      </c>
      <c r="B849" t="s">
        <v>82</v>
      </c>
      <c r="C849" t="s">
        <v>83</v>
      </c>
      <c r="D849">
        <v>33.497</v>
      </c>
      <c r="E849">
        <v>38.1</v>
      </c>
      <c r="G849">
        <v>4.6029999999999998</v>
      </c>
      <c r="H849">
        <v>32</v>
      </c>
      <c r="I849">
        <v>32</v>
      </c>
      <c r="J849">
        <v>32</v>
      </c>
      <c r="K849">
        <v>2</v>
      </c>
      <c r="L849" t="s">
        <v>84</v>
      </c>
      <c r="M849" t="s">
        <v>147</v>
      </c>
      <c r="N849" t="s">
        <v>157</v>
      </c>
      <c r="O849" t="s">
        <v>158</v>
      </c>
      <c r="P849" t="s">
        <v>88</v>
      </c>
      <c r="Q849" t="s">
        <v>150</v>
      </c>
      <c r="R849" t="s">
        <v>159</v>
      </c>
      <c r="S849" t="s">
        <v>152</v>
      </c>
      <c r="T849">
        <v>50</v>
      </c>
      <c r="U849" t="s">
        <v>92</v>
      </c>
      <c r="V849" t="s">
        <v>1086</v>
      </c>
      <c r="W849">
        <v>4</v>
      </c>
      <c r="X849">
        <v>4</v>
      </c>
      <c r="Y849" t="s">
        <v>94</v>
      </c>
      <c r="Z849" t="s">
        <v>154</v>
      </c>
      <c r="AA849">
        <v>42.087000000000003</v>
      </c>
      <c r="AB849">
        <v>276.27199999999999</v>
      </c>
      <c r="AC849">
        <v>47.953299999999999</v>
      </c>
      <c r="AD849">
        <v>88.333299999999994</v>
      </c>
      <c r="AE849">
        <v>3.5432000000000001</v>
      </c>
      <c r="AF849">
        <v>3.1000999999999999</v>
      </c>
      <c r="AG849">
        <v>86.584000000000003</v>
      </c>
      <c r="AH849">
        <v>71.044399999999996</v>
      </c>
      <c r="AI849">
        <v>71.1387</v>
      </c>
      <c r="AJ849">
        <v>0.15260000000000001</v>
      </c>
      <c r="AK849">
        <v>4.36E-2</v>
      </c>
      <c r="AL849">
        <v>77.11</v>
      </c>
      <c r="AM849">
        <v>2.1899999999999999E-2</v>
      </c>
      <c r="AN849">
        <v>0.11899999999999999</v>
      </c>
      <c r="AO849">
        <v>0</v>
      </c>
      <c r="AP849">
        <v>6.3333000000000004</v>
      </c>
      <c r="AQ849">
        <v>0</v>
      </c>
      <c r="AR849">
        <v>51.8444</v>
      </c>
      <c r="AS849" t="s">
        <v>96</v>
      </c>
      <c r="AT849">
        <v>1987</v>
      </c>
      <c r="AU849">
        <v>12.8</v>
      </c>
      <c r="AV849">
        <v>5.2</v>
      </c>
      <c r="AW849" t="s">
        <v>177</v>
      </c>
      <c r="AY849" t="s">
        <v>112</v>
      </c>
      <c r="BA849">
        <v>40050</v>
      </c>
      <c r="BB849">
        <v>2</v>
      </c>
      <c r="BC849">
        <v>1</v>
      </c>
      <c r="BD849" t="s">
        <v>99</v>
      </c>
      <c r="BE849">
        <v>2001</v>
      </c>
      <c r="BG849" t="s">
        <v>101</v>
      </c>
      <c r="BH849" t="s">
        <v>100</v>
      </c>
      <c r="BI849" t="s">
        <v>101</v>
      </c>
      <c r="BJ849" t="s">
        <v>101</v>
      </c>
      <c r="BK849" t="s">
        <v>101</v>
      </c>
      <c r="BL849" t="s">
        <v>101</v>
      </c>
      <c r="BM849" t="s">
        <v>102</v>
      </c>
      <c r="BN849" t="s">
        <v>103</v>
      </c>
      <c r="BQ849">
        <v>0</v>
      </c>
      <c r="BR849" t="s">
        <v>94</v>
      </c>
      <c r="BS849">
        <v>88.333299999999994</v>
      </c>
      <c r="BT849">
        <v>70.864000000000004</v>
      </c>
      <c r="BU849">
        <v>62.002000000000002</v>
      </c>
      <c r="BY849">
        <v>4</v>
      </c>
      <c r="CB849">
        <v>2013</v>
      </c>
      <c r="CC849">
        <v>14</v>
      </c>
      <c r="CI849" t="str">
        <f t="shared" si="52"/>
        <v>High</v>
      </c>
      <c r="CJ849" t="str">
        <f t="shared" si="53"/>
        <v>Greater than 3.5</v>
      </c>
      <c r="CK849" t="str">
        <f t="shared" si="54"/>
        <v>Good</v>
      </c>
      <c r="CL849" t="str">
        <f t="shared" si="55"/>
        <v>0.3 or less</v>
      </c>
    </row>
    <row r="850" spans="1:90" x14ac:dyDescent="0.25">
      <c r="A850" t="s">
        <v>1078</v>
      </c>
      <c r="B850" t="s">
        <v>82</v>
      </c>
      <c r="C850" t="s">
        <v>83</v>
      </c>
      <c r="D850">
        <v>38.1</v>
      </c>
      <c r="E850">
        <v>38.700000000000003</v>
      </c>
      <c r="G850">
        <v>0.6</v>
      </c>
      <c r="H850">
        <v>40</v>
      </c>
      <c r="I850">
        <v>40</v>
      </c>
      <c r="J850">
        <v>40</v>
      </c>
      <c r="K850">
        <v>2</v>
      </c>
      <c r="L850" t="s">
        <v>84</v>
      </c>
      <c r="M850" t="s">
        <v>147</v>
      </c>
      <c r="N850" t="s">
        <v>157</v>
      </c>
      <c r="O850" t="s">
        <v>158</v>
      </c>
      <c r="P850" t="s">
        <v>88</v>
      </c>
      <c r="Q850" t="s">
        <v>150</v>
      </c>
      <c r="R850" t="s">
        <v>159</v>
      </c>
      <c r="S850" t="s">
        <v>152</v>
      </c>
      <c r="T850">
        <v>60</v>
      </c>
      <c r="U850" t="s">
        <v>92</v>
      </c>
      <c r="V850" t="s">
        <v>1087</v>
      </c>
      <c r="W850">
        <v>8</v>
      </c>
      <c r="X850">
        <v>8</v>
      </c>
      <c r="Y850" t="s">
        <v>94</v>
      </c>
      <c r="Z850" t="s">
        <v>154</v>
      </c>
      <c r="AA850">
        <v>71.351500000000001</v>
      </c>
      <c r="AB850">
        <v>468.72</v>
      </c>
      <c r="AC850">
        <v>81.299000000000007</v>
      </c>
      <c r="AD850">
        <v>88.333299999999994</v>
      </c>
      <c r="AE850">
        <v>3.6484000000000001</v>
      </c>
      <c r="AF850">
        <v>3.1472000000000002</v>
      </c>
      <c r="AG850">
        <v>77</v>
      </c>
      <c r="AH850">
        <v>66</v>
      </c>
      <c r="AJ850">
        <v>0.19439999999999999</v>
      </c>
      <c r="AK850">
        <v>0.1099</v>
      </c>
      <c r="AL850">
        <v>70.84</v>
      </c>
      <c r="AM850">
        <v>3.5400000000000001E-2</v>
      </c>
      <c r="AO850">
        <v>0</v>
      </c>
      <c r="AP850">
        <v>6.3333000000000004</v>
      </c>
      <c r="AQ850">
        <v>0</v>
      </c>
      <c r="AR850">
        <v>42.2</v>
      </c>
      <c r="AS850" t="s">
        <v>130</v>
      </c>
      <c r="AT850">
        <v>2000</v>
      </c>
      <c r="AU850">
        <v>22.5</v>
      </c>
      <c r="AV850">
        <v>3</v>
      </c>
      <c r="AW850" t="s">
        <v>97</v>
      </c>
      <c r="AY850" t="s">
        <v>132</v>
      </c>
      <c r="BA850">
        <v>40050</v>
      </c>
      <c r="BB850">
        <v>2</v>
      </c>
      <c r="BC850">
        <v>1</v>
      </c>
      <c r="BD850" t="s">
        <v>99</v>
      </c>
      <c r="BE850">
        <v>2000</v>
      </c>
      <c r="BG850" t="s">
        <v>101</v>
      </c>
      <c r="BH850" t="s">
        <v>100</v>
      </c>
      <c r="BI850" t="s">
        <v>101</v>
      </c>
      <c r="BJ850" t="s">
        <v>101</v>
      </c>
      <c r="BK850" t="s">
        <v>101</v>
      </c>
      <c r="BL850" t="s">
        <v>101</v>
      </c>
      <c r="BM850" t="s">
        <v>102</v>
      </c>
      <c r="BN850" t="s">
        <v>103</v>
      </c>
      <c r="BQ850">
        <v>0</v>
      </c>
      <c r="BR850" t="s">
        <v>94</v>
      </c>
      <c r="BS850">
        <v>88.333299999999994</v>
      </c>
      <c r="BT850">
        <v>72.968000000000004</v>
      </c>
      <c r="BU850">
        <v>62.944000000000003</v>
      </c>
      <c r="BV850" t="s">
        <v>107</v>
      </c>
      <c r="BY850">
        <v>8</v>
      </c>
      <c r="BZ850" s="1">
        <v>42058.545185185183</v>
      </c>
      <c r="CB850">
        <v>2013</v>
      </c>
      <c r="CC850">
        <v>15</v>
      </c>
      <c r="CI850" t="str">
        <f t="shared" si="52"/>
        <v>High</v>
      </c>
      <c r="CJ850" t="str">
        <f t="shared" si="53"/>
        <v>Greater than 3.5</v>
      </c>
      <c r="CK850" t="str">
        <f t="shared" si="54"/>
        <v>Good</v>
      </c>
      <c r="CL850" t="str">
        <f t="shared" si="55"/>
        <v>0.3 or less</v>
      </c>
    </row>
    <row r="851" spans="1:90" x14ac:dyDescent="0.25">
      <c r="A851" t="s">
        <v>1078</v>
      </c>
      <c r="B851" t="s">
        <v>82</v>
      </c>
      <c r="C851" t="s">
        <v>83</v>
      </c>
      <c r="D851">
        <v>38.700000000000003</v>
      </c>
      <c r="E851">
        <v>42.442999999999998</v>
      </c>
      <c r="G851">
        <v>3.7429999999999999</v>
      </c>
      <c r="H851">
        <v>32</v>
      </c>
      <c r="J851">
        <v>32</v>
      </c>
      <c r="K851">
        <v>2</v>
      </c>
      <c r="L851" t="s">
        <v>84</v>
      </c>
      <c r="M851" t="s">
        <v>147</v>
      </c>
      <c r="N851" t="s">
        <v>157</v>
      </c>
      <c r="O851" t="s">
        <v>158</v>
      </c>
      <c r="P851" t="s">
        <v>88</v>
      </c>
      <c r="Q851" t="s">
        <v>150</v>
      </c>
      <c r="R851" t="s">
        <v>159</v>
      </c>
      <c r="S851" t="s">
        <v>152</v>
      </c>
      <c r="T851">
        <v>60</v>
      </c>
      <c r="U851" t="s">
        <v>92</v>
      </c>
      <c r="V851" t="s">
        <v>1088</v>
      </c>
      <c r="W851">
        <v>4</v>
      </c>
      <c r="Y851" t="s">
        <v>94</v>
      </c>
      <c r="Z851" t="s">
        <v>154</v>
      </c>
      <c r="AA851">
        <v>31.430499999999999</v>
      </c>
      <c r="AB851">
        <v>210.8</v>
      </c>
      <c r="AC851">
        <v>35.8384</v>
      </c>
      <c r="AD851">
        <v>99</v>
      </c>
      <c r="AE851">
        <v>3.4891000000000001</v>
      </c>
      <c r="AF851">
        <v>3.2029000000000001</v>
      </c>
      <c r="AG851">
        <v>90.377700000000004</v>
      </c>
      <c r="AH851">
        <v>73.699700000000007</v>
      </c>
      <c r="AI851">
        <v>69.874099999999999</v>
      </c>
      <c r="AJ851">
        <v>0.23780000000000001</v>
      </c>
      <c r="AK851">
        <v>9.5500000000000002E-2</v>
      </c>
      <c r="AL851">
        <v>64.33</v>
      </c>
      <c r="AM851">
        <v>2.18E-2</v>
      </c>
      <c r="AN851">
        <v>1.55E-2</v>
      </c>
      <c r="AO851">
        <v>0</v>
      </c>
      <c r="AP851">
        <v>0.5</v>
      </c>
      <c r="AQ851">
        <v>0</v>
      </c>
      <c r="AR851">
        <v>56.755600000000001</v>
      </c>
      <c r="AS851" t="s">
        <v>130</v>
      </c>
      <c r="AT851">
        <v>2000</v>
      </c>
      <c r="AU851">
        <v>35</v>
      </c>
      <c r="AV851">
        <v>4</v>
      </c>
      <c r="AW851" t="s">
        <v>97</v>
      </c>
      <c r="AY851" t="s">
        <v>132</v>
      </c>
      <c r="BA851">
        <v>40458</v>
      </c>
      <c r="BB851">
        <v>4</v>
      </c>
      <c r="BC851">
        <v>1</v>
      </c>
      <c r="BD851" t="s">
        <v>99</v>
      </c>
      <c r="BE851">
        <v>2000</v>
      </c>
      <c r="BG851" t="s">
        <v>101</v>
      </c>
      <c r="BH851" t="s">
        <v>100</v>
      </c>
      <c r="BI851" t="s">
        <v>101</v>
      </c>
      <c r="BJ851" t="s">
        <v>101</v>
      </c>
      <c r="BK851" t="s">
        <v>101</v>
      </c>
      <c r="BL851" t="s">
        <v>101</v>
      </c>
      <c r="BM851" t="s">
        <v>102</v>
      </c>
      <c r="BN851" t="s">
        <v>103</v>
      </c>
      <c r="BQ851">
        <v>0</v>
      </c>
      <c r="BR851" t="s">
        <v>94</v>
      </c>
      <c r="BS851">
        <v>98</v>
      </c>
      <c r="BT851">
        <v>69.781999999999996</v>
      </c>
      <c r="BU851">
        <v>64.058000000000007</v>
      </c>
      <c r="CB851">
        <v>2006</v>
      </c>
      <c r="CC851">
        <v>15</v>
      </c>
      <c r="CI851" t="str">
        <f t="shared" si="52"/>
        <v>High</v>
      </c>
      <c r="CJ851" t="str">
        <f t="shared" si="53"/>
        <v>3.01-3.5</v>
      </c>
      <c r="CK851" t="str">
        <f t="shared" si="54"/>
        <v>Good</v>
      </c>
      <c r="CL851" t="str">
        <f t="shared" si="55"/>
        <v>0.3 or less</v>
      </c>
    </row>
    <row r="852" spans="1:90" x14ac:dyDescent="0.25">
      <c r="A852" t="s">
        <v>1078</v>
      </c>
      <c r="B852" t="s">
        <v>82</v>
      </c>
      <c r="C852" t="s">
        <v>83</v>
      </c>
      <c r="D852">
        <v>42.442999999999998</v>
      </c>
      <c r="E852">
        <v>42.954000000000001</v>
      </c>
      <c r="G852">
        <v>0.51100000000000001</v>
      </c>
      <c r="H852">
        <v>32</v>
      </c>
      <c r="J852">
        <v>32</v>
      </c>
      <c r="K852">
        <v>2</v>
      </c>
      <c r="L852" t="s">
        <v>84</v>
      </c>
      <c r="M852" t="s">
        <v>147</v>
      </c>
      <c r="N852" t="s">
        <v>157</v>
      </c>
      <c r="O852" t="s">
        <v>158</v>
      </c>
      <c r="P852" t="s">
        <v>88</v>
      </c>
      <c r="Q852" t="s">
        <v>150</v>
      </c>
      <c r="R852" t="s">
        <v>159</v>
      </c>
      <c r="S852" t="s">
        <v>152</v>
      </c>
      <c r="T852">
        <v>60</v>
      </c>
      <c r="U852" t="s">
        <v>92</v>
      </c>
      <c r="V852" t="s">
        <v>1089</v>
      </c>
      <c r="W852">
        <v>4</v>
      </c>
      <c r="Y852" t="s">
        <v>94</v>
      </c>
      <c r="Z852" t="s">
        <v>154</v>
      </c>
      <c r="AA852">
        <v>32.055500000000002</v>
      </c>
      <c r="AB852">
        <v>210.8</v>
      </c>
      <c r="AC852">
        <v>36.5259</v>
      </c>
      <c r="AD852">
        <v>98</v>
      </c>
      <c r="AE852">
        <v>3.5287000000000002</v>
      </c>
      <c r="AF852">
        <v>3.2635000000000001</v>
      </c>
      <c r="AG852">
        <v>87.630099999999999</v>
      </c>
      <c r="AH852">
        <v>71.754400000000004</v>
      </c>
      <c r="AI852">
        <v>70.790000000000006</v>
      </c>
      <c r="AJ852">
        <v>0.22650000000000001</v>
      </c>
      <c r="AK852">
        <v>8.1600000000000006E-2</v>
      </c>
      <c r="AL852">
        <v>66.025000000000006</v>
      </c>
      <c r="AM852">
        <v>2.1899999999999999E-2</v>
      </c>
      <c r="AN852">
        <v>5.8500000000000003E-2</v>
      </c>
      <c r="AO852">
        <v>0</v>
      </c>
      <c r="AP852">
        <v>1</v>
      </c>
      <c r="AQ852">
        <v>0</v>
      </c>
      <c r="AR852">
        <v>39</v>
      </c>
      <c r="AS852" t="s">
        <v>130</v>
      </c>
      <c r="AT852">
        <v>2000</v>
      </c>
      <c r="AU852">
        <v>35</v>
      </c>
      <c r="AV852">
        <v>4</v>
      </c>
      <c r="AW852" t="s">
        <v>97</v>
      </c>
      <c r="AY852" t="s">
        <v>132</v>
      </c>
      <c r="BA852">
        <v>40458</v>
      </c>
      <c r="BB852">
        <v>4</v>
      </c>
      <c r="BC852">
        <v>1</v>
      </c>
      <c r="BD852" t="s">
        <v>99</v>
      </c>
      <c r="BE852">
        <v>2000</v>
      </c>
      <c r="BG852" t="s">
        <v>101</v>
      </c>
      <c r="BH852" t="s">
        <v>100</v>
      </c>
      <c r="BI852" t="s">
        <v>101</v>
      </c>
      <c r="BJ852" t="s">
        <v>101</v>
      </c>
      <c r="BK852" t="s">
        <v>101</v>
      </c>
      <c r="BM852" t="s">
        <v>102</v>
      </c>
      <c r="BN852" t="s">
        <v>103</v>
      </c>
      <c r="BQ852">
        <v>0</v>
      </c>
      <c r="BR852" t="s">
        <v>94</v>
      </c>
      <c r="BS852">
        <v>98</v>
      </c>
      <c r="BT852">
        <v>70.573999999999998</v>
      </c>
      <c r="BU852">
        <v>65.27</v>
      </c>
      <c r="BV852" t="s">
        <v>107</v>
      </c>
      <c r="BZ852" s="1">
        <v>42053.623576388891</v>
      </c>
      <c r="CB852">
        <v>2013</v>
      </c>
      <c r="CC852">
        <v>15</v>
      </c>
      <c r="CI852" t="str">
        <f t="shared" si="52"/>
        <v>High</v>
      </c>
      <c r="CJ852" t="str">
        <f t="shared" si="53"/>
        <v>Greater than 3.5</v>
      </c>
      <c r="CK852" t="str">
        <f t="shared" si="54"/>
        <v>Good</v>
      </c>
      <c r="CL852" t="str">
        <f t="shared" si="55"/>
        <v>0.3 or less</v>
      </c>
    </row>
    <row r="853" spans="1:90" x14ac:dyDescent="0.25">
      <c r="A853" t="s">
        <v>1078</v>
      </c>
      <c r="B853" t="s">
        <v>82</v>
      </c>
      <c r="C853" t="s">
        <v>83</v>
      </c>
      <c r="D853">
        <v>42.954000000000001</v>
      </c>
      <c r="E853">
        <v>45.98</v>
      </c>
      <c r="G853">
        <v>3.0259999999999998</v>
      </c>
      <c r="H853">
        <v>32</v>
      </c>
      <c r="J853">
        <v>32</v>
      </c>
      <c r="K853">
        <v>2</v>
      </c>
      <c r="L853" t="s">
        <v>84</v>
      </c>
      <c r="M853" t="s">
        <v>147</v>
      </c>
      <c r="N853" t="s">
        <v>157</v>
      </c>
      <c r="O853" t="s">
        <v>158</v>
      </c>
      <c r="P853" t="s">
        <v>88</v>
      </c>
      <c r="Q853" t="s">
        <v>150</v>
      </c>
      <c r="R853" t="s">
        <v>159</v>
      </c>
      <c r="S853" t="s">
        <v>152</v>
      </c>
      <c r="T853">
        <v>60</v>
      </c>
      <c r="U853" t="s">
        <v>92</v>
      </c>
      <c r="V853" t="s">
        <v>1089</v>
      </c>
      <c r="W853">
        <v>4</v>
      </c>
      <c r="Y853" t="s">
        <v>94</v>
      </c>
      <c r="Z853" t="s">
        <v>154</v>
      </c>
      <c r="AA853">
        <v>31.430499999999999</v>
      </c>
      <c r="AB853">
        <v>210.8</v>
      </c>
      <c r="AC853">
        <v>35.8384</v>
      </c>
      <c r="AD853">
        <v>100</v>
      </c>
      <c r="AE853">
        <v>3.3805000000000001</v>
      </c>
      <c r="AF853">
        <v>3.1158000000000001</v>
      </c>
      <c r="AG853">
        <v>95.644999999999996</v>
      </c>
      <c r="AH853">
        <v>79.152500000000003</v>
      </c>
      <c r="AI853">
        <v>68.118300000000005</v>
      </c>
      <c r="AJ853">
        <v>0.22620000000000001</v>
      </c>
      <c r="AK853">
        <v>0.1014</v>
      </c>
      <c r="AL853">
        <v>66.069999999999993</v>
      </c>
      <c r="AM853">
        <v>2.3E-2</v>
      </c>
      <c r="AN853">
        <v>4.7500000000000001E-2</v>
      </c>
      <c r="AO853">
        <v>0</v>
      </c>
      <c r="AP853">
        <v>0</v>
      </c>
      <c r="AQ853">
        <v>0</v>
      </c>
      <c r="AR853">
        <v>60.933300000000003</v>
      </c>
      <c r="AS853" t="s">
        <v>130</v>
      </c>
      <c r="AT853">
        <v>2000</v>
      </c>
      <c r="AU853">
        <v>35</v>
      </c>
      <c r="AV853">
        <v>4</v>
      </c>
      <c r="AW853" t="s">
        <v>97</v>
      </c>
      <c r="AY853" t="s">
        <v>132</v>
      </c>
      <c r="BA853">
        <v>40458</v>
      </c>
      <c r="BB853">
        <v>4</v>
      </c>
      <c r="BC853">
        <v>1</v>
      </c>
      <c r="BD853" t="s">
        <v>99</v>
      </c>
      <c r="BE853">
        <v>2000</v>
      </c>
      <c r="BG853" t="s">
        <v>101</v>
      </c>
      <c r="BH853" t="s">
        <v>100</v>
      </c>
      <c r="BI853" t="s">
        <v>101</v>
      </c>
      <c r="BJ853" t="s">
        <v>101</v>
      </c>
      <c r="BK853" t="s">
        <v>101</v>
      </c>
      <c r="BL853" t="s">
        <v>101</v>
      </c>
      <c r="BM853" t="s">
        <v>102</v>
      </c>
      <c r="BN853" t="s">
        <v>103</v>
      </c>
      <c r="BQ853">
        <v>0</v>
      </c>
      <c r="BR853" t="s">
        <v>94</v>
      </c>
      <c r="BS853">
        <v>98</v>
      </c>
      <c r="BT853">
        <v>67.61</v>
      </c>
      <c r="BU853">
        <v>62.316000000000003</v>
      </c>
      <c r="CB853">
        <v>2006</v>
      </c>
      <c r="CC853">
        <v>15</v>
      </c>
      <c r="CI853" t="str">
        <f t="shared" si="52"/>
        <v>High</v>
      </c>
      <c r="CJ853" t="str">
        <f t="shared" si="53"/>
        <v>3.01-3.5</v>
      </c>
      <c r="CK853" t="str">
        <f t="shared" si="54"/>
        <v>Good</v>
      </c>
      <c r="CL853" t="str">
        <f t="shared" si="55"/>
        <v>0.3 or less</v>
      </c>
    </row>
    <row r="854" spans="1:90" x14ac:dyDescent="0.25">
      <c r="A854" t="s">
        <v>1078</v>
      </c>
      <c r="B854" t="s">
        <v>82</v>
      </c>
      <c r="C854" t="s">
        <v>83</v>
      </c>
      <c r="D854">
        <v>45.98</v>
      </c>
      <c r="E854">
        <v>46.95</v>
      </c>
      <c r="G854">
        <v>0.97</v>
      </c>
      <c r="H854">
        <v>32</v>
      </c>
      <c r="J854">
        <v>32</v>
      </c>
      <c r="K854">
        <v>2</v>
      </c>
      <c r="L854" t="s">
        <v>84</v>
      </c>
      <c r="M854" t="s">
        <v>147</v>
      </c>
      <c r="N854" t="s">
        <v>157</v>
      </c>
      <c r="O854" t="s">
        <v>158</v>
      </c>
      <c r="P854" t="s">
        <v>88</v>
      </c>
      <c r="Q854" t="s">
        <v>150</v>
      </c>
      <c r="R854" t="s">
        <v>159</v>
      </c>
      <c r="S854" t="s">
        <v>152</v>
      </c>
      <c r="T854">
        <v>60</v>
      </c>
      <c r="U854" t="s">
        <v>92</v>
      </c>
      <c r="V854" t="s">
        <v>1090</v>
      </c>
      <c r="W854">
        <v>4</v>
      </c>
      <c r="Y854" t="s">
        <v>94</v>
      </c>
      <c r="Z854" t="s">
        <v>154</v>
      </c>
      <c r="AA854">
        <v>31.430499999999999</v>
      </c>
      <c r="AB854">
        <v>210.8</v>
      </c>
      <c r="AC854">
        <v>35.8384</v>
      </c>
      <c r="AD854">
        <v>95.5</v>
      </c>
      <c r="AE854">
        <v>3.1762999999999999</v>
      </c>
      <c r="AF854">
        <v>2.9034</v>
      </c>
      <c r="AG854">
        <v>105.9753</v>
      </c>
      <c r="AH854">
        <v>89.891400000000004</v>
      </c>
      <c r="AI854">
        <v>64.674899999999994</v>
      </c>
      <c r="AJ854">
        <v>0.1857</v>
      </c>
      <c r="AK854">
        <v>6.4399999999999999E-2</v>
      </c>
      <c r="AL854">
        <v>72.144999999999996</v>
      </c>
      <c r="AM854">
        <v>2.35E-2</v>
      </c>
      <c r="AN854">
        <v>0.18770000000000001</v>
      </c>
      <c r="AO854">
        <v>0</v>
      </c>
      <c r="AP854">
        <v>1</v>
      </c>
      <c r="AQ854">
        <v>0</v>
      </c>
      <c r="AR854">
        <v>61.6</v>
      </c>
      <c r="AS854" t="s">
        <v>130</v>
      </c>
      <c r="AT854">
        <v>2000</v>
      </c>
      <c r="AU854">
        <v>18.75</v>
      </c>
      <c r="AV854">
        <v>4</v>
      </c>
      <c r="AW854" t="s">
        <v>97</v>
      </c>
      <c r="AY854" t="s">
        <v>132</v>
      </c>
      <c r="BA854">
        <v>39755</v>
      </c>
      <c r="BB854">
        <v>4</v>
      </c>
      <c r="BC854">
        <v>1</v>
      </c>
      <c r="BD854" t="s">
        <v>99</v>
      </c>
      <c r="BE854">
        <v>2000</v>
      </c>
      <c r="BG854" t="s">
        <v>101</v>
      </c>
      <c r="BH854" t="s">
        <v>100</v>
      </c>
      <c r="BI854" t="s">
        <v>101</v>
      </c>
      <c r="BJ854" t="s">
        <v>101</v>
      </c>
      <c r="BK854" t="s">
        <v>101</v>
      </c>
      <c r="BL854" t="s">
        <v>101</v>
      </c>
      <c r="BM854" t="s">
        <v>102</v>
      </c>
      <c r="BN854" t="s">
        <v>103</v>
      </c>
      <c r="BQ854">
        <v>0</v>
      </c>
      <c r="BR854" t="s">
        <v>94</v>
      </c>
      <c r="BS854">
        <v>95.5</v>
      </c>
      <c r="BT854">
        <v>63.526000000000003</v>
      </c>
      <c r="BU854">
        <v>58.067999999999998</v>
      </c>
      <c r="CB854">
        <v>2013</v>
      </c>
      <c r="CC854">
        <v>15</v>
      </c>
      <c r="CI854" t="str">
        <f t="shared" si="52"/>
        <v>High</v>
      </c>
      <c r="CJ854" t="str">
        <f t="shared" si="53"/>
        <v>3.01-3.5</v>
      </c>
      <c r="CK854" t="str">
        <f t="shared" si="54"/>
        <v>Fair</v>
      </c>
      <c r="CL854" t="str">
        <f t="shared" si="55"/>
        <v>0.3 or less</v>
      </c>
    </row>
    <row r="855" spans="1:90" x14ac:dyDescent="0.25">
      <c r="A855" t="s">
        <v>1078</v>
      </c>
      <c r="B855" t="s">
        <v>82</v>
      </c>
      <c r="C855" t="s">
        <v>83</v>
      </c>
      <c r="D855">
        <v>46.95</v>
      </c>
      <c r="E855">
        <v>50.988</v>
      </c>
      <c r="G855">
        <v>4.0380000000000003</v>
      </c>
      <c r="H855">
        <v>32</v>
      </c>
      <c r="I855">
        <v>32</v>
      </c>
      <c r="J855">
        <v>32</v>
      </c>
      <c r="K855">
        <v>2</v>
      </c>
      <c r="L855" t="s">
        <v>84</v>
      </c>
      <c r="M855" t="s">
        <v>147</v>
      </c>
      <c r="N855" t="s">
        <v>157</v>
      </c>
      <c r="O855" t="s">
        <v>158</v>
      </c>
      <c r="P855" t="s">
        <v>88</v>
      </c>
      <c r="Q855" t="s">
        <v>150</v>
      </c>
      <c r="R855" t="s">
        <v>159</v>
      </c>
      <c r="S855" t="s">
        <v>152</v>
      </c>
      <c r="T855">
        <v>60</v>
      </c>
      <c r="U855" t="s">
        <v>92</v>
      </c>
      <c r="V855" t="s">
        <v>1091</v>
      </c>
      <c r="W855">
        <v>4</v>
      </c>
      <c r="X855">
        <v>4</v>
      </c>
      <c r="Y855" t="s">
        <v>94</v>
      </c>
      <c r="Z855" t="s">
        <v>154</v>
      </c>
      <c r="AA855">
        <v>29.387499999999999</v>
      </c>
      <c r="AB855">
        <v>192.94399999999999</v>
      </c>
      <c r="AC855">
        <v>33.483899999999998</v>
      </c>
      <c r="AD855">
        <v>100</v>
      </c>
      <c r="AE855">
        <v>3.2292999999999998</v>
      </c>
      <c r="AF855">
        <v>2.6951000000000001</v>
      </c>
      <c r="AG855">
        <v>100.75020000000001</v>
      </c>
      <c r="AH855">
        <v>87.042100000000005</v>
      </c>
      <c r="AI855">
        <v>66.416600000000003</v>
      </c>
      <c r="AJ855">
        <v>0.28470000000000001</v>
      </c>
      <c r="AK855">
        <v>0.13550000000000001</v>
      </c>
      <c r="AL855">
        <v>57.295000000000002</v>
      </c>
      <c r="AM855">
        <v>2.2100000000000002E-2</v>
      </c>
      <c r="AN855">
        <v>0.1147</v>
      </c>
      <c r="AO855">
        <v>0</v>
      </c>
      <c r="AP855">
        <v>0</v>
      </c>
      <c r="AQ855">
        <v>0</v>
      </c>
      <c r="AR855">
        <v>56.387500000000003</v>
      </c>
      <c r="AS855" t="s">
        <v>130</v>
      </c>
      <c r="AT855">
        <v>1998</v>
      </c>
      <c r="AU855">
        <v>14</v>
      </c>
      <c r="AV855">
        <v>4</v>
      </c>
      <c r="AW855" t="s">
        <v>97</v>
      </c>
      <c r="AY855" t="s">
        <v>132</v>
      </c>
      <c r="BA855">
        <v>40310</v>
      </c>
      <c r="BB855">
        <v>4</v>
      </c>
      <c r="BC855">
        <v>1</v>
      </c>
      <c r="BD855" t="s">
        <v>99</v>
      </c>
      <c r="BE855">
        <v>1998</v>
      </c>
      <c r="BG855" t="s">
        <v>101</v>
      </c>
      <c r="BH855" t="s">
        <v>100</v>
      </c>
      <c r="BI855" t="s">
        <v>101</v>
      </c>
      <c r="BJ855" t="s">
        <v>101</v>
      </c>
      <c r="BK855" t="s">
        <v>101</v>
      </c>
      <c r="BL855" t="s">
        <v>101</v>
      </c>
      <c r="BM855" t="s">
        <v>102</v>
      </c>
      <c r="BN855" t="s">
        <v>103</v>
      </c>
      <c r="BQ855">
        <v>0</v>
      </c>
      <c r="BR855" t="s">
        <v>94</v>
      </c>
      <c r="BS855">
        <v>93</v>
      </c>
      <c r="BT855">
        <v>64.585999999999999</v>
      </c>
      <c r="BU855">
        <v>53.902000000000001</v>
      </c>
      <c r="BY855">
        <v>4</v>
      </c>
      <c r="CB855">
        <v>2006</v>
      </c>
      <c r="CC855">
        <v>17</v>
      </c>
      <c r="CI855" t="str">
        <f t="shared" si="52"/>
        <v>High</v>
      </c>
      <c r="CJ855" t="str">
        <f t="shared" si="53"/>
        <v>3.01-3.5</v>
      </c>
      <c r="CK855" t="str">
        <f t="shared" si="54"/>
        <v>Fair</v>
      </c>
      <c r="CL855" t="str">
        <f t="shared" si="55"/>
        <v>0.3 or less</v>
      </c>
    </row>
    <row r="856" spans="1:90" x14ac:dyDescent="0.25">
      <c r="A856" t="s">
        <v>1078</v>
      </c>
      <c r="B856" t="s">
        <v>82</v>
      </c>
      <c r="C856" t="s">
        <v>83</v>
      </c>
      <c r="D856">
        <v>50.988</v>
      </c>
      <c r="E856">
        <v>60.595999999999997</v>
      </c>
      <c r="G856">
        <v>9.6219999999999999</v>
      </c>
      <c r="H856">
        <v>32</v>
      </c>
      <c r="J856">
        <v>32</v>
      </c>
      <c r="K856">
        <v>2</v>
      </c>
      <c r="L856" t="s">
        <v>84</v>
      </c>
      <c r="M856" t="s">
        <v>147</v>
      </c>
      <c r="N856" t="s">
        <v>157</v>
      </c>
      <c r="O856" t="s">
        <v>158</v>
      </c>
      <c r="P856" t="s">
        <v>88</v>
      </c>
      <c r="Q856" t="s">
        <v>150</v>
      </c>
      <c r="R856" t="s">
        <v>159</v>
      </c>
      <c r="S856" t="s">
        <v>152</v>
      </c>
      <c r="T856">
        <v>60</v>
      </c>
      <c r="U856" t="s">
        <v>92</v>
      </c>
      <c r="V856" t="s">
        <v>1092</v>
      </c>
      <c r="W856">
        <v>4</v>
      </c>
      <c r="Y856" t="s">
        <v>94</v>
      </c>
      <c r="Z856" t="s">
        <v>154</v>
      </c>
      <c r="AA856">
        <v>19.788499999999999</v>
      </c>
      <c r="AB856">
        <v>129.952</v>
      </c>
      <c r="AC856">
        <v>22.5471</v>
      </c>
      <c r="AD856">
        <v>86.4</v>
      </c>
      <c r="AE856">
        <v>3.4333</v>
      </c>
      <c r="AF856">
        <v>2.9352</v>
      </c>
      <c r="AG856">
        <v>90.772599999999997</v>
      </c>
      <c r="AH856">
        <v>76.479900000000001</v>
      </c>
      <c r="AI856">
        <v>69.742500000000007</v>
      </c>
      <c r="AJ856">
        <v>0.15010000000000001</v>
      </c>
      <c r="AK856">
        <v>5.6599999999999998E-2</v>
      </c>
      <c r="AL856">
        <v>77.484999999999999</v>
      </c>
      <c r="AM856">
        <v>2.41E-2</v>
      </c>
      <c r="AN856">
        <v>8.3900000000000002E-2</v>
      </c>
      <c r="AO856">
        <v>0</v>
      </c>
      <c r="AP856">
        <v>7</v>
      </c>
      <c r="AQ856">
        <v>0</v>
      </c>
      <c r="AR856">
        <v>57.72</v>
      </c>
      <c r="AS856" t="s">
        <v>96</v>
      </c>
      <c r="AT856">
        <v>2013</v>
      </c>
      <c r="AU856">
        <v>16.928599999999999</v>
      </c>
      <c r="AV856">
        <v>3.9285999999999999</v>
      </c>
      <c r="AW856" t="s">
        <v>97</v>
      </c>
      <c r="AY856" t="s">
        <v>112</v>
      </c>
      <c r="BA856">
        <v>38985</v>
      </c>
      <c r="BB856">
        <v>2</v>
      </c>
      <c r="BC856">
        <v>1</v>
      </c>
      <c r="BD856" t="s">
        <v>99</v>
      </c>
      <c r="BE856">
        <v>2013</v>
      </c>
      <c r="BG856" t="s">
        <v>101</v>
      </c>
      <c r="BH856" t="s">
        <v>100</v>
      </c>
      <c r="BI856" t="s">
        <v>101</v>
      </c>
      <c r="BJ856" t="s">
        <v>101</v>
      </c>
      <c r="BK856" t="s">
        <v>101</v>
      </c>
      <c r="BL856" t="s">
        <v>101</v>
      </c>
      <c r="BM856" t="s">
        <v>102</v>
      </c>
      <c r="BN856" t="s">
        <v>103</v>
      </c>
      <c r="BQ856">
        <v>0</v>
      </c>
      <c r="BR856" t="s">
        <v>94</v>
      </c>
      <c r="BS856">
        <v>86.4</v>
      </c>
      <c r="BT856">
        <v>68.665999999999997</v>
      </c>
      <c r="BU856">
        <v>58.704000000000001</v>
      </c>
      <c r="BV856" t="s">
        <v>107</v>
      </c>
      <c r="BZ856" s="1">
        <v>42065.444618055553</v>
      </c>
      <c r="CB856">
        <v>2014</v>
      </c>
      <c r="CC856">
        <v>2</v>
      </c>
      <c r="CI856" t="str">
        <f t="shared" si="52"/>
        <v>High</v>
      </c>
      <c r="CJ856" t="str">
        <f t="shared" si="53"/>
        <v>3.01-3.5</v>
      </c>
      <c r="CK856" t="str">
        <f t="shared" si="54"/>
        <v>Good</v>
      </c>
      <c r="CL856" t="str">
        <f t="shared" si="55"/>
        <v>0.3 or less</v>
      </c>
    </row>
    <row r="857" spans="1:90" x14ac:dyDescent="0.25">
      <c r="A857" t="s">
        <v>1078</v>
      </c>
      <c r="B857" t="s">
        <v>82</v>
      </c>
      <c r="C857" t="s">
        <v>83</v>
      </c>
      <c r="D857">
        <v>60.595999999999997</v>
      </c>
      <c r="E857">
        <v>70.120999999999995</v>
      </c>
      <c r="G857">
        <v>9.3960000000000008</v>
      </c>
      <c r="H857">
        <v>26</v>
      </c>
      <c r="I857">
        <v>26</v>
      </c>
      <c r="J857">
        <v>26</v>
      </c>
      <c r="K857">
        <v>2</v>
      </c>
      <c r="L857" t="s">
        <v>84</v>
      </c>
      <c r="M857" t="s">
        <v>147</v>
      </c>
      <c r="N857" t="s">
        <v>1064</v>
      </c>
      <c r="O857" t="s">
        <v>158</v>
      </c>
      <c r="P857" t="s">
        <v>88</v>
      </c>
      <c r="Q857" t="s">
        <v>150</v>
      </c>
      <c r="R857" t="s">
        <v>159</v>
      </c>
      <c r="S857" t="s">
        <v>152</v>
      </c>
      <c r="T857">
        <v>60</v>
      </c>
      <c r="U857" t="s">
        <v>92</v>
      </c>
      <c r="V857" t="s">
        <v>1093</v>
      </c>
      <c r="W857">
        <v>1</v>
      </c>
      <c r="X857">
        <v>1</v>
      </c>
      <c r="Y857" t="s">
        <v>94</v>
      </c>
      <c r="Z857" t="s">
        <v>154</v>
      </c>
      <c r="AA857">
        <v>42.313000000000002</v>
      </c>
      <c r="AB857">
        <v>128</v>
      </c>
      <c r="AC857">
        <v>47.3123</v>
      </c>
      <c r="AD857">
        <v>91.2</v>
      </c>
      <c r="AE857">
        <v>2.7932000000000001</v>
      </c>
      <c r="AF857">
        <v>2.2724000000000002</v>
      </c>
      <c r="AG857">
        <v>139.23990000000001</v>
      </c>
      <c r="AH857">
        <v>112.0518</v>
      </c>
      <c r="AI857">
        <v>53.5867</v>
      </c>
      <c r="AJ857">
        <v>0.25340000000000001</v>
      </c>
      <c r="AK857">
        <v>0.2238</v>
      </c>
      <c r="AL857">
        <v>61.99</v>
      </c>
      <c r="AM857">
        <v>3.4799999999999998E-2</v>
      </c>
      <c r="AN857">
        <v>0.32290000000000002</v>
      </c>
      <c r="AO857">
        <v>0</v>
      </c>
      <c r="AP857">
        <v>4.2</v>
      </c>
      <c r="AQ857">
        <v>0</v>
      </c>
      <c r="AR857">
        <v>56.045000000000002</v>
      </c>
      <c r="AS857" t="s">
        <v>96</v>
      </c>
      <c r="AT857">
        <v>2013</v>
      </c>
      <c r="AU857">
        <v>21.3462</v>
      </c>
      <c r="AV857">
        <v>4.5</v>
      </c>
      <c r="AW857" t="s">
        <v>97</v>
      </c>
      <c r="AX857" t="s">
        <v>387</v>
      </c>
      <c r="AY857" t="s">
        <v>112</v>
      </c>
      <c r="BA857">
        <v>40151</v>
      </c>
      <c r="BB857">
        <v>3</v>
      </c>
      <c r="BC857">
        <v>1</v>
      </c>
      <c r="BD857" t="s">
        <v>99</v>
      </c>
      <c r="BE857">
        <v>2013</v>
      </c>
      <c r="BG857" t="s">
        <v>101</v>
      </c>
      <c r="BH857" t="s">
        <v>100</v>
      </c>
      <c r="BI857" t="s">
        <v>101</v>
      </c>
      <c r="BJ857" t="s">
        <v>101</v>
      </c>
      <c r="BK857" t="s">
        <v>101</v>
      </c>
      <c r="BL857" t="s">
        <v>101</v>
      </c>
      <c r="BM857" t="s">
        <v>102</v>
      </c>
      <c r="BN857" t="s">
        <v>103</v>
      </c>
      <c r="BQ857">
        <v>0</v>
      </c>
      <c r="BR857" t="s">
        <v>94</v>
      </c>
      <c r="BS857">
        <v>91.2</v>
      </c>
      <c r="BT857">
        <v>55.863999999999997</v>
      </c>
      <c r="BU857">
        <v>45.448</v>
      </c>
      <c r="BV857" t="s">
        <v>107</v>
      </c>
      <c r="BY857">
        <v>1</v>
      </c>
      <c r="BZ857" s="1">
        <v>42065.44462962963</v>
      </c>
      <c r="CB857">
        <v>2014</v>
      </c>
      <c r="CC857">
        <v>2</v>
      </c>
      <c r="CI857" t="str">
        <f t="shared" si="52"/>
        <v>High</v>
      </c>
      <c r="CJ857" t="str">
        <f t="shared" si="53"/>
        <v>2.51-3.0</v>
      </c>
      <c r="CK857" t="str">
        <f t="shared" si="54"/>
        <v>Poor</v>
      </c>
      <c r="CL857" t="str">
        <f t="shared" si="55"/>
        <v>0.3 or less</v>
      </c>
    </row>
    <row r="858" spans="1:90" x14ac:dyDescent="0.25">
      <c r="A858" t="s">
        <v>1078</v>
      </c>
      <c r="B858" t="s">
        <v>82</v>
      </c>
      <c r="C858" t="s">
        <v>83</v>
      </c>
      <c r="D858">
        <v>70.120999999999995</v>
      </c>
      <c r="E858">
        <v>80.06</v>
      </c>
      <c r="G858">
        <v>9.9390000000000001</v>
      </c>
      <c r="H858">
        <v>36</v>
      </c>
      <c r="I858">
        <v>36</v>
      </c>
      <c r="J858">
        <v>36</v>
      </c>
      <c r="K858">
        <v>2</v>
      </c>
      <c r="L858" t="s">
        <v>84</v>
      </c>
      <c r="M858" t="s">
        <v>147</v>
      </c>
      <c r="N858" t="s">
        <v>1064</v>
      </c>
      <c r="O858" t="s">
        <v>158</v>
      </c>
      <c r="P858" t="s">
        <v>88</v>
      </c>
      <c r="Q858" t="s">
        <v>150</v>
      </c>
      <c r="R858" t="s">
        <v>159</v>
      </c>
      <c r="S858" t="s">
        <v>152</v>
      </c>
      <c r="T858">
        <v>60</v>
      </c>
      <c r="U858" t="s">
        <v>92</v>
      </c>
      <c r="V858" t="s">
        <v>1094</v>
      </c>
      <c r="W858">
        <v>6</v>
      </c>
      <c r="X858">
        <v>6</v>
      </c>
      <c r="Y858" t="s">
        <v>94</v>
      </c>
      <c r="Z858" t="s">
        <v>154</v>
      </c>
      <c r="AA858">
        <v>27.228000000000002</v>
      </c>
      <c r="AB858">
        <v>126.0515</v>
      </c>
      <c r="AC858">
        <v>30.707100000000001</v>
      </c>
      <c r="AD858">
        <v>99.6</v>
      </c>
      <c r="AE858">
        <v>3.3845000000000001</v>
      </c>
      <c r="AF858">
        <v>3.2078000000000002</v>
      </c>
      <c r="AG858">
        <v>91.723399999999998</v>
      </c>
      <c r="AH858">
        <v>78.946399999999997</v>
      </c>
      <c r="AI858">
        <v>69.4255</v>
      </c>
      <c r="AJ858">
        <v>0.1915</v>
      </c>
      <c r="AK858">
        <v>0.1358</v>
      </c>
      <c r="AL858">
        <v>71.275000000000006</v>
      </c>
      <c r="AM858">
        <v>2.1000000000000001E-2</v>
      </c>
      <c r="AN858">
        <v>3.78E-2</v>
      </c>
      <c r="AO858">
        <v>0</v>
      </c>
      <c r="AP858">
        <v>0.2</v>
      </c>
      <c r="AQ858">
        <v>0</v>
      </c>
      <c r="AR858">
        <v>54.84</v>
      </c>
      <c r="AS858" t="s">
        <v>130</v>
      </c>
      <c r="AT858">
        <v>2005</v>
      </c>
      <c r="AU858">
        <v>24</v>
      </c>
      <c r="AV858">
        <v>4</v>
      </c>
      <c r="AW858" t="s">
        <v>97</v>
      </c>
      <c r="AX858" t="s">
        <v>387</v>
      </c>
      <c r="AY858" t="s">
        <v>132</v>
      </c>
      <c r="BA858">
        <v>42864</v>
      </c>
      <c r="BB858">
        <v>4</v>
      </c>
      <c r="BC858">
        <v>1</v>
      </c>
      <c r="BD858" t="s">
        <v>99</v>
      </c>
      <c r="BE858">
        <v>2005</v>
      </c>
      <c r="BG858" t="s">
        <v>101</v>
      </c>
      <c r="BH858" t="s">
        <v>100</v>
      </c>
      <c r="BI858" t="s">
        <v>101</v>
      </c>
      <c r="BJ858" t="s">
        <v>101</v>
      </c>
      <c r="BK858" t="s">
        <v>101</v>
      </c>
      <c r="BL858" t="s">
        <v>101</v>
      </c>
      <c r="BM858" t="s">
        <v>102</v>
      </c>
      <c r="BN858" t="s">
        <v>103</v>
      </c>
      <c r="BQ858">
        <v>0</v>
      </c>
      <c r="BR858" t="s">
        <v>94</v>
      </c>
      <c r="BS858">
        <v>99</v>
      </c>
      <c r="BT858">
        <v>67.69</v>
      </c>
      <c r="BU858">
        <v>64.156000000000006</v>
      </c>
      <c r="BV858" t="s">
        <v>107</v>
      </c>
      <c r="BY858">
        <v>6</v>
      </c>
      <c r="BZ858" s="1">
        <v>42059.489374999997</v>
      </c>
      <c r="CB858">
        <v>2011</v>
      </c>
      <c r="CC858">
        <v>10</v>
      </c>
      <c r="CI858" t="str">
        <f t="shared" si="52"/>
        <v>High</v>
      </c>
      <c r="CJ858" t="str">
        <f t="shared" si="53"/>
        <v>3.01-3.5</v>
      </c>
      <c r="CK858" t="str">
        <f t="shared" si="54"/>
        <v>Good</v>
      </c>
      <c r="CL858" t="str">
        <f t="shared" si="55"/>
        <v>0.3 or less</v>
      </c>
    </row>
    <row r="859" spans="1:90" x14ac:dyDescent="0.25">
      <c r="A859" t="s">
        <v>1078</v>
      </c>
      <c r="B859" t="s">
        <v>82</v>
      </c>
      <c r="C859" t="s">
        <v>83</v>
      </c>
      <c r="D859">
        <v>80.06</v>
      </c>
      <c r="E859">
        <v>89.259</v>
      </c>
      <c r="G859">
        <v>9.1989999999999998</v>
      </c>
      <c r="H859">
        <v>36</v>
      </c>
      <c r="J859">
        <v>36</v>
      </c>
      <c r="K859">
        <v>2</v>
      </c>
      <c r="L859" t="s">
        <v>84</v>
      </c>
      <c r="M859" t="s">
        <v>147</v>
      </c>
      <c r="N859" t="s">
        <v>1064</v>
      </c>
      <c r="O859" t="s">
        <v>158</v>
      </c>
      <c r="P859" t="s">
        <v>88</v>
      </c>
      <c r="Q859" t="s">
        <v>150</v>
      </c>
      <c r="R859" t="s">
        <v>159</v>
      </c>
      <c r="S859" t="s">
        <v>152</v>
      </c>
      <c r="T859">
        <v>60</v>
      </c>
      <c r="U859" t="s">
        <v>92</v>
      </c>
      <c r="V859" t="s">
        <v>1095</v>
      </c>
      <c r="W859">
        <v>6</v>
      </c>
      <c r="Y859" t="s">
        <v>94</v>
      </c>
      <c r="Z859" t="s">
        <v>154</v>
      </c>
      <c r="AA859">
        <v>44.726500000000001</v>
      </c>
      <c r="AB859">
        <v>239.5505</v>
      </c>
      <c r="AC859">
        <v>50.636499999999998</v>
      </c>
      <c r="AD859">
        <v>100</v>
      </c>
      <c r="AE859">
        <v>4.0118999999999998</v>
      </c>
      <c r="AF859">
        <v>3.9763000000000002</v>
      </c>
      <c r="AG859">
        <v>61.067</v>
      </c>
      <c r="AH859">
        <v>49.624299999999998</v>
      </c>
      <c r="AI859">
        <v>79.644300000000001</v>
      </c>
      <c r="AJ859">
        <v>9.4299999999999995E-2</v>
      </c>
      <c r="AK859">
        <v>3.3500000000000002E-2</v>
      </c>
      <c r="AL859">
        <v>85.855000000000004</v>
      </c>
      <c r="AM859">
        <v>1.4800000000000001E-2</v>
      </c>
      <c r="AN859">
        <v>2.4899999999999999E-2</v>
      </c>
      <c r="AO859">
        <v>0</v>
      </c>
      <c r="AP859">
        <v>0</v>
      </c>
      <c r="AQ859">
        <v>0</v>
      </c>
      <c r="AR859">
        <v>68.078900000000004</v>
      </c>
      <c r="AS859" t="s">
        <v>96</v>
      </c>
      <c r="AT859">
        <v>2005</v>
      </c>
      <c r="AU859">
        <v>19.125</v>
      </c>
      <c r="AV859">
        <v>6.625</v>
      </c>
      <c r="AW859" t="s">
        <v>97</v>
      </c>
      <c r="AX859" t="s">
        <v>387</v>
      </c>
      <c r="AY859" t="s">
        <v>112</v>
      </c>
      <c r="BA859">
        <v>42864</v>
      </c>
      <c r="BB859">
        <v>1.5</v>
      </c>
      <c r="BC859">
        <v>1</v>
      </c>
      <c r="BD859" t="s">
        <v>99</v>
      </c>
      <c r="BE859">
        <v>2012</v>
      </c>
      <c r="BG859" t="s">
        <v>101</v>
      </c>
      <c r="BH859" t="s">
        <v>100</v>
      </c>
      <c r="BI859" t="s">
        <v>101</v>
      </c>
      <c r="BJ859" t="s">
        <v>101</v>
      </c>
      <c r="BK859" t="s">
        <v>101</v>
      </c>
      <c r="BL859" t="s">
        <v>101</v>
      </c>
      <c r="BM859" t="s">
        <v>102</v>
      </c>
      <c r="BN859" t="s">
        <v>103</v>
      </c>
      <c r="BQ859">
        <v>0</v>
      </c>
      <c r="BR859" t="s">
        <v>94</v>
      </c>
      <c r="BS859">
        <v>100</v>
      </c>
      <c r="BT859">
        <v>80.238</v>
      </c>
      <c r="BU859">
        <v>79.525999999999996</v>
      </c>
      <c r="CB859">
        <v>2013</v>
      </c>
      <c r="CC859">
        <v>3</v>
      </c>
      <c r="CI859" t="str">
        <f t="shared" si="52"/>
        <v>High</v>
      </c>
      <c r="CJ859" t="str">
        <f t="shared" si="53"/>
        <v>Greater than 3.5</v>
      </c>
      <c r="CK859" t="str">
        <f t="shared" si="54"/>
        <v>Excellent</v>
      </c>
      <c r="CL859" t="str">
        <f t="shared" si="55"/>
        <v>0.3 or less</v>
      </c>
    </row>
    <row r="860" spans="1:90" x14ac:dyDescent="0.25">
      <c r="A860" t="s">
        <v>1078</v>
      </c>
      <c r="B860" t="s">
        <v>82</v>
      </c>
      <c r="C860" t="s">
        <v>83</v>
      </c>
      <c r="D860">
        <v>89.259</v>
      </c>
      <c r="E860">
        <v>98.4</v>
      </c>
      <c r="G860">
        <v>9.141</v>
      </c>
      <c r="H860">
        <v>26</v>
      </c>
      <c r="I860">
        <v>26</v>
      </c>
      <c r="J860">
        <v>26</v>
      </c>
      <c r="K860">
        <v>2</v>
      </c>
      <c r="L860" t="s">
        <v>84</v>
      </c>
      <c r="M860" t="s">
        <v>147</v>
      </c>
      <c r="N860" t="s">
        <v>1064</v>
      </c>
      <c r="O860" t="s">
        <v>158</v>
      </c>
      <c r="P860" t="s">
        <v>88</v>
      </c>
      <c r="Q860" t="s">
        <v>150</v>
      </c>
      <c r="R860" t="s">
        <v>159</v>
      </c>
      <c r="S860" t="s">
        <v>152</v>
      </c>
      <c r="T860">
        <v>60</v>
      </c>
      <c r="U860" t="s">
        <v>110</v>
      </c>
      <c r="V860" t="s">
        <v>1096</v>
      </c>
      <c r="W860">
        <v>1</v>
      </c>
      <c r="X860">
        <v>1</v>
      </c>
      <c r="Y860" t="s">
        <v>94</v>
      </c>
      <c r="Z860" t="s">
        <v>154</v>
      </c>
      <c r="AA860">
        <v>120.3775</v>
      </c>
      <c r="AB860">
        <v>790.62400000000002</v>
      </c>
      <c r="AC860">
        <v>137.15899999999999</v>
      </c>
      <c r="AD860">
        <v>91.798500000000004</v>
      </c>
      <c r="AE860">
        <v>3.3288000000000002</v>
      </c>
      <c r="AF860">
        <v>2.8782999999999999</v>
      </c>
      <c r="AG860">
        <v>98.158500000000004</v>
      </c>
      <c r="AH860">
        <v>81.809399999999997</v>
      </c>
      <c r="AI860">
        <v>67.280500000000004</v>
      </c>
      <c r="AJ860">
        <v>0.2261</v>
      </c>
      <c r="AK860">
        <v>0.1343</v>
      </c>
      <c r="AL860">
        <v>66.084999999999994</v>
      </c>
      <c r="AM860">
        <v>2.35E-2</v>
      </c>
      <c r="AN860">
        <v>0.2331</v>
      </c>
      <c r="AO860">
        <v>0</v>
      </c>
      <c r="AP860">
        <v>86.207300000000004</v>
      </c>
      <c r="AQ860">
        <v>0</v>
      </c>
      <c r="AR860">
        <v>50.35</v>
      </c>
      <c r="AS860" t="s">
        <v>96</v>
      </c>
      <c r="AT860">
        <v>1969</v>
      </c>
      <c r="AU860">
        <v>18.642900000000001</v>
      </c>
      <c r="AV860">
        <v>8.6428999999999991</v>
      </c>
      <c r="AW860" t="s">
        <v>97</v>
      </c>
      <c r="AX860" t="s">
        <v>126</v>
      </c>
      <c r="AY860" t="s">
        <v>106</v>
      </c>
      <c r="BA860">
        <v>40528</v>
      </c>
      <c r="BB860">
        <v>1.5</v>
      </c>
      <c r="BC860">
        <v>1</v>
      </c>
      <c r="BD860" t="s">
        <v>99</v>
      </c>
      <c r="BE860">
        <v>2013</v>
      </c>
      <c r="BG860" t="s">
        <v>101</v>
      </c>
      <c r="BH860" t="s">
        <v>100</v>
      </c>
      <c r="BI860" t="s">
        <v>101</v>
      </c>
      <c r="BJ860" t="s">
        <v>101</v>
      </c>
      <c r="BK860" t="s">
        <v>101</v>
      </c>
      <c r="BL860" t="s">
        <v>101</v>
      </c>
      <c r="BM860" t="s">
        <v>102</v>
      </c>
      <c r="BN860" t="s">
        <v>103</v>
      </c>
      <c r="BQ860">
        <v>0</v>
      </c>
      <c r="BR860" t="s">
        <v>94</v>
      </c>
      <c r="BS860">
        <v>91.798500000000004</v>
      </c>
      <c r="BT860">
        <v>66.575999999999993</v>
      </c>
      <c r="BU860">
        <v>57.566000000000003</v>
      </c>
      <c r="BY860">
        <v>1</v>
      </c>
      <c r="CB860">
        <v>2013</v>
      </c>
      <c r="CC860">
        <v>2</v>
      </c>
      <c r="CI860" t="str">
        <f t="shared" si="52"/>
        <v>High</v>
      </c>
      <c r="CJ860" t="str">
        <f t="shared" si="53"/>
        <v>3.01-3.5</v>
      </c>
      <c r="CK860" t="str">
        <f t="shared" si="54"/>
        <v>Good</v>
      </c>
      <c r="CL860" t="str">
        <f t="shared" si="55"/>
        <v>0.3 or less</v>
      </c>
    </row>
    <row r="861" spans="1:90" x14ac:dyDescent="0.25">
      <c r="A861" t="s">
        <v>1078</v>
      </c>
      <c r="B861" t="s">
        <v>82</v>
      </c>
      <c r="C861" t="s">
        <v>83</v>
      </c>
      <c r="D861">
        <v>98.4</v>
      </c>
      <c r="E861">
        <v>100.77</v>
      </c>
      <c r="G861">
        <v>2.4</v>
      </c>
      <c r="H861">
        <v>40</v>
      </c>
      <c r="I861">
        <v>40</v>
      </c>
      <c r="J861">
        <v>40</v>
      </c>
      <c r="K861">
        <v>2</v>
      </c>
      <c r="L861" t="s">
        <v>84</v>
      </c>
      <c r="M861" t="s">
        <v>147</v>
      </c>
      <c r="N861" t="s">
        <v>1064</v>
      </c>
      <c r="O861" t="s">
        <v>158</v>
      </c>
      <c r="P861" t="s">
        <v>88</v>
      </c>
      <c r="Q861" t="s">
        <v>150</v>
      </c>
      <c r="R861" t="s">
        <v>159</v>
      </c>
      <c r="S861" t="s">
        <v>152</v>
      </c>
      <c r="T861">
        <v>60</v>
      </c>
      <c r="U861" t="s">
        <v>92</v>
      </c>
      <c r="V861" t="s">
        <v>1097</v>
      </c>
      <c r="W861">
        <v>8</v>
      </c>
      <c r="X861">
        <v>8</v>
      </c>
      <c r="Y861" t="s">
        <v>94</v>
      </c>
      <c r="Z861" t="s">
        <v>154</v>
      </c>
      <c r="AA861">
        <v>85.5</v>
      </c>
      <c r="AB861">
        <v>1078</v>
      </c>
      <c r="AC861">
        <v>100.518</v>
      </c>
      <c r="AD861">
        <v>94.5</v>
      </c>
      <c r="AE861">
        <v>3.6484000000000001</v>
      </c>
      <c r="AF861">
        <v>3.3456000000000001</v>
      </c>
      <c r="AG861">
        <v>77</v>
      </c>
      <c r="AH861">
        <v>66</v>
      </c>
      <c r="AJ861">
        <v>0.18559999999999999</v>
      </c>
      <c r="AK861">
        <v>9.8799999999999999E-2</v>
      </c>
      <c r="AL861">
        <v>72.16</v>
      </c>
      <c r="AM861">
        <v>1.8800000000000001E-2</v>
      </c>
      <c r="AO861">
        <v>0</v>
      </c>
      <c r="AP861">
        <v>0</v>
      </c>
      <c r="AQ861">
        <v>0</v>
      </c>
      <c r="AR861">
        <v>47.05</v>
      </c>
      <c r="AS861" t="s">
        <v>96</v>
      </c>
      <c r="AT861">
        <v>2009</v>
      </c>
      <c r="AU861">
        <v>14</v>
      </c>
      <c r="AV861">
        <v>5.6</v>
      </c>
      <c r="AW861" t="s">
        <v>97</v>
      </c>
      <c r="AX861" t="s">
        <v>126</v>
      </c>
      <c r="AY861" t="s">
        <v>112</v>
      </c>
      <c r="BA861">
        <v>39665</v>
      </c>
      <c r="BB861">
        <v>2</v>
      </c>
      <c r="BC861">
        <v>1</v>
      </c>
      <c r="BD861" t="s">
        <v>99</v>
      </c>
      <c r="BE861">
        <v>2009</v>
      </c>
      <c r="BG861" t="s">
        <v>101</v>
      </c>
      <c r="BH861" t="s">
        <v>100</v>
      </c>
      <c r="BI861" t="s">
        <v>101</v>
      </c>
      <c r="BJ861" t="s">
        <v>101</v>
      </c>
      <c r="BK861" t="s">
        <v>101</v>
      </c>
      <c r="BL861" t="s">
        <v>101</v>
      </c>
      <c r="BM861" t="s">
        <v>102</v>
      </c>
      <c r="BN861" t="s">
        <v>103</v>
      </c>
      <c r="BQ861">
        <v>0</v>
      </c>
      <c r="BR861" t="s">
        <v>94</v>
      </c>
      <c r="BS861">
        <v>94.5</v>
      </c>
      <c r="BT861">
        <v>72.968000000000004</v>
      </c>
      <c r="BU861">
        <v>66.912000000000006</v>
      </c>
      <c r="BV861" t="s">
        <v>107</v>
      </c>
      <c r="BY861">
        <v>8</v>
      </c>
      <c r="BZ861" s="1">
        <v>42058.545185185183</v>
      </c>
      <c r="CB861">
        <v>2013</v>
      </c>
      <c r="CC861">
        <v>6</v>
      </c>
      <c r="CI861" t="str">
        <f t="shared" si="52"/>
        <v>High</v>
      </c>
      <c r="CJ861" t="str">
        <f t="shared" si="53"/>
        <v>Greater than 3.5</v>
      </c>
      <c r="CK861" t="str">
        <f t="shared" si="54"/>
        <v>Good</v>
      </c>
      <c r="CL861" t="str">
        <f t="shared" si="55"/>
        <v>0.3 or less</v>
      </c>
    </row>
    <row r="862" spans="1:90" x14ac:dyDescent="0.25">
      <c r="A862" t="s">
        <v>1078</v>
      </c>
      <c r="B862" t="s">
        <v>82</v>
      </c>
      <c r="C862" t="s">
        <v>83</v>
      </c>
      <c r="D862">
        <v>100.77</v>
      </c>
      <c r="E862">
        <v>102.07</v>
      </c>
      <c r="G862">
        <v>1.3</v>
      </c>
      <c r="H862">
        <v>40</v>
      </c>
      <c r="J862">
        <v>40</v>
      </c>
      <c r="K862">
        <v>2</v>
      </c>
      <c r="L862" t="s">
        <v>84</v>
      </c>
      <c r="M862" t="s">
        <v>534</v>
      </c>
      <c r="N862" t="s">
        <v>1064</v>
      </c>
      <c r="O862" t="s">
        <v>158</v>
      </c>
      <c r="P862" t="s">
        <v>88</v>
      </c>
      <c r="Q862" t="s">
        <v>200</v>
      </c>
      <c r="R862" t="s">
        <v>159</v>
      </c>
      <c r="S862" t="s">
        <v>152</v>
      </c>
      <c r="T862">
        <v>50</v>
      </c>
      <c r="U862" t="s">
        <v>92</v>
      </c>
      <c r="V862" t="s">
        <v>1098</v>
      </c>
      <c r="W862">
        <v>8</v>
      </c>
      <c r="Y862" t="s">
        <v>94</v>
      </c>
      <c r="Z862" t="s">
        <v>202</v>
      </c>
      <c r="AA862">
        <v>83.5</v>
      </c>
      <c r="AB862">
        <v>1541.6324999999999</v>
      </c>
      <c r="AC862">
        <v>101.0998</v>
      </c>
      <c r="AD862">
        <v>100</v>
      </c>
      <c r="AE862">
        <v>4.1273999999999997</v>
      </c>
      <c r="AF862">
        <v>4.0064000000000002</v>
      </c>
      <c r="AG862">
        <v>57.256799999999998</v>
      </c>
      <c r="AH862">
        <v>44.733400000000003</v>
      </c>
      <c r="AI862">
        <v>80.914400000000001</v>
      </c>
      <c r="AJ862">
        <v>0.1739</v>
      </c>
      <c r="AK862">
        <v>7.4499999999999997E-2</v>
      </c>
      <c r="AL862">
        <v>73.915000000000006</v>
      </c>
      <c r="AM862">
        <v>1.32E-2</v>
      </c>
      <c r="AN862">
        <v>2.18E-2</v>
      </c>
      <c r="AO862">
        <v>0</v>
      </c>
      <c r="AP862">
        <v>0</v>
      </c>
      <c r="AQ862">
        <v>0</v>
      </c>
      <c r="AR862">
        <v>43.15</v>
      </c>
      <c r="AS862" t="s">
        <v>130</v>
      </c>
      <c r="AT862">
        <v>2009</v>
      </c>
      <c r="AU862">
        <v>14</v>
      </c>
      <c r="AV862">
        <v>8</v>
      </c>
      <c r="AW862" t="s">
        <v>97</v>
      </c>
      <c r="AX862" t="s">
        <v>122</v>
      </c>
      <c r="AY862" t="s">
        <v>132</v>
      </c>
      <c r="BA862">
        <v>43669</v>
      </c>
      <c r="BB862">
        <v>8</v>
      </c>
      <c r="BC862">
        <v>1</v>
      </c>
      <c r="BD862" t="s">
        <v>99</v>
      </c>
      <c r="BE862">
        <v>2009</v>
      </c>
      <c r="BG862" t="s">
        <v>101</v>
      </c>
      <c r="BH862" t="s">
        <v>100</v>
      </c>
      <c r="BI862" t="s">
        <v>101</v>
      </c>
      <c r="BJ862" t="s">
        <v>101</v>
      </c>
      <c r="BK862" t="s">
        <v>101</v>
      </c>
      <c r="BL862" t="s">
        <v>101</v>
      </c>
      <c r="BM862" t="s">
        <v>204</v>
      </c>
      <c r="BN862" t="s">
        <v>103</v>
      </c>
      <c r="BQ862">
        <v>0</v>
      </c>
      <c r="BR862" t="s">
        <v>94</v>
      </c>
      <c r="BS862">
        <v>100</v>
      </c>
      <c r="BT862">
        <v>82.548000000000002</v>
      </c>
      <c r="BU862">
        <v>80.128</v>
      </c>
      <c r="CB862">
        <v>2013</v>
      </c>
      <c r="CC862">
        <v>6</v>
      </c>
      <c r="CI862" t="str">
        <f t="shared" si="52"/>
        <v>High</v>
      </c>
      <c r="CJ862" t="str">
        <f t="shared" si="53"/>
        <v>Greater than 3.5</v>
      </c>
      <c r="CK862" t="str">
        <f t="shared" si="54"/>
        <v>Excellent</v>
      </c>
      <c r="CL862" t="str">
        <f t="shared" si="55"/>
        <v>0.3 or less</v>
      </c>
    </row>
    <row r="863" spans="1:90" x14ac:dyDescent="0.25">
      <c r="A863" t="s">
        <v>1099</v>
      </c>
      <c r="B863" t="s">
        <v>82</v>
      </c>
      <c r="C863" t="s">
        <v>83</v>
      </c>
      <c r="D863">
        <v>126.22</v>
      </c>
      <c r="E863">
        <v>126.369</v>
      </c>
      <c r="G863">
        <v>0.14899999999999999</v>
      </c>
      <c r="H863">
        <v>50</v>
      </c>
      <c r="I863">
        <v>50</v>
      </c>
      <c r="J863">
        <v>50</v>
      </c>
      <c r="K863">
        <v>4</v>
      </c>
      <c r="L863" t="s">
        <v>84</v>
      </c>
      <c r="M863" t="s">
        <v>301</v>
      </c>
      <c r="N863" t="s">
        <v>1064</v>
      </c>
      <c r="O863" t="s">
        <v>158</v>
      </c>
      <c r="P863" t="s">
        <v>88</v>
      </c>
      <c r="Q863" t="s">
        <v>200</v>
      </c>
      <c r="R863" t="s">
        <v>159</v>
      </c>
      <c r="S863" t="s">
        <v>91</v>
      </c>
      <c r="T863">
        <v>30</v>
      </c>
      <c r="U863" t="s">
        <v>110</v>
      </c>
      <c r="V863" t="s">
        <v>1100</v>
      </c>
      <c r="W863">
        <v>1</v>
      </c>
      <c r="X863">
        <v>4</v>
      </c>
      <c r="Y863" t="s">
        <v>94</v>
      </c>
      <c r="Z863" t="s">
        <v>95</v>
      </c>
      <c r="AA863">
        <v>271.13600000000002</v>
      </c>
      <c r="AB863">
        <v>3781.0079999999998</v>
      </c>
      <c r="AC863">
        <v>483.61720000000003</v>
      </c>
      <c r="AD863">
        <v>100</v>
      </c>
      <c r="AE863">
        <v>3.5</v>
      </c>
      <c r="AF863">
        <v>2.9563999999999999</v>
      </c>
      <c r="AG863">
        <v>134.80600000000001</v>
      </c>
      <c r="AH863">
        <v>102.92910000000001</v>
      </c>
      <c r="AI863">
        <v>55.064700000000002</v>
      </c>
      <c r="AJ863">
        <v>0.31369999999999998</v>
      </c>
      <c r="AK863">
        <v>0.24010000000000001</v>
      </c>
      <c r="AL863">
        <v>52.945</v>
      </c>
      <c r="AM863">
        <v>2.9899999999999999E-2</v>
      </c>
      <c r="AN863">
        <v>0.16750000000000001</v>
      </c>
      <c r="AO863">
        <v>0</v>
      </c>
      <c r="AP863">
        <v>0</v>
      </c>
      <c r="AQ863">
        <v>0</v>
      </c>
      <c r="AR863">
        <v>37.1</v>
      </c>
      <c r="AS863" t="s">
        <v>96</v>
      </c>
      <c r="AT863">
        <v>2000</v>
      </c>
      <c r="AU863">
        <v>4.5</v>
      </c>
      <c r="AV863">
        <v>4.5</v>
      </c>
      <c r="AW863" t="s">
        <v>177</v>
      </c>
      <c r="AX863" t="s">
        <v>122</v>
      </c>
      <c r="AY863" t="s">
        <v>112</v>
      </c>
      <c r="BA863">
        <v>38677</v>
      </c>
      <c r="BB863">
        <v>3</v>
      </c>
      <c r="BC863">
        <v>1</v>
      </c>
      <c r="BD863" t="s">
        <v>99</v>
      </c>
      <c r="BE863">
        <v>2000</v>
      </c>
      <c r="BG863" t="s">
        <v>101</v>
      </c>
      <c r="BH863" t="s">
        <v>100</v>
      </c>
      <c r="BI863" t="s">
        <v>101</v>
      </c>
      <c r="BJ863" t="s">
        <v>101</v>
      </c>
      <c r="BK863" t="s">
        <v>101</v>
      </c>
      <c r="BL863" t="s">
        <v>101</v>
      </c>
      <c r="BM863" t="s">
        <v>102</v>
      </c>
      <c r="BN863" t="s">
        <v>103</v>
      </c>
      <c r="BQ863">
        <v>0</v>
      </c>
      <c r="BR863" t="s">
        <v>94</v>
      </c>
      <c r="BS863">
        <v>95</v>
      </c>
      <c r="BT863">
        <v>70</v>
      </c>
      <c r="BU863">
        <v>59.128</v>
      </c>
      <c r="BY863">
        <v>1</v>
      </c>
      <c r="CB863">
        <v>2006</v>
      </c>
      <c r="CC863">
        <v>15</v>
      </c>
      <c r="CI863" t="str">
        <f t="shared" si="52"/>
        <v>High</v>
      </c>
      <c r="CJ863" t="str">
        <f t="shared" si="53"/>
        <v>3.01-3.5</v>
      </c>
      <c r="CK863" t="str">
        <f t="shared" si="54"/>
        <v>Poor</v>
      </c>
      <c r="CL863" t="str">
        <f t="shared" si="55"/>
        <v>More than 0.3</v>
      </c>
    </row>
    <row r="864" spans="1:90" x14ac:dyDescent="0.25">
      <c r="A864" t="s">
        <v>1099</v>
      </c>
      <c r="B864" t="s">
        <v>82</v>
      </c>
      <c r="C864" t="s">
        <v>83</v>
      </c>
      <c r="D864">
        <v>126.369</v>
      </c>
      <c r="E864">
        <v>127.16500000000001</v>
      </c>
      <c r="G864">
        <v>0.79600000000000004</v>
      </c>
      <c r="H864">
        <v>50</v>
      </c>
      <c r="I864">
        <v>48</v>
      </c>
      <c r="J864">
        <v>50</v>
      </c>
      <c r="K864">
        <v>4</v>
      </c>
      <c r="L864" t="s">
        <v>84</v>
      </c>
      <c r="M864" t="s">
        <v>301</v>
      </c>
      <c r="N864" t="s">
        <v>1064</v>
      </c>
      <c r="O864" t="s">
        <v>158</v>
      </c>
      <c r="P864" t="s">
        <v>88</v>
      </c>
      <c r="Q864" t="s">
        <v>200</v>
      </c>
      <c r="R864" t="s">
        <v>159</v>
      </c>
      <c r="S864" t="s">
        <v>91</v>
      </c>
      <c r="T864">
        <v>40</v>
      </c>
      <c r="U864" t="s">
        <v>110</v>
      </c>
      <c r="V864" t="s">
        <v>1101</v>
      </c>
      <c r="W864">
        <v>1</v>
      </c>
      <c r="X864">
        <v>1</v>
      </c>
      <c r="Y864" t="s">
        <v>94</v>
      </c>
      <c r="Z864" t="s">
        <v>95</v>
      </c>
      <c r="AA864">
        <v>322.58449999999999</v>
      </c>
      <c r="AB864">
        <v>3781.0079999999998</v>
      </c>
      <c r="AC864">
        <v>571.0797</v>
      </c>
      <c r="AD864">
        <v>92.276600000000002</v>
      </c>
      <c r="AE864">
        <v>3.8729</v>
      </c>
      <c r="AF864">
        <v>3.2875999999999999</v>
      </c>
      <c r="AG864">
        <v>69.144199999999998</v>
      </c>
      <c r="AH864">
        <v>55.704799999999999</v>
      </c>
      <c r="AI864">
        <v>76.951899999999995</v>
      </c>
      <c r="AJ864">
        <v>0.29730000000000001</v>
      </c>
      <c r="AK864">
        <v>0.2021</v>
      </c>
      <c r="AL864">
        <v>55.405000000000001</v>
      </c>
      <c r="AM864">
        <v>1.95E-2</v>
      </c>
      <c r="AN864">
        <v>0.1004</v>
      </c>
      <c r="AO864">
        <v>0</v>
      </c>
      <c r="AP864">
        <v>3.5106000000000002</v>
      </c>
      <c r="AQ864">
        <v>0</v>
      </c>
      <c r="AR864">
        <v>34.866700000000002</v>
      </c>
      <c r="AS864" t="s">
        <v>96</v>
      </c>
      <c r="AT864">
        <v>1959</v>
      </c>
      <c r="AU864">
        <v>7</v>
      </c>
      <c r="AV864">
        <v>7</v>
      </c>
      <c r="AW864" t="s">
        <v>177</v>
      </c>
      <c r="AX864" t="s">
        <v>122</v>
      </c>
      <c r="AY864" t="s">
        <v>112</v>
      </c>
      <c r="BA864">
        <v>38677</v>
      </c>
      <c r="BB864">
        <v>3</v>
      </c>
      <c r="BC864">
        <v>1</v>
      </c>
      <c r="BD864" t="s">
        <v>99</v>
      </c>
      <c r="BE864">
        <v>2000</v>
      </c>
      <c r="BG864" t="s">
        <v>101</v>
      </c>
      <c r="BH864" t="s">
        <v>100</v>
      </c>
      <c r="BI864" t="s">
        <v>101</v>
      </c>
      <c r="BJ864" t="s">
        <v>101</v>
      </c>
      <c r="BK864" t="s">
        <v>101</v>
      </c>
      <c r="BL864" t="s">
        <v>101</v>
      </c>
      <c r="BM864" t="s">
        <v>102</v>
      </c>
      <c r="BN864" t="s">
        <v>103</v>
      </c>
      <c r="BQ864">
        <v>0</v>
      </c>
      <c r="BR864" t="s">
        <v>94</v>
      </c>
      <c r="BS864">
        <v>92.276600000000002</v>
      </c>
      <c r="BT864">
        <v>77.457999999999998</v>
      </c>
      <c r="BU864">
        <v>65.751999999999995</v>
      </c>
      <c r="BY864">
        <v>1</v>
      </c>
      <c r="CB864">
        <v>2013</v>
      </c>
      <c r="CC864">
        <v>15</v>
      </c>
      <c r="CI864" t="str">
        <f t="shared" si="52"/>
        <v>High</v>
      </c>
      <c r="CJ864" t="str">
        <f t="shared" si="53"/>
        <v>Greater than 3.5</v>
      </c>
      <c r="CK864" t="str">
        <f t="shared" si="54"/>
        <v>Excellent</v>
      </c>
      <c r="CL864" t="str">
        <f t="shared" si="55"/>
        <v>0.3 or less</v>
      </c>
    </row>
    <row r="865" spans="1:90" x14ac:dyDescent="0.25">
      <c r="A865" t="s">
        <v>1099</v>
      </c>
      <c r="B865" t="s">
        <v>82</v>
      </c>
      <c r="C865" t="s">
        <v>83</v>
      </c>
      <c r="D865">
        <v>127.16500000000001</v>
      </c>
      <c r="E865">
        <v>127.241</v>
      </c>
      <c r="G865">
        <v>7.5999999999999998E-2</v>
      </c>
      <c r="H865">
        <v>50</v>
      </c>
      <c r="J865">
        <v>50</v>
      </c>
      <c r="K865">
        <v>4</v>
      </c>
      <c r="L865" t="s">
        <v>84</v>
      </c>
      <c r="M865" t="s">
        <v>301</v>
      </c>
      <c r="N865" t="s">
        <v>1064</v>
      </c>
      <c r="O865" t="s">
        <v>158</v>
      </c>
      <c r="P865" t="s">
        <v>88</v>
      </c>
      <c r="Q865" t="s">
        <v>200</v>
      </c>
      <c r="R865" t="s">
        <v>159</v>
      </c>
      <c r="S865" t="s">
        <v>91</v>
      </c>
      <c r="T865">
        <v>40</v>
      </c>
      <c r="U865" t="s">
        <v>110</v>
      </c>
      <c r="V865" t="s">
        <v>1102</v>
      </c>
      <c r="W865">
        <v>1</v>
      </c>
      <c r="Y865" t="s">
        <v>94</v>
      </c>
      <c r="Z865" t="s">
        <v>95</v>
      </c>
      <c r="AA865">
        <v>271.13600000000002</v>
      </c>
      <c r="AB865">
        <v>3781.0079999999998</v>
      </c>
      <c r="AC865">
        <v>483.61720000000003</v>
      </c>
      <c r="AD865">
        <v>92.736800000000002</v>
      </c>
      <c r="AE865">
        <v>3.9110999999999998</v>
      </c>
      <c r="AF865">
        <v>3.4390000000000001</v>
      </c>
      <c r="AG865">
        <v>68.217100000000002</v>
      </c>
      <c r="AH865">
        <v>54.013199999999998</v>
      </c>
      <c r="AI865">
        <v>77.260999999999996</v>
      </c>
      <c r="AJ865">
        <v>0.25209999999999999</v>
      </c>
      <c r="AK865">
        <v>0.1366</v>
      </c>
      <c r="AL865">
        <v>62.185000000000002</v>
      </c>
      <c r="AM865">
        <v>1.7600000000000001E-2</v>
      </c>
      <c r="AN865">
        <v>0</v>
      </c>
      <c r="AO865">
        <v>0</v>
      </c>
      <c r="AP865">
        <v>3.5053000000000001</v>
      </c>
      <c r="AQ865">
        <v>0</v>
      </c>
      <c r="AR865">
        <v>46</v>
      </c>
      <c r="AS865" t="s">
        <v>96</v>
      </c>
      <c r="AT865">
        <v>1981</v>
      </c>
      <c r="AU865">
        <v>14.5</v>
      </c>
      <c r="AV865">
        <v>6.5</v>
      </c>
      <c r="AW865" t="s">
        <v>177</v>
      </c>
      <c r="AX865" t="s">
        <v>122</v>
      </c>
      <c r="AY865" t="s">
        <v>112</v>
      </c>
      <c r="BA865">
        <v>38677</v>
      </c>
      <c r="BB865">
        <v>3</v>
      </c>
      <c r="BC865">
        <v>1</v>
      </c>
      <c r="BD865" t="s">
        <v>99</v>
      </c>
      <c r="BE865">
        <v>2000</v>
      </c>
      <c r="BG865" t="s">
        <v>101</v>
      </c>
      <c r="BH865" t="s">
        <v>100</v>
      </c>
      <c r="BI865" t="s">
        <v>101</v>
      </c>
      <c r="BJ865" t="s">
        <v>101</v>
      </c>
      <c r="BK865" t="s">
        <v>101</v>
      </c>
      <c r="BL865" t="s">
        <v>101</v>
      </c>
      <c r="BM865" t="s">
        <v>102</v>
      </c>
      <c r="BN865" t="s">
        <v>103</v>
      </c>
      <c r="BQ865">
        <v>0</v>
      </c>
      <c r="BR865" t="s">
        <v>94</v>
      </c>
      <c r="BS865">
        <v>92.736800000000002</v>
      </c>
      <c r="BT865">
        <v>78.221999999999994</v>
      </c>
      <c r="BU865">
        <v>68.78</v>
      </c>
      <c r="CB865">
        <v>2013</v>
      </c>
      <c r="CC865">
        <v>15</v>
      </c>
      <c r="CI865" t="str">
        <f t="shared" si="52"/>
        <v>High</v>
      </c>
      <c r="CJ865" t="str">
        <f t="shared" si="53"/>
        <v>Greater than 3.5</v>
      </c>
      <c r="CK865" t="str">
        <f t="shared" si="54"/>
        <v>Excellent</v>
      </c>
      <c r="CL865" t="str">
        <f t="shared" si="55"/>
        <v>0.3 or less</v>
      </c>
    </row>
    <row r="866" spans="1:90" x14ac:dyDescent="0.25">
      <c r="A866" t="s">
        <v>1099</v>
      </c>
      <c r="B866" t="s">
        <v>82</v>
      </c>
      <c r="C866" t="s">
        <v>83</v>
      </c>
      <c r="D866">
        <v>127.241</v>
      </c>
      <c r="E866">
        <v>127.571</v>
      </c>
      <c r="G866">
        <v>0.33</v>
      </c>
      <c r="H866">
        <v>54</v>
      </c>
      <c r="I866">
        <v>54</v>
      </c>
      <c r="J866">
        <v>54</v>
      </c>
      <c r="K866">
        <v>4</v>
      </c>
      <c r="L866" t="s">
        <v>84</v>
      </c>
      <c r="M866" t="s">
        <v>301</v>
      </c>
      <c r="N866" t="s">
        <v>1064</v>
      </c>
      <c r="O866" t="s">
        <v>158</v>
      </c>
      <c r="P866" t="s">
        <v>88</v>
      </c>
      <c r="Q866" t="s">
        <v>200</v>
      </c>
      <c r="R866" t="s">
        <v>159</v>
      </c>
      <c r="S866" t="s">
        <v>91</v>
      </c>
      <c r="T866">
        <v>40</v>
      </c>
      <c r="U866" t="s">
        <v>110</v>
      </c>
      <c r="V866" t="s">
        <v>1103</v>
      </c>
      <c r="W866">
        <v>3</v>
      </c>
      <c r="X866">
        <v>5.5</v>
      </c>
      <c r="Y866" t="s">
        <v>94</v>
      </c>
      <c r="Z866" t="s">
        <v>95</v>
      </c>
      <c r="AA866">
        <v>271.13600000000002</v>
      </c>
      <c r="AB866">
        <v>3781.0079999999998</v>
      </c>
      <c r="AC866">
        <v>483.61720000000003</v>
      </c>
      <c r="AD866">
        <v>95.231300000000005</v>
      </c>
      <c r="AE866">
        <v>4.0685000000000002</v>
      </c>
      <c r="AF866">
        <v>3.6892</v>
      </c>
      <c r="AG866">
        <v>58.344200000000001</v>
      </c>
      <c r="AH866">
        <v>47.210700000000003</v>
      </c>
      <c r="AI866">
        <v>80.551900000000003</v>
      </c>
      <c r="AJ866">
        <v>0.22320000000000001</v>
      </c>
      <c r="AK866">
        <v>0.11849999999999999</v>
      </c>
      <c r="AL866">
        <v>66.52</v>
      </c>
      <c r="AM866">
        <v>1.7000000000000001E-2</v>
      </c>
      <c r="AN866">
        <v>0</v>
      </c>
      <c r="AO866">
        <v>0</v>
      </c>
      <c r="AP866">
        <v>2.3843999999999999</v>
      </c>
      <c r="AQ866">
        <v>0</v>
      </c>
      <c r="AR866">
        <v>36.4</v>
      </c>
      <c r="AS866" t="s">
        <v>96</v>
      </c>
      <c r="AT866">
        <v>1981</v>
      </c>
      <c r="AU866">
        <v>16.5</v>
      </c>
      <c r="AV866">
        <v>8.5</v>
      </c>
      <c r="AW866" t="s">
        <v>97</v>
      </c>
      <c r="AX866" t="s">
        <v>122</v>
      </c>
      <c r="AY866" t="s">
        <v>98</v>
      </c>
      <c r="BA866">
        <v>38679</v>
      </c>
      <c r="BB866">
        <v>5</v>
      </c>
      <c r="BC866">
        <v>1</v>
      </c>
      <c r="BD866" t="s">
        <v>99</v>
      </c>
      <c r="BE866">
        <v>2000</v>
      </c>
      <c r="BG866" t="s">
        <v>101</v>
      </c>
      <c r="BH866" t="s">
        <v>100</v>
      </c>
      <c r="BI866" t="s">
        <v>101</v>
      </c>
      <c r="BJ866" t="s">
        <v>101</v>
      </c>
      <c r="BK866" t="s">
        <v>101</v>
      </c>
      <c r="BL866" t="s">
        <v>101</v>
      </c>
      <c r="BM866" t="s">
        <v>102</v>
      </c>
      <c r="BN866" t="s">
        <v>103</v>
      </c>
      <c r="BQ866">
        <v>0</v>
      </c>
      <c r="BR866" t="s">
        <v>94</v>
      </c>
      <c r="BS866">
        <v>94</v>
      </c>
      <c r="BT866">
        <v>81.37</v>
      </c>
      <c r="BU866">
        <v>73.784000000000006</v>
      </c>
      <c r="BY866">
        <v>3</v>
      </c>
      <c r="CB866">
        <v>2011</v>
      </c>
      <c r="CC866">
        <v>15</v>
      </c>
      <c r="CI866" t="str">
        <f t="shared" si="52"/>
        <v>High</v>
      </c>
      <c r="CJ866" t="str">
        <f t="shared" si="53"/>
        <v>Greater than 3.5</v>
      </c>
      <c r="CK866" t="str">
        <f t="shared" si="54"/>
        <v>Excellent</v>
      </c>
      <c r="CL866" t="str">
        <f t="shared" si="55"/>
        <v>0.3 or less</v>
      </c>
    </row>
    <row r="867" spans="1:90" x14ac:dyDescent="0.25">
      <c r="A867" t="s">
        <v>1099</v>
      </c>
      <c r="B867" t="s">
        <v>82</v>
      </c>
      <c r="C867" t="s">
        <v>83</v>
      </c>
      <c r="D867">
        <v>127.571</v>
      </c>
      <c r="E867">
        <v>127.733</v>
      </c>
      <c r="G867">
        <v>0.16200000000000001</v>
      </c>
      <c r="H867">
        <v>62</v>
      </c>
      <c r="I867">
        <v>62</v>
      </c>
      <c r="J867">
        <v>62</v>
      </c>
      <c r="K867">
        <v>4</v>
      </c>
      <c r="L867" t="s">
        <v>84</v>
      </c>
      <c r="M867" t="s">
        <v>301</v>
      </c>
      <c r="N867" t="s">
        <v>1064</v>
      </c>
      <c r="O867" t="s">
        <v>158</v>
      </c>
      <c r="P867" t="s">
        <v>88</v>
      </c>
      <c r="Q867" t="s">
        <v>200</v>
      </c>
      <c r="R867" t="s">
        <v>159</v>
      </c>
      <c r="S867" t="s">
        <v>91</v>
      </c>
      <c r="T867">
        <v>60</v>
      </c>
      <c r="U867" t="s">
        <v>110</v>
      </c>
      <c r="V867" t="s">
        <v>1104</v>
      </c>
      <c r="W867">
        <v>7</v>
      </c>
      <c r="X867">
        <v>7</v>
      </c>
      <c r="Y867" t="s">
        <v>94</v>
      </c>
      <c r="Z867" t="s">
        <v>202</v>
      </c>
      <c r="AA867">
        <v>338.47149999999999</v>
      </c>
      <c r="AB867">
        <v>3967.5039999999999</v>
      </c>
      <c r="AC867">
        <v>599.20659999999998</v>
      </c>
      <c r="AD867">
        <v>94</v>
      </c>
      <c r="AE867">
        <v>3.7675999999999998</v>
      </c>
      <c r="AF867">
        <v>3.3751000000000002</v>
      </c>
      <c r="AG867">
        <v>71.863500000000002</v>
      </c>
      <c r="AH867">
        <v>60.457000000000001</v>
      </c>
      <c r="AI867">
        <v>76.045500000000004</v>
      </c>
      <c r="AJ867">
        <v>0.23050000000000001</v>
      </c>
      <c r="AK867">
        <v>0.14760000000000001</v>
      </c>
      <c r="AL867">
        <v>65.424999999999997</v>
      </c>
      <c r="AM867">
        <v>1.9E-2</v>
      </c>
      <c r="AN867">
        <v>0</v>
      </c>
      <c r="AO867">
        <v>0</v>
      </c>
      <c r="AP867">
        <v>3</v>
      </c>
      <c r="AQ867">
        <v>0</v>
      </c>
      <c r="AR867">
        <v>49.8</v>
      </c>
      <c r="AS867" t="s">
        <v>96</v>
      </c>
      <c r="AT867">
        <v>1974</v>
      </c>
      <c r="AU867">
        <v>18.5</v>
      </c>
      <c r="AV867">
        <v>10.5</v>
      </c>
      <c r="AW867" t="s">
        <v>97</v>
      </c>
      <c r="AX867" t="s">
        <v>122</v>
      </c>
      <c r="AY867" t="s">
        <v>98</v>
      </c>
      <c r="BA867">
        <v>38679</v>
      </c>
      <c r="BB867">
        <v>5</v>
      </c>
      <c r="BC867">
        <v>1</v>
      </c>
      <c r="BD867" t="s">
        <v>99</v>
      </c>
      <c r="BE867">
        <v>2000</v>
      </c>
      <c r="BG867" t="s">
        <v>101</v>
      </c>
      <c r="BH867" t="s">
        <v>100</v>
      </c>
      <c r="BI867" t="s">
        <v>101</v>
      </c>
      <c r="BJ867" t="s">
        <v>101</v>
      </c>
      <c r="BK867" t="s">
        <v>101</v>
      </c>
      <c r="BL867" t="s">
        <v>102</v>
      </c>
      <c r="BM867" t="s">
        <v>204</v>
      </c>
      <c r="BN867" t="s">
        <v>103</v>
      </c>
      <c r="BQ867">
        <v>0</v>
      </c>
      <c r="BR867" t="s">
        <v>94</v>
      </c>
      <c r="BS867">
        <v>94</v>
      </c>
      <c r="BT867">
        <v>75.352000000000004</v>
      </c>
      <c r="BU867">
        <v>67.501999999999995</v>
      </c>
      <c r="BY867">
        <v>7</v>
      </c>
      <c r="CB867">
        <v>2013</v>
      </c>
      <c r="CC867">
        <v>15</v>
      </c>
      <c r="CI867" t="str">
        <f t="shared" si="52"/>
        <v>High</v>
      </c>
      <c r="CJ867" t="str">
        <f t="shared" si="53"/>
        <v>Greater than 3.5</v>
      </c>
      <c r="CK867" t="str">
        <f t="shared" si="54"/>
        <v>Good</v>
      </c>
      <c r="CL867" t="str">
        <f t="shared" si="55"/>
        <v>0.3 or less</v>
      </c>
    </row>
    <row r="868" spans="1:90" x14ac:dyDescent="0.25">
      <c r="A868" t="s">
        <v>1099</v>
      </c>
      <c r="B868" t="s">
        <v>82</v>
      </c>
      <c r="C868" t="s">
        <v>83</v>
      </c>
      <c r="D868">
        <v>127.733</v>
      </c>
      <c r="E868">
        <v>128.41499999999999</v>
      </c>
      <c r="G868">
        <v>0.68200000000000005</v>
      </c>
      <c r="H868">
        <v>52</v>
      </c>
      <c r="I868">
        <v>52</v>
      </c>
      <c r="J868">
        <v>52</v>
      </c>
      <c r="K868">
        <v>4</v>
      </c>
      <c r="L868" t="s">
        <v>84</v>
      </c>
      <c r="M868" t="s">
        <v>301</v>
      </c>
      <c r="N868" t="s">
        <v>1064</v>
      </c>
      <c r="O868" t="s">
        <v>158</v>
      </c>
      <c r="P868" t="s">
        <v>88</v>
      </c>
      <c r="Q868" t="s">
        <v>200</v>
      </c>
      <c r="R868" t="s">
        <v>159</v>
      </c>
      <c r="S868" t="s">
        <v>91</v>
      </c>
      <c r="T868">
        <v>60</v>
      </c>
      <c r="U868" t="s">
        <v>110</v>
      </c>
      <c r="V868" t="s">
        <v>1105</v>
      </c>
      <c r="W868">
        <v>2</v>
      </c>
      <c r="X868">
        <v>5</v>
      </c>
      <c r="Y868" t="s">
        <v>94</v>
      </c>
      <c r="Z868" t="s">
        <v>202</v>
      </c>
      <c r="AA868">
        <v>229.898</v>
      </c>
      <c r="AB868">
        <v>2694.768</v>
      </c>
      <c r="AC868">
        <v>406.99520000000001</v>
      </c>
      <c r="AD868">
        <v>90.64</v>
      </c>
      <c r="AE868">
        <v>3.8715999999999999</v>
      </c>
      <c r="AF868">
        <v>3.3935</v>
      </c>
      <c r="AG868">
        <v>70.669399999999996</v>
      </c>
      <c r="AH868">
        <v>55.763199999999998</v>
      </c>
      <c r="AI868">
        <v>76.4435</v>
      </c>
      <c r="AJ868">
        <v>0.21099999999999999</v>
      </c>
      <c r="AK868">
        <v>0.1106</v>
      </c>
      <c r="AL868">
        <v>68.349999999999994</v>
      </c>
      <c r="AM868">
        <v>2.1399999999999999E-2</v>
      </c>
      <c r="AN868">
        <v>0.1757</v>
      </c>
      <c r="AO868">
        <v>0</v>
      </c>
      <c r="AP868">
        <v>5.52</v>
      </c>
      <c r="AQ868">
        <v>0</v>
      </c>
      <c r="AR868">
        <v>39.25</v>
      </c>
      <c r="AS868" t="s">
        <v>96</v>
      </c>
      <c r="AT868">
        <v>1987</v>
      </c>
      <c r="AU868">
        <v>19.166699999999999</v>
      </c>
      <c r="AV868">
        <v>11.666700000000001</v>
      </c>
      <c r="AW868" t="s">
        <v>97</v>
      </c>
      <c r="AX868" t="s">
        <v>122</v>
      </c>
      <c r="AY868" t="s">
        <v>112</v>
      </c>
      <c r="BA868">
        <v>38679</v>
      </c>
      <c r="BB868">
        <v>3</v>
      </c>
      <c r="BC868">
        <v>1</v>
      </c>
      <c r="BD868" t="s">
        <v>99</v>
      </c>
      <c r="BE868">
        <v>2000</v>
      </c>
      <c r="BG868" t="s">
        <v>101</v>
      </c>
      <c r="BH868" t="s">
        <v>100</v>
      </c>
      <c r="BI868" t="s">
        <v>101</v>
      </c>
      <c r="BJ868" t="s">
        <v>101</v>
      </c>
      <c r="BK868" t="s">
        <v>101</v>
      </c>
      <c r="BL868" t="s">
        <v>101</v>
      </c>
      <c r="BM868" t="s">
        <v>204</v>
      </c>
      <c r="BN868" t="s">
        <v>103</v>
      </c>
      <c r="BQ868">
        <v>0</v>
      </c>
      <c r="BR868" t="s">
        <v>94</v>
      </c>
      <c r="BS868">
        <v>90</v>
      </c>
      <c r="BT868">
        <v>77.432000000000002</v>
      </c>
      <c r="BU868">
        <v>67.87</v>
      </c>
      <c r="BY868">
        <v>2</v>
      </c>
      <c r="CB868">
        <v>2009</v>
      </c>
      <c r="CC868">
        <v>15</v>
      </c>
      <c r="CI868" t="str">
        <f t="shared" si="52"/>
        <v>High</v>
      </c>
      <c r="CJ868" t="str">
        <f t="shared" si="53"/>
        <v>Greater than 3.5</v>
      </c>
      <c r="CK868" t="str">
        <f t="shared" si="54"/>
        <v>Good</v>
      </c>
      <c r="CL868" t="str">
        <f t="shared" si="55"/>
        <v>0.3 or less</v>
      </c>
    </row>
    <row r="869" spans="1:90" x14ac:dyDescent="0.25">
      <c r="A869" t="s">
        <v>1099</v>
      </c>
      <c r="B869" t="s">
        <v>82</v>
      </c>
      <c r="C869" t="s">
        <v>83</v>
      </c>
      <c r="D869">
        <v>128.41499999999999</v>
      </c>
      <c r="E869">
        <v>128.49100000000001</v>
      </c>
      <c r="G869">
        <v>7.5999999999999998E-2</v>
      </c>
      <c r="H869">
        <v>64</v>
      </c>
      <c r="I869">
        <v>64</v>
      </c>
      <c r="J869">
        <v>64</v>
      </c>
      <c r="K869">
        <v>4</v>
      </c>
      <c r="L869" t="s">
        <v>139</v>
      </c>
      <c r="M869" t="s">
        <v>199</v>
      </c>
      <c r="N869" t="s">
        <v>1064</v>
      </c>
      <c r="O869" t="s">
        <v>158</v>
      </c>
      <c r="P869" t="s">
        <v>88</v>
      </c>
      <c r="Q869" t="s">
        <v>200</v>
      </c>
      <c r="R869" t="s">
        <v>159</v>
      </c>
      <c r="S869" t="s">
        <v>91</v>
      </c>
      <c r="T869">
        <v>60</v>
      </c>
      <c r="U869" t="s">
        <v>140</v>
      </c>
      <c r="V869" t="s">
        <v>1106</v>
      </c>
      <c r="W869">
        <v>8</v>
      </c>
      <c r="X869">
        <v>8</v>
      </c>
      <c r="Y869" t="s">
        <v>94</v>
      </c>
      <c r="Z869" t="s">
        <v>202</v>
      </c>
      <c r="AA869">
        <v>156.53550000000001</v>
      </c>
      <c r="AB869">
        <v>2182.8960000000002</v>
      </c>
      <c r="AC869">
        <v>279.20769999999999</v>
      </c>
      <c r="AD869">
        <v>100</v>
      </c>
      <c r="AE869">
        <v>2.0882999999999998</v>
      </c>
      <c r="AF869">
        <v>2.0882999999999998</v>
      </c>
      <c r="AG869">
        <v>248.602</v>
      </c>
      <c r="AH869">
        <v>229.76320000000001</v>
      </c>
      <c r="AI869">
        <v>17.1327</v>
      </c>
      <c r="AJ869">
        <v>0.18870000000000001</v>
      </c>
      <c r="AK869">
        <v>6.8599999999999994E-2</v>
      </c>
      <c r="AL869">
        <v>71.694999999999993</v>
      </c>
      <c r="AM869">
        <v>5.1900000000000002E-2</v>
      </c>
      <c r="AN869">
        <v>0.86509999999999998</v>
      </c>
      <c r="AO869">
        <v>0</v>
      </c>
      <c r="AP869">
        <v>0</v>
      </c>
      <c r="AQ869">
        <v>0</v>
      </c>
      <c r="AR869">
        <v>39</v>
      </c>
      <c r="AS869" t="s">
        <v>96</v>
      </c>
      <c r="AT869">
        <v>1987</v>
      </c>
      <c r="AU869">
        <v>20.5</v>
      </c>
      <c r="AV869">
        <v>10.75</v>
      </c>
      <c r="AW869" t="s">
        <v>97</v>
      </c>
      <c r="AX869" t="s">
        <v>122</v>
      </c>
      <c r="AY869" t="s">
        <v>112</v>
      </c>
      <c r="BA869">
        <v>40054</v>
      </c>
      <c r="BB869">
        <v>2.5</v>
      </c>
      <c r="BC869">
        <v>1</v>
      </c>
      <c r="BD869" t="s">
        <v>144</v>
      </c>
      <c r="BE869">
        <v>2014</v>
      </c>
      <c r="BG869" t="s">
        <v>101</v>
      </c>
      <c r="BH869" t="s">
        <v>100</v>
      </c>
      <c r="BI869" t="s">
        <v>101</v>
      </c>
      <c r="BJ869" t="s">
        <v>101</v>
      </c>
      <c r="BK869" t="s">
        <v>101</v>
      </c>
      <c r="BM869" t="s">
        <v>204</v>
      </c>
      <c r="BN869" t="s">
        <v>103</v>
      </c>
      <c r="BQ869">
        <v>0</v>
      </c>
      <c r="BR869" t="s">
        <v>94</v>
      </c>
      <c r="BS869">
        <v>100</v>
      </c>
      <c r="BT869">
        <v>41.765999999999998</v>
      </c>
      <c r="BU869">
        <v>41.765999999999998</v>
      </c>
      <c r="BV869" t="s">
        <v>107</v>
      </c>
      <c r="BY869">
        <v>8</v>
      </c>
      <c r="BZ869" s="1">
        <v>42053.62358796296</v>
      </c>
      <c r="CC869">
        <v>1</v>
      </c>
      <c r="CI869" t="str">
        <f t="shared" si="52"/>
        <v>High</v>
      </c>
      <c r="CJ869" t="str">
        <f t="shared" si="53"/>
        <v>2.0-2.5</v>
      </c>
      <c r="CK869" t="str">
        <f t="shared" si="54"/>
        <v>Very Poor</v>
      </c>
      <c r="CL869" t="str">
        <f t="shared" si="55"/>
        <v>0.3 or less</v>
      </c>
    </row>
    <row r="870" spans="1:90" x14ac:dyDescent="0.25">
      <c r="A870" t="s">
        <v>1099</v>
      </c>
      <c r="B870" t="s">
        <v>82</v>
      </c>
      <c r="C870" t="s">
        <v>83</v>
      </c>
      <c r="D870">
        <v>128.49100000000001</v>
      </c>
      <c r="E870">
        <v>128.608</v>
      </c>
      <c r="G870">
        <v>0.11700000000000001</v>
      </c>
      <c r="H870">
        <v>52</v>
      </c>
      <c r="I870">
        <v>52</v>
      </c>
      <c r="J870">
        <v>52</v>
      </c>
      <c r="K870">
        <v>4</v>
      </c>
      <c r="L870" t="s">
        <v>84</v>
      </c>
      <c r="M870" t="s">
        <v>199</v>
      </c>
      <c r="N870" t="s">
        <v>1064</v>
      </c>
      <c r="O870" t="s">
        <v>158</v>
      </c>
      <c r="P870" t="s">
        <v>88</v>
      </c>
      <c r="Q870" t="s">
        <v>200</v>
      </c>
      <c r="R870" t="s">
        <v>159</v>
      </c>
      <c r="S870" t="s">
        <v>152</v>
      </c>
      <c r="T870">
        <v>60</v>
      </c>
      <c r="U870" t="s">
        <v>110</v>
      </c>
      <c r="V870" t="s">
        <v>1107</v>
      </c>
      <c r="W870">
        <v>2</v>
      </c>
      <c r="X870">
        <v>2</v>
      </c>
      <c r="Y870" t="s">
        <v>94</v>
      </c>
      <c r="Z870" t="s">
        <v>202</v>
      </c>
      <c r="AA870">
        <v>156.53550000000001</v>
      </c>
      <c r="AB870">
        <v>2182.8960000000002</v>
      </c>
      <c r="AC870">
        <v>185.28639999999999</v>
      </c>
      <c r="AD870">
        <v>94.72</v>
      </c>
      <c r="AE870">
        <v>2.5510000000000002</v>
      </c>
      <c r="AF870">
        <v>2.2505000000000002</v>
      </c>
      <c r="AG870">
        <v>149.96789999999999</v>
      </c>
      <c r="AH870">
        <v>127.6923</v>
      </c>
      <c r="AI870">
        <v>50.0107</v>
      </c>
      <c r="AJ870">
        <v>0.1885</v>
      </c>
      <c r="AK870">
        <v>9.9900000000000003E-2</v>
      </c>
      <c r="AL870">
        <v>71.724999999999994</v>
      </c>
      <c r="AM870">
        <v>3.4599999999999999E-2</v>
      </c>
      <c r="AN870">
        <v>0.156</v>
      </c>
      <c r="AO870">
        <v>0</v>
      </c>
      <c r="AP870">
        <v>2.4</v>
      </c>
      <c r="AQ870">
        <v>0</v>
      </c>
      <c r="AR870">
        <v>39</v>
      </c>
      <c r="AS870" t="s">
        <v>96</v>
      </c>
      <c r="AT870">
        <v>1952</v>
      </c>
      <c r="AU870">
        <v>23</v>
      </c>
      <c r="AV870">
        <v>14.5</v>
      </c>
      <c r="AW870" t="s">
        <v>177</v>
      </c>
      <c r="AY870" t="s">
        <v>112</v>
      </c>
      <c r="BA870">
        <v>45809</v>
      </c>
      <c r="BB870">
        <v>2.5</v>
      </c>
      <c r="BC870">
        <v>1</v>
      </c>
      <c r="BD870" t="s">
        <v>99</v>
      </c>
      <c r="BE870">
        <v>2014</v>
      </c>
      <c r="BG870" t="s">
        <v>101</v>
      </c>
      <c r="BH870" t="s">
        <v>100</v>
      </c>
      <c r="BI870" t="s">
        <v>101</v>
      </c>
      <c r="BJ870" t="s">
        <v>101</v>
      </c>
      <c r="BK870" t="s">
        <v>101</v>
      </c>
      <c r="BM870" t="s">
        <v>204</v>
      </c>
      <c r="BN870" t="s">
        <v>103</v>
      </c>
      <c r="BQ870">
        <v>0</v>
      </c>
      <c r="BR870" t="s">
        <v>94</v>
      </c>
      <c r="BS870">
        <v>94.72</v>
      </c>
      <c r="BT870">
        <v>51.02</v>
      </c>
      <c r="BU870">
        <v>45.01</v>
      </c>
      <c r="BV870" t="s">
        <v>107</v>
      </c>
      <c r="BY870">
        <v>2</v>
      </c>
      <c r="BZ870" s="1">
        <v>42053.62358796296</v>
      </c>
      <c r="CC870">
        <v>1</v>
      </c>
      <c r="CI870" t="str">
        <f t="shared" si="52"/>
        <v>High</v>
      </c>
      <c r="CJ870" t="str">
        <f t="shared" si="53"/>
        <v>2.51-3.0</v>
      </c>
      <c r="CK870" t="str">
        <f t="shared" si="54"/>
        <v>Poor</v>
      </c>
      <c r="CL870" t="str">
        <f t="shared" si="55"/>
        <v>0.3 or less</v>
      </c>
    </row>
    <row r="871" spans="1:90" x14ac:dyDescent="0.25">
      <c r="A871" t="s">
        <v>1099</v>
      </c>
      <c r="B871" t="s">
        <v>82</v>
      </c>
      <c r="C871" t="s">
        <v>83</v>
      </c>
      <c r="D871">
        <v>128.608</v>
      </c>
      <c r="E871">
        <v>130.28</v>
      </c>
      <c r="G871">
        <v>1.6719999999999999</v>
      </c>
      <c r="H871">
        <v>28</v>
      </c>
      <c r="I871">
        <v>28</v>
      </c>
      <c r="J871">
        <v>28</v>
      </c>
      <c r="K871">
        <v>2</v>
      </c>
      <c r="L871" t="s">
        <v>84</v>
      </c>
      <c r="M871" t="s">
        <v>199</v>
      </c>
      <c r="N871" t="s">
        <v>1064</v>
      </c>
      <c r="O871" t="s">
        <v>158</v>
      </c>
      <c r="P871" t="s">
        <v>88</v>
      </c>
      <c r="Q871" t="s">
        <v>200</v>
      </c>
      <c r="R871" t="s">
        <v>159</v>
      </c>
      <c r="S871" t="s">
        <v>152</v>
      </c>
      <c r="T871">
        <v>60</v>
      </c>
      <c r="U871" t="s">
        <v>110</v>
      </c>
      <c r="V871" t="s">
        <v>1107</v>
      </c>
      <c r="W871">
        <v>2</v>
      </c>
      <c r="X871">
        <v>2</v>
      </c>
      <c r="Y871" t="s">
        <v>94</v>
      </c>
      <c r="Z871" t="s">
        <v>202</v>
      </c>
      <c r="AA871">
        <v>186.20949999999999</v>
      </c>
      <c r="AB871">
        <v>2182.8960000000002</v>
      </c>
      <c r="AC871">
        <v>217.92779999999999</v>
      </c>
      <c r="AD871">
        <v>88.343199999999996</v>
      </c>
      <c r="AE871">
        <v>3.2296</v>
      </c>
      <c r="AF871">
        <v>2.7075</v>
      </c>
      <c r="AG871">
        <v>100.61450000000001</v>
      </c>
      <c r="AH871">
        <v>87.0214</v>
      </c>
      <c r="AI871">
        <v>66.461799999999997</v>
      </c>
      <c r="AJ871">
        <v>0.20760000000000001</v>
      </c>
      <c r="AK871">
        <v>9.1600000000000001E-2</v>
      </c>
      <c r="AL871">
        <v>68.86</v>
      </c>
      <c r="AM871">
        <v>2.35E-2</v>
      </c>
      <c r="AN871">
        <v>1.4500000000000001E-2</v>
      </c>
      <c r="AO871">
        <v>0</v>
      </c>
      <c r="AP871">
        <v>4.9814999999999996</v>
      </c>
      <c r="AQ871">
        <v>0</v>
      </c>
      <c r="AR871">
        <v>35.85</v>
      </c>
      <c r="AS871" t="s">
        <v>96</v>
      </c>
      <c r="AT871">
        <v>1952</v>
      </c>
      <c r="AU871">
        <v>21.916699999999999</v>
      </c>
      <c r="AV871">
        <v>10.916700000000001</v>
      </c>
      <c r="AW871" t="s">
        <v>177</v>
      </c>
      <c r="AY871" t="s">
        <v>112</v>
      </c>
      <c r="BA871">
        <v>39885</v>
      </c>
      <c r="BB871">
        <v>2</v>
      </c>
      <c r="BC871">
        <v>1</v>
      </c>
      <c r="BD871" t="s">
        <v>99</v>
      </c>
      <c r="BE871">
        <v>2014</v>
      </c>
      <c r="BG871" t="s">
        <v>101</v>
      </c>
      <c r="BH871" t="s">
        <v>100</v>
      </c>
      <c r="BI871" t="s">
        <v>101</v>
      </c>
      <c r="BJ871" t="s">
        <v>101</v>
      </c>
      <c r="BK871" t="s">
        <v>101</v>
      </c>
      <c r="BL871" t="s">
        <v>101</v>
      </c>
      <c r="BM871" t="s">
        <v>102</v>
      </c>
      <c r="BN871" t="s">
        <v>103</v>
      </c>
      <c r="BQ871">
        <v>0</v>
      </c>
      <c r="BR871" t="s">
        <v>94</v>
      </c>
      <c r="BS871">
        <v>88.343199999999996</v>
      </c>
      <c r="BT871">
        <v>64.591999999999999</v>
      </c>
      <c r="BU871">
        <v>54.15</v>
      </c>
      <c r="BV871" t="s">
        <v>107</v>
      </c>
      <c r="BY871">
        <v>2</v>
      </c>
      <c r="BZ871" s="1">
        <v>42053.45621527778</v>
      </c>
      <c r="CC871">
        <v>1</v>
      </c>
      <c r="CI871" t="str">
        <f t="shared" si="52"/>
        <v>High</v>
      </c>
      <c r="CJ871" t="str">
        <f t="shared" si="53"/>
        <v>3.01-3.5</v>
      </c>
      <c r="CK871" t="str">
        <f t="shared" si="54"/>
        <v>Fair</v>
      </c>
      <c r="CL871" t="str">
        <f t="shared" si="55"/>
        <v>0.3 or less</v>
      </c>
    </row>
    <row r="872" spans="1:90" x14ac:dyDescent="0.25">
      <c r="A872" t="s">
        <v>1099</v>
      </c>
      <c r="B872" t="s">
        <v>82</v>
      </c>
      <c r="C872" t="s">
        <v>83</v>
      </c>
      <c r="D872">
        <v>130.28</v>
      </c>
      <c r="E872">
        <v>131.54900000000001</v>
      </c>
      <c r="G872">
        <v>1.2689999999999999</v>
      </c>
      <c r="H872">
        <v>32</v>
      </c>
      <c r="I872">
        <v>32</v>
      </c>
      <c r="J872">
        <v>32</v>
      </c>
      <c r="K872">
        <v>2</v>
      </c>
      <c r="L872" t="s">
        <v>84</v>
      </c>
      <c r="M872" t="s">
        <v>147</v>
      </c>
      <c r="N872" t="s">
        <v>1064</v>
      </c>
      <c r="O872" t="s">
        <v>158</v>
      </c>
      <c r="P872" t="s">
        <v>88</v>
      </c>
      <c r="Q872" t="s">
        <v>150</v>
      </c>
      <c r="R872" t="s">
        <v>159</v>
      </c>
      <c r="S872" t="s">
        <v>152</v>
      </c>
      <c r="T872">
        <v>60</v>
      </c>
      <c r="U872" t="s">
        <v>92</v>
      </c>
      <c r="V872" t="s">
        <v>1108</v>
      </c>
      <c r="W872">
        <v>4</v>
      </c>
      <c r="X872">
        <v>4</v>
      </c>
      <c r="Y872" t="s">
        <v>94</v>
      </c>
      <c r="Z872" t="s">
        <v>154</v>
      </c>
      <c r="AA872">
        <v>138.29849999999999</v>
      </c>
      <c r="AB872">
        <v>1620.9280000000001</v>
      </c>
      <c r="AC872">
        <v>161.85390000000001</v>
      </c>
      <c r="AD872">
        <v>82</v>
      </c>
      <c r="AE872">
        <v>2.9969000000000001</v>
      </c>
      <c r="AF872">
        <v>1.9613</v>
      </c>
      <c r="AG872">
        <v>113.46939999999999</v>
      </c>
      <c r="AH872">
        <v>99.915199999999999</v>
      </c>
      <c r="AI872">
        <v>62.176900000000003</v>
      </c>
      <c r="AJ872">
        <v>0.35199999999999998</v>
      </c>
      <c r="AK872">
        <v>0.24940000000000001</v>
      </c>
      <c r="AL872">
        <v>47.2</v>
      </c>
      <c r="AM872">
        <v>2.5999999999999999E-2</v>
      </c>
      <c r="AN872">
        <v>0.10829999999999999</v>
      </c>
      <c r="AO872">
        <v>0</v>
      </c>
      <c r="AP872">
        <v>12</v>
      </c>
      <c r="AQ872">
        <v>0</v>
      </c>
      <c r="AR872">
        <v>34.35</v>
      </c>
      <c r="AS872" t="s">
        <v>96</v>
      </c>
      <c r="AT872">
        <v>2014</v>
      </c>
      <c r="AU872">
        <v>21</v>
      </c>
      <c r="AV872">
        <v>9.1667000000000005</v>
      </c>
      <c r="AW872" t="s">
        <v>97</v>
      </c>
      <c r="AY872" t="s">
        <v>112</v>
      </c>
      <c r="BA872">
        <v>45812</v>
      </c>
      <c r="BB872">
        <v>2</v>
      </c>
      <c r="BC872">
        <v>1</v>
      </c>
      <c r="BD872" t="s">
        <v>99</v>
      </c>
      <c r="BE872">
        <v>2014</v>
      </c>
      <c r="BG872" t="s">
        <v>102</v>
      </c>
      <c r="BH872" t="s">
        <v>100</v>
      </c>
      <c r="BI872" t="s">
        <v>101</v>
      </c>
      <c r="BJ872" t="s">
        <v>101</v>
      </c>
      <c r="BK872" t="s">
        <v>101</v>
      </c>
      <c r="BL872" t="s">
        <v>101</v>
      </c>
      <c r="BM872" t="s">
        <v>102</v>
      </c>
      <c r="BN872" t="s">
        <v>103</v>
      </c>
      <c r="BQ872">
        <v>0</v>
      </c>
      <c r="BR872" t="s">
        <v>94</v>
      </c>
      <c r="BS872">
        <v>82</v>
      </c>
      <c r="BT872">
        <v>59.938000000000002</v>
      </c>
      <c r="BU872">
        <v>39.225999999999999</v>
      </c>
      <c r="BV872" t="s">
        <v>107</v>
      </c>
      <c r="BY872">
        <v>4</v>
      </c>
      <c r="BZ872" s="1">
        <v>42053.456226851849</v>
      </c>
      <c r="CC872">
        <v>1</v>
      </c>
      <c r="CI872" t="str">
        <f t="shared" si="52"/>
        <v>Medium</v>
      </c>
      <c r="CJ872" t="str">
        <f t="shared" si="53"/>
        <v>2.51-3.0</v>
      </c>
      <c r="CK872" t="str">
        <f t="shared" si="54"/>
        <v>Fair</v>
      </c>
      <c r="CL872" t="str">
        <f t="shared" si="55"/>
        <v>More than 0.3</v>
      </c>
    </row>
    <row r="873" spans="1:90" x14ac:dyDescent="0.25">
      <c r="A873" t="s">
        <v>1099</v>
      </c>
      <c r="B873" t="s">
        <v>82</v>
      </c>
      <c r="C873" t="s">
        <v>83</v>
      </c>
      <c r="D873">
        <v>131.54900000000001</v>
      </c>
      <c r="E873">
        <v>133.41499999999999</v>
      </c>
      <c r="G873">
        <v>1.8979999999999999</v>
      </c>
      <c r="H873">
        <v>28</v>
      </c>
      <c r="J873">
        <v>28</v>
      </c>
      <c r="K873">
        <v>2</v>
      </c>
      <c r="L873" t="s">
        <v>84</v>
      </c>
      <c r="M873" t="s">
        <v>147</v>
      </c>
      <c r="N873" t="s">
        <v>1064</v>
      </c>
      <c r="O873" t="s">
        <v>158</v>
      </c>
      <c r="P873" t="s">
        <v>88</v>
      </c>
      <c r="Q873" t="s">
        <v>150</v>
      </c>
      <c r="R873" t="s">
        <v>159</v>
      </c>
      <c r="S873" t="s">
        <v>152</v>
      </c>
      <c r="T873">
        <v>60</v>
      </c>
      <c r="U873" t="s">
        <v>92</v>
      </c>
      <c r="V873" t="s">
        <v>1108</v>
      </c>
      <c r="W873">
        <v>2</v>
      </c>
      <c r="Y873" t="s">
        <v>94</v>
      </c>
      <c r="Z873" t="s">
        <v>154</v>
      </c>
      <c r="AA873">
        <v>97.912999999999997</v>
      </c>
      <c r="AB873">
        <v>656.69449999999995</v>
      </c>
      <c r="AC873">
        <v>111.64449999999999</v>
      </c>
      <c r="AD873">
        <v>83</v>
      </c>
      <c r="AE873">
        <v>2.3521000000000001</v>
      </c>
      <c r="AF873">
        <v>1.3353999999999999</v>
      </c>
      <c r="AG873">
        <v>165.7646</v>
      </c>
      <c r="AH873">
        <v>141.69</v>
      </c>
      <c r="AI873">
        <v>44.745100000000001</v>
      </c>
      <c r="AJ873">
        <v>0.35589999999999999</v>
      </c>
      <c r="AK873">
        <v>0.2482</v>
      </c>
      <c r="AL873">
        <v>46.615000000000002</v>
      </c>
      <c r="AM873">
        <v>3.2800000000000003E-2</v>
      </c>
      <c r="AN873">
        <v>0.14549999999999999</v>
      </c>
      <c r="AO873">
        <v>0</v>
      </c>
      <c r="AP873">
        <v>11</v>
      </c>
      <c r="AQ873">
        <v>0</v>
      </c>
      <c r="AR873">
        <v>32.325000000000003</v>
      </c>
      <c r="AS873" t="s">
        <v>96</v>
      </c>
      <c r="AT873">
        <v>2003</v>
      </c>
      <c r="AU873">
        <v>20.8</v>
      </c>
      <c r="AV873">
        <v>9.3000000000000007</v>
      </c>
      <c r="AW873" t="s">
        <v>97</v>
      </c>
      <c r="AY873" t="s">
        <v>112</v>
      </c>
      <c r="BA873">
        <v>45814</v>
      </c>
      <c r="BB873">
        <v>2</v>
      </c>
      <c r="BC873">
        <v>1</v>
      </c>
      <c r="BD873" t="s">
        <v>99</v>
      </c>
      <c r="BE873">
        <v>2014</v>
      </c>
      <c r="BG873" t="s">
        <v>101</v>
      </c>
      <c r="BH873" t="s">
        <v>100</v>
      </c>
      <c r="BI873" t="s">
        <v>101</v>
      </c>
      <c r="BJ873" t="s">
        <v>101</v>
      </c>
      <c r="BK873" t="s">
        <v>101</v>
      </c>
      <c r="BL873" t="s">
        <v>101</v>
      </c>
      <c r="BM873" t="s">
        <v>102</v>
      </c>
      <c r="BN873" t="s">
        <v>103</v>
      </c>
      <c r="BQ873">
        <v>0</v>
      </c>
      <c r="BR873" t="s">
        <v>94</v>
      </c>
      <c r="BS873">
        <v>83</v>
      </c>
      <c r="BT873">
        <v>47.042000000000002</v>
      </c>
      <c r="BU873">
        <v>26.707999999999998</v>
      </c>
      <c r="BV873" t="s">
        <v>107</v>
      </c>
      <c r="BZ873" s="1">
        <v>42059.489629629628</v>
      </c>
      <c r="CC873">
        <v>1</v>
      </c>
      <c r="CI873" t="str">
        <f t="shared" si="52"/>
        <v>Medium</v>
      </c>
      <c r="CJ873" t="str">
        <f t="shared" si="53"/>
        <v>2.0-2.5</v>
      </c>
      <c r="CK873" t="str">
        <f t="shared" si="54"/>
        <v>Poor</v>
      </c>
      <c r="CL873" t="str">
        <f t="shared" si="55"/>
        <v>More than 0.3</v>
      </c>
    </row>
    <row r="874" spans="1:90" x14ac:dyDescent="0.25">
      <c r="A874" t="s">
        <v>1099</v>
      </c>
      <c r="B874" t="s">
        <v>82</v>
      </c>
      <c r="C874" t="s">
        <v>83</v>
      </c>
      <c r="D874">
        <v>133.41499999999999</v>
      </c>
      <c r="E874">
        <v>143.86000000000001</v>
      </c>
      <c r="G874">
        <v>10.445</v>
      </c>
      <c r="H874">
        <v>26</v>
      </c>
      <c r="I874">
        <v>26</v>
      </c>
      <c r="J874">
        <v>26</v>
      </c>
      <c r="K874">
        <v>2</v>
      </c>
      <c r="L874" t="s">
        <v>84</v>
      </c>
      <c r="M874" t="s">
        <v>147</v>
      </c>
      <c r="N874" t="s">
        <v>1064</v>
      </c>
      <c r="O874" t="s">
        <v>158</v>
      </c>
      <c r="P874" t="s">
        <v>88</v>
      </c>
      <c r="Q874" t="s">
        <v>150</v>
      </c>
      <c r="R874" t="s">
        <v>159</v>
      </c>
      <c r="S874" t="s">
        <v>152</v>
      </c>
      <c r="T874">
        <v>60</v>
      </c>
      <c r="U874" t="s">
        <v>92</v>
      </c>
      <c r="V874" t="s">
        <v>1109</v>
      </c>
      <c r="W874">
        <v>1</v>
      </c>
      <c r="X874">
        <v>2.6</v>
      </c>
      <c r="Y874" t="s">
        <v>94</v>
      </c>
      <c r="Z874" t="s">
        <v>154</v>
      </c>
      <c r="AA874">
        <v>241.7474</v>
      </c>
      <c r="AB874">
        <v>654.73900000000003</v>
      </c>
      <c r="AC874">
        <v>269.85059999999999</v>
      </c>
      <c r="AD874">
        <v>85.5</v>
      </c>
      <c r="AE874">
        <v>2.9102000000000001</v>
      </c>
      <c r="AF874">
        <v>2.2519999999999998</v>
      </c>
      <c r="AG874">
        <v>122.8875</v>
      </c>
      <c r="AH874">
        <v>104.976</v>
      </c>
      <c r="AI874">
        <v>59.037500000000001</v>
      </c>
      <c r="AJ874">
        <v>0.23619999999999999</v>
      </c>
      <c r="AK874">
        <v>0.12230000000000001</v>
      </c>
      <c r="AL874">
        <v>64.569999999999993</v>
      </c>
      <c r="AM874">
        <v>2.98E-2</v>
      </c>
      <c r="AN874">
        <v>0.1784</v>
      </c>
      <c r="AO874">
        <v>0</v>
      </c>
      <c r="AP874">
        <v>8</v>
      </c>
      <c r="AQ874">
        <v>0</v>
      </c>
      <c r="AR874">
        <v>42.4</v>
      </c>
      <c r="AS874" t="s">
        <v>96</v>
      </c>
      <c r="AT874">
        <v>2014</v>
      </c>
      <c r="AU874">
        <v>19.75</v>
      </c>
      <c r="AV874">
        <v>9.0625</v>
      </c>
      <c r="AW874" t="s">
        <v>97</v>
      </c>
      <c r="AY874" t="s">
        <v>112</v>
      </c>
      <c r="BA874">
        <v>40056</v>
      </c>
      <c r="BB874">
        <v>2.5</v>
      </c>
      <c r="BC874">
        <v>1</v>
      </c>
      <c r="BD874" t="s">
        <v>99</v>
      </c>
      <c r="BE874">
        <v>2014</v>
      </c>
      <c r="BG874" t="s">
        <v>101</v>
      </c>
      <c r="BH874" t="s">
        <v>100</v>
      </c>
      <c r="BI874" t="s">
        <v>101</v>
      </c>
      <c r="BJ874" t="s">
        <v>101</v>
      </c>
      <c r="BK874" t="s">
        <v>101</v>
      </c>
      <c r="BL874" t="s">
        <v>101</v>
      </c>
      <c r="BM874" t="s">
        <v>102</v>
      </c>
      <c r="BN874" t="s">
        <v>103</v>
      </c>
      <c r="BQ874">
        <v>0</v>
      </c>
      <c r="BR874" t="s">
        <v>94</v>
      </c>
      <c r="BS874">
        <v>85.5</v>
      </c>
      <c r="BT874">
        <v>58.204000000000001</v>
      </c>
      <c r="BU874">
        <v>45.04</v>
      </c>
      <c r="BV874" t="s">
        <v>107</v>
      </c>
      <c r="BY874">
        <v>1</v>
      </c>
      <c r="BZ874" s="1">
        <v>42053.456238425926</v>
      </c>
      <c r="CC874">
        <v>1</v>
      </c>
      <c r="CI874" t="str">
        <f t="shared" si="52"/>
        <v>High</v>
      </c>
      <c r="CJ874" t="str">
        <f t="shared" si="53"/>
        <v>2.51-3.0</v>
      </c>
      <c r="CK874" t="str">
        <f t="shared" si="54"/>
        <v>Fair</v>
      </c>
      <c r="CL874" t="str">
        <f t="shared" si="55"/>
        <v>0.3 or less</v>
      </c>
    </row>
    <row r="875" spans="1:90" x14ac:dyDescent="0.25">
      <c r="A875" t="s">
        <v>1099</v>
      </c>
      <c r="B875" t="s">
        <v>82</v>
      </c>
      <c r="C875" t="s">
        <v>83</v>
      </c>
      <c r="D875">
        <v>143.86000000000001</v>
      </c>
      <c r="E875">
        <v>144.97999999999999</v>
      </c>
      <c r="G875">
        <v>1.1200000000000001</v>
      </c>
      <c r="H875">
        <v>26</v>
      </c>
      <c r="I875">
        <v>26</v>
      </c>
      <c r="J875">
        <v>26</v>
      </c>
      <c r="K875">
        <v>2</v>
      </c>
      <c r="L875" t="s">
        <v>84</v>
      </c>
      <c r="M875" t="s">
        <v>147</v>
      </c>
      <c r="N875" t="s">
        <v>310</v>
      </c>
      <c r="O875" t="s">
        <v>158</v>
      </c>
      <c r="P875" t="s">
        <v>88</v>
      </c>
      <c r="Q875" t="s">
        <v>150</v>
      </c>
      <c r="R875" t="s">
        <v>159</v>
      </c>
      <c r="S875" t="s">
        <v>152</v>
      </c>
      <c r="T875">
        <v>60</v>
      </c>
      <c r="U875" t="s">
        <v>92</v>
      </c>
      <c r="V875" t="s">
        <v>1110</v>
      </c>
      <c r="W875">
        <v>1</v>
      </c>
      <c r="X875">
        <v>1</v>
      </c>
      <c r="Y875" t="s">
        <v>94</v>
      </c>
      <c r="Z875" t="s">
        <v>154</v>
      </c>
      <c r="AA875">
        <v>96.915000000000006</v>
      </c>
      <c r="AB875">
        <v>650</v>
      </c>
      <c r="AC875">
        <v>110.5065</v>
      </c>
      <c r="AD875">
        <v>88</v>
      </c>
      <c r="AE875">
        <v>3.0581999999999998</v>
      </c>
      <c r="AF875">
        <v>2.3942999999999999</v>
      </c>
      <c r="AG875">
        <v>112.98820000000001</v>
      </c>
      <c r="AH875">
        <v>96.4251</v>
      </c>
      <c r="AI875">
        <v>62.337299999999999</v>
      </c>
      <c r="AJ875">
        <v>0.1802</v>
      </c>
      <c r="AK875">
        <v>0.1164</v>
      </c>
      <c r="AL875">
        <v>72.97</v>
      </c>
      <c r="AM875">
        <v>2.53E-2</v>
      </c>
      <c r="AN875">
        <v>0.10680000000000001</v>
      </c>
      <c r="AO875">
        <v>0</v>
      </c>
      <c r="AP875">
        <v>6</v>
      </c>
      <c r="AQ875">
        <v>0</v>
      </c>
      <c r="AR875">
        <v>45.7</v>
      </c>
      <c r="AS875" t="s">
        <v>96</v>
      </c>
      <c r="AT875">
        <v>2010</v>
      </c>
      <c r="AU875">
        <v>32.466700000000003</v>
      </c>
      <c r="AV875">
        <v>6.5332999999999997</v>
      </c>
      <c r="AW875" t="s">
        <v>97</v>
      </c>
      <c r="AX875" t="s">
        <v>122</v>
      </c>
      <c r="AY875" t="s">
        <v>112</v>
      </c>
      <c r="BA875">
        <v>40056</v>
      </c>
      <c r="BB875">
        <v>3</v>
      </c>
      <c r="BC875">
        <v>1</v>
      </c>
      <c r="BD875" t="s">
        <v>99</v>
      </c>
      <c r="BE875">
        <v>2010</v>
      </c>
      <c r="BG875" t="s">
        <v>102</v>
      </c>
      <c r="BH875" t="s">
        <v>100</v>
      </c>
      <c r="BI875" t="s">
        <v>101</v>
      </c>
      <c r="BJ875" t="s">
        <v>101</v>
      </c>
      <c r="BK875" t="s">
        <v>101</v>
      </c>
      <c r="BL875" t="s">
        <v>101</v>
      </c>
      <c r="BM875" t="s">
        <v>102</v>
      </c>
      <c r="BN875" t="s">
        <v>103</v>
      </c>
      <c r="BQ875">
        <v>0</v>
      </c>
      <c r="BR875" t="s">
        <v>94</v>
      </c>
      <c r="BS875">
        <v>82.2</v>
      </c>
      <c r="BT875">
        <v>61.164000000000001</v>
      </c>
      <c r="BU875">
        <v>47.886000000000003</v>
      </c>
      <c r="BY875">
        <v>1</v>
      </c>
      <c r="CB875">
        <v>2011</v>
      </c>
      <c r="CC875">
        <v>5</v>
      </c>
      <c r="CI875" t="str">
        <f t="shared" si="52"/>
        <v>High</v>
      </c>
      <c r="CJ875" t="str">
        <f t="shared" si="53"/>
        <v>3.01-3.5</v>
      </c>
      <c r="CK875" t="str">
        <f t="shared" si="54"/>
        <v>Fair</v>
      </c>
      <c r="CL875" t="str">
        <f t="shared" si="55"/>
        <v>0.3 or less</v>
      </c>
    </row>
    <row r="876" spans="1:90" x14ac:dyDescent="0.25">
      <c r="A876" t="s">
        <v>1099</v>
      </c>
      <c r="B876" t="s">
        <v>82</v>
      </c>
      <c r="C876" t="s">
        <v>83</v>
      </c>
      <c r="D876">
        <v>144.97999999999999</v>
      </c>
      <c r="E876">
        <v>152.876</v>
      </c>
      <c r="G876">
        <v>7.8959999999999999</v>
      </c>
      <c r="H876">
        <v>26</v>
      </c>
      <c r="I876">
        <v>24</v>
      </c>
      <c r="J876">
        <v>26</v>
      </c>
      <c r="K876">
        <v>2</v>
      </c>
      <c r="L876" t="s">
        <v>84</v>
      </c>
      <c r="M876" t="s">
        <v>147</v>
      </c>
      <c r="N876" t="s">
        <v>310</v>
      </c>
      <c r="O876" t="s">
        <v>158</v>
      </c>
      <c r="P876" t="s">
        <v>88</v>
      </c>
      <c r="Q876" t="s">
        <v>150</v>
      </c>
      <c r="R876" t="s">
        <v>159</v>
      </c>
      <c r="S876" t="s">
        <v>152</v>
      </c>
      <c r="T876">
        <v>60</v>
      </c>
      <c r="U876" t="s">
        <v>92</v>
      </c>
      <c r="V876" t="s">
        <v>1111</v>
      </c>
      <c r="W876">
        <v>1</v>
      </c>
      <c r="X876">
        <v>2</v>
      </c>
      <c r="Y876" t="s">
        <v>94</v>
      </c>
      <c r="Z876" t="s">
        <v>154</v>
      </c>
      <c r="AA876">
        <v>105.1035</v>
      </c>
      <c r="AB876">
        <v>690.43200000000002</v>
      </c>
      <c r="AC876">
        <v>119.7564</v>
      </c>
      <c r="AD876">
        <v>85</v>
      </c>
      <c r="AE876">
        <v>2.9864999999999999</v>
      </c>
      <c r="AF876">
        <v>2.3372999999999999</v>
      </c>
      <c r="AG876">
        <v>119.19289999999999</v>
      </c>
      <c r="AH876">
        <v>100.51439999999999</v>
      </c>
      <c r="AI876">
        <v>60.268999999999998</v>
      </c>
      <c r="AJ876">
        <v>0.16969999999999999</v>
      </c>
      <c r="AK876">
        <v>6.7400000000000002E-2</v>
      </c>
      <c r="AL876">
        <v>74.545000000000002</v>
      </c>
      <c r="AM876">
        <v>3.0599999999999999E-2</v>
      </c>
      <c r="AN876">
        <v>0.18579999999999999</v>
      </c>
      <c r="AO876">
        <v>0</v>
      </c>
      <c r="AP876">
        <v>9.25</v>
      </c>
      <c r="AQ876">
        <v>0</v>
      </c>
      <c r="AR876">
        <v>47.705300000000001</v>
      </c>
      <c r="AS876" t="s">
        <v>96</v>
      </c>
      <c r="AT876">
        <v>1987</v>
      </c>
      <c r="AU876">
        <v>9</v>
      </c>
      <c r="AV876">
        <v>5.4</v>
      </c>
      <c r="AW876" t="s">
        <v>97</v>
      </c>
      <c r="AY876" t="s">
        <v>112</v>
      </c>
      <c r="BA876">
        <v>38805</v>
      </c>
      <c r="BB876">
        <v>3</v>
      </c>
      <c r="BC876">
        <v>1</v>
      </c>
      <c r="BD876" t="s">
        <v>99</v>
      </c>
      <c r="BE876">
        <v>1987</v>
      </c>
      <c r="BG876" t="s">
        <v>101</v>
      </c>
      <c r="BH876" t="s">
        <v>100</v>
      </c>
      <c r="BI876" t="s">
        <v>101</v>
      </c>
      <c r="BJ876" t="s">
        <v>101</v>
      </c>
      <c r="BK876" t="s">
        <v>101</v>
      </c>
      <c r="BL876" t="s">
        <v>101</v>
      </c>
      <c r="BM876" t="s">
        <v>102</v>
      </c>
      <c r="BN876" t="s">
        <v>103</v>
      </c>
      <c r="BQ876">
        <v>0</v>
      </c>
      <c r="BR876" t="s">
        <v>94</v>
      </c>
      <c r="BS876">
        <v>82.2</v>
      </c>
      <c r="BT876">
        <v>59.73</v>
      </c>
      <c r="BU876">
        <v>46.746000000000002</v>
      </c>
      <c r="BY876">
        <v>1</v>
      </c>
      <c r="CB876">
        <v>2011</v>
      </c>
      <c r="CC876">
        <v>28</v>
      </c>
      <c r="CI876" t="str">
        <f t="shared" si="52"/>
        <v>Medium</v>
      </c>
      <c r="CJ876" t="str">
        <f t="shared" si="53"/>
        <v>2.51-3.0</v>
      </c>
      <c r="CK876" t="str">
        <f t="shared" si="54"/>
        <v>Fair</v>
      </c>
      <c r="CL876" t="str">
        <f t="shared" si="55"/>
        <v>0.3 or less</v>
      </c>
    </row>
    <row r="877" spans="1:90" x14ac:dyDescent="0.25">
      <c r="A877" t="s">
        <v>1112</v>
      </c>
      <c r="B877" t="s">
        <v>82</v>
      </c>
      <c r="C877" t="s">
        <v>83</v>
      </c>
      <c r="D877">
        <v>0</v>
      </c>
      <c r="E877">
        <v>10.247999999999999</v>
      </c>
      <c r="G877">
        <v>10.247999999999999</v>
      </c>
      <c r="H877">
        <v>46</v>
      </c>
      <c r="I877">
        <v>36</v>
      </c>
      <c r="J877">
        <v>46</v>
      </c>
      <c r="K877">
        <v>3</v>
      </c>
      <c r="L877" t="s">
        <v>84</v>
      </c>
      <c r="M877" t="s">
        <v>85</v>
      </c>
      <c r="N877" t="s">
        <v>458</v>
      </c>
      <c r="O877" t="s">
        <v>418</v>
      </c>
      <c r="P877" t="s">
        <v>88</v>
      </c>
      <c r="Q877" t="s">
        <v>89</v>
      </c>
      <c r="R877" t="s">
        <v>419</v>
      </c>
      <c r="S877" t="s">
        <v>91</v>
      </c>
      <c r="T877">
        <v>60</v>
      </c>
      <c r="U877" t="s">
        <v>110</v>
      </c>
      <c r="V877" t="s">
        <v>1113</v>
      </c>
      <c r="W877">
        <v>4</v>
      </c>
      <c r="X877">
        <v>5.3333000000000004</v>
      </c>
      <c r="Y877" t="s">
        <v>94</v>
      </c>
      <c r="Z877" t="s">
        <v>95</v>
      </c>
      <c r="AA877">
        <v>131.96899999999999</v>
      </c>
      <c r="AB877">
        <v>918.65899999999999</v>
      </c>
      <c r="AC877">
        <v>229.85929999999999</v>
      </c>
      <c r="AD877">
        <v>98.331900000000005</v>
      </c>
      <c r="AE877">
        <v>3.4815</v>
      </c>
      <c r="AF877">
        <v>3.2574999999999998</v>
      </c>
      <c r="AG877">
        <v>90.331999999999994</v>
      </c>
      <c r="AH877">
        <v>74.075100000000006</v>
      </c>
      <c r="AI877">
        <v>69.889300000000006</v>
      </c>
      <c r="AJ877">
        <v>0.183</v>
      </c>
      <c r="AL877">
        <v>72.55</v>
      </c>
      <c r="AM877">
        <v>2.1000000000000001E-2</v>
      </c>
      <c r="AN877">
        <v>0.1124</v>
      </c>
      <c r="AO877">
        <v>0</v>
      </c>
      <c r="AP877">
        <v>0.83409999999999995</v>
      </c>
      <c r="AQ877">
        <v>0</v>
      </c>
      <c r="AR877">
        <v>54.4955</v>
      </c>
      <c r="AS877" t="s">
        <v>96</v>
      </c>
      <c r="AT877">
        <v>1997</v>
      </c>
      <c r="AU877">
        <v>15</v>
      </c>
      <c r="AV877">
        <v>7</v>
      </c>
      <c r="AW877" t="s">
        <v>131</v>
      </c>
      <c r="AX877" t="s">
        <v>122</v>
      </c>
      <c r="AY877" t="s">
        <v>98</v>
      </c>
      <c r="BA877">
        <v>41840</v>
      </c>
      <c r="BB877">
        <v>3</v>
      </c>
      <c r="BC877">
        <v>1</v>
      </c>
      <c r="BD877" t="s">
        <v>99</v>
      </c>
      <c r="BE877">
        <v>2000</v>
      </c>
      <c r="BG877" t="s">
        <v>100</v>
      </c>
      <c r="BH877" t="s">
        <v>100</v>
      </c>
      <c r="BI877" t="s">
        <v>101</v>
      </c>
      <c r="BJ877" t="s">
        <v>100</v>
      </c>
      <c r="BK877" t="s">
        <v>100</v>
      </c>
      <c r="BL877" t="s">
        <v>101</v>
      </c>
      <c r="BM877" t="s">
        <v>102</v>
      </c>
      <c r="BN877" t="s">
        <v>103</v>
      </c>
      <c r="BQ877">
        <v>0</v>
      </c>
      <c r="BR877" t="s">
        <v>94</v>
      </c>
      <c r="BS877">
        <v>97</v>
      </c>
      <c r="BT877">
        <v>69.63</v>
      </c>
      <c r="BU877">
        <v>65.150000000000006</v>
      </c>
      <c r="BY877">
        <v>4</v>
      </c>
      <c r="CB877">
        <v>2001</v>
      </c>
      <c r="CC877">
        <v>15</v>
      </c>
      <c r="CI877" t="str">
        <f t="shared" si="52"/>
        <v>High</v>
      </c>
      <c r="CJ877" t="str">
        <f t="shared" si="53"/>
        <v>3.01-3.5</v>
      </c>
      <c r="CK877" t="str">
        <f t="shared" si="54"/>
        <v>Good</v>
      </c>
      <c r="CL877" t="str">
        <f t="shared" si="55"/>
        <v>0.3 or less</v>
      </c>
    </row>
    <row r="878" spans="1:90" x14ac:dyDescent="0.25">
      <c r="A878" t="s">
        <v>1112</v>
      </c>
      <c r="B878" t="s">
        <v>82</v>
      </c>
      <c r="C878" t="s">
        <v>83</v>
      </c>
      <c r="D878">
        <v>10.247999999999999</v>
      </c>
      <c r="E878">
        <v>20</v>
      </c>
      <c r="G878">
        <v>9.58</v>
      </c>
      <c r="H878">
        <v>36</v>
      </c>
      <c r="I878">
        <v>36</v>
      </c>
      <c r="J878">
        <v>36</v>
      </c>
      <c r="K878">
        <v>2</v>
      </c>
      <c r="L878" t="s">
        <v>84</v>
      </c>
      <c r="M878" t="s">
        <v>85</v>
      </c>
      <c r="N878" t="s">
        <v>458</v>
      </c>
      <c r="O878" t="s">
        <v>418</v>
      </c>
      <c r="P878" t="s">
        <v>88</v>
      </c>
      <c r="Q878" t="s">
        <v>89</v>
      </c>
      <c r="R878" t="s">
        <v>419</v>
      </c>
      <c r="S878" t="s">
        <v>91</v>
      </c>
      <c r="T878">
        <v>60</v>
      </c>
      <c r="U878" t="s">
        <v>92</v>
      </c>
      <c r="V878" t="s">
        <v>1114</v>
      </c>
      <c r="W878">
        <v>6</v>
      </c>
      <c r="X878">
        <v>5.5</v>
      </c>
      <c r="Y878" t="s">
        <v>94</v>
      </c>
      <c r="Z878" t="s">
        <v>95</v>
      </c>
      <c r="AA878">
        <v>73.710999999999999</v>
      </c>
      <c r="AB878">
        <v>512.97199999999998</v>
      </c>
      <c r="AC878">
        <v>128.38650000000001</v>
      </c>
      <c r="AD878">
        <v>100</v>
      </c>
      <c r="AE878">
        <v>3.7963</v>
      </c>
      <c r="AF878">
        <v>3.7115</v>
      </c>
      <c r="AG878">
        <v>70.290800000000004</v>
      </c>
      <c r="AH878">
        <v>59.151699999999998</v>
      </c>
      <c r="AI878">
        <v>76.569699999999997</v>
      </c>
      <c r="AJ878">
        <v>0.1171</v>
      </c>
      <c r="AL878">
        <v>82.435000000000002</v>
      </c>
      <c r="AM878">
        <v>2.06E-2</v>
      </c>
      <c r="AN878">
        <v>0.1221</v>
      </c>
      <c r="AO878">
        <v>0</v>
      </c>
      <c r="AP878">
        <v>0</v>
      </c>
      <c r="AQ878">
        <v>0</v>
      </c>
      <c r="AR878">
        <v>56.883299999999998</v>
      </c>
      <c r="AS878" t="s">
        <v>130</v>
      </c>
      <c r="AT878">
        <v>2000</v>
      </c>
      <c r="AU878">
        <v>10.333299999999999</v>
      </c>
      <c r="AV878">
        <v>3.3332999999999999</v>
      </c>
      <c r="AW878" t="s">
        <v>97</v>
      </c>
      <c r="AY878" t="s">
        <v>132</v>
      </c>
      <c r="BA878">
        <v>38596</v>
      </c>
      <c r="BB878">
        <v>3</v>
      </c>
      <c r="BC878">
        <v>1</v>
      </c>
      <c r="BD878" t="s">
        <v>99</v>
      </c>
      <c r="BE878">
        <v>2000</v>
      </c>
      <c r="BG878" t="s">
        <v>100</v>
      </c>
      <c r="BH878" t="s">
        <v>100</v>
      </c>
      <c r="BI878" t="s">
        <v>101</v>
      </c>
      <c r="BJ878" t="s">
        <v>100</v>
      </c>
      <c r="BK878" t="s">
        <v>100</v>
      </c>
      <c r="BL878" t="s">
        <v>101</v>
      </c>
      <c r="BM878" t="s">
        <v>102</v>
      </c>
      <c r="BN878" t="s">
        <v>103</v>
      </c>
      <c r="BQ878">
        <v>0</v>
      </c>
      <c r="BR878" t="s">
        <v>94</v>
      </c>
      <c r="BS878">
        <v>99</v>
      </c>
      <c r="BT878">
        <v>75.926000000000002</v>
      </c>
      <c r="BU878">
        <v>74.23</v>
      </c>
      <c r="BV878" t="s">
        <v>107</v>
      </c>
      <c r="BY878">
        <v>5.5</v>
      </c>
      <c r="BZ878" s="1">
        <v>42059.48978009259</v>
      </c>
      <c r="CB878">
        <v>2002</v>
      </c>
      <c r="CC878">
        <v>15</v>
      </c>
      <c r="CI878" t="str">
        <f t="shared" si="52"/>
        <v>High</v>
      </c>
      <c r="CJ878" t="str">
        <f t="shared" si="53"/>
        <v>Greater than 3.5</v>
      </c>
      <c r="CK878" t="str">
        <f t="shared" si="54"/>
        <v>Good</v>
      </c>
      <c r="CL878" t="str">
        <f t="shared" si="55"/>
        <v>0.3 or less</v>
      </c>
    </row>
    <row r="879" spans="1:90" x14ac:dyDescent="0.25">
      <c r="A879" t="s">
        <v>1112</v>
      </c>
      <c r="B879" t="s">
        <v>82</v>
      </c>
      <c r="C879" t="s">
        <v>83</v>
      </c>
      <c r="D879">
        <v>20</v>
      </c>
      <c r="E879">
        <v>27.471</v>
      </c>
      <c r="G879">
        <v>7.4710000000000001</v>
      </c>
      <c r="H879">
        <v>36</v>
      </c>
      <c r="I879">
        <v>36</v>
      </c>
      <c r="J879">
        <v>36</v>
      </c>
      <c r="K879">
        <v>2</v>
      </c>
      <c r="L879" t="s">
        <v>84</v>
      </c>
      <c r="M879" t="s">
        <v>85</v>
      </c>
      <c r="N879" t="s">
        <v>458</v>
      </c>
      <c r="O879" t="s">
        <v>418</v>
      </c>
      <c r="P879" t="s">
        <v>88</v>
      </c>
      <c r="Q879" t="s">
        <v>89</v>
      </c>
      <c r="R879" t="s">
        <v>419</v>
      </c>
      <c r="S879" t="s">
        <v>91</v>
      </c>
      <c r="T879">
        <v>60</v>
      </c>
      <c r="U879" t="s">
        <v>92</v>
      </c>
      <c r="V879" t="s">
        <v>1115</v>
      </c>
      <c r="W879">
        <v>6</v>
      </c>
      <c r="X879">
        <v>5</v>
      </c>
      <c r="Y879" t="s">
        <v>94</v>
      </c>
      <c r="Z879" t="s">
        <v>95</v>
      </c>
      <c r="AA879">
        <v>76.135499999999993</v>
      </c>
      <c r="AB879">
        <v>512.97199999999998</v>
      </c>
      <c r="AC879">
        <v>132.50819999999999</v>
      </c>
      <c r="AD879">
        <v>100</v>
      </c>
      <c r="AE879">
        <v>3.6692</v>
      </c>
      <c r="AF879">
        <v>3.5358000000000001</v>
      </c>
      <c r="AG879">
        <v>78.454499999999996</v>
      </c>
      <c r="AH879">
        <v>65.022900000000007</v>
      </c>
      <c r="AI879">
        <v>73.848500000000001</v>
      </c>
      <c r="AJ879">
        <v>0.13550000000000001</v>
      </c>
      <c r="AL879">
        <v>79.674999999999997</v>
      </c>
      <c r="AM879">
        <v>1.72E-2</v>
      </c>
      <c r="AN879">
        <v>9.9599999999999994E-2</v>
      </c>
      <c r="AO879">
        <v>0</v>
      </c>
      <c r="AP879">
        <v>0</v>
      </c>
      <c r="AQ879">
        <v>0</v>
      </c>
      <c r="AR879">
        <v>42.456299999999999</v>
      </c>
      <c r="AS879" t="s">
        <v>130</v>
      </c>
      <c r="AT879">
        <v>1998</v>
      </c>
      <c r="AU879">
        <v>10</v>
      </c>
      <c r="AV879">
        <v>4</v>
      </c>
      <c r="AW879" t="s">
        <v>97</v>
      </c>
      <c r="AY879" t="s">
        <v>132</v>
      </c>
      <c r="BA879">
        <v>38599</v>
      </c>
      <c r="BB879">
        <v>4</v>
      </c>
      <c r="BC879">
        <v>1</v>
      </c>
      <c r="BD879" t="s">
        <v>99</v>
      </c>
      <c r="BE879">
        <v>1998</v>
      </c>
      <c r="BG879" t="s">
        <v>100</v>
      </c>
      <c r="BH879" t="s">
        <v>100</v>
      </c>
      <c r="BI879" t="s">
        <v>101</v>
      </c>
      <c r="BJ879" t="s">
        <v>100</v>
      </c>
      <c r="BK879" t="s">
        <v>100</v>
      </c>
      <c r="BL879" t="s">
        <v>101</v>
      </c>
      <c r="BM879" t="s">
        <v>102</v>
      </c>
      <c r="BN879" t="s">
        <v>103</v>
      </c>
      <c r="BQ879">
        <v>0</v>
      </c>
      <c r="BR879" t="s">
        <v>94</v>
      </c>
      <c r="BS879">
        <v>98</v>
      </c>
      <c r="BT879">
        <v>73.384</v>
      </c>
      <c r="BU879">
        <v>70.715999999999994</v>
      </c>
      <c r="BY879">
        <v>5</v>
      </c>
      <c r="CB879">
        <v>2002</v>
      </c>
      <c r="CC879">
        <v>17</v>
      </c>
      <c r="CI879" t="str">
        <f t="shared" si="52"/>
        <v>High</v>
      </c>
      <c r="CJ879" t="str">
        <f t="shared" si="53"/>
        <v>Greater than 3.5</v>
      </c>
      <c r="CK879" t="str">
        <f t="shared" si="54"/>
        <v>Good</v>
      </c>
      <c r="CL879" t="str">
        <f t="shared" si="55"/>
        <v>0.3 or less</v>
      </c>
    </row>
    <row r="880" spans="1:90" x14ac:dyDescent="0.25">
      <c r="A880" t="s">
        <v>1112</v>
      </c>
      <c r="B880" t="s">
        <v>82</v>
      </c>
      <c r="C880" t="s">
        <v>83</v>
      </c>
      <c r="D880">
        <v>27.471</v>
      </c>
      <c r="E880">
        <v>36.405000000000001</v>
      </c>
      <c r="G880">
        <v>8.9339999999999993</v>
      </c>
      <c r="H880">
        <v>36</v>
      </c>
      <c r="I880">
        <v>36</v>
      </c>
      <c r="J880">
        <v>36</v>
      </c>
      <c r="K880">
        <v>2</v>
      </c>
      <c r="L880" t="s">
        <v>84</v>
      </c>
      <c r="M880" t="s">
        <v>85</v>
      </c>
      <c r="N880" t="s">
        <v>458</v>
      </c>
      <c r="O880" t="s">
        <v>418</v>
      </c>
      <c r="P880" t="s">
        <v>88</v>
      </c>
      <c r="Q880" t="s">
        <v>89</v>
      </c>
      <c r="R880" t="s">
        <v>419</v>
      </c>
      <c r="S880" t="s">
        <v>91</v>
      </c>
      <c r="T880">
        <v>60</v>
      </c>
      <c r="U880" t="s">
        <v>110</v>
      </c>
      <c r="V880" t="s">
        <v>1116</v>
      </c>
      <c r="W880">
        <v>6</v>
      </c>
      <c r="X880">
        <v>6</v>
      </c>
      <c r="Y880" t="s">
        <v>94</v>
      </c>
      <c r="Z880" t="s">
        <v>95</v>
      </c>
      <c r="AA880">
        <v>159.22720000000001</v>
      </c>
      <c r="AB880">
        <v>1108.3688</v>
      </c>
      <c r="AC880">
        <v>277.3365</v>
      </c>
      <c r="AD880">
        <v>96.8</v>
      </c>
      <c r="AE880">
        <v>3.2894999999999999</v>
      </c>
      <c r="AF880">
        <v>2.9939</v>
      </c>
      <c r="AG880">
        <v>107.16540000000001</v>
      </c>
      <c r="AH880">
        <v>83.857299999999995</v>
      </c>
      <c r="AI880">
        <v>64.278199999999998</v>
      </c>
      <c r="AJ880">
        <v>0.22339999999999999</v>
      </c>
      <c r="AL880">
        <v>66.489999999999995</v>
      </c>
      <c r="AM880">
        <v>2.2800000000000001E-2</v>
      </c>
      <c r="AN880">
        <v>0.10199999999999999</v>
      </c>
      <c r="AO880">
        <v>0</v>
      </c>
      <c r="AP880">
        <v>1.6</v>
      </c>
      <c r="AQ880">
        <v>0</v>
      </c>
      <c r="AR880">
        <v>53.255600000000001</v>
      </c>
      <c r="AS880" t="s">
        <v>96</v>
      </c>
      <c r="AT880">
        <v>2014</v>
      </c>
      <c r="AU880">
        <v>12.863</v>
      </c>
      <c r="AV880">
        <v>4.8856999999999999</v>
      </c>
      <c r="AW880" t="s">
        <v>97</v>
      </c>
      <c r="AY880" t="s">
        <v>106</v>
      </c>
      <c r="BA880">
        <v>37860</v>
      </c>
      <c r="BB880">
        <v>2</v>
      </c>
      <c r="BC880">
        <v>1</v>
      </c>
      <c r="BD880" t="s">
        <v>99</v>
      </c>
      <c r="BE880">
        <v>2014</v>
      </c>
      <c r="BG880" t="s">
        <v>100</v>
      </c>
      <c r="BH880" t="s">
        <v>100</v>
      </c>
      <c r="BI880" t="s">
        <v>101</v>
      </c>
      <c r="BJ880" t="s">
        <v>100</v>
      </c>
      <c r="BK880" t="s">
        <v>100</v>
      </c>
      <c r="BL880" t="s">
        <v>101</v>
      </c>
      <c r="BM880" t="s">
        <v>102</v>
      </c>
      <c r="BN880" t="s">
        <v>103</v>
      </c>
      <c r="BQ880">
        <v>0</v>
      </c>
      <c r="BR880" t="s">
        <v>94</v>
      </c>
      <c r="BS880">
        <v>96.8</v>
      </c>
      <c r="BT880">
        <v>65.790000000000006</v>
      </c>
      <c r="BU880">
        <v>59.878</v>
      </c>
      <c r="BV880" t="s">
        <v>107</v>
      </c>
      <c r="BY880">
        <v>6</v>
      </c>
      <c r="BZ880" s="1">
        <v>42053.456238425926</v>
      </c>
      <c r="CC880">
        <v>1</v>
      </c>
      <c r="CI880" t="str">
        <f t="shared" si="52"/>
        <v>High</v>
      </c>
      <c r="CJ880" t="str">
        <f t="shared" si="53"/>
        <v>3.01-3.5</v>
      </c>
      <c r="CK880" t="str">
        <f t="shared" si="54"/>
        <v>Fair</v>
      </c>
      <c r="CL880" t="str">
        <f t="shared" si="55"/>
        <v>0.3 or less</v>
      </c>
    </row>
    <row r="881" spans="1:90" x14ac:dyDescent="0.25">
      <c r="A881" t="s">
        <v>1112</v>
      </c>
      <c r="B881" t="s">
        <v>82</v>
      </c>
      <c r="C881" t="s">
        <v>83</v>
      </c>
      <c r="D881">
        <v>36.405000000000001</v>
      </c>
      <c r="E881">
        <v>41.689</v>
      </c>
      <c r="G881">
        <v>5.2839999999999998</v>
      </c>
      <c r="H881">
        <v>40</v>
      </c>
      <c r="I881">
        <v>40</v>
      </c>
      <c r="J881">
        <v>40</v>
      </c>
      <c r="K881">
        <v>2</v>
      </c>
      <c r="L881" t="s">
        <v>84</v>
      </c>
      <c r="M881" t="s">
        <v>85</v>
      </c>
      <c r="N881" t="s">
        <v>458</v>
      </c>
      <c r="O881" t="s">
        <v>418</v>
      </c>
      <c r="P881" t="s">
        <v>88</v>
      </c>
      <c r="Q881" t="s">
        <v>89</v>
      </c>
      <c r="R881" t="s">
        <v>419</v>
      </c>
      <c r="S881" t="s">
        <v>91</v>
      </c>
      <c r="T881">
        <v>60</v>
      </c>
      <c r="U881" t="s">
        <v>92</v>
      </c>
      <c r="V881" t="s">
        <v>1117</v>
      </c>
      <c r="W881">
        <v>8</v>
      </c>
      <c r="X881">
        <v>7.4286000000000003</v>
      </c>
      <c r="Y881" t="s">
        <v>94</v>
      </c>
      <c r="Z881" t="s">
        <v>95</v>
      </c>
      <c r="AA881">
        <v>153.0855</v>
      </c>
      <c r="AB881">
        <v>1031.433</v>
      </c>
      <c r="AC881">
        <v>266.43389999999999</v>
      </c>
      <c r="AD881">
        <v>96.666700000000006</v>
      </c>
      <c r="AE881">
        <v>3.5253000000000001</v>
      </c>
      <c r="AF881">
        <v>3.3033999999999999</v>
      </c>
      <c r="AG881">
        <v>85.204499999999996</v>
      </c>
      <c r="AH881">
        <v>71.921400000000006</v>
      </c>
      <c r="AI881">
        <v>71.598500000000001</v>
      </c>
      <c r="AJ881">
        <v>0.1023</v>
      </c>
      <c r="AL881">
        <v>84.655000000000001</v>
      </c>
      <c r="AM881">
        <v>2.1999999999999999E-2</v>
      </c>
      <c r="AN881">
        <v>4.5900000000000003E-2</v>
      </c>
      <c r="AO881">
        <v>0</v>
      </c>
      <c r="AP881">
        <v>1.6667000000000001</v>
      </c>
      <c r="AQ881">
        <v>0</v>
      </c>
      <c r="AR881">
        <v>67.260000000000005</v>
      </c>
      <c r="AS881" t="s">
        <v>96</v>
      </c>
      <c r="AT881">
        <v>1992</v>
      </c>
      <c r="AU881">
        <v>11.2941</v>
      </c>
      <c r="AV881">
        <v>5.6</v>
      </c>
      <c r="AW881" t="s">
        <v>97</v>
      </c>
      <c r="AY881" t="s">
        <v>112</v>
      </c>
      <c r="BA881">
        <v>37860</v>
      </c>
      <c r="BB881">
        <v>3</v>
      </c>
      <c r="BC881">
        <v>1</v>
      </c>
      <c r="BD881" t="s">
        <v>99</v>
      </c>
      <c r="BE881">
        <v>2002</v>
      </c>
      <c r="BG881" t="s">
        <v>100</v>
      </c>
      <c r="BH881" t="s">
        <v>100</v>
      </c>
      <c r="BI881" t="s">
        <v>101</v>
      </c>
      <c r="BJ881" t="s">
        <v>100</v>
      </c>
      <c r="BK881" t="s">
        <v>100</v>
      </c>
      <c r="BL881" t="s">
        <v>101</v>
      </c>
      <c r="BM881" t="s">
        <v>102</v>
      </c>
      <c r="BN881" t="s">
        <v>103</v>
      </c>
      <c r="BQ881">
        <v>0</v>
      </c>
      <c r="BR881" t="s">
        <v>94</v>
      </c>
      <c r="BS881">
        <v>94</v>
      </c>
      <c r="BT881">
        <v>70.506</v>
      </c>
      <c r="BU881">
        <v>66.067999999999998</v>
      </c>
      <c r="BY881">
        <v>7.4286000000000003</v>
      </c>
      <c r="CB881">
        <v>2012</v>
      </c>
      <c r="CC881">
        <v>13</v>
      </c>
      <c r="CI881" t="str">
        <f t="shared" si="52"/>
        <v>High</v>
      </c>
      <c r="CJ881" t="str">
        <f t="shared" si="53"/>
        <v>Greater than 3.5</v>
      </c>
      <c r="CK881" t="str">
        <f t="shared" si="54"/>
        <v>Good</v>
      </c>
      <c r="CL881" t="str">
        <f t="shared" si="55"/>
        <v>0.3 or less</v>
      </c>
    </row>
    <row r="882" spans="1:90" x14ac:dyDescent="0.25">
      <c r="A882" t="s">
        <v>1112</v>
      </c>
      <c r="B882" t="s">
        <v>82</v>
      </c>
      <c r="C882" t="s">
        <v>83</v>
      </c>
      <c r="D882">
        <v>41.689</v>
      </c>
      <c r="E882">
        <v>44.82</v>
      </c>
      <c r="G882">
        <v>3.0880000000000001</v>
      </c>
      <c r="H882">
        <v>36</v>
      </c>
      <c r="I882">
        <v>36</v>
      </c>
      <c r="J882">
        <v>36</v>
      </c>
      <c r="K882">
        <v>2</v>
      </c>
      <c r="L882" t="s">
        <v>84</v>
      </c>
      <c r="M882" t="s">
        <v>85</v>
      </c>
      <c r="N882" t="s">
        <v>458</v>
      </c>
      <c r="O882" t="s">
        <v>418</v>
      </c>
      <c r="P882" t="s">
        <v>88</v>
      </c>
      <c r="Q882" t="s">
        <v>89</v>
      </c>
      <c r="R882" t="s">
        <v>419</v>
      </c>
      <c r="S882" t="s">
        <v>91</v>
      </c>
      <c r="T882">
        <v>60</v>
      </c>
      <c r="U882" t="s">
        <v>92</v>
      </c>
      <c r="V882" t="s">
        <v>1118</v>
      </c>
      <c r="W882">
        <v>6</v>
      </c>
      <c r="X882">
        <v>6</v>
      </c>
      <c r="Y882" t="s">
        <v>94</v>
      </c>
      <c r="Z882" t="s">
        <v>95</v>
      </c>
      <c r="AA882">
        <v>40</v>
      </c>
      <c r="AB882">
        <v>1074.5</v>
      </c>
      <c r="AC882">
        <v>74.447000000000003</v>
      </c>
      <c r="AD882">
        <v>100</v>
      </c>
      <c r="AE882">
        <v>3.9512999999999998</v>
      </c>
      <c r="AF882">
        <v>3.8996</v>
      </c>
      <c r="AG882">
        <v>65.149000000000001</v>
      </c>
      <c r="AH882">
        <v>52.251899999999999</v>
      </c>
      <c r="AI882">
        <v>78.283699999999996</v>
      </c>
      <c r="AJ882">
        <v>0.1137</v>
      </c>
      <c r="AL882">
        <v>82.944999999999993</v>
      </c>
      <c r="AM882">
        <v>1.78E-2</v>
      </c>
      <c r="AN882">
        <v>5.4300000000000001E-2</v>
      </c>
      <c r="AO882">
        <v>0</v>
      </c>
      <c r="AP882">
        <v>0</v>
      </c>
      <c r="AQ882">
        <v>0</v>
      </c>
      <c r="AR882">
        <v>65.433300000000003</v>
      </c>
      <c r="AS882" t="s">
        <v>96</v>
      </c>
      <c r="AT882">
        <v>1971</v>
      </c>
      <c r="AU882">
        <v>12</v>
      </c>
      <c r="AV882">
        <v>7.125</v>
      </c>
      <c r="AW882" t="s">
        <v>97</v>
      </c>
      <c r="AY882" t="s">
        <v>112</v>
      </c>
      <c r="BA882">
        <v>38681</v>
      </c>
      <c r="BB882">
        <v>3</v>
      </c>
      <c r="BC882">
        <v>1</v>
      </c>
      <c r="BD882" t="s">
        <v>99</v>
      </c>
      <c r="BE882">
        <v>2002</v>
      </c>
      <c r="BG882" t="s">
        <v>100</v>
      </c>
      <c r="BH882" t="s">
        <v>100</v>
      </c>
      <c r="BI882" t="s">
        <v>101</v>
      </c>
      <c r="BJ882" t="s">
        <v>100</v>
      </c>
      <c r="BK882" t="s">
        <v>100</v>
      </c>
      <c r="BL882" t="s">
        <v>101</v>
      </c>
      <c r="BM882" t="s">
        <v>102</v>
      </c>
      <c r="BN882" t="s">
        <v>103</v>
      </c>
      <c r="BQ882">
        <v>0</v>
      </c>
      <c r="BR882" t="s">
        <v>94</v>
      </c>
      <c r="BS882">
        <v>100</v>
      </c>
      <c r="BT882">
        <v>79.025999999999996</v>
      </c>
      <c r="BU882">
        <v>77.992000000000004</v>
      </c>
      <c r="BV882" t="s">
        <v>107</v>
      </c>
      <c r="BY882">
        <v>6</v>
      </c>
      <c r="BZ882" s="1">
        <v>42059.489861111113</v>
      </c>
      <c r="CB882">
        <v>2014</v>
      </c>
      <c r="CC882">
        <v>13</v>
      </c>
      <c r="CI882" t="str">
        <f t="shared" si="52"/>
        <v>High</v>
      </c>
      <c r="CJ882" t="str">
        <f t="shared" si="53"/>
        <v>Greater than 3.5</v>
      </c>
      <c r="CK882" t="str">
        <f t="shared" si="54"/>
        <v>Excellent</v>
      </c>
      <c r="CL882" t="str">
        <f t="shared" si="55"/>
        <v>0.3 or less</v>
      </c>
    </row>
    <row r="883" spans="1:90" x14ac:dyDescent="0.25">
      <c r="A883" t="s">
        <v>1112</v>
      </c>
      <c r="B883" t="s">
        <v>82</v>
      </c>
      <c r="C883" t="s">
        <v>83</v>
      </c>
      <c r="D883">
        <v>44.82</v>
      </c>
      <c r="E883">
        <v>45.893000000000001</v>
      </c>
      <c r="G883">
        <v>0.83099999999999996</v>
      </c>
      <c r="H883">
        <v>26</v>
      </c>
      <c r="I883">
        <v>26</v>
      </c>
      <c r="J883">
        <v>26</v>
      </c>
      <c r="K883">
        <v>2</v>
      </c>
      <c r="L883" t="s">
        <v>139</v>
      </c>
      <c r="M883" t="s">
        <v>85</v>
      </c>
      <c r="N883" t="s">
        <v>458</v>
      </c>
      <c r="O883" t="s">
        <v>418</v>
      </c>
      <c r="P883" t="s">
        <v>88</v>
      </c>
      <c r="Q883" t="s">
        <v>89</v>
      </c>
      <c r="R883" t="s">
        <v>419</v>
      </c>
      <c r="S883" t="s">
        <v>91</v>
      </c>
      <c r="T883">
        <v>60</v>
      </c>
      <c r="U883" t="s">
        <v>140</v>
      </c>
      <c r="V883" t="s">
        <v>1119</v>
      </c>
      <c r="W883">
        <v>1</v>
      </c>
      <c r="X883">
        <v>4.3333000000000004</v>
      </c>
      <c r="Y883" t="s">
        <v>94</v>
      </c>
      <c r="Z883" t="s">
        <v>95</v>
      </c>
      <c r="AA883">
        <v>39.5</v>
      </c>
      <c r="AB883">
        <v>1074.5</v>
      </c>
      <c r="AC883">
        <v>73.596999999999994</v>
      </c>
      <c r="AD883">
        <v>100</v>
      </c>
      <c r="AE883">
        <v>3.6886000000000001</v>
      </c>
      <c r="AF883">
        <v>3.6886000000000001</v>
      </c>
      <c r="AG883">
        <v>94.653999999999996</v>
      </c>
      <c r="AH883">
        <v>80.048699999999997</v>
      </c>
      <c r="AI883">
        <v>68.448700000000002</v>
      </c>
      <c r="AJ883">
        <v>0.1588</v>
      </c>
      <c r="AL883">
        <v>76.180000000000007</v>
      </c>
      <c r="AM883">
        <v>2.47E-2</v>
      </c>
      <c r="AN883">
        <v>6.7199999999999996E-2</v>
      </c>
      <c r="AR883">
        <v>54.65</v>
      </c>
      <c r="AS883" t="s">
        <v>96</v>
      </c>
      <c r="AT883">
        <v>1960</v>
      </c>
      <c r="AU883">
        <v>11.8889</v>
      </c>
      <c r="AV883">
        <v>6.3333000000000004</v>
      </c>
      <c r="AW883" t="s">
        <v>97</v>
      </c>
      <c r="AY883" t="s">
        <v>755</v>
      </c>
      <c r="BA883">
        <v>36935</v>
      </c>
      <c r="BB883">
        <v>3</v>
      </c>
      <c r="BC883">
        <v>1</v>
      </c>
      <c r="BD883" t="s">
        <v>144</v>
      </c>
      <c r="BE883">
        <v>2005</v>
      </c>
      <c r="BG883" t="s">
        <v>100</v>
      </c>
      <c r="BH883" t="s">
        <v>100</v>
      </c>
      <c r="BI883" t="s">
        <v>101</v>
      </c>
      <c r="BJ883" t="s">
        <v>100</v>
      </c>
      <c r="BK883" t="s">
        <v>100</v>
      </c>
      <c r="BL883" t="s">
        <v>101</v>
      </c>
      <c r="BM883" t="s">
        <v>102</v>
      </c>
      <c r="BN883" t="s">
        <v>103</v>
      </c>
      <c r="BQ883">
        <v>1</v>
      </c>
      <c r="BR883" t="s">
        <v>94</v>
      </c>
      <c r="BS883">
        <v>100</v>
      </c>
      <c r="BT883">
        <v>73.772000000000006</v>
      </c>
      <c r="BU883">
        <v>73.772000000000006</v>
      </c>
      <c r="BV883" t="s">
        <v>107</v>
      </c>
      <c r="BY883">
        <v>1</v>
      </c>
      <c r="BZ883" s="1">
        <v>42104.261493055557</v>
      </c>
      <c r="CB883">
        <v>2010</v>
      </c>
      <c r="CC883">
        <v>10</v>
      </c>
      <c r="CI883" t="str">
        <f t="shared" si="52"/>
        <v>High</v>
      </c>
      <c r="CJ883" t="str">
        <f t="shared" si="53"/>
        <v>Greater than 3.5</v>
      </c>
      <c r="CK883" t="str">
        <f t="shared" si="54"/>
        <v>Good</v>
      </c>
      <c r="CL883" t="str">
        <f t="shared" si="55"/>
        <v>0.3 or less</v>
      </c>
    </row>
    <row r="884" spans="1:90" x14ac:dyDescent="0.25">
      <c r="A884" t="s">
        <v>1112</v>
      </c>
      <c r="B884" t="s">
        <v>82</v>
      </c>
      <c r="C884" t="s">
        <v>83</v>
      </c>
      <c r="D884">
        <v>45.893000000000001</v>
      </c>
      <c r="E884">
        <v>49.02</v>
      </c>
      <c r="G884">
        <v>3.1269999999999998</v>
      </c>
      <c r="H884">
        <v>36</v>
      </c>
      <c r="I884">
        <v>33</v>
      </c>
      <c r="J884">
        <v>36</v>
      </c>
      <c r="K884">
        <v>2</v>
      </c>
      <c r="L884" t="s">
        <v>84</v>
      </c>
      <c r="M884" t="s">
        <v>85</v>
      </c>
      <c r="N884" t="s">
        <v>458</v>
      </c>
      <c r="O884" t="s">
        <v>418</v>
      </c>
      <c r="P884" t="s">
        <v>88</v>
      </c>
      <c r="Q884" t="s">
        <v>89</v>
      </c>
      <c r="R884" t="s">
        <v>419</v>
      </c>
      <c r="S884" t="s">
        <v>91</v>
      </c>
      <c r="T884">
        <v>50</v>
      </c>
      <c r="U884" t="s">
        <v>110</v>
      </c>
      <c r="V884" t="s">
        <v>1120</v>
      </c>
      <c r="W884">
        <v>6</v>
      </c>
      <c r="X884">
        <v>5.5</v>
      </c>
      <c r="Y884" t="s">
        <v>94</v>
      </c>
      <c r="Z884" t="s">
        <v>95</v>
      </c>
      <c r="AA884">
        <v>378.64</v>
      </c>
      <c r="AB884">
        <v>2635.7179999999998</v>
      </c>
      <c r="AC884">
        <v>659.50229999999999</v>
      </c>
      <c r="AD884">
        <v>100</v>
      </c>
      <c r="AE884">
        <v>3.9177</v>
      </c>
      <c r="AF884">
        <v>3.7528000000000001</v>
      </c>
      <c r="AG884">
        <v>65.084400000000002</v>
      </c>
      <c r="AH884">
        <v>53.720999999999997</v>
      </c>
      <c r="AI884">
        <v>78.305199999999999</v>
      </c>
      <c r="AJ884">
        <v>0.106</v>
      </c>
      <c r="AL884">
        <v>84.1</v>
      </c>
      <c r="AM884">
        <v>2.06E-2</v>
      </c>
      <c r="AN884">
        <v>5.3800000000000001E-2</v>
      </c>
      <c r="AO884">
        <v>0</v>
      </c>
      <c r="AP884">
        <v>0</v>
      </c>
      <c r="AQ884">
        <v>0</v>
      </c>
      <c r="AR884">
        <v>64.716700000000003</v>
      </c>
      <c r="AS884" t="s">
        <v>96</v>
      </c>
      <c r="AT884">
        <v>2002</v>
      </c>
      <c r="AU884">
        <v>11.8421</v>
      </c>
      <c r="AV884">
        <v>4.4211</v>
      </c>
      <c r="AW884" t="s">
        <v>97</v>
      </c>
      <c r="AY884" t="s">
        <v>98</v>
      </c>
      <c r="BA884">
        <v>36942</v>
      </c>
      <c r="BB884">
        <v>3</v>
      </c>
      <c r="BC884">
        <v>1</v>
      </c>
      <c r="BD884" t="s">
        <v>99</v>
      </c>
      <c r="BE884">
        <v>2005</v>
      </c>
      <c r="BG884" t="s">
        <v>100</v>
      </c>
      <c r="BH884" t="s">
        <v>100</v>
      </c>
      <c r="BI884" t="s">
        <v>101</v>
      </c>
      <c r="BJ884" t="s">
        <v>100</v>
      </c>
      <c r="BK884" t="s">
        <v>100</v>
      </c>
      <c r="BL884" t="s">
        <v>101</v>
      </c>
      <c r="BM884" t="s">
        <v>102</v>
      </c>
      <c r="BN884" t="s">
        <v>103</v>
      </c>
      <c r="BQ884">
        <v>0</v>
      </c>
      <c r="BR884" t="s">
        <v>94</v>
      </c>
      <c r="BS884">
        <v>96</v>
      </c>
      <c r="BT884">
        <v>78.353999999999999</v>
      </c>
      <c r="BU884">
        <v>75.055999999999997</v>
      </c>
      <c r="BY884">
        <v>5.5</v>
      </c>
      <c r="CB884">
        <v>2008</v>
      </c>
      <c r="CC884">
        <v>10</v>
      </c>
      <c r="CI884" t="str">
        <f t="shared" si="52"/>
        <v>High</v>
      </c>
      <c r="CJ884" t="str">
        <f t="shared" si="53"/>
        <v>Greater than 3.5</v>
      </c>
      <c r="CK884" t="str">
        <f t="shared" si="54"/>
        <v>Excellent</v>
      </c>
      <c r="CL884" t="str">
        <f t="shared" si="55"/>
        <v>0.3 or less</v>
      </c>
    </row>
    <row r="885" spans="1:90" x14ac:dyDescent="0.25">
      <c r="A885" t="s">
        <v>1112</v>
      </c>
      <c r="B885" t="s">
        <v>82</v>
      </c>
      <c r="C885" t="s">
        <v>83</v>
      </c>
      <c r="D885">
        <v>49.02</v>
      </c>
      <c r="E885">
        <v>50.67</v>
      </c>
      <c r="G885">
        <v>1.65</v>
      </c>
      <c r="H885">
        <v>64</v>
      </c>
      <c r="I885">
        <v>64</v>
      </c>
      <c r="J885">
        <v>64</v>
      </c>
      <c r="K885">
        <v>5</v>
      </c>
      <c r="L885" t="s">
        <v>84</v>
      </c>
      <c r="M885" t="s">
        <v>301</v>
      </c>
      <c r="N885" t="s">
        <v>458</v>
      </c>
      <c r="O885" t="s">
        <v>418</v>
      </c>
      <c r="P885" t="s">
        <v>88</v>
      </c>
      <c r="Q885" t="s">
        <v>200</v>
      </c>
      <c r="R885" t="s">
        <v>419</v>
      </c>
      <c r="S885" t="s">
        <v>91</v>
      </c>
      <c r="T885">
        <v>30</v>
      </c>
      <c r="U885" t="s">
        <v>110</v>
      </c>
      <c r="V885" t="s">
        <v>1121</v>
      </c>
      <c r="W885">
        <v>2</v>
      </c>
      <c r="X885">
        <v>1.6667000000000001</v>
      </c>
      <c r="Y885" t="s">
        <v>94</v>
      </c>
      <c r="Z885" t="s">
        <v>202</v>
      </c>
      <c r="AA885">
        <v>430.54629999999997</v>
      </c>
      <c r="AB885">
        <v>2636.5135</v>
      </c>
      <c r="AC885">
        <v>747.74779999999998</v>
      </c>
      <c r="AD885">
        <v>95</v>
      </c>
      <c r="AE885">
        <v>3.5</v>
      </c>
      <c r="AF885">
        <v>3.0222000000000002</v>
      </c>
      <c r="AG885">
        <v>76.284899999999993</v>
      </c>
      <c r="AH885">
        <v>63.118299999999998</v>
      </c>
      <c r="AI885">
        <v>74.571700000000007</v>
      </c>
      <c r="AJ885">
        <v>0.1716</v>
      </c>
      <c r="AL885">
        <v>74.260000000000005</v>
      </c>
      <c r="AM885">
        <v>2.5899999999999999E-2</v>
      </c>
      <c r="AN885">
        <v>6.9500000000000006E-2</v>
      </c>
      <c r="AO885">
        <v>0</v>
      </c>
      <c r="AP885">
        <v>2</v>
      </c>
      <c r="AQ885">
        <v>0</v>
      </c>
      <c r="AR885">
        <v>51.785699999999999</v>
      </c>
      <c r="AS885" t="s">
        <v>96</v>
      </c>
      <c r="AT885">
        <v>1982</v>
      </c>
      <c r="AU885">
        <v>12.5</v>
      </c>
      <c r="AV885">
        <v>5.5</v>
      </c>
      <c r="AW885" t="s">
        <v>97</v>
      </c>
      <c r="AY885" t="s">
        <v>106</v>
      </c>
      <c r="BA885">
        <v>38389</v>
      </c>
      <c r="BB885">
        <v>1</v>
      </c>
      <c r="BC885">
        <v>1</v>
      </c>
      <c r="BD885" t="s">
        <v>99</v>
      </c>
      <c r="BE885">
        <v>1994</v>
      </c>
      <c r="BG885" t="s">
        <v>100</v>
      </c>
      <c r="BH885" t="s">
        <v>100</v>
      </c>
      <c r="BI885" t="s">
        <v>101</v>
      </c>
      <c r="BJ885" t="s">
        <v>100</v>
      </c>
      <c r="BK885" t="s">
        <v>100</v>
      </c>
      <c r="BL885" t="s">
        <v>101</v>
      </c>
      <c r="BM885" t="s">
        <v>102</v>
      </c>
      <c r="BN885" t="s">
        <v>103</v>
      </c>
      <c r="BQ885">
        <v>0</v>
      </c>
      <c r="BR885" t="s">
        <v>94</v>
      </c>
      <c r="BS885">
        <v>88</v>
      </c>
      <c r="BT885">
        <v>70</v>
      </c>
      <c r="BU885">
        <v>60.444000000000003</v>
      </c>
      <c r="BY885">
        <v>1.6667000000000001</v>
      </c>
      <c r="CB885">
        <v>2001</v>
      </c>
      <c r="CC885">
        <v>21</v>
      </c>
      <c r="CI885" t="str">
        <f t="shared" si="52"/>
        <v>High</v>
      </c>
      <c r="CJ885" t="str">
        <f t="shared" si="53"/>
        <v>3.01-3.5</v>
      </c>
      <c r="CK885" t="str">
        <f t="shared" si="54"/>
        <v>Good</v>
      </c>
      <c r="CL885" t="str">
        <f t="shared" si="55"/>
        <v>0.3 or less</v>
      </c>
    </row>
    <row r="886" spans="1:90" x14ac:dyDescent="0.25">
      <c r="A886" t="s">
        <v>1112</v>
      </c>
      <c r="B886" t="s">
        <v>82</v>
      </c>
      <c r="C886" t="s">
        <v>83</v>
      </c>
      <c r="D886">
        <v>50.67</v>
      </c>
      <c r="E886">
        <v>51.8</v>
      </c>
      <c r="G886">
        <v>1.1299999999999999</v>
      </c>
      <c r="H886">
        <v>60</v>
      </c>
      <c r="I886">
        <v>60</v>
      </c>
      <c r="J886">
        <v>60</v>
      </c>
      <c r="K886">
        <v>5</v>
      </c>
      <c r="L886" t="s">
        <v>84</v>
      </c>
      <c r="M886" t="s">
        <v>301</v>
      </c>
      <c r="N886" t="s">
        <v>458</v>
      </c>
      <c r="O886" t="s">
        <v>418</v>
      </c>
      <c r="P886" t="s">
        <v>88</v>
      </c>
      <c r="Q886" t="s">
        <v>200</v>
      </c>
      <c r="R886" t="s">
        <v>419</v>
      </c>
      <c r="S886" t="s">
        <v>91</v>
      </c>
      <c r="T886">
        <v>30</v>
      </c>
      <c r="U886" t="s">
        <v>110</v>
      </c>
      <c r="V886" t="s">
        <v>1121</v>
      </c>
      <c r="W886">
        <v>2</v>
      </c>
      <c r="X886">
        <v>4</v>
      </c>
      <c r="Y886" t="s">
        <v>94</v>
      </c>
      <c r="Z886" t="s">
        <v>202</v>
      </c>
      <c r="AA886">
        <v>660.86519999999996</v>
      </c>
      <c r="AB886">
        <v>7546.6715999999997</v>
      </c>
      <c r="AC886">
        <v>1168.7509</v>
      </c>
      <c r="AD886">
        <v>91</v>
      </c>
      <c r="AE886">
        <v>3.5</v>
      </c>
      <c r="AF886">
        <v>2.7551000000000001</v>
      </c>
      <c r="AG886">
        <v>135.77770000000001</v>
      </c>
      <c r="AH886">
        <v>113.80710000000001</v>
      </c>
      <c r="AI886">
        <v>54.7408</v>
      </c>
      <c r="AJ886">
        <v>0.1903</v>
      </c>
      <c r="AL886">
        <v>71.454999999999998</v>
      </c>
      <c r="AM886">
        <v>3.8600000000000002E-2</v>
      </c>
      <c r="AN886">
        <v>0.23089999999999999</v>
      </c>
      <c r="AO886">
        <v>0</v>
      </c>
      <c r="AP886">
        <v>4</v>
      </c>
      <c r="AQ886">
        <v>0</v>
      </c>
      <c r="AR886">
        <v>45.16</v>
      </c>
      <c r="AS886" t="s">
        <v>96</v>
      </c>
      <c r="AT886">
        <v>1994</v>
      </c>
      <c r="AU886">
        <v>10.75</v>
      </c>
      <c r="AV886">
        <v>3.75</v>
      </c>
      <c r="AW886" t="s">
        <v>97</v>
      </c>
      <c r="AY886" t="s">
        <v>106</v>
      </c>
      <c r="BA886">
        <v>38389</v>
      </c>
      <c r="BB886">
        <v>1</v>
      </c>
      <c r="BC886">
        <v>1</v>
      </c>
      <c r="BD886" t="s">
        <v>99</v>
      </c>
      <c r="BE886">
        <v>1994</v>
      </c>
      <c r="BG886" t="s">
        <v>100</v>
      </c>
      <c r="BH886" t="s">
        <v>100</v>
      </c>
      <c r="BI886" t="s">
        <v>101</v>
      </c>
      <c r="BJ886" t="s">
        <v>100</v>
      </c>
      <c r="BK886" t="s">
        <v>100</v>
      </c>
      <c r="BL886" t="s">
        <v>101</v>
      </c>
      <c r="BM886" t="s">
        <v>102</v>
      </c>
      <c r="BN886" t="s">
        <v>103</v>
      </c>
      <c r="BQ886">
        <v>0</v>
      </c>
      <c r="BR886" t="s">
        <v>94</v>
      </c>
      <c r="BS886">
        <v>80</v>
      </c>
      <c r="BT886">
        <v>70</v>
      </c>
      <c r="BU886">
        <v>55.101999999999997</v>
      </c>
      <c r="BY886">
        <v>2</v>
      </c>
      <c r="CB886">
        <v>2008</v>
      </c>
      <c r="CC886">
        <v>21</v>
      </c>
      <c r="CI886" t="str">
        <f t="shared" si="52"/>
        <v>High</v>
      </c>
      <c r="CJ886" t="str">
        <f t="shared" si="53"/>
        <v>3.01-3.5</v>
      </c>
      <c r="CK886" t="str">
        <f t="shared" si="54"/>
        <v>Poor</v>
      </c>
      <c r="CL886" t="str">
        <f t="shared" si="55"/>
        <v>0.3 or less</v>
      </c>
    </row>
    <row r="887" spans="1:90" x14ac:dyDescent="0.25">
      <c r="A887" t="s">
        <v>1112</v>
      </c>
      <c r="B887" t="s">
        <v>82</v>
      </c>
      <c r="C887" t="s">
        <v>83</v>
      </c>
      <c r="D887">
        <v>51.8</v>
      </c>
      <c r="E887">
        <v>52.962000000000003</v>
      </c>
      <c r="G887">
        <v>1.1619999999999999</v>
      </c>
      <c r="H887">
        <v>70</v>
      </c>
      <c r="I887">
        <v>48</v>
      </c>
      <c r="J887">
        <v>70</v>
      </c>
      <c r="K887">
        <v>5</v>
      </c>
      <c r="L887" t="s">
        <v>139</v>
      </c>
      <c r="M887" t="s">
        <v>301</v>
      </c>
      <c r="N887" t="s">
        <v>458</v>
      </c>
      <c r="O887" t="s">
        <v>418</v>
      </c>
      <c r="P887" t="s">
        <v>88</v>
      </c>
      <c r="Q887" t="s">
        <v>200</v>
      </c>
      <c r="R887" t="s">
        <v>419</v>
      </c>
      <c r="S887" t="s">
        <v>91</v>
      </c>
      <c r="T887">
        <v>30</v>
      </c>
      <c r="U887" t="s">
        <v>140</v>
      </c>
      <c r="V887" t="s">
        <v>1122</v>
      </c>
      <c r="W887">
        <v>5</v>
      </c>
      <c r="X887">
        <v>3</v>
      </c>
      <c r="Y887" t="s">
        <v>94</v>
      </c>
      <c r="Z887" t="s">
        <v>202</v>
      </c>
      <c r="AA887">
        <v>548.52589999999998</v>
      </c>
      <c r="AB887">
        <v>5800.6954999999998</v>
      </c>
      <c r="AC887">
        <v>967.29819999999995</v>
      </c>
      <c r="AD887">
        <v>89</v>
      </c>
      <c r="AE887">
        <v>3.5</v>
      </c>
      <c r="AF887">
        <v>2.2000000000000002</v>
      </c>
      <c r="AG887">
        <v>258.48660000000001</v>
      </c>
      <c r="AH887">
        <v>247.0034</v>
      </c>
      <c r="AI887">
        <v>13.8378</v>
      </c>
      <c r="AJ887">
        <v>0.20030000000000001</v>
      </c>
      <c r="AL887">
        <v>69.954999999999998</v>
      </c>
      <c r="AM887">
        <v>6.1699999999999998E-2</v>
      </c>
      <c r="AN887">
        <v>0.34920000000000001</v>
      </c>
      <c r="AO887">
        <v>0</v>
      </c>
      <c r="AP887">
        <v>0</v>
      </c>
      <c r="AQ887">
        <v>14</v>
      </c>
      <c r="AR887">
        <v>34.075000000000003</v>
      </c>
      <c r="AS887" t="s">
        <v>96</v>
      </c>
      <c r="AT887">
        <v>1994</v>
      </c>
      <c r="AU887">
        <v>11.6</v>
      </c>
      <c r="AV887">
        <v>3.6</v>
      </c>
      <c r="AW887" t="s">
        <v>97</v>
      </c>
      <c r="AY887" t="s">
        <v>106</v>
      </c>
      <c r="BA887">
        <v>38137</v>
      </c>
      <c r="BB887">
        <v>1</v>
      </c>
      <c r="BC887">
        <v>1</v>
      </c>
      <c r="BD887" t="s">
        <v>144</v>
      </c>
      <c r="BE887">
        <v>1994</v>
      </c>
      <c r="BG887" t="s">
        <v>100</v>
      </c>
      <c r="BH887" t="s">
        <v>100</v>
      </c>
      <c r="BI887" t="s">
        <v>101</v>
      </c>
      <c r="BJ887" t="s">
        <v>100</v>
      </c>
      <c r="BK887" t="s">
        <v>100</v>
      </c>
      <c r="BL887" t="s">
        <v>101</v>
      </c>
      <c r="BM887" t="s">
        <v>102</v>
      </c>
      <c r="BN887" t="s">
        <v>103</v>
      </c>
      <c r="BQ887">
        <v>0</v>
      </c>
      <c r="BR887" t="s">
        <v>94</v>
      </c>
      <c r="BS887">
        <v>74</v>
      </c>
      <c r="BT887">
        <v>70</v>
      </c>
      <c r="BU887">
        <v>44</v>
      </c>
      <c r="BY887">
        <v>3</v>
      </c>
      <c r="CB887">
        <v>2008</v>
      </c>
      <c r="CC887">
        <v>21</v>
      </c>
      <c r="CI887" t="str">
        <f t="shared" si="52"/>
        <v>High</v>
      </c>
      <c r="CJ887" t="str">
        <f t="shared" si="53"/>
        <v>3.01-3.5</v>
      </c>
      <c r="CK887" t="str">
        <f t="shared" si="54"/>
        <v>Very Poor</v>
      </c>
      <c r="CL887" t="str">
        <f t="shared" si="55"/>
        <v>0.3 or less</v>
      </c>
    </row>
    <row r="888" spans="1:90" x14ac:dyDescent="0.25">
      <c r="A888" t="s">
        <v>1112</v>
      </c>
      <c r="B888" t="s">
        <v>82</v>
      </c>
      <c r="C888" t="s">
        <v>83</v>
      </c>
      <c r="D888">
        <v>52.962000000000003</v>
      </c>
      <c r="E888">
        <v>54.8</v>
      </c>
      <c r="G888">
        <v>1.8380000000000001</v>
      </c>
      <c r="H888">
        <v>84</v>
      </c>
      <c r="I888">
        <v>76</v>
      </c>
      <c r="J888">
        <v>84</v>
      </c>
      <c r="K888">
        <v>5</v>
      </c>
      <c r="L888" t="s">
        <v>84</v>
      </c>
      <c r="M888" t="s">
        <v>301</v>
      </c>
      <c r="N888" t="s">
        <v>458</v>
      </c>
      <c r="O888" t="s">
        <v>418</v>
      </c>
      <c r="P888" t="s">
        <v>88</v>
      </c>
      <c r="Q888" t="s">
        <v>200</v>
      </c>
      <c r="R888" t="s">
        <v>419</v>
      </c>
      <c r="S888" t="s">
        <v>91</v>
      </c>
      <c r="T888">
        <v>40</v>
      </c>
      <c r="U888" t="s">
        <v>110</v>
      </c>
      <c r="V888" t="s">
        <v>1123</v>
      </c>
      <c r="W888">
        <v>10</v>
      </c>
      <c r="X888">
        <v>8</v>
      </c>
      <c r="Y888" t="s">
        <v>94</v>
      </c>
      <c r="Z888" t="s">
        <v>202</v>
      </c>
      <c r="AA888">
        <v>323.10980000000001</v>
      </c>
      <c r="AB888">
        <v>3787.4461999999999</v>
      </c>
      <c r="AC888">
        <v>572.01130000000001</v>
      </c>
      <c r="AD888">
        <v>98</v>
      </c>
      <c r="AE888">
        <v>4.1479999999999997</v>
      </c>
      <c r="AF888">
        <v>4.0179999999999998</v>
      </c>
      <c r="AG888">
        <v>52.135199999999998</v>
      </c>
      <c r="AH888">
        <v>43.872500000000002</v>
      </c>
      <c r="AI888">
        <v>82.621600000000001</v>
      </c>
      <c r="AJ888">
        <v>0.1323</v>
      </c>
      <c r="AL888">
        <v>80.155000000000001</v>
      </c>
      <c r="AM888">
        <v>1.7399999999999999E-2</v>
      </c>
      <c r="AN888">
        <v>0.10349999999999999</v>
      </c>
      <c r="AO888">
        <v>0</v>
      </c>
      <c r="AP888">
        <v>1</v>
      </c>
      <c r="AQ888">
        <v>0</v>
      </c>
      <c r="AR888">
        <v>52.075000000000003</v>
      </c>
      <c r="AS888" t="s">
        <v>96</v>
      </c>
      <c r="AT888">
        <v>2004</v>
      </c>
      <c r="AU888">
        <v>14.933299999999999</v>
      </c>
      <c r="AV888">
        <v>7.3333000000000004</v>
      </c>
      <c r="AW888" t="s">
        <v>97</v>
      </c>
      <c r="AX888" t="s">
        <v>105</v>
      </c>
      <c r="AY888" t="s">
        <v>106</v>
      </c>
      <c r="BA888">
        <v>38390</v>
      </c>
      <c r="BB888">
        <v>1</v>
      </c>
      <c r="BC888">
        <v>1</v>
      </c>
      <c r="BD888" t="s">
        <v>99</v>
      </c>
      <c r="BE888">
        <v>2009</v>
      </c>
      <c r="BG888" t="s">
        <v>100</v>
      </c>
      <c r="BH888" t="s">
        <v>100</v>
      </c>
      <c r="BI888" t="s">
        <v>101</v>
      </c>
      <c r="BJ888" t="s">
        <v>100</v>
      </c>
      <c r="BK888" t="s">
        <v>100</v>
      </c>
      <c r="BL888" t="s">
        <v>101</v>
      </c>
      <c r="BM888" t="s">
        <v>102</v>
      </c>
      <c r="BN888" t="s">
        <v>103</v>
      </c>
      <c r="BQ888">
        <v>0</v>
      </c>
      <c r="BR888" t="s">
        <v>94</v>
      </c>
      <c r="BS888">
        <v>98</v>
      </c>
      <c r="BT888">
        <v>82.96</v>
      </c>
      <c r="BU888">
        <v>80.36</v>
      </c>
      <c r="BY888">
        <v>8</v>
      </c>
      <c r="CB888">
        <v>2014</v>
      </c>
      <c r="CC888">
        <v>6</v>
      </c>
      <c r="CI888" t="str">
        <f t="shared" si="52"/>
        <v>High</v>
      </c>
      <c r="CJ888" t="str">
        <f t="shared" si="53"/>
        <v>Greater than 3.5</v>
      </c>
      <c r="CK888" t="str">
        <f t="shared" si="54"/>
        <v>Excellent</v>
      </c>
      <c r="CL888" t="str">
        <f t="shared" si="55"/>
        <v>0.3 or less</v>
      </c>
    </row>
    <row r="889" spans="1:90" x14ac:dyDescent="0.25">
      <c r="A889" t="s">
        <v>1112</v>
      </c>
      <c r="B889" t="s">
        <v>82</v>
      </c>
      <c r="C889" t="s">
        <v>83</v>
      </c>
      <c r="D889">
        <v>54.8</v>
      </c>
      <c r="E889">
        <v>57.25</v>
      </c>
      <c r="G889">
        <v>2.4500000000000002</v>
      </c>
      <c r="H889">
        <v>44</v>
      </c>
      <c r="J889">
        <v>44</v>
      </c>
      <c r="K889">
        <v>2</v>
      </c>
      <c r="L889" t="s">
        <v>84</v>
      </c>
      <c r="M889" t="s">
        <v>301</v>
      </c>
      <c r="N889" t="s">
        <v>458</v>
      </c>
      <c r="O889" t="s">
        <v>418</v>
      </c>
      <c r="P889" t="s">
        <v>88</v>
      </c>
      <c r="Q889" t="s">
        <v>200</v>
      </c>
      <c r="R889" t="s">
        <v>419</v>
      </c>
      <c r="S889" t="s">
        <v>91</v>
      </c>
      <c r="T889">
        <v>60</v>
      </c>
      <c r="U889" t="s">
        <v>92</v>
      </c>
      <c r="V889" t="s">
        <v>1124</v>
      </c>
      <c r="W889">
        <v>10</v>
      </c>
      <c r="Y889" t="s">
        <v>94</v>
      </c>
      <c r="Z889" t="s">
        <v>95</v>
      </c>
      <c r="AA889">
        <v>137.61940000000001</v>
      </c>
      <c r="AB889">
        <v>1613.0510999999999</v>
      </c>
      <c r="AC889">
        <v>243.63130000000001</v>
      </c>
      <c r="AD889">
        <v>100</v>
      </c>
      <c r="AE889">
        <v>3.7473999999999998</v>
      </c>
      <c r="AF889">
        <v>3.665</v>
      </c>
      <c r="AG889">
        <v>77.575699999999998</v>
      </c>
      <c r="AH889">
        <v>61.384099999999997</v>
      </c>
      <c r="AI889">
        <v>74.141400000000004</v>
      </c>
      <c r="AJ889">
        <v>0.14349999999999999</v>
      </c>
      <c r="AL889">
        <v>78.474999999999994</v>
      </c>
      <c r="AM889">
        <v>2.4899999999999999E-2</v>
      </c>
      <c r="AN889">
        <v>9.8599999999999993E-2</v>
      </c>
      <c r="AO889">
        <v>0</v>
      </c>
      <c r="AP889">
        <v>0</v>
      </c>
      <c r="AQ889">
        <v>0</v>
      </c>
      <c r="AR889">
        <v>51.533299999999997</v>
      </c>
      <c r="AS889" t="s">
        <v>96</v>
      </c>
      <c r="AT889">
        <v>2004</v>
      </c>
      <c r="AU889">
        <v>16.857099999999999</v>
      </c>
      <c r="AV889">
        <v>6.7142999999999997</v>
      </c>
      <c r="AW889" t="s">
        <v>97</v>
      </c>
      <c r="AY889" t="s">
        <v>112</v>
      </c>
      <c r="BA889">
        <v>38760</v>
      </c>
      <c r="BB889">
        <v>5</v>
      </c>
      <c r="BC889">
        <v>1</v>
      </c>
      <c r="BD889" t="s">
        <v>99</v>
      </c>
      <c r="BE889">
        <v>2004</v>
      </c>
      <c r="BG889" t="s">
        <v>100</v>
      </c>
      <c r="BH889" t="s">
        <v>100</v>
      </c>
      <c r="BI889" t="s">
        <v>101</v>
      </c>
      <c r="BJ889" t="s">
        <v>100</v>
      </c>
      <c r="BK889" t="s">
        <v>100</v>
      </c>
      <c r="BL889" t="s">
        <v>101</v>
      </c>
      <c r="BM889" t="s">
        <v>102</v>
      </c>
      <c r="BN889" t="s">
        <v>103</v>
      </c>
      <c r="BQ889">
        <v>0</v>
      </c>
      <c r="BR889" t="s">
        <v>94</v>
      </c>
      <c r="BS889">
        <v>100</v>
      </c>
      <c r="BT889">
        <v>74.947999999999993</v>
      </c>
      <c r="BU889">
        <v>73.3</v>
      </c>
      <c r="CB889">
        <v>2014</v>
      </c>
      <c r="CC889">
        <v>11</v>
      </c>
      <c r="CI889" t="str">
        <f t="shared" si="52"/>
        <v>High</v>
      </c>
      <c r="CJ889" t="str">
        <f t="shared" si="53"/>
        <v>Greater than 3.5</v>
      </c>
      <c r="CK889" t="str">
        <f t="shared" si="54"/>
        <v>Good</v>
      </c>
      <c r="CL889" t="str">
        <f t="shared" si="55"/>
        <v>0.3 or less</v>
      </c>
    </row>
    <row r="890" spans="1:90" x14ac:dyDescent="0.25">
      <c r="A890" t="s">
        <v>1112</v>
      </c>
      <c r="B890" t="s">
        <v>82</v>
      </c>
      <c r="C890" t="s">
        <v>83</v>
      </c>
      <c r="D890">
        <v>57.25</v>
      </c>
      <c r="E890">
        <v>60.901000000000003</v>
      </c>
      <c r="G890">
        <v>3.6509999999999998</v>
      </c>
      <c r="H890">
        <v>44</v>
      </c>
      <c r="I890">
        <v>44</v>
      </c>
      <c r="J890">
        <v>44</v>
      </c>
      <c r="K890">
        <v>2</v>
      </c>
      <c r="L890" t="s">
        <v>84</v>
      </c>
      <c r="M890" t="s">
        <v>85</v>
      </c>
      <c r="N890" t="s">
        <v>458</v>
      </c>
      <c r="O890" t="s">
        <v>418</v>
      </c>
      <c r="P890" t="s">
        <v>88</v>
      </c>
      <c r="Q890" t="s">
        <v>89</v>
      </c>
      <c r="R890" t="s">
        <v>419</v>
      </c>
      <c r="S890" t="s">
        <v>91</v>
      </c>
      <c r="T890">
        <v>60</v>
      </c>
      <c r="U890" t="s">
        <v>92</v>
      </c>
      <c r="V890" t="s">
        <v>1125</v>
      </c>
      <c r="W890">
        <v>10</v>
      </c>
      <c r="X890">
        <v>10</v>
      </c>
      <c r="Y890" t="s">
        <v>94</v>
      </c>
      <c r="Z890" t="s">
        <v>95</v>
      </c>
      <c r="AA890">
        <v>48.5989</v>
      </c>
      <c r="AB890">
        <v>664.90039999999999</v>
      </c>
      <c r="AC890">
        <v>86.607500000000002</v>
      </c>
      <c r="AD890">
        <v>96.5</v>
      </c>
      <c r="AE890">
        <v>4.0444000000000004</v>
      </c>
      <c r="AF890">
        <v>3.8952</v>
      </c>
      <c r="AG890">
        <v>59.179200000000002</v>
      </c>
      <c r="AH890">
        <v>48.235199999999999</v>
      </c>
      <c r="AI890">
        <v>80.273600000000002</v>
      </c>
      <c r="AJ890">
        <v>0.1051</v>
      </c>
      <c r="AL890">
        <v>84.234999999999999</v>
      </c>
      <c r="AM890">
        <v>1.7600000000000001E-2</v>
      </c>
      <c r="AN890">
        <v>9.01E-2</v>
      </c>
      <c r="AO890">
        <v>0</v>
      </c>
      <c r="AP890">
        <v>1.5</v>
      </c>
      <c r="AQ890">
        <v>0</v>
      </c>
      <c r="AR890">
        <v>55.85</v>
      </c>
      <c r="AS890" t="s">
        <v>96</v>
      </c>
      <c r="AT890">
        <v>1980</v>
      </c>
      <c r="AU890">
        <v>11</v>
      </c>
      <c r="AV890">
        <v>4.8</v>
      </c>
      <c r="AW890" t="s">
        <v>97</v>
      </c>
      <c r="AX890" t="s">
        <v>122</v>
      </c>
      <c r="AY890" t="s">
        <v>112</v>
      </c>
      <c r="BA890">
        <v>37776</v>
      </c>
      <c r="BB890">
        <v>3</v>
      </c>
      <c r="BC890">
        <v>1</v>
      </c>
      <c r="BD890" t="s">
        <v>99</v>
      </c>
      <c r="BE890">
        <v>2006</v>
      </c>
      <c r="BG890" t="s">
        <v>100</v>
      </c>
      <c r="BH890" t="s">
        <v>100</v>
      </c>
      <c r="BI890" t="s">
        <v>101</v>
      </c>
      <c r="BJ890" t="s">
        <v>100</v>
      </c>
      <c r="BK890" t="s">
        <v>100</v>
      </c>
      <c r="BL890" t="s">
        <v>101</v>
      </c>
      <c r="BM890" t="s">
        <v>102</v>
      </c>
      <c r="BN890" t="s">
        <v>103</v>
      </c>
      <c r="BQ890">
        <v>0</v>
      </c>
      <c r="BR890" t="s">
        <v>94</v>
      </c>
      <c r="BS890">
        <v>96.5</v>
      </c>
      <c r="BT890">
        <v>80.888000000000005</v>
      </c>
      <c r="BU890">
        <v>77.903999999999996</v>
      </c>
      <c r="BY890">
        <v>10</v>
      </c>
      <c r="CB890">
        <v>2014</v>
      </c>
      <c r="CC890">
        <v>9</v>
      </c>
      <c r="CI890" t="str">
        <f t="shared" si="52"/>
        <v>High</v>
      </c>
      <c r="CJ890" t="str">
        <f t="shared" si="53"/>
        <v>Greater than 3.5</v>
      </c>
      <c r="CK890" t="str">
        <f t="shared" si="54"/>
        <v>Excellent</v>
      </c>
      <c r="CL890" t="str">
        <f t="shared" si="55"/>
        <v>0.3 or less</v>
      </c>
    </row>
    <row r="891" spans="1:90" x14ac:dyDescent="0.25">
      <c r="A891" t="s">
        <v>1112</v>
      </c>
      <c r="B891" t="s">
        <v>82</v>
      </c>
      <c r="C891" t="s">
        <v>83</v>
      </c>
      <c r="D891">
        <v>60.901000000000003</v>
      </c>
      <c r="E891">
        <v>63.81</v>
      </c>
      <c r="G891">
        <v>2.7669999999999999</v>
      </c>
      <c r="H891">
        <v>40</v>
      </c>
      <c r="I891">
        <v>40</v>
      </c>
      <c r="J891">
        <v>40</v>
      </c>
      <c r="K891">
        <v>2</v>
      </c>
      <c r="L891" t="s">
        <v>84</v>
      </c>
      <c r="M891" t="s">
        <v>85</v>
      </c>
      <c r="N891" t="s">
        <v>458</v>
      </c>
      <c r="O891" t="s">
        <v>418</v>
      </c>
      <c r="P891" t="s">
        <v>88</v>
      </c>
      <c r="Q891" t="s">
        <v>89</v>
      </c>
      <c r="R891" t="s">
        <v>419</v>
      </c>
      <c r="S891" t="s">
        <v>91</v>
      </c>
      <c r="T891">
        <v>60</v>
      </c>
      <c r="U891" t="s">
        <v>92</v>
      </c>
      <c r="V891" t="s">
        <v>1126</v>
      </c>
      <c r="W891">
        <v>8</v>
      </c>
      <c r="X891">
        <v>8</v>
      </c>
      <c r="Y891" t="s">
        <v>94</v>
      </c>
      <c r="Z891" t="s">
        <v>95</v>
      </c>
      <c r="AA891">
        <v>92.911000000000001</v>
      </c>
      <c r="AB891">
        <v>626</v>
      </c>
      <c r="AC891">
        <v>161.7047</v>
      </c>
      <c r="AD891">
        <v>95</v>
      </c>
      <c r="AE891">
        <v>3.3167</v>
      </c>
      <c r="AF891">
        <v>3.0518999999999998</v>
      </c>
      <c r="AG891">
        <v>99.381100000000004</v>
      </c>
      <c r="AH891">
        <v>82.436000000000007</v>
      </c>
      <c r="AI891">
        <v>66.873000000000005</v>
      </c>
      <c r="AJ891">
        <v>0.1171</v>
      </c>
      <c r="AL891">
        <v>82.435000000000002</v>
      </c>
      <c r="AM891">
        <v>2.4799999999999999E-2</v>
      </c>
      <c r="AN891">
        <v>0.23630000000000001</v>
      </c>
      <c r="AO891">
        <v>0</v>
      </c>
      <c r="AP891">
        <v>2</v>
      </c>
      <c r="AQ891">
        <v>0</v>
      </c>
      <c r="AR891">
        <v>59.283299999999997</v>
      </c>
      <c r="AS891" t="s">
        <v>96</v>
      </c>
      <c r="AT891">
        <v>1935</v>
      </c>
      <c r="AU891">
        <v>8.3332999999999995</v>
      </c>
      <c r="AV891">
        <v>4.3333000000000004</v>
      </c>
      <c r="AW891" t="s">
        <v>97</v>
      </c>
      <c r="AY891" t="s">
        <v>112</v>
      </c>
      <c r="BA891">
        <v>36469</v>
      </c>
      <c r="BB891">
        <v>2</v>
      </c>
      <c r="BC891">
        <v>1</v>
      </c>
      <c r="BD891" t="s">
        <v>99</v>
      </c>
      <c r="BE891">
        <v>1996</v>
      </c>
      <c r="BG891" t="s">
        <v>100</v>
      </c>
      <c r="BH891" t="s">
        <v>100</v>
      </c>
      <c r="BI891" t="s">
        <v>101</v>
      </c>
      <c r="BJ891" t="s">
        <v>100</v>
      </c>
      <c r="BK891" t="s">
        <v>100</v>
      </c>
      <c r="BL891" t="s">
        <v>101</v>
      </c>
      <c r="BM891" t="s">
        <v>102</v>
      </c>
      <c r="BN891" t="s">
        <v>103</v>
      </c>
      <c r="BQ891">
        <v>0</v>
      </c>
      <c r="BR891" t="s">
        <v>94</v>
      </c>
      <c r="BS891">
        <v>93</v>
      </c>
      <c r="BT891">
        <v>66.334000000000003</v>
      </c>
      <c r="BU891">
        <v>61.037999999999997</v>
      </c>
      <c r="BV891" t="s">
        <v>107</v>
      </c>
      <c r="BY891">
        <v>8</v>
      </c>
      <c r="BZ891" s="1">
        <v>42059.49082175926</v>
      </c>
      <c r="CB891">
        <v>2012</v>
      </c>
      <c r="CC891">
        <v>19</v>
      </c>
      <c r="CI891" t="str">
        <f t="shared" si="52"/>
        <v>High</v>
      </c>
      <c r="CJ891" t="str">
        <f t="shared" si="53"/>
        <v>3.01-3.5</v>
      </c>
      <c r="CK891" t="str">
        <f t="shared" si="54"/>
        <v>Good</v>
      </c>
      <c r="CL891" t="str">
        <f t="shared" si="55"/>
        <v>0.3 or less</v>
      </c>
    </row>
    <row r="892" spans="1:90" x14ac:dyDescent="0.25">
      <c r="A892" t="s">
        <v>1112</v>
      </c>
      <c r="B892" t="s">
        <v>82</v>
      </c>
      <c r="C892" t="s">
        <v>83</v>
      </c>
      <c r="D892">
        <v>63.81</v>
      </c>
      <c r="E892">
        <v>66.935000000000002</v>
      </c>
      <c r="G892">
        <v>3.125</v>
      </c>
      <c r="H892">
        <v>40</v>
      </c>
      <c r="I892">
        <v>47</v>
      </c>
      <c r="J892">
        <v>40</v>
      </c>
      <c r="K892">
        <v>2</v>
      </c>
      <c r="L892" t="s">
        <v>84</v>
      </c>
      <c r="M892" t="s">
        <v>85</v>
      </c>
      <c r="N892" t="s">
        <v>458</v>
      </c>
      <c r="O892" t="s">
        <v>418</v>
      </c>
      <c r="P892" t="s">
        <v>88</v>
      </c>
      <c r="Q892" t="s">
        <v>89</v>
      </c>
      <c r="R892" t="s">
        <v>419</v>
      </c>
      <c r="S892" t="s">
        <v>91</v>
      </c>
      <c r="T892">
        <v>60</v>
      </c>
      <c r="U892" t="s">
        <v>92</v>
      </c>
      <c r="V892" t="s">
        <v>1127</v>
      </c>
      <c r="W892">
        <v>8</v>
      </c>
      <c r="X892">
        <v>3</v>
      </c>
      <c r="Y892" t="s">
        <v>94</v>
      </c>
      <c r="Z892" t="s">
        <v>95</v>
      </c>
      <c r="AA892">
        <v>92.911000000000001</v>
      </c>
      <c r="AB892">
        <v>626</v>
      </c>
      <c r="AC892">
        <v>161.7047</v>
      </c>
      <c r="AD892">
        <v>96.5</v>
      </c>
      <c r="AE892">
        <v>3.6863999999999999</v>
      </c>
      <c r="AF892">
        <v>3.5135999999999998</v>
      </c>
      <c r="AG892">
        <v>80.836100000000002</v>
      </c>
      <c r="AH892">
        <v>64.215500000000006</v>
      </c>
      <c r="AI892">
        <v>73.054599999999994</v>
      </c>
      <c r="AJ892">
        <v>9.7199999999999995E-2</v>
      </c>
      <c r="AL892">
        <v>85.42</v>
      </c>
      <c r="AM892">
        <v>2.1399999999999999E-2</v>
      </c>
      <c r="AN892">
        <v>3.7199999999999997E-2</v>
      </c>
      <c r="AO892">
        <v>0</v>
      </c>
      <c r="AP892">
        <v>1.5</v>
      </c>
      <c r="AQ892">
        <v>0</v>
      </c>
      <c r="AR892">
        <v>61.2333</v>
      </c>
      <c r="AS892" t="s">
        <v>96</v>
      </c>
      <c r="AT892">
        <v>1974</v>
      </c>
      <c r="AU892">
        <v>10.166700000000001</v>
      </c>
      <c r="AV892">
        <v>5.3333000000000004</v>
      </c>
      <c r="AW892" t="s">
        <v>97</v>
      </c>
      <c r="AY892" t="s">
        <v>112</v>
      </c>
      <c r="BA892">
        <v>36469</v>
      </c>
      <c r="BB892">
        <v>3</v>
      </c>
      <c r="BC892">
        <v>1</v>
      </c>
      <c r="BD892" t="s">
        <v>99</v>
      </c>
      <c r="BE892">
        <v>2001</v>
      </c>
      <c r="BG892" t="s">
        <v>100</v>
      </c>
      <c r="BH892" t="s">
        <v>100</v>
      </c>
      <c r="BI892" t="s">
        <v>101</v>
      </c>
      <c r="BJ892" t="s">
        <v>100</v>
      </c>
      <c r="BK892" t="s">
        <v>100</v>
      </c>
      <c r="BL892" t="s">
        <v>101</v>
      </c>
      <c r="BM892" t="s">
        <v>102</v>
      </c>
      <c r="BN892" t="s">
        <v>103</v>
      </c>
      <c r="BQ892">
        <v>0</v>
      </c>
      <c r="BR892" t="s">
        <v>94</v>
      </c>
      <c r="BS892">
        <v>95.5</v>
      </c>
      <c r="BT892">
        <v>73.727999999999994</v>
      </c>
      <c r="BU892">
        <v>70.272000000000006</v>
      </c>
      <c r="BY892">
        <v>3</v>
      </c>
      <c r="CB892">
        <v>2012</v>
      </c>
      <c r="CC892">
        <v>14</v>
      </c>
      <c r="CI892" t="str">
        <f t="shared" si="52"/>
        <v>High</v>
      </c>
      <c r="CJ892" t="str">
        <f t="shared" si="53"/>
        <v>Greater than 3.5</v>
      </c>
      <c r="CK892" t="str">
        <f t="shared" si="54"/>
        <v>Good</v>
      </c>
      <c r="CL892" t="str">
        <f t="shared" si="55"/>
        <v>0.3 or less</v>
      </c>
    </row>
    <row r="893" spans="1:90" x14ac:dyDescent="0.25">
      <c r="A893" t="s">
        <v>1112</v>
      </c>
      <c r="B893" t="s">
        <v>82</v>
      </c>
      <c r="C893" t="s">
        <v>83</v>
      </c>
      <c r="D893">
        <v>66.935000000000002</v>
      </c>
      <c r="E893">
        <v>69.643000000000001</v>
      </c>
      <c r="G893">
        <v>2.7080000000000002</v>
      </c>
      <c r="H893">
        <v>40</v>
      </c>
      <c r="J893">
        <v>40</v>
      </c>
      <c r="K893">
        <v>2</v>
      </c>
      <c r="L893" t="s">
        <v>84</v>
      </c>
      <c r="M893" t="s">
        <v>85</v>
      </c>
      <c r="N893" t="s">
        <v>458</v>
      </c>
      <c r="O893" t="s">
        <v>418</v>
      </c>
      <c r="P893" t="s">
        <v>88</v>
      </c>
      <c r="Q893" t="s">
        <v>89</v>
      </c>
      <c r="R893" t="s">
        <v>419</v>
      </c>
      <c r="S893" t="s">
        <v>91</v>
      </c>
      <c r="T893">
        <v>60</v>
      </c>
      <c r="U893" t="s">
        <v>92</v>
      </c>
      <c r="V893" t="s">
        <v>1128</v>
      </c>
      <c r="W893">
        <v>8</v>
      </c>
      <c r="Y893" t="s">
        <v>94</v>
      </c>
      <c r="Z893" t="s">
        <v>95</v>
      </c>
      <c r="AA893">
        <v>92.911000000000001</v>
      </c>
      <c r="AB893">
        <v>626</v>
      </c>
      <c r="AC893">
        <v>161.7047</v>
      </c>
      <c r="AD893">
        <v>93.5</v>
      </c>
      <c r="AE893">
        <v>3.7547000000000001</v>
      </c>
      <c r="AF893">
        <v>3.4956999999999998</v>
      </c>
      <c r="AG893">
        <v>76.613299999999995</v>
      </c>
      <c r="AH893">
        <v>61.051000000000002</v>
      </c>
      <c r="AI893">
        <v>74.462199999999996</v>
      </c>
      <c r="AJ893">
        <v>0.1265</v>
      </c>
      <c r="AL893">
        <v>81.025000000000006</v>
      </c>
      <c r="AM893">
        <v>2.1899999999999999E-2</v>
      </c>
      <c r="AN893">
        <v>8.0699999999999994E-2</v>
      </c>
      <c r="AO893">
        <v>0</v>
      </c>
      <c r="AP893">
        <v>3</v>
      </c>
      <c r="AQ893">
        <v>0</v>
      </c>
      <c r="AR893">
        <v>57.916699999999999</v>
      </c>
      <c r="AS893" t="s">
        <v>96</v>
      </c>
      <c r="AT893">
        <v>1974</v>
      </c>
      <c r="AU893">
        <v>11.666700000000001</v>
      </c>
      <c r="AV893">
        <v>7</v>
      </c>
      <c r="AW893" t="s">
        <v>97</v>
      </c>
      <c r="AY893" t="s">
        <v>112</v>
      </c>
      <c r="BA893">
        <v>38449</v>
      </c>
      <c r="BB893">
        <v>2</v>
      </c>
      <c r="BC893">
        <v>1</v>
      </c>
      <c r="BD893" t="s">
        <v>99</v>
      </c>
      <c r="BE893">
        <v>2001</v>
      </c>
      <c r="BG893" t="s">
        <v>100</v>
      </c>
      <c r="BH893" t="s">
        <v>100</v>
      </c>
      <c r="BI893" t="s">
        <v>101</v>
      </c>
      <c r="BJ893" t="s">
        <v>100</v>
      </c>
      <c r="BK893" t="s">
        <v>100</v>
      </c>
      <c r="BL893" t="s">
        <v>101</v>
      </c>
      <c r="BM893" t="s">
        <v>102</v>
      </c>
      <c r="BN893" t="s">
        <v>103</v>
      </c>
      <c r="BQ893">
        <v>0</v>
      </c>
      <c r="BR893" t="s">
        <v>94</v>
      </c>
      <c r="BS893">
        <v>93.5</v>
      </c>
      <c r="BT893">
        <v>75.093999999999994</v>
      </c>
      <c r="BU893">
        <v>69.914000000000001</v>
      </c>
      <c r="CB893">
        <v>2014</v>
      </c>
      <c r="CC893">
        <v>14</v>
      </c>
      <c r="CI893" t="str">
        <f t="shared" si="52"/>
        <v>High</v>
      </c>
      <c r="CJ893" t="str">
        <f t="shared" si="53"/>
        <v>Greater than 3.5</v>
      </c>
      <c r="CK893" t="str">
        <f t="shared" si="54"/>
        <v>Good</v>
      </c>
      <c r="CL893" t="str">
        <f t="shared" si="55"/>
        <v>0.3 or less</v>
      </c>
    </row>
    <row r="894" spans="1:90" x14ac:dyDescent="0.25">
      <c r="A894" t="s">
        <v>1112</v>
      </c>
      <c r="B894" t="s">
        <v>82</v>
      </c>
      <c r="C894" t="s">
        <v>83</v>
      </c>
      <c r="D894">
        <v>69.643000000000001</v>
      </c>
      <c r="E894">
        <v>72.710999999999999</v>
      </c>
      <c r="G894">
        <v>3.0680000000000001</v>
      </c>
      <c r="H894">
        <v>40</v>
      </c>
      <c r="J894">
        <v>40</v>
      </c>
      <c r="K894">
        <v>2</v>
      </c>
      <c r="L894" t="s">
        <v>84</v>
      </c>
      <c r="M894" t="s">
        <v>85</v>
      </c>
      <c r="N894" t="s">
        <v>458</v>
      </c>
      <c r="O894" t="s">
        <v>418</v>
      </c>
      <c r="P894" t="s">
        <v>88</v>
      </c>
      <c r="Q894" t="s">
        <v>89</v>
      </c>
      <c r="R894" t="s">
        <v>419</v>
      </c>
      <c r="S894" t="s">
        <v>91</v>
      </c>
      <c r="T894">
        <v>60</v>
      </c>
      <c r="U894" t="s">
        <v>92</v>
      </c>
      <c r="V894" t="s">
        <v>1129</v>
      </c>
      <c r="W894">
        <v>8</v>
      </c>
      <c r="Y894" t="s">
        <v>94</v>
      </c>
      <c r="Z894" t="s">
        <v>95</v>
      </c>
      <c r="AA894">
        <v>105.053</v>
      </c>
      <c r="AB894">
        <v>626</v>
      </c>
      <c r="AC894">
        <v>182.34610000000001</v>
      </c>
      <c r="AD894">
        <v>90.5</v>
      </c>
      <c r="AE894">
        <v>3.8028</v>
      </c>
      <c r="AF894">
        <v>3.3816999999999999</v>
      </c>
      <c r="AG894">
        <v>74.983000000000004</v>
      </c>
      <c r="AH894">
        <v>58.854500000000002</v>
      </c>
      <c r="AI894">
        <v>75.005700000000004</v>
      </c>
      <c r="AJ894">
        <v>0.1236</v>
      </c>
      <c r="AL894">
        <v>81.459999999999994</v>
      </c>
      <c r="AM894">
        <v>2.1100000000000001E-2</v>
      </c>
      <c r="AN894">
        <v>0.1007</v>
      </c>
      <c r="AO894">
        <v>0</v>
      </c>
      <c r="AP894">
        <v>4.5</v>
      </c>
      <c r="AQ894">
        <v>0</v>
      </c>
      <c r="AR894">
        <v>58.183300000000003</v>
      </c>
      <c r="AS894" t="s">
        <v>96</v>
      </c>
      <c r="AT894">
        <v>1935</v>
      </c>
      <c r="AU894">
        <v>9.6667000000000005</v>
      </c>
      <c r="AV894">
        <v>5.6666999999999996</v>
      </c>
      <c r="AW894" t="s">
        <v>97</v>
      </c>
      <c r="AY894" t="s">
        <v>112</v>
      </c>
      <c r="BA894">
        <v>38449</v>
      </c>
      <c r="BB894">
        <v>2</v>
      </c>
      <c r="BC894">
        <v>1</v>
      </c>
      <c r="BD894" t="s">
        <v>99</v>
      </c>
      <c r="BE894">
        <v>1996</v>
      </c>
      <c r="BG894" t="s">
        <v>100</v>
      </c>
      <c r="BH894" t="s">
        <v>100</v>
      </c>
      <c r="BI894" t="s">
        <v>101</v>
      </c>
      <c r="BJ894" t="s">
        <v>100</v>
      </c>
      <c r="BK894" t="s">
        <v>100</v>
      </c>
      <c r="BL894" t="s">
        <v>101</v>
      </c>
      <c r="BM894" t="s">
        <v>102</v>
      </c>
      <c r="BN894" t="s">
        <v>103</v>
      </c>
      <c r="BQ894">
        <v>0</v>
      </c>
      <c r="BR894" t="s">
        <v>94</v>
      </c>
      <c r="BS894">
        <v>88</v>
      </c>
      <c r="BT894">
        <v>76.055999999999997</v>
      </c>
      <c r="BU894">
        <v>67.634</v>
      </c>
      <c r="CB894">
        <v>2010</v>
      </c>
      <c r="CC894">
        <v>19</v>
      </c>
      <c r="CI894" t="str">
        <f t="shared" si="52"/>
        <v>High</v>
      </c>
      <c r="CJ894" t="str">
        <f t="shared" si="53"/>
        <v>Greater than 3.5</v>
      </c>
      <c r="CK894" t="str">
        <f t="shared" si="54"/>
        <v>Good</v>
      </c>
      <c r="CL894" t="str">
        <f t="shared" si="55"/>
        <v>0.3 or less</v>
      </c>
    </row>
    <row r="895" spans="1:90" x14ac:dyDescent="0.25">
      <c r="A895" t="s">
        <v>1112</v>
      </c>
      <c r="B895" t="s">
        <v>82</v>
      </c>
      <c r="C895" t="s">
        <v>83</v>
      </c>
      <c r="D895">
        <v>72.710999999999999</v>
      </c>
      <c r="E895">
        <v>75.718000000000004</v>
      </c>
      <c r="G895">
        <v>3.0070000000000001</v>
      </c>
      <c r="H895">
        <v>40</v>
      </c>
      <c r="J895">
        <v>40</v>
      </c>
      <c r="K895">
        <v>2</v>
      </c>
      <c r="L895" t="s">
        <v>84</v>
      </c>
      <c r="M895" t="s">
        <v>85</v>
      </c>
      <c r="N895" t="s">
        <v>458</v>
      </c>
      <c r="O895" t="s">
        <v>418</v>
      </c>
      <c r="P895" t="s">
        <v>88</v>
      </c>
      <c r="Q895" t="s">
        <v>89</v>
      </c>
      <c r="R895" t="s">
        <v>419</v>
      </c>
      <c r="S895" t="s">
        <v>91</v>
      </c>
      <c r="T895">
        <v>60</v>
      </c>
      <c r="U895" t="s">
        <v>92</v>
      </c>
      <c r="V895" t="s">
        <v>1130</v>
      </c>
      <c r="W895">
        <v>8</v>
      </c>
      <c r="Y895" t="s">
        <v>94</v>
      </c>
      <c r="Z895" t="s">
        <v>95</v>
      </c>
      <c r="AA895">
        <v>92.911000000000001</v>
      </c>
      <c r="AB895">
        <v>626</v>
      </c>
      <c r="AC895">
        <v>161.7047</v>
      </c>
      <c r="AD895">
        <v>90</v>
      </c>
      <c r="AE895">
        <v>3.7639999999999998</v>
      </c>
      <c r="AF895">
        <v>3.3439000000000001</v>
      </c>
      <c r="AG895">
        <v>77.447599999999994</v>
      </c>
      <c r="AH895">
        <v>60.6218</v>
      </c>
      <c r="AI895">
        <v>74.184100000000001</v>
      </c>
      <c r="AJ895">
        <v>0.1226</v>
      </c>
      <c r="AL895">
        <v>81.61</v>
      </c>
      <c r="AM895">
        <v>2.1000000000000001E-2</v>
      </c>
      <c r="AN895">
        <v>4.5699999999999998E-2</v>
      </c>
      <c r="AO895">
        <v>0</v>
      </c>
      <c r="AP895">
        <v>4.5</v>
      </c>
      <c r="AQ895">
        <v>0</v>
      </c>
      <c r="AR895">
        <v>58.2</v>
      </c>
      <c r="AS895" t="s">
        <v>96</v>
      </c>
      <c r="AT895">
        <v>1960</v>
      </c>
      <c r="AU895">
        <v>12.2</v>
      </c>
      <c r="AV895">
        <v>5</v>
      </c>
      <c r="AW895" t="s">
        <v>97</v>
      </c>
      <c r="AY895" t="s">
        <v>112</v>
      </c>
      <c r="BA895">
        <v>36944</v>
      </c>
      <c r="BB895">
        <v>2</v>
      </c>
      <c r="BC895">
        <v>1</v>
      </c>
      <c r="BD895" t="s">
        <v>99</v>
      </c>
      <c r="BE895">
        <v>1996</v>
      </c>
      <c r="BG895" t="s">
        <v>100</v>
      </c>
      <c r="BH895" t="s">
        <v>100</v>
      </c>
      <c r="BI895" t="s">
        <v>101</v>
      </c>
      <c r="BJ895" t="s">
        <v>100</v>
      </c>
      <c r="BK895" t="s">
        <v>100</v>
      </c>
      <c r="BL895" t="s">
        <v>101</v>
      </c>
      <c r="BM895" t="s">
        <v>102</v>
      </c>
      <c r="BN895" t="s">
        <v>103</v>
      </c>
      <c r="BQ895">
        <v>0</v>
      </c>
      <c r="BR895" t="s">
        <v>94</v>
      </c>
      <c r="BS895">
        <v>88</v>
      </c>
      <c r="BT895">
        <v>75.28</v>
      </c>
      <c r="BU895">
        <v>66.878</v>
      </c>
      <c r="CB895">
        <v>2010</v>
      </c>
      <c r="CC895">
        <v>19</v>
      </c>
      <c r="CI895" t="str">
        <f t="shared" si="52"/>
        <v>High</v>
      </c>
      <c r="CJ895" t="str">
        <f t="shared" si="53"/>
        <v>Greater than 3.5</v>
      </c>
      <c r="CK895" t="str">
        <f t="shared" si="54"/>
        <v>Good</v>
      </c>
      <c r="CL895" t="str">
        <f t="shared" si="55"/>
        <v>0.3 or less</v>
      </c>
    </row>
    <row r="896" spans="1:90" x14ac:dyDescent="0.25">
      <c r="A896" t="s">
        <v>1112</v>
      </c>
      <c r="B896" t="s">
        <v>82</v>
      </c>
      <c r="C896" t="s">
        <v>83</v>
      </c>
      <c r="D896">
        <v>75.718000000000004</v>
      </c>
      <c r="E896">
        <v>78.015000000000001</v>
      </c>
      <c r="G896">
        <v>2.2970000000000002</v>
      </c>
      <c r="H896">
        <v>40</v>
      </c>
      <c r="J896">
        <v>40</v>
      </c>
      <c r="K896">
        <v>2</v>
      </c>
      <c r="L896" t="s">
        <v>84</v>
      </c>
      <c r="M896" t="s">
        <v>85</v>
      </c>
      <c r="N896" t="s">
        <v>458</v>
      </c>
      <c r="O896" t="s">
        <v>418</v>
      </c>
      <c r="P896" t="s">
        <v>88</v>
      </c>
      <c r="Q896" t="s">
        <v>89</v>
      </c>
      <c r="R896" t="s">
        <v>419</v>
      </c>
      <c r="S896" t="s">
        <v>91</v>
      </c>
      <c r="T896">
        <v>60</v>
      </c>
      <c r="U896" t="s">
        <v>92</v>
      </c>
      <c r="V896" t="s">
        <v>1131</v>
      </c>
      <c r="W896">
        <v>8</v>
      </c>
      <c r="Y896" t="s">
        <v>94</v>
      </c>
      <c r="Z896" t="s">
        <v>95</v>
      </c>
      <c r="AA896">
        <v>92.911000000000001</v>
      </c>
      <c r="AB896">
        <v>626</v>
      </c>
      <c r="AC896">
        <v>161.7047</v>
      </c>
      <c r="AD896">
        <v>94</v>
      </c>
      <c r="AE896">
        <v>3.8369</v>
      </c>
      <c r="AF896">
        <v>3.5127999999999999</v>
      </c>
      <c r="AG896">
        <v>71.604200000000006</v>
      </c>
      <c r="AH896">
        <v>57.313600000000001</v>
      </c>
      <c r="AI896">
        <v>76.131900000000002</v>
      </c>
      <c r="AJ896">
        <v>0.16889999999999999</v>
      </c>
      <c r="AL896">
        <v>74.665000000000006</v>
      </c>
      <c r="AM896">
        <v>2.0799999999999999E-2</v>
      </c>
      <c r="AN896">
        <v>8.5699999999999998E-2</v>
      </c>
      <c r="AO896">
        <v>0</v>
      </c>
      <c r="AP896">
        <v>3</v>
      </c>
      <c r="AQ896">
        <v>0</v>
      </c>
      <c r="AR896">
        <v>58.225000000000001</v>
      </c>
      <c r="AS896" t="s">
        <v>96</v>
      </c>
      <c r="AT896">
        <v>1960</v>
      </c>
      <c r="AU896">
        <v>12.333299999999999</v>
      </c>
      <c r="AV896">
        <v>7</v>
      </c>
      <c r="AW896" t="s">
        <v>97</v>
      </c>
      <c r="AY896" t="s">
        <v>98</v>
      </c>
      <c r="BA896">
        <v>38453</v>
      </c>
      <c r="BB896">
        <v>4</v>
      </c>
      <c r="BC896">
        <v>1</v>
      </c>
      <c r="BD896" t="s">
        <v>99</v>
      </c>
      <c r="BE896">
        <v>1996</v>
      </c>
      <c r="BG896" t="s">
        <v>100</v>
      </c>
      <c r="BH896" t="s">
        <v>100</v>
      </c>
      <c r="BI896" t="s">
        <v>101</v>
      </c>
      <c r="BJ896" t="s">
        <v>100</v>
      </c>
      <c r="BK896" t="s">
        <v>100</v>
      </c>
      <c r="BL896" t="s">
        <v>101</v>
      </c>
      <c r="BM896" t="s">
        <v>102</v>
      </c>
      <c r="BN896" t="s">
        <v>103</v>
      </c>
      <c r="BQ896">
        <v>0</v>
      </c>
      <c r="BR896" t="s">
        <v>94</v>
      </c>
      <c r="BS896">
        <v>93</v>
      </c>
      <c r="BT896">
        <v>76.738</v>
      </c>
      <c r="BU896">
        <v>70.256</v>
      </c>
      <c r="CB896">
        <v>2010</v>
      </c>
      <c r="CC896">
        <v>19</v>
      </c>
      <c r="CI896" t="str">
        <f t="shared" si="52"/>
        <v>High</v>
      </c>
      <c r="CJ896" t="str">
        <f t="shared" si="53"/>
        <v>Greater than 3.5</v>
      </c>
      <c r="CK896" t="str">
        <f t="shared" si="54"/>
        <v>Good</v>
      </c>
      <c r="CL896" t="str">
        <f t="shared" si="55"/>
        <v>0.3 or less</v>
      </c>
    </row>
    <row r="897" spans="1:90" x14ac:dyDescent="0.25">
      <c r="A897" t="s">
        <v>1112</v>
      </c>
      <c r="B897" t="s">
        <v>82</v>
      </c>
      <c r="C897" t="s">
        <v>83</v>
      </c>
      <c r="D897">
        <v>78.015000000000001</v>
      </c>
      <c r="E897">
        <v>83.33</v>
      </c>
      <c r="G897">
        <v>5.3150000000000004</v>
      </c>
      <c r="H897">
        <v>40</v>
      </c>
      <c r="I897">
        <v>40</v>
      </c>
      <c r="J897">
        <v>40</v>
      </c>
      <c r="K897">
        <v>2</v>
      </c>
      <c r="L897" t="s">
        <v>84</v>
      </c>
      <c r="M897" t="s">
        <v>85</v>
      </c>
      <c r="N897" t="s">
        <v>686</v>
      </c>
      <c r="O897" t="s">
        <v>418</v>
      </c>
      <c r="P897" t="s">
        <v>88</v>
      </c>
      <c r="Q897" t="s">
        <v>89</v>
      </c>
      <c r="R897" t="s">
        <v>419</v>
      </c>
      <c r="S897" t="s">
        <v>91</v>
      </c>
      <c r="T897">
        <v>60</v>
      </c>
      <c r="U897" t="s">
        <v>92</v>
      </c>
      <c r="V897" t="s">
        <v>1132</v>
      </c>
      <c r="W897">
        <v>8</v>
      </c>
      <c r="X897">
        <v>8</v>
      </c>
      <c r="Y897" t="s">
        <v>94</v>
      </c>
      <c r="Z897" t="s">
        <v>95</v>
      </c>
      <c r="AA897">
        <v>37.145499999999998</v>
      </c>
      <c r="AB897">
        <v>258.48200000000003</v>
      </c>
      <c r="AC897">
        <v>64.6982</v>
      </c>
      <c r="AD897">
        <v>93</v>
      </c>
      <c r="AE897">
        <v>3.9102000000000001</v>
      </c>
      <c r="AF897">
        <v>3.5503999999999998</v>
      </c>
      <c r="AG897">
        <v>69.572999999999993</v>
      </c>
      <c r="AH897">
        <v>54.052100000000003</v>
      </c>
      <c r="AI897">
        <v>76.808999999999997</v>
      </c>
      <c r="AJ897">
        <v>0.16569999999999999</v>
      </c>
      <c r="AL897">
        <v>75.144999999999996</v>
      </c>
      <c r="AM897">
        <v>2.1299999999999999E-2</v>
      </c>
      <c r="AN897">
        <v>3.78E-2</v>
      </c>
      <c r="AO897">
        <v>0</v>
      </c>
      <c r="AP897">
        <v>3</v>
      </c>
      <c r="AQ897">
        <v>0</v>
      </c>
      <c r="AR897">
        <v>65.308300000000003</v>
      </c>
      <c r="AS897" t="s">
        <v>96</v>
      </c>
      <c r="AT897">
        <v>1983</v>
      </c>
      <c r="AU897">
        <v>12.333299999999999</v>
      </c>
      <c r="AV897">
        <v>7</v>
      </c>
      <c r="AW897" t="s">
        <v>97</v>
      </c>
      <c r="AY897" t="s">
        <v>112</v>
      </c>
      <c r="BA897">
        <v>38453</v>
      </c>
      <c r="BB897">
        <v>3</v>
      </c>
      <c r="BC897">
        <v>1</v>
      </c>
      <c r="BD897" t="s">
        <v>99</v>
      </c>
      <c r="BE897">
        <v>1998</v>
      </c>
      <c r="BG897" t="s">
        <v>100</v>
      </c>
      <c r="BH897" t="s">
        <v>100</v>
      </c>
      <c r="BI897" t="s">
        <v>101</v>
      </c>
      <c r="BJ897" t="s">
        <v>100</v>
      </c>
      <c r="BK897" t="s">
        <v>100</v>
      </c>
      <c r="BL897" t="s">
        <v>101</v>
      </c>
      <c r="BM897" t="s">
        <v>102</v>
      </c>
      <c r="BN897" t="s">
        <v>103</v>
      </c>
      <c r="BQ897">
        <v>0</v>
      </c>
      <c r="BR897" t="s">
        <v>94</v>
      </c>
      <c r="BS897">
        <v>91.666700000000006</v>
      </c>
      <c r="BT897">
        <v>78.203999999999994</v>
      </c>
      <c r="BU897">
        <v>71.007999999999996</v>
      </c>
      <c r="BY897">
        <v>8</v>
      </c>
      <c r="CB897">
        <v>2012</v>
      </c>
      <c r="CC897">
        <v>17</v>
      </c>
      <c r="CI897" t="str">
        <f t="shared" si="52"/>
        <v>High</v>
      </c>
      <c r="CJ897" t="str">
        <f t="shared" si="53"/>
        <v>Greater than 3.5</v>
      </c>
      <c r="CK897" t="str">
        <f t="shared" si="54"/>
        <v>Excellent</v>
      </c>
      <c r="CL897" t="str">
        <f t="shared" si="55"/>
        <v>0.3 or less</v>
      </c>
    </row>
    <row r="898" spans="1:90" x14ac:dyDescent="0.25">
      <c r="A898" t="s">
        <v>1112</v>
      </c>
      <c r="B898" t="s">
        <v>82</v>
      </c>
      <c r="C898" t="s">
        <v>83</v>
      </c>
      <c r="D898">
        <v>83.33</v>
      </c>
      <c r="E898">
        <v>87.786000000000001</v>
      </c>
      <c r="G898">
        <v>4.4560000000000004</v>
      </c>
      <c r="H898">
        <v>40</v>
      </c>
      <c r="J898">
        <v>40</v>
      </c>
      <c r="K898">
        <v>2</v>
      </c>
      <c r="L898" t="s">
        <v>84</v>
      </c>
      <c r="M898" t="s">
        <v>85</v>
      </c>
      <c r="N898" t="s">
        <v>686</v>
      </c>
      <c r="O898" t="s">
        <v>418</v>
      </c>
      <c r="P898" t="s">
        <v>88</v>
      </c>
      <c r="Q898" t="s">
        <v>89</v>
      </c>
      <c r="R898" t="s">
        <v>419</v>
      </c>
      <c r="S898" t="s">
        <v>91</v>
      </c>
      <c r="T898">
        <v>60</v>
      </c>
      <c r="U898" t="s">
        <v>92</v>
      </c>
      <c r="V898" t="s">
        <v>1133</v>
      </c>
      <c r="W898">
        <v>8</v>
      </c>
      <c r="Y898" t="s">
        <v>94</v>
      </c>
      <c r="Z898" t="s">
        <v>95</v>
      </c>
      <c r="AA898">
        <v>58.910699999999999</v>
      </c>
      <c r="AB898">
        <v>410.10829999999999</v>
      </c>
      <c r="AC898">
        <v>102.6088</v>
      </c>
      <c r="AD898">
        <v>85.5</v>
      </c>
      <c r="AE898">
        <v>3.3717999999999999</v>
      </c>
      <c r="AF898">
        <v>2.7290000000000001</v>
      </c>
      <c r="AG898">
        <v>103.396</v>
      </c>
      <c r="AH898">
        <v>79.593100000000007</v>
      </c>
      <c r="AI898">
        <v>65.534700000000001</v>
      </c>
      <c r="AJ898">
        <v>0.1822</v>
      </c>
      <c r="AL898">
        <v>72.67</v>
      </c>
      <c r="AM898">
        <v>2.69E-2</v>
      </c>
      <c r="AN898">
        <v>4.5499999999999999E-2</v>
      </c>
      <c r="AO898">
        <v>0</v>
      </c>
      <c r="AP898">
        <v>9</v>
      </c>
      <c r="AQ898">
        <v>0</v>
      </c>
      <c r="AR898">
        <v>66.525000000000006</v>
      </c>
      <c r="AS898" t="s">
        <v>130</v>
      </c>
      <c r="AT898">
        <v>1985</v>
      </c>
      <c r="AU898">
        <v>9</v>
      </c>
      <c r="AV898">
        <v>3</v>
      </c>
      <c r="AW898" t="s">
        <v>97</v>
      </c>
      <c r="AY898" t="s">
        <v>132</v>
      </c>
      <c r="BA898">
        <v>37978</v>
      </c>
      <c r="BB898">
        <v>3</v>
      </c>
      <c r="BC898">
        <v>1</v>
      </c>
      <c r="BD898" t="s">
        <v>99</v>
      </c>
      <c r="BE898">
        <v>1985</v>
      </c>
      <c r="BG898" t="s">
        <v>100</v>
      </c>
      <c r="BH898" t="s">
        <v>100</v>
      </c>
      <c r="BI898" t="s">
        <v>101</v>
      </c>
      <c r="BJ898" t="s">
        <v>100</v>
      </c>
      <c r="BK898" t="s">
        <v>100</v>
      </c>
      <c r="BL898" t="s">
        <v>101</v>
      </c>
      <c r="BM898" t="s">
        <v>102</v>
      </c>
      <c r="BN898" t="s">
        <v>103</v>
      </c>
      <c r="BQ898">
        <v>0</v>
      </c>
      <c r="BR898" t="s">
        <v>94</v>
      </c>
      <c r="BS898">
        <v>83</v>
      </c>
      <c r="BT898">
        <v>67.436000000000007</v>
      </c>
      <c r="BU898">
        <v>54.58</v>
      </c>
      <c r="CB898">
        <v>2004</v>
      </c>
      <c r="CC898">
        <v>30</v>
      </c>
      <c r="CI898" t="str">
        <f t="shared" si="52"/>
        <v>High</v>
      </c>
      <c r="CJ898" t="str">
        <f t="shared" si="53"/>
        <v>3.01-3.5</v>
      </c>
      <c r="CK898" t="str">
        <f t="shared" si="54"/>
        <v>Fair</v>
      </c>
      <c r="CL898" t="str">
        <f t="shared" si="55"/>
        <v>0.3 or less</v>
      </c>
    </row>
    <row r="899" spans="1:90" x14ac:dyDescent="0.25">
      <c r="A899" t="s">
        <v>1112</v>
      </c>
      <c r="B899" t="s">
        <v>82</v>
      </c>
      <c r="C899" t="s">
        <v>83</v>
      </c>
      <c r="D899">
        <v>87.786000000000001</v>
      </c>
      <c r="E899">
        <v>93.352999999999994</v>
      </c>
      <c r="G899">
        <v>5.5670000000000002</v>
      </c>
      <c r="H899">
        <v>40</v>
      </c>
      <c r="J899">
        <v>40</v>
      </c>
      <c r="K899">
        <v>2</v>
      </c>
      <c r="L899" t="s">
        <v>84</v>
      </c>
      <c r="M899" t="s">
        <v>85</v>
      </c>
      <c r="N899" t="s">
        <v>686</v>
      </c>
      <c r="O899" t="s">
        <v>418</v>
      </c>
      <c r="P899" t="s">
        <v>88</v>
      </c>
      <c r="Q899" t="s">
        <v>89</v>
      </c>
      <c r="R899" t="s">
        <v>419</v>
      </c>
      <c r="S899" t="s">
        <v>91</v>
      </c>
      <c r="T899">
        <v>60</v>
      </c>
      <c r="U899" t="s">
        <v>92</v>
      </c>
      <c r="V899" t="s">
        <v>1134</v>
      </c>
      <c r="W899">
        <v>8</v>
      </c>
      <c r="Y899" t="s">
        <v>94</v>
      </c>
      <c r="Z899" t="s">
        <v>95</v>
      </c>
      <c r="AA899">
        <v>113.46850000000001</v>
      </c>
      <c r="AB899">
        <v>789.91700000000003</v>
      </c>
      <c r="AC899">
        <v>197.636</v>
      </c>
      <c r="AD899">
        <v>88.333299999999994</v>
      </c>
      <c r="AE899">
        <v>3.4114</v>
      </c>
      <c r="AF899">
        <v>2.7225999999999999</v>
      </c>
      <c r="AG899">
        <v>93.369500000000002</v>
      </c>
      <c r="AH899">
        <v>77.5822</v>
      </c>
      <c r="AI899">
        <v>68.876800000000003</v>
      </c>
      <c r="AJ899">
        <v>0.2339</v>
      </c>
      <c r="AL899">
        <v>64.915000000000006</v>
      </c>
      <c r="AM899">
        <v>2.1600000000000001E-2</v>
      </c>
      <c r="AN899">
        <v>5.91E-2</v>
      </c>
      <c r="AO899">
        <v>0</v>
      </c>
      <c r="AP899">
        <v>5</v>
      </c>
      <c r="AQ899">
        <v>0</v>
      </c>
      <c r="AR899">
        <v>63.308300000000003</v>
      </c>
      <c r="AS899" t="s">
        <v>96</v>
      </c>
      <c r="AT899">
        <v>1992</v>
      </c>
      <c r="AU899">
        <v>7.5</v>
      </c>
      <c r="AV899">
        <v>3.5</v>
      </c>
      <c r="AW899" t="s">
        <v>97</v>
      </c>
      <c r="AY899" t="s">
        <v>106</v>
      </c>
      <c r="BA899">
        <v>37978</v>
      </c>
      <c r="BB899">
        <v>1</v>
      </c>
      <c r="BC899">
        <v>1</v>
      </c>
      <c r="BD899" t="s">
        <v>99</v>
      </c>
      <c r="BE899">
        <v>1992</v>
      </c>
      <c r="BG899" t="s">
        <v>100</v>
      </c>
      <c r="BH899" t="s">
        <v>100</v>
      </c>
      <c r="BI899" t="s">
        <v>101</v>
      </c>
      <c r="BJ899" t="s">
        <v>100</v>
      </c>
      <c r="BK899" t="s">
        <v>100</v>
      </c>
      <c r="BL899" t="s">
        <v>101</v>
      </c>
      <c r="BM899" t="s">
        <v>102</v>
      </c>
      <c r="BN899" t="s">
        <v>103</v>
      </c>
      <c r="BQ899">
        <v>0</v>
      </c>
      <c r="BR899" t="s">
        <v>94</v>
      </c>
      <c r="BS899">
        <v>84.333299999999994</v>
      </c>
      <c r="BT899">
        <v>68.227999999999994</v>
      </c>
      <c r="BU899">
        <v>54.451999999999998</v>
      </c>
      <c r="CB899">
        <v>2012</v>
      </c>
      <c r="CC899">
        <v>23</v>
      </c>
      <c r="CI899" t="str">
        <f t="shared" ref="CI899:CI962" si="56">IF(AD899&gt;85,"High",IF(AD899&lt;70,"Low","Medium"))</f>
        <v>High</v>
      </c>
      <c r="CJ899" t="str">
        <f t="shared" ref="CJ899:CJ962" si="57">IF(AE899&gt;3.5,"Greater than 3.5",IF(AND(AE899&gt;3,AE899&lt;=3.5),"3.01-3.5",IF(AND(AE899&gt;2.5,AE899&lt;=3),"2.51-3.0",IF(AND(AE899&gt;2,AE899&lt;=2.5),"2.0-2.5","Less than 2.0"))))</f>
        <v>3.01-3.5</v>
      </c>
      <c r="CK899" t="str">
        <f t="shared" ref="CK899:CK962" si="58">IF(AG899&lt;70,"Excellent",IF(AG899&lt;100,"Good",IF(AG899&lt;130,"Fair",IF(AG899&gt;170,"Very Poor","Poor"))))</f>
        <v>Good</v>
      </c>
      <c r="CL899" t="str">
        <f t="shared" ref="CL899:CL962" si="59">IF(AJ899&gt;0.3,"More than 0.3","0.3 or less")</f>
        <v>0.3 or less</v>
      </c>
    </row>
    <row r="900" spans="1:90" x14ac:dyDescent="0.25">
      <c r="A900" t="s">
        <v>1112</v>
      </c>
      <c r="B900" t="s">
        <v>82</v>
      </c>
      <c r="C900" t="s">
        <v>83</v>
      </c>
      <c r="D900">
        <v>93.352999999999994</v>
      </c>
      <c r="E900">
        <v>100.746</v>
      </c>
      <c r="G900">
        <v>7.298</v>
      </c>
      <c r="H900">
        <v>37</v>
      </c>
      <c r="I900">
        <v>37</v>
      </c>
      <c r="J900">
        <v>37</v>
      </c>
      <c r="K900">
        <v>2</v>
      </c>
      <c r="L900" t="s">
        <v>84</v>
      </c>
      <c r="M900" t="s">
        <v>85</v>
      </c>
      <c r="N900" t="s">
        <v>686</v>
      </c>
      <c r="O900" t="s">
        <v>418</v>
      </c>
      <c r="P900" t="s">
        <v>88</v>
      </c>
      <c r="Q900" t="s">
        <v>89</v>
      </c>
      <c r="R900" t="s">
        <v>419</v>
      </c>
      <c r="S900" t="s">
        <v>91</v>
      </c>
      <c r="T900">
        <v>60</v>
      </c>
      <c r="U900" t="s">
        <v>92</v>
      </c>
      <c r="V900" t="s">
        <v>1135</v>
      </c>
      <c r="W900">
        <v>6</v>
      </c>
      <c r="X900">
        <v>6.5</v>
      </c>
      <c r="Y900" t="s">
        <v>94</v>
      </c>
      <c r="Z900" t="s">
        <v>95</v>
      </c>
      <c r="AA900">
        <v>44.037999999999997</v>
      </c>
      <c r="AB900">
        <v>306.38600000000002</v>
      </c>
      <c r="AC900">
        <v>76.7029</v>
      </c>
      <c r="AD900">
        <v>89.25</v>
      </c>
      <c r="AE900">
        <v>3.2145999999999999</v>
      </c>
      <c r="AF900">
        <v>2.6459000000000001</v>
      </c>
      <c r="AG900">
        <v>106.49550000000001</v>
      </c>
      <c r="AH900">
        <v>87.827200000000005</v>
      </c>
      <c r="AI900">
        <v>64.501499999999993</v>
      </c>
      <c r="AJ900">
        <v>0.1928</v>
      </c>
      <c r="AL900">
        <v>71.08</v>
      </c>
      <c r="AM900">
        <v>2.24E-2</v>
      </c>
      <c r="AN900">
        <v>8.6900000000000005E-2</v>
      </c>
      <c r="AO900">
        <v>0</v>
      </c>
      <c r="AP900">
        <v>4.75</v>
      </c>
      <c r="AQ900">
        <v>0</v>
      </c>
      <c r="AR900">
        <v>50.762500000000003</v>
      </c>
      <c r="AS900" t="s">
        <v>96</v>
      </c>
      <c r="AT900">
        <v>1986</v>
      </c>
      <c r="AU900">
        <v>10.461499999999999</v>
      </c>
      <c r="AV900">
        <v>3.5385</v>
      </c>
      <c r="AW900" t="s">
        <v>97</v>
      </c>
      <c r="AY900" t="s">
        <v>106</v>
      </c>
      <c r="BA900">
        <v>38116</v>
      </c>
      <c r="BB900">
        <v>1</v>
      </c>
      <c r="BC900">
        <v>1</v>
      </c>
      <c r="BD900" t="s">
        <v>99</v>
      </c>
      <c r="BE900">
        <v>1992</v>
      </c>
      <c r="BG900" t="s">
        <v>100</v>
      </c>
      <c r="BH900" t="s">
        <v>100</v>
      </c>
      <c r="BI900" t="s">
        <v>101</v>
      </c>
      <c r="BJ900" t="s">
        <v>100</v>
      </c>
      <c r="BK900" t="s">
        <v>100</v>
      </c>
      <c r="BL900" t="s">
        <v>101</v>
      </c>
      <c r="BM900" t="s">
        <v>102</v>
      </c>
      <c r="BN900" t="s">
        <v>103</v>
      </c>
      <c r="BQ900">
        <v>0</v>
      </c>
      <c r="BR900" t="s">
        <v>94</v>
      </c>
      <c r="BS900">
        <v>86</v>
      </c>
      <c r="BT900">
        <v>64.292000000000002</v>
      </c>
      <c r="BU900">
        <v>52.917999999999999</v>
      </c>
      <c r="BV900" t="s">
        <v>107</v>
      </c>
      <c r="BY900">
        <v>6</v>
      </c>
      <c r="BZ900" s="1">
        <v>42059.491168981483</v>
      </c>
      <c r="CB900">
        <v>2005</v>
      </c>
      <c r="CC900">
        <v>23</v>
      </c>
      <c r="CI900" t="str">
        <f t="shared" si="56"/>
        <v>High</v>
      </c>
      <c r="CJ900" t="str">
        <f t="shared" si="57"/>
        <v>3.01-3.5</v>
      </c>
      <c r="CK900" t="str">
        <f t="shared" si="58"/>
        <v>Fair</v>
      </c>
      <c r="CL900" t="str">
        <f t="shared" si="59"/>
        <v>0.3 or less</v>
      </c>
    </row>
    <row r="901" spans="1:90" x14ac:dyDescent="0.25">
      <c r="A901" t="s">
        <v>1136</v>
      </c>
      <c r="B901" t="s">
        <v>82</v>
      </c>
      <c r="C901" t="s">
        <v>83</v>
      </c>
      <c r="D901">
        <v>0</v>
      </c>
      <c r="E901">
        <v>7.0810000000000004</v>
      </c>
      <c r="G901">
        <v>7.0810000000000004</v>
      </c>
      <c r="H901">
        <v>21</v>
      </c>
      <c r="I901">
        <v>21</v>
      </c>
      <c r="J901">
        <v>21</v>
      </c>
      <c r="K901">
        <v>2</v>
      </c>
      <c r="L901" t="s">
        <v>84</v>
      </c>
      <c r="M901" t="s">
        <v>297</v>
      </c>
      <c r="N901" t="s">
        <v>243</v>
      </c>
      <c r="O901" t="s">
        <v>149</v>
      </c>
      <c r="P901" t="s">
        <v>88</v>
      </c>
      <c r="Q901" t="s">
        <v>150</v>
      </c>
      <c r="R901" t="s">
        <v>151</v>
      </c>
      <c r="S901" t="s">
        <v>152</v>
      </c>
      <c r="T901">
        <v>50</v>
      </c>
      <c r="U901" t="s">
        <v>92</v>
      </c>
      <c r="V901" t="s">
        <v>1137</v>
      </c>
      <c r="W901">
        <v>1</v>
      </c>
      <c r="X901">
        <v>1</v>
      </c>
      <c r="Y901" t="s">
        <v>94</v>
      </c>
      <c r="Z901" t="s">
        <v>299</v>
      </c>
      <c r="AA901">
        <v>49.2943</v>
      </c>
      <c r="AB901">
        <v>332.70940000000002</v>
      </c>
      <c r="AC901">
        <v>56.22</v>
      </c>
      <c r="AD901">
        <v>83.5</v>
      </c>
      <c r="AE901">
        <v>3.0352999999999999</v>
      </c>
      <c r="AF901">
        <v>2.3872</v>
      </c>
      <c r="AG901">
        <v>120.30119999999999</v>
      </c>
      <c r="AH901">
        <v>97.719700000000003</v>
      </c>
      <c r="AI901">
        <v>59.8996</v>
      </c>
      <c r="AJ901">
        <v>0.18579999999999999</v>
      </c>
      <c r="AK901">
        <v>5.9200000000000003E-2</v>
      </c>
      <c r="AL901">
        <v>72.13</v>
      </c>
      <c r="AM901">
        <v>3.49E-2</v>
      </c>
      <c r="AN901">
        <v>9.8799999999999999E-2</v>
      </c>
      <c r="AO901">
        <v>0</v>
      </c>
      <c r="AP901">
        <v>4.25</v>
      </c>
      <c r="AQ901">
        <v>0</v>
      </c>
      <c r="AR901">
        <v>54.394100000000002</v>
      </c>
      <c r="AS901" t="s">
        <v>130</v>
      </c>
      <c r="AT901">
        <v>1976</v>
      </c>
      <c r="AU901">
        <v>6</v>
      </c>
      <c r="AV901">
        <v>2</v>
      </c>
      <c r="AW901" t="s">
        <v>97</v>
      </c>
      <c r="AY901" t="s">
        <v>132</v>
      </c>
      <c r="BA901">
        <v>38812</v>
      </c>
      <c r="BB901">
        <v>2</v>
      </c>
      <c r="BC901">
        <v>1</v>
      </c>
      <c r="BD901" t="s">
        <v>99</v>
      </c>
      <c r="BE901">
        <v>1976</v>
      </c>
      <c r="BG901" t="s">
        <v>101</v>
      </c>
      <c r="BH901" t="s">
        <v>100</v>
      </c>
      <c r="BI901" t="s">
        <v>101</v>
      </c>
      <c r="BJ901" t="s">
        <v>101</v>
      </c>
      <c r="BK901" t="s">
        <v>101</v>
      </c>
      <c r="BL901" t="s">
        <v>100</v>
      </c>
      <c r="BM901" t="s">
        <v>102</v>
      </c>
      <c r="BN901" t="s">
        <v>103</v>
      </c>
      <c r="BQ901">
        <v>0</v>
      </c>
      <c r="BR901" t="s">
        <v>94</v>
      </c>
      <c r="BS901">
        <v>83</v>
      </c>
      <c r="BT901">
        <v>60.706000000000003</v>
      </c>
      <c r="BU901">
        <v>47.744</v>
      </c>
      <c r="BY901">
        <v>1</v>
      </c>
      <c r="CB901">
        <v>2007</v>
      </c>
      <c r="CC901">
        <v>39</v>
      </c>
      <c r="CI901" t="str">
        <f t="shared" si="56"/>
        <v>Medium</v>
      </c>
      <c r="CJ901" t="str">
        <f t="shared" si="57"/>
        <v>3.01-3.5</v>
      </c>
      <c r="CK901" t="str">
        <f t="shared" si="58"/>
        <v>Fair</v>
      </c>
      <c r="CL901" t="str">
        <f t="shared" si="59"/>
        <v>0.3 or less</v>
      </c>
    </row>
    <row r="902" spans="1:90" x14ac:dyDescent="0.25">
      <c r="A902" t="s">
        <v>1136</v>
      </c>
      <c r="B902" t="s">
        <v>82</v>
      </c>
      <c r="C902" t="s">
        <v>83</v>
      </c>
      <c r="D902">
        <v>7.0810000000000004</v>
      </c>
      <c r="E902">
        <v>7.3</v>
      </c>
      <c r="G902">
        <v>0.219</v>
      </c>
      <c r="H902">
        <v>32</v>
      </c>
      <c r="I902">
        <v>32</v>
      </c>
      <c r="J902">
        <v>32</v>
      </c>
      <c r="K902">
        <v>2</v>
      </c>
      <c r="L902" t="s">
        <v>84</v>
      </c>
      <c r="M902" t="s">
        <v>297</v>
      </c>
      <c r="N902" t="s">
        <v>243</v>
      </c>
      <c r="O902" t="s">
        <v>149</v>
      </c>
      <c r="P902" t="s">
        <v>88</v>
      </c>
      <c r="Q902" t="s">
        <v>150</v>
      </c>
      <c r="R902" t="s">
        <v>151</v>
      </c>
      <c r="S902" t="s">
        <v>152</v>
      </c>
      <c r="T902">
        <v>30</v>
      </c>
      <c r="U902" t="s">
        <v>92</v>
      </c>
      <c r="V902" t="s">
        <v>1138</v>
      </c>
      <c r="W902">
        <v>4</v>
      </c>
      <c r="X902">
        <v>5</v>
      </c>
      <c r="Y902" t="s">
        <v>94</v>
      </c>
      <c r="Z902" t="s">
        <v>299</v>
      </c>
      <c r="AA902">
        <v>189.91300000000001</v>
      </c>
      <c r="AB902">
        <v>1273.7280000000001</v>
      </c>
      <c r="AC902">
        <v>216.54669999999999</v>
      </c>
      <c r="AD902">
        <v>87</v>
      </c>
      <c r="AE902">
        <v>3.5</v>
      </c>
      <c r="AF902">
        <v>2.6240000000000001</v>
      </c>
      <c r="AG902">
        <v>136.70670000000001</v>
      </c>
      <c r="AH902">
        <v>118.9074</v>
      </c>
      <c r="AI902">
        <v>54.431100000000001</v>
      </c>
      <c r="AJ902">
        <v>0.19750000000000001</v>
      </c>
      <c r="AK902">
        <v>6.9000000000000006E-2</v>
      </c>
      <c r="AL902">
        <v>70.375</v>
      </c>
      <c r="AM902">
        <v>4.0800000000000003E-2</v>
      </c>
      <c r="AN902">
        <v>0.25009999999999999</v>
      </c>
      <c r="AO902">
        <v>0</v>
      </c>
      <c r="AP902">
        <v>6</v>
      </c>
      <c r="AQ902">
        <v>0</v>
      </c>
      <c r="AR902">
        <v>47.25</v>
      </c>
      <c r="AS902" t="s">
        <v>130</v>
      </c>
      <c r="AT902">
        <v>1983</v>
      </c>
      <c r="AU902">
        <v>10</v>
      </c>
      <c r="AV902">
        <v>2</v>
      </c>
      <c r="AW902" t="s">
        <v>97</v>
      </c>
      <c r="AY902" t="s">
        <v>132</v>
      </c>
      <c r="BA902">
        <v>39757</v>
      </c>
      <c r="BB902">
        <v>2</v>
      </c>
      <c r="BC902">
        <v>1</v>
      </c>
      <c r="BD902" t="s">
        <v>99</v>
      </c>
      <c r="BE902">
        <v>1983</v>
      </c>
      <c r="BG902" t="s">
        <v>101</v>
      </c>
      <c r="BH902" t="s">
        <v>100</v>
      </c>
      <c r="BI902" t="s">
        <v>101</v>
      </c>
      <c r="BJ902" t="s">
        <v>101</v>
      </c>
      <c r="BK902" t="s">
        <v>101</v>
      </c>
      <c r="BL902" t="s">
        <v>100</v>
      </c>
      <c r="BM902" t="s">
        <v>102</v>
      </c>
      <c r="BN902" t="s">
        <v>103</v>
      </c>
      <c r="BQ902">
        <v>0</v>
      </c>
      <c r="BR902" t="s">
        <v>94</v>
      </c>
      <c r="BS902">
        <v>76</v>
      </c>
      <c r="BT902">
        <v>70</v>
      </c>
      <c r="BU902">
        <v>52.48</v>
      </c>
      <c r="BY902">
        <v>4</v>
      </c>
      <c r="CB902">
        <v>2007</v>
      </c>
      <c r="CC902">
        <v>32</v>
      </c>
      <c r="CI902" t="str">
        <f t="shared" si="56"/>
        <v>High</v>
      </c>
      <c r="CJ902" t="str">
        <f t="shared" si="57"/>
        <v>3.01-3.5</v>
      </c>
      <c r="CK902" t="str">
        <f t="shared" si="58"/>
        <v>Poor</v>
      </c>
      <c r="CL902" t="str">
        <f t="shared" si="59"/>
        <v>0.3 or less</v>
      </c>
    </row>
    <row r="903" spans="1:90" x14ac:dyDescent="0.25">
      <c r="A903" t="s">
        <v>1139</v>
      </c>
      <c r="B903" t="s">
        <v>82</v>
      </c>
      <c r="C903" t="s">
        <v>83</v>
      </c>
      <c r="D903">
        <v>0</v>
      </c>
      <c r="E903">
        <v>7.6959999999999997</v>
      </c>
      <c r="G903">
        <v>7.6959999999999997</v>
      </c>
      <c r="H903">
        <v>22</v>
      </c>
      <c r="I903">
        <v>21</v>
      </c>
      <c r="J903">
        <v>22</v>
      </c>
      <c r="K903">
        <v>2</v>
      </c>
      <c r="L903" t="s">
        <v>84</v>
      </c>
      <c r="M903" t="s">
        <v>297</v>
      </c>
      <c r="N903" t="s">
        <v>504</v>
      </c>
      <c r="O903" t="s">
        <v>149</v>
      </c>
      <c r="P903" t="s">
        <v>88</v>
      </c>
      <c r="Q903" t="s">
        <v>150</v>
      </c>
      <c r="R903" t="s">
        <v>151</v>
      </c>
      <c r="S903" t="s">
        <v>152</v>
      </c>
      <c r="T903">
        <v>50</v>
      </c>
      <c r="U903" t="s">
        <v>92</v>
      </c>
      <c r="V903" t="s">
        <v>1140</v>
      </c>
      <c r="W903">
        <v>1</v>
      </c>
      <c r="X903">
        <v>1</v>
      </c>
      <c r="Y903" t="s">
        <v>94</v>
      </c>
      <c r="Z903" t="s">
        <v>299</v>
      </c>
      <c r="AA903">
        <v>7.1829000000000001</v>
      </c>
      <c r="AB903">
        <v>54.645699999999998</v>
      </c>
      <c r="AC903">
        <v>8.2291000000000007</v>
      </c>
      <c r="AD903">
        <v>92.333299999999994</v>
      </c>
      <c r="AE903">
        <v>3.3519000000000001</v>
      </c>
      <c r="AF903">
        <v>2.9470000000000001</v>
      </c>
      <c r="AG903">
        <v>96.538399999999996</v>
      </c>
      <c r="AH903">
        <v>80.615399999999994</v>
      </c>
      <c r="AI903">
        <v>67.820499999999996</v>
      </c>
      <c r="AJ903">
        <v>0.1968</v>
      </c>
      <c r="AK903">
        <v>3.7699999999999997E-2</v>
      </c>
      <c r="AL903">
        <v>70.48</v>
      </c>
      <c r="AM903">
        <v>2.9700000000000001E-2</v>
      </c>
      <c r="AN903">
        <v>0.19139999999999999</v>
      </c>
      <c r="AO903">
        <v>0</v>
      </c>
      <c r="AP903">
        <v>3.6667000000000001</v>
      </c>
      <c r="AQ903">
        <v>0</v>
      </c>
      <c r="AR903">
        <v>63.305900000000001</v>
      </c>
      <c r="AS903" t="s">
        <v>96</v>
      </c>
      <c r="AT903">
        <v>1952</v>
      </c>
      <c r="AU903">
        <v>5</v>
      </c>
      <c r="AV903">
        <v>2</v>
      </c>
      <c r="AW903" t="s">
        <v>97</v>
      </c>
      <c r="AY903" t="s">
        <v>112</v>
      </c>
      <c r="BA903">
        <v>40036</v>
      </c>
      <c r="BB903">
        <v>2</v>
      </c>
      <c r="BC903">
        <v>1</v>
      </c>
      <c r="BD903" t="s">
        <v>99</v>
      </c>
      <c r="BE903">
        <v>1986</v>
      </c>
      <c r="BG903" t="s">
        <v>101</v>
      </c>
      <c r="BH903" t="s">
        <v>100</v>
      </c>
      <c r="BI903" t="s">
        <v>101</v>
      </c>
      <c r="BJ903" t="s">
        <v>101</v>
      </c>
      <c r="BK903" t="s">
        <v>101</v>
      </c>
      <c r="BL903" t="s">
        <v>100</v>
      </c>
      <c r="BM903" t="s">
        <v>102</v>
      </c>
      <c r="BN903" t="s">
        <v>103</v>
      </c>
      <c r="BQ903">
        <v>0</v>
      </c>
      <c r="BR903" t="s">
        <v>94</v>
      </c>
      <c r="BS903">
        <v>91.666700000000006</v>
      </c>
      <c r="BT903">
        <v>67.037999999999997</v>
      </c>
      <c r="BU903">
        <v>58.94</v>
      </c>
      <c r="BY903">
        <v>1</v>
      </c>
      <c r="CB903">
        <v>2011</v>
      </c>
      <c r="CC903">
        <v>29</v>
      </c>
      <c r="CI903" t="str">
        <f t="shared" si="56"/>
        <v>High</v>
      </c>
      <c r="CJ903" t="str">
        <f t="shared" si="57"/>
        <v>3.01-3.5</v>
      </c>
      <c r="CK903" t="str">
        <f t="shared" si="58"/>
        <v>Good</v>
      </c>
      <c r="CL903" t="str">
        <f t="shared" si="59"/>
        <v>0.3 or less</v>
      </c>
    </row>
    <row r="904" spans="1:90" x14ac:dyDescent="0.25">
      <c r="A904" t="s">
        <v>1139</v>
      </c>
      <c r="B904" t="s">
        <v>82</v>
      </c>
      <c r="C904" t="s">
        <v>83</v>
      </c>
      <c r="D904">
        <v>7.6959999999999997</v>
      </c>
      <c r="E904">
        <v>8.5660000000000007</v>
      </c>
      <c r="G904">
        <v>0.87</v>
      </c>
      <c r="H904">
        <v>20</v>
      </c>
      <c r="I904">
        <v>20</v>
      </c>
      <c r="J904">
        <v>20</v>
      </c>
      <c r="K904">
        <v>2</v>
      </c>
      <c r="L904" t="s">
        <v>84</v>
      </c>
      <c r="M904" t="s">
        <v>297</v>
      </c>
      <c r="N904" t="s">
        <v>504</v>
      </c>
      <c r="O904" t="s">
        <v>149</v>
      </c>
      <c r="P904" t="s">
        <v>88</v>
      </c>
      <c r="Q904" t="s">
        <v>150</v>
      </c>
      <c r="R904" t="s">
        <v>151</v>
      </c>
      <c r="S904" t="s">
        <v>152</v>
      </c>
      <c r="T904">
        <v>50</v>
      </c>
      <c r="U904" t="s">
        <v>92</v>
      </c>
      <c r="V904" t="s">
        <v>1141</v>
      </c>
      <c r="W904">
        <v>1</v>
      </c>
      <c r="X904">
        <v>1</v>
      </c>
      <c r="Y904" t="s">
        <v>94</v>
      </c>
      <c r="Z904" t="s">
        <v>299</v>
      </c>
      <c r="AA904">
        <v>4.3635000000000002</v>
      </c>
      <c r="AB904">
        <v>29.263999999999999</v>
      </c>
      <c r="AC904">
        <v>4.9753999999999996</v>
      </c>
      <c r="AD904">
        <v>92</v>
      </c>
      <c r="AE904">
        <v>2.9009999999999998</v>
      </c>
      <c r="AF904">
        <v>2.0988000000000002</v>
      </c>
      <c r="AG904">
        <v>126.7788</v>
      </c>
      <c r="AH904">
        <v>105.5218</v>
      </c>
      <c r="AI904">
        <v>57.740400000000001</v>
      </c>
      <c r="AJ904">
        <v>0.33250000000000002</v>
      </c>
      <c r="AK904">
        <v>0.1285</v>
      </c>
      <c r="AL904">
        <v>50.125</v>
      </c>
      <c r="AM904">
        <v>3.8699999999999998E-2</v>
      </c>
      <c r="AN904">
        <v>0.15820000000000001</v>
      </c>
      <c r="AO904">
        <v>0</v>
      </c>
      <c r="AP904">
        <v>4</v>
      </c>
      <c r="AQ904">
        <v>0</v>
      </c>
      <c r="AR904">
        <v>68.075000000000003</v>
      </c>
      <c r="AS904" t="s">
        <v>96</v>
      </c>
      <c r="AT904">
        <v>1952</v>
      </c>
      <c r="AU904">
        <v>3.6667000000000001</v>
      </c>
      <c r="AV904">
        <v>2</v>
      </c>
      <c r="AW904" t="s">
        <v>97</v>
      </c>
      <c r="AY904" t="s">
        <v>112</v>
      </c>
      <c r="BA904">
        <v>40036</v>
      </c>
      <c r="BB904">
        <v>2</v>
      </c>
      <c r="BC904">
        <v>1</v>
      </c>
      <c r="BD904" t="s">
        <v>99</v>
      </c>
      <c r="BE904">
        <v>1986</v>
      </c>
      <c r="BG904" t="s">
        <v>101</v>
      </c>
      <c r="BH904" t="s">
        <v>100</v>
      </c>
      <c r="BI904" t="s">
        <v>101</v>
      </c>
      <c r="BJ904" t="s">
        <v>101</v>
      </c>
      <c r="BK904" t="s">
        <v>101</v>
      </c>
      <c r="BL904" t="s">
        <v>100</v>
      </c>
      <c r="BM904" t="s">
        <v>102</v>
      </c>
      <c r="BN904" t="s">
        <v>103</v>
      </c>
      <c r="BQ904">
        <v>0</v>
      </c>
      <c r="BR904" t="s">
        <v>94</v>
      </c>
      <c r="BS904">
        <v>88</v>
      </c>
      <c r="BT904">
        <v>58.02</v>
      </c>
      <c r="BU904">
        <v>41.975999999999999</v>
      </c>
      <c r="BY904">
        <v>1</v>
      </c>
      <c r="CB904">
        <v>2002</v>
      </c>
      <c r="CC904">
        <v>29</v>
      </c>
      <c r="CI904" t="str">
        <f t="shared" si="56"/>
        <v>High</v>
      </c>
      <c r="CJ904" t="str">
        <f t="shared" si="57"/>
        <v>2.51-3.0</v>
      </c>
      <c r="CK904" t="str">
        <f t="shared" si="58"/>
        <v>Fair</v>
      </c>
      <c r="CL904" t="str">
        <f t="shared" si="59"/>
        <v>More than 0.3</v>
      </c>
    </row>
    <row r="905" spans="1:90" x14ac:dyDescent="0.25">
      <c r="A905" t="s">
        <v>1142</v>
      </c>
      <c r="B905" t="s">
        <v>82</v>
      </c>
      <c r="C905" t="s">
        <v>83</v>
      </c>
      <c r="D905">
        <v>0</v>
      </c>
      <c r="E905">
        <v>1.66</v>
      </c>
      <c r="G905">
        <v>1.66</v>
      </c>
      <c r="H905">
        <v>32</v>
      </c>
      <c r="I905">
        <v>25</v>
      </c>
      <c r="J905">
        <v>32</v>
      </c>
      <c r="K905">
        <v>2</v>
      </c>
      <c r="L905" t="s">
        <v>84</v>
      </c>
      <c r="M905" t="s">
        <v>297</v>
      </c>
      <c r="N905" t="s">
        <v>243</v>
      </c>
      <c r="O905" t="s">
        <v>149</v>
      </c>
      <c r="P905" t="s">
        <v>88</v>
      </c>
      <c r="Q905" t="s">
        <v>150</v>
      </c>
      <c r="R905" t="s">
        <v>151</v>
      </c>
      <c r="S905" t="s">
        <v>152</v>
      </c>
      <c r="T905">
        <v>40</v>
      </c>
      <c r="U905" t="s">
        <v>92</v>
      </c>
      <c r="V905" t="s">
        <v>1143</v>
      </c>
      <c r="W905">
        <v>4</v>
      </c>
      <c r="X905">
        <v>2.5</v>
      </c>
      <c r="Y905" t="s">
        <v>94</v>
      </c>
      <c r="Z905" t="s">
        <v>299</v>
      </c>
      <c r="AA905">
        <v>25.041</v>
      </c>
      <c r="AB905">
        <v>164.672</v>
      </c>
      <c r="AC905">
        <v>28.533100000000001</v>
      </c>
      <c r="AD905">
        <v>92</v>
      </c>
      <c r="AE905">
        <v>3.0798000000000001</v>
      </c>
      <c r="AF905">
        <v>2.7913999999999999</v>
      </c>
      <c r="AG905">
        <v>112.7077</v>
      </c>
      <c r="AH905">
        <v>95.214399999999998</v>
      </c>
      <c r="AI905">
        <v>62.430799999999998</v>
      </c>
      <c r="AJ905">
        <v>0.11</v>
      </c>
      <c r="AK905">
        <v>3.6999999999999998E-2</v>
      </c>
      <c r="AL905">
        <v>83.5</v>
      </c>
      <c r="AM905">
        <v>3.0499999999999999E-2</v>
      </c>
      <c r="AN905">
        <v>0.1406</v>
      </c>
      <c r="AO905">
        <v>0</v>
      </c>
      <c r="AP905">
        <v>4</v>
      </c>
      <c r="AQ905">
        <v>0</v>
      </c>
      <c r="AR905">
        <v>66.618200000000002</v>
      </c>
      <c r="AS905" t="s">
        <v>96</v>
      </c>
      <c r="AT905">
        <v>1939</v>
      </c>
      <c r="AU905">
        <v>8.6667000000000005</v>
      </c>
      <c r="AV905">
        <v>5.6666999999999996</v>
      </c>
      <c r="AW905" t="s">
        <v>97</v>
      </c>
      <c r="AY905" t="s">
        <v>112</v>
      </c>
      <c r="BA905">
        <v>40532</v>
      </c>
      <c r="BB905">
        <v>2</v>
      </c>
      <c r="BC905">
        <v>1</v>
      </c>
      <c r="BD905" t="s">
        <v>99</v>
      </c>
      <c r="BE905">
        <v>2002</v>
      </c>
      <c r="BG905" t="s">
        <v>101</v>
      </c>
      <c r="BH905" t="s">
        <v>100</v>
      </c>
      <c r="BI905" t="s">
        <v>101</v>
      </c>
      <c r="BJ905" t="s">
        <v>101</v>
      </c>
      <c r="BK905" t="s">
        <v>101</v>
      </c>
      <c r="BL905" t="s">
        <v>100</v>
      </c>
      <c r="BM905" t="s">
        <v>102</v>
      </c>
      <c r="BN905" t="s">
        <v>103</v>
      </c>
      <c r="BQ905">
        <v>0</v>
      </c>
      <c r="BR905" t="s">
        <v>94</v>
      </c>
      <c r="BS905">
        <v>92</v>
      </c>
      <c r="BT905">
        <v>61.595999999999997</v>
      </c>
      <c r="BU905">
        <v>55.828000000000003</v>
      </c>
      <c r="BY905">
        <v>2.5</v>
      </c>
      <c r="CB905">
        <v>2013</v>
      </c>
      <c r="CC905">
        <v>13</v>
      </c>
      <c r="CI905" t="str">
        <f t="shared" si="56"/>
        <v>High</v>
      </c>
      <c r="CJ905" t="str">
        <f t="shared" si="57"/>
        <v>3.01-3.5</v>
      </c>
      <c r="CK905" t="str">
        <f t="shared" si="58"/>
        <v>Fair</v>
      </c>
      <c r="CL905" t="str">
        <f t="shared" si="59"/>
        <v>0.3 or less</v>
      </c>
    </row>
    <row r="906" spans="1:90" x14ac:dyDescent="0.25">
      <c r="A906" t="s">
        <v>1144</v>
      </c>
      <c r="B906" t="s">
        <v>82</v>
      </c>
      <c r="C906" t="s">
        <v>83</v>
      </c>
      <c r="D906">
        <v>4.5289999999999999</v>
      </c>
      <c r="E906">
        <v>5.6230000000000002</v>
      </c>
      <c r="G906">
        <v>1.0940000000000001</v>
      </c>
      <c r="H906">
        <v>24</v>
      </c>
      <c r="I906">
        <v>24</v>
      </c>
      <c r="J906">
        <v>24</v>
      </c>
      <c r="K906">
        <v>2</v>
      </c>
      <c r="L906" t="s">
        <v>84</v>
      </c>
      <c r="M906" t="s">
        <v>147</v>
      </c>
      <c r="N906" t="s">
        <v>243</v>
      </c>
      <c r="O906" t="s">
        <v>149</v>
      </c>
      <c r="P906" t="s">
        <v>88</v>
      </c>
      <c r="Q906" t="s">
        <v>150</v>
      </c>
      <c r="R906" t="s">
        <v>151</v>
      </c>
      <c r="S906" t="s">
        <v>152</v>
      </c>
      <c r="T906">
        <v>30</v>
      </c>
      <c r="U906" t="s">
        <v>92</v>
      </c>
      <c r="V906" t="s">
        <v>1145</v>
      </c>
      <c r="W906">
        <v>1</v>
      </c>
      <c r="X906">
        <v>4.5</v>
      </c>
      <c r="Y906" t="s">
        <v>94</v>
      </c>
      <c r="Z906" t="s">
        <v>299</v>
      </c>
      <c r="AA906">
        <v>14.029</v>
      </c>
      <c r="AB906">
        <v>92.256</v>
      </c>
      <c r="AC906">
        <v>15.9854</v>
      </c>
      <c r="AD906">
        <v>92</v>
      </c>
      <c r="AE906">
        <v>3.5</v>
      </c>
      <c r="AF906">
        <v>2.9548000000000001</v>
      </c>
      <c r="AG906">
        <v>194.9939</v>
      </c>
      <c r="AH906">
        <v>159.6183</v>
      </c>
      <c r="AI906">
        <v>35.002000000000002</v>
      </c>
      <c r="AJ906">
        <v>0.26229999999999998</v>
      </c>
      <c r="AK906">
        <v>0.14099999999999999</v>
      </c>
      <c r="AL906">
        <v>60.655000000000001</v>
      </c>
      <c r="AM906">
        <v>4.9099999999999998E-2</v>
      </c>
      <c r="AN906">
        <v>0.2424</v>
      </c>
      <c r="AO906">
        <v>0</v>
      </c>
      <c r="AP906">
        <v>4</v>
      </c>
      <c r="AQ906">
        <v>0</v>
      </c>
      <c r="AR906">
        <v>67.05</v>
      </c>
      <c r="AS906" t="s">
        <v>130</v>
      </c>
      <c r="AT906">
        <v>1959</v>
      </c>
      <c r="AU906">
        <v>10</v>
      </c>
      <c r="AV906">
        <v>2</v>
      </c>
      <c r="AW906" t="s">
        <v>97</v>
      </c>
      <c r="AY906" t="s">
        <v>132</v>
      </c>
      <c r="BA906">
        <v>39347</v>
      </c>
      <c r="BB906">
        <v>2</v>
      </c>
      <c r="BC906">
        <v>1</v>
      </c>
      <c r="BD906" t="s">
        <v>99</v>
      </c>
      <c r="BE906">
        <v>1959</v>
      </c>
      <c r="BG906" t="s">
        <v>101</v>
      </c>
      <c r="BH906" t="s">
        <v>100</v>
      </c>
      <c r="BI906" t="s">
        <v>101</v>
      </c>
      <c r="BJ906" t="s">
        <v>101</v>
      </c>
      <c r="BK906" t="s">
        <v>101</v>
      </c>
      <c r="BL906" t="s">
        <v>100</v>
      </c>
      <c r="BM906" t="s">
        <v>102</v>
      </c>
      <c r="BN906" t="s">
        <v>103</v>
      </c>
      <c r="BQ906">
        <v>0</v>
      </c>
      <c r="BR906" t="s">
        <v>94</v>
      </c>
      <c r="BS906">
        <v>91</v>
      </c>
      <c r="BT906">
        <v>70</v>
      </c>
      <c r="BU906">
        <v>59.095999999999997</v>
      </c>
      <c r="BY906">
        <v>1</v>
      </c>
      <c r="CB906">
        <v>2003</v>
      </c>
      <c r="CC906">
        <v>56</v>
      </c>
      <c r="CI906" t="str">
        <f t="shared" si="56"/>
        <v>High</v>
      </c>
      <c r="CJ906" t="str">
        <f t="shared" si="57"/>
        <v>3.01-3.5</v>
      </c>
      <c r="CK906" t="str">
        <f t="shared" si="58"/>
        <v>Very Poor</v>
      </c>
      <c r="CL906" t="str">
        <f t="shared" si="59"/>
        <v>0.3 or less</v>
      </c>
    </row>
    <row r="907" spans="1:90" x14ac:dyDescent="0.25">
      <c r="A907" t="s">
        <v>1146</v>
      </c>
      <c r="B907" t="s">
        <v>82</v>
      </c>
      <c r="C907" t="s">
        <v>83</v>
      </c>
      <c r="D907">
        <v>100.125</v>
      </c>
      <c r="E907">
        <v>103.7</v>
      </c>
      <c r="G907">
        <v>3.5750000000000002</v>
      </c>
      <c r="H907">
        <v>21</v>
      </c>
      <c r="I907">
        <v>24</v>
      </c>
      <c r="J907">
        <v>21</v>
      </c>
      <c r="K907">
        <v>2</v>
      </c>
      <c r="L907" t="s">
        <v>84</v>
      </c>
      <c r="M907" t="s">
        <v>297</v>
      </c>
      <c r="N907" t="s">
        <v>243</v>
      </c>
      <c r="O907" t="s">
        <v>149</v>
      </c>
      <c r="P907" t="s">
        <v>88</v>
      </c>
      <c r="Q907" t="s">
        <v>150</v>
      </c>
      <c r="R907" t="s">
        <v>151</v>
      </c>
      <c r="S907" t="s">
        <v>152</v>
      </c>
      <c r="T907">
        <v>30</v>
      </c>
      <c r="U907" t="s">
        <v>92</v>
      </c>
      <c r="V907" t="s">
        <v>1147</v>
      </c>
      <c r="W907">
        <v>1</v>
      </c>
      <c r="X907">
        <v>1</v>
      </c>
      <c r="Y907" t="s">
        <v>94</v>
      </c>
      <c r="Z907" t="s">
        <v>299</v>
      </c>
      <c r="AA907">
        <v>4.827</v>
      </c>
      <c r="AB907">
        <v>50.344000000000001</v>
      </c>
      <c r="AC907">
        <v>5.6117999999999997</v>
      </c>
      <c r="AD907">
        <v>91</v>
      </c>
      <c r="AE907">
        <v>3.5</v>
      </c>
      <c r="AF907">
        <v>3.1326999999999998</v>
      </c>
      <c r="AG907">
        <v>105.3394</v>
      </c>
      <c r="AH907">
        <v>90.502799999999993</v>
      </c>
      <c r="AI907">
        <v>64.886899999999997</v>
      </c>
      <c r="AJ907">
        <v>0.156</v>
      </c>
      <c r="AK907">
        <v>7.4800000000000005E-2</v>
      </c>
      <c r="AL907">
        <v>76.599999999999994</v>
      </c>
      <c r="AM907">
        <v>2.6700000000000002E-2</v>
      </c>
      <c r="AN907">
        <v>0.1484</v>
      </c>
      <c r="AO907">
        <v>0</v>
      </c>
      <c r="AP907">
        <v>3</v>
      </c>
      <c r="AQ907">
        <v>0</v>
      </c>
      <c r="AR907">
        <v>58.9375</v>
      </c>
      <c r="AS907" t="s">
        <v>96</v>
      </c>
      <c r="AT907">
        <v>1962</v>
      </c>
      <c r="AU907">
        <v>8</v>
      </c>
      <c r="AV907">
        <v>2</v>
      </c>
      <c r="AW907" t="s">
        <v>97</v>
      </c>
      <c r="AY907" t="s">
        <v>112</v>
      </c>
      <c r="BA907">
        <v>45699</v>
      </c>
      <c r="BB907">
        <v>1</v>
      </c>
      <c r="BC907">
        <v>1</v>
      </c>
      <c r="BD907" t="s">
        <v>99</v>
      </c>
      <c r="BE907">
        <v>2013</v>
      </c>
      <c r="BG907" t="s">
        <v>101</v>
      </c>
      <c r="BH907" t="s">
        <v>100</v>
      </c>
      <c r="BI907" t="s">
        <v>101</v>
      </c>
      <c r="BJ907" t="s">
        <v>101</v>
      </c>
      <c r="BK907" t="s">
        <v>101</v>
      </c>
      <c r="BL907" t="s">
        <v>100</v>
      </c>
      <c r="BM907" t="s">
        <v>102</v>
      </c>
      <c r="BN907" t="s">
        <v>103</v>
      </c>
      <c r="BQ907">
        <v>0</v>
      </c>
      <c r="BR907" t="s">
        <v>94</v>
      </c>
      <c r="BS907">
        <v>91</v>
      </c>
      <c r="BT907">
        <v>70</v>
      </c>
      <c r="BU907">
        <v>62.654000000000003</v>
      </c>
      <c r="BV907" t="s">
        <v>107</v>
      </c>
      <c r="BY907">
        <v>1</v>
      </c>
      <c r="BZ907" s="1">
        <v>42065.44462962963</v>
      </c>
      <c r="CB907">
        <v>2014</v>
      </c>
      <c r="CC907">
        <v>2</v>
      </c>
      <c r="CI907" t="str">
        <f t="shared" si="56"/>
        <v>High</v>
      </c>
      <c r="CJ907" t="str">
        <f t="shared" si="57"/>
        <v>3.01-3.5</v>
      </c>
      <c r="CK907" t="str">
        <f t="shared" si="58"/>
        <v>Fair</v>
      </c>
      <c r="CL907" t="str">
        <f t="shared" si="59"/>
        <v>0.3 or less</v>
      </c>
    </row>
    <row r="908" spans="1:90" x14ac:dyDescent="0.25">
      <c r="A908" t="s">
        <v>1146</v>
      </c>
      <c r="B908" t="s">
        <v>82</v>
      </c>
      <c r="C908" t="s">
        <v>83</v>
      </c>
      <c r="D908">
        <v>103.7</v>
      </c>
      <c r="E908">
        <v>109.039</v>
      </c>
      <c r="G908">
        <v>5.3390000000000004</v>
      </c>
      <c r="H908">
        <v>21</v>
      </c>
      <c r="I908">
        <v>21</v>
      </c>
      <c r="J908">
        <v>21</v>
      </c>
      <c r="K908">
        <v>2</v>
      </c>
      <c r="L908" t="s">
        <v>84</v>
      </c>
      <c r="M908" t="s">
        <v>297</v>
      </c>
      <c r="N908" t="s">
        <v>243</v>
      </c>
      <c r="O908" t="s">
        <v>149</v>
      </c>
      <c r="P908" t="s">
        <v>88</v>
      </c>
      <c r="Q908" t="s">
        <v>150</v>
      </c>
      <c r="R908" t="s">
        <v>151</v>
      </c>
      <c r="S908" t="s">
        <v>152</v>
      </c>
      <c r="T908">
        <v>60</v>
      </c>
      <c r="U908" t="s">
        <v>92</v>
      </c>
      <c r="V908" t="s">
        <v>1148</v>
      </c>
      <c r="W908">
        <v>1</v>
      </c>
      <c r="X908">
        <v>1</v>
      </c>
      <c r="Y908" t="s">
        <v>94</v>
      </c>
      <c r="Z908" t="s">
        <v>299</v>
      </c>
      <c r="AA908">
        <v>10.3535</v>
      </c>
      <c r="AB908">
        <v>69.44</v>
      </c>
      <c r="AC908">
        <v>11.8055</v>
      </c>
      <c r="AD908">
        <v>89.5</v>
      </c>
      <c r="AE908">
        <v>2.6558999999999999</v>
      </c>
      <c r="AF908">
        <v>2.0594999999999999</v>
      </c>
      <c r="AG908">
        <v>148.75800000000001</v>
      </c>
      <c r="AH908">
        <v>120.7414</v>
      </c>
      <c r="AI908">
        <v>50.414000000000001</v>
      </c>
      <c r="AJ908">
        <v>0.21</v>
      </c>
      <c r="AK908">
        <v>0.113</v>
      </c>
      <c r="AL908">
        <v>68.5</v>
      </c>
      <c r="AM908">
        <v>4.1700000000000001E-2</v>
      </c>
      <c r="AN908">
        <v>0.1714</v>
      </c>
      <c r="AO908">
        <v>0</v>
      </c>
      <c r="AP908">
        <v>5.25</v>
      </c>
      <c r="AQ908">
        <v>0</v>
      </c>
      <c r="AR908">
        <v>62.827300000000001</v>
      </c>
      <c r="AS908" t="s">
        <v>130</v>
      </c>
      <c r="AT908">
        <v>1932</v>
      </c>
      <c r="AU908">
        <v>4</v>
      </c>
      <c r="AV908">
        <v>3</v>
      </c>
      <c r="AW908" t="s">
        <v>97</v>
      </c>
      <c r="AY908" t="s">
        <v>132</v>
      </c>
      <c r="BA908">
        <v>38786</v>
      </c>
      <c r="BC908">
        <v>1</v>
      </c>
      <c r="BD908" t="s">
        <v>99</v>
      </c>
      <c r="BE908">
        <v>1932</v>
      </c>
      <c r="BG908" t="s">
        <v>101</v>
      </c>
      <c r="BH908" t="s">
        <v>100</v>
      </c>
      <c r="BI908" t="s">
        <v>101</v>
      </c>
      <c r="BJ908" t="s">
        <v>101</v>
      </c>
      <c r="BK908" t="s">
        <v>101</v>
      </c>
      <c r="BL908" t="s">
        <v>100</v>
      </c>
      <c r="BM908" t="s">
        <v>102</v>
      </c>
      <c r="BN908" t="s">
        <v>103</v>
      </c>
      <c r="BQ908">
        <v>0</v>
      </c>
      <c r="BR908" t="s">
        <v>94</v>
      </c>
      <c r="BS908">
        <v>86</v>
      </c>
      <c r="BT908">
        <v>53.118000000000002</v>
      </c>
      <c r="BU908">
        <v>41.19</v>
      </c>
      <c r="BV908" t="s">
        <v>107</v>
      </c>
      <c r="BY908">
        <v>1</v>
      </c>
      <c r="BZ908" s="1">
        <v>42110.328229166669</v>
      </c>
      <c r="CB908">
        <v>2003</v>
      </c>
      <c r="CC908">
        <v>83</v>
      </c>
      <c r="CI908" t="str">
        <f t="shared" si="56"/>
        <v>High</v>
      </c>
      <c r="CJ908" t="str">
        <f t="shared" si="57"/>
        <v>2.51-3.0</v>
      </c>
      <c r="CK908" t="str">
        <f t="shared" si="58"/>
        <v>Poor</v>
      </c>
      <c r="CL908" t="str">
        <f t="shared" si="59"/>
        <v>0.3 or less</v>
      </c>
    </row>
    <row r="909" spans="1:90" x14ac:dyDescent="0.25">
      <c r="A909" t="s">
        <v>1146</v>
      </c>
      <c r="B909" t="s">
        <v>82</v>
      </c>
      <c r="C909" t="s">
        <v>83</v>
      </c>
      <c r="D909">
        <v>109.039</v>
      </c>
      <c r="E909">
        <v>114.622</v>
      </c>
      <c r="G909">
        <v>5.5830000000000002</v>
      </c>
      <c r="H909">
        <v>24</v>
      </c>
      <c r="I909">
        <v>22</v>
      </c>
      <c r="J909">
        <v>24</v>
      </c>
      <c r="K909">
        <v>2</v>
      </c>
      <c r="L909" t="s">
        <v>84</v>
      </c>
      <c r="M909" t="s">
        <v>297</v>
      </c>
      <c r="N909" t="s">
        <v>243</v>
      </c>
      <c r="O909" t="s">
        <v>149</v>
      </c>
      <c r="P909" t="s">
        <v>88</v>
      </c>
      <c r="Q909" t="s">
        <v>150</v>
      </c>
      <c r="R909" t="s">
        <v>151</v>
      </c>
      <c r="S909" t="s">
        <v>152</v>
      </c>
      <c r="T909">
        <v>40</v>
      </c>
      <c r="U909" t="s">
        <v>92</v>
      </c>
      <c r="V909" t="s">
        <v>1149</v>
      </c>
      <c r="W909">
        <v>1</v>
      </c>
      <c r="X909">
        <v>2.75</v>
      </c>
      <c r="Y909" t="s">
        <v>94</v>
      </c>
      <c r="Z909" t="s">
        <v>299</v>
      </c>
      <c r="AA909">
        <v>16.560300000000002</v>
      </c>
      <c r="AB909">
        <v>108.872</v>
      </c>
      <c r="AC909">
        <v>18.869599999999998</v>
      </c>
      <c r="AD909">
        <v>89</v>
      </c>
      <c r="AE909">
        <v>2.7174</v>
      </c>
      <c r="AF909">
        <v>2.2747999999999999</v>
      </c>
      <c r="AG909">
        <v>142.01130000000001</v>
      </c>
      <c r="AH909">
        <v>116.79900000000001</v>
      </c>
      <c r="AI909">
        <v>52.6629</v>
      </c>
      <c r="AJ909">
        <v>0.1678</v>
      </c>
      <c r="AK909">
        <v>8.1000000000000003E-2</v>
      </c>
      <c r="AL909">
        <v>74.83</v>
      </c>
      <c r="AM909">
        <v>3.2099999999999997E-2</v>
      </c>
      <c r="AN909">
        <v>0.13700000000000001</v>
      </c>
      <c r="AO909">
        <v>0.66669999999999996</v>
      </c>
      <c r="AP909">
        <v>2</v>
      </c>
      <c r="AQ909">
        <v>0</v>
      </c>
      <c r="AR909">
        <v>61.169199999999996</v>
      </c>
      <c r="AS909" t="s">
        <v>96</v>
      </c>
      <c r="AT909">
        <v>2011</v>
      </c>
      <c r="AU909">
        <v>10.0909</v>
      </c>
      <c r="AV909">
        <v>4.5</v>
      </c>
      <c r="AW909" t="s">
        <v>97</v>
      </c>
      <c r="AY909" t="s">
        <v>112</v>
      </c>
      <c r="BA909">
        <v>38786</v>
      </c>
      <c r="BB909">
        <v>2</v>
      </c>
      <c r="BC909">
        <v>1</v>
      </c>
      <c r="BD909" t="s">
        <v>99</v>
      </c>
      <c r="BE909">
        <v>2011</v>
      </c>
      <c r="BG909" t="s">
        <v>101</v>
      </c>
      <c r="BH909" t="s">
        <v>100</v>
      </c>
      <c r="BI909" t="s">
        <v>101</v>
      </c>
      <c r="BJ909" t="s">
        <v>101</v>
      </c>
      <c r="BK909" t="s">
        <v>101</v>
      </c>
      <c r="BL909" t="s">
        <v>100</v>
      </c>
      <c r="BM909" t="s">
        <v>102</v>
      </c>
      <c r="BN909" t="s">
        <v>103</v>
      </c>
      <c r="BQ909">
        <v>0</v>
      </c>
      <c r="BR909" t="s">
        <v>94</v>
      </c>
      <c r="BS909">
        <v>89</v>
      </c>
      <c r="BT909">
        <v>54.347999999999999</v>
      </c>
      <c r="BU909">
        <v>45.496000000000002</v>
      </c>
      <c r="BY909">
        <v>1</v>
      </c>
      <c r="CB909">
        <v>2013</v>
      </c>
      <c r="CC909">
        <v>4</v>
      </c>
      <c r="CI909" t="str">
        <f t="shared" si="56"/>
        <v>High</v>
      </c>
      <c r="CJ909" t="str">
        <f t="shared" si="57"/>
        <v>2.51-3.0</v>
      </c>
      <c r="CK909" t="str">
        <f t="shared" si="58"/>
        <v>Poor</v>
      </c>
      <c r="CL909" t="str">
        <f t="shared" si="59"/>
        <v>0.3 or less</v>
      </c>
    </row>
    <row r="910" spans="1:90" x14ac:dyDescent="0.25">
      <c r="A910" t="s">
        <v>1146</v>
      </c>
      <c r="B910" t="s">
        <v>82</v>
      </c>
      <c r="C910" t="s">
        <v>83</v>
      </c>
      <c r="D910">
        <v>211.876</v>
      </c>
      <c r="E910">
        <v>212.15199999999999</v>
      </c>
      <c r="G910">
        <v>0.27600000000000002</v>
      </c>
      <c r="H910">
        <v>36</v>
      </c>
      <c r="J910">
        <v>36</v>
      </c>
      <c r="K910">
        <v>2</v>
      </c>
      <c r="L910" t="s">
        <v>84</v>
      </c>
      <c r="M910" t="s">
        <v>297</v>
      </c>
      <c r="N910" t="s">
        <v>516</v>
      </c>
      <c r="O910" t="s">
        <v>149</v>
      </c>
      <c r="P910" t="s">
        <v>88</v>
      </c>
      <c r="Q910" t="s">
        <v>150</v>
      </c>
      <c r="R910" t="s">
        <v>151</v>
      </c>
      <c r="S910" t="s">
        <v>152</v>
      </c>
      <c r="T910">
        <v>30</v>
      </c>
      <c r="U910" t="s">
        <v>92</v>
      </c>
      <c r="V910" t="s">
        <v>1150</v>
      </c>
      <c r="W910">
        <v>6</v>
      </c>
      <c r="Y910" t="s">
        <v>94</v>
      </c>
      <c r="Z910" t="s">
        <v>299</v>
      </c>
      <c r="AA910">
        <v>61.825000000000003</v>
      </c>
      <c r="AB910">
        <v>414.65600000000001</v>
      </c>
      <c r="AC910">
        <v>70.495400000000004</v>
      </c>
      <c r="AD910">
        <v>92</v>
      </c>
      <c r="AE910">
        <v>3.5</v>
      </c>
      <c r="AF910">
        <v>0.33119999999999999</v>
      </c>
      <c r="AG910">
        <v>169.2422</v>
      </c>
      <c r="AH910">
        <v>143.58199999999999</v>
      </c>
      <c r="AI910">
        <v>43.585900000000002</v>
      </c>
      <c r="AJ910">
        <v>0.2054</v>
      </c>
      <c r="AK910">
        <v>0.15579999999999999</v>
      </c>
      <c r="AL910">
        <v>69.19</v>
      </c>
      <c r="AM910">
        <v>3.7499999999999999E-2</v>
      </c>
      <c r="AN910">
        <v>0.18790000000000001</v>
      </c>
      <c r="AO910">
        <v>0</v>
      </c>
      <c r="AP910">
        <v>3</v>
      </c>
      <c r="AQ910">
        <v>0</v>
      </c>
      <c r="AR910">
        <v>54.7</v>
      </c>
      <c r="AS910" t="s">
        <v>96</v>
      </c>
      <c r="AT910">
        <v>1958</v>
      </c>
      <c r="AU910">
        <v>16</v>
      </c>
      <c r="AV910">
        <v>4</v>
      </c>
      <c r="AW910" t="s">
        <v>97</v>
      </c>
      <c r="AY910" t="s">
        <v>112</v>
      </c>
      <c r="BA910">
        <v>39322</v>
      </c>
      <c r="BB910">
        <v>2</v>
      </c>
      <c r="BC910">
        <v>1</v>
      </c>
      <c r="BD910" t="s">
        <v>99</v>
      </c>
      <c r="BE910">
        <v>1988</v>
      </c>
      <c r="BG910" t="s">
        <v>102</v>
      </c>
      <c r="BH910" t="s">
        <v>100</v>
      </c>
      <c r="BI910" t="s">
        <v>101</v>
      </c>
      <c r="BJ910" t="s">
        <v>101</v>
      </c>
      <c r="BK910" t="s">
        <v>101</v>
      </c>
      <c r="BL910" t="s">
        <v>100</v>
      </c>
      <c r="BM910" t="s">
        <v>102</v>
      </c>
      <c r="BN910" t="s">
        <v>103</v>
      </c>
      <c r="BQ910">
        <v>0</v>
      </c>
      <c r="BR910" t="s">
        <v>94</v>
      </c>
      <c r="BS910">
        <v>0</v>
      </c>
      <c r="BT910">
        <v>70</v>
      </c>
      <c r="BU910">
        <v>6.6239999999999997</v>
      </c>
      <c r="CB910">
        <v>2007</v>
      </c>
      <c r="CC910">
        <v>27</v>
      </c>
      <c r="CI910" t="str">
        <f t="shared" si="56"/>
        <v>High</v>
      </c>
      <c r="CJ910" t="str">
        <f t="shared" si="57"/>
        <v>3.01-3.5</v>
      </c>
      <c r="CK910" t="str">
        <f t="shared" si="58"/>
        <v>Poor</v>
      </c>
      <c r="CL910" t="str">
        <f t="shared" si="59"/>
        <v>0.3 or less</v>
      </c>
    </row>
    <row r="911" spans="1:90" x14ac:dyDescent="0.25">
      <c r="A911" t="s">
        <v>1146</v>
      </c>
      <c r="B911" t="s">
        <v>82</v>
      </c>
      <c r="C911" t="s">
        <v>83</v>
      </c>
      <c r="D911">
        <v>212.15199999999999</v>
      </c>
      <c r="E911">
        <v>219.20099999999999</v>
      </c>
      <c r="G911">
        <v>7.0490000000000004</v>
      </c>
      <c r="H911">
        <v>32</v>
      </c>
      <c r="I911">
        <v>32</v>
      </c>
      <c r="J911">
        <v>32</v>
      </c>
      <c r="K911">
        <v>2</v>
      </c>
      <c r="L911" t="s">
        <v>84</v>
      </c>
      <c r="M911" t="s">
        <v>297</v>
      </c>
      <c r="N911" t="s">
        <v>516</v>
      </c>
      <c r="O911" t="s">
        <v>149</v>
      </c>
      <c r="P911" t="s">
        <v>88</v>
      </c>
      <c r="Q911" t="s">
        <v>150</v>
      </c>
      <c r="R911" t="s">
        <v>151</v>
      </c>
      <c r="S911" t="s">
        <v>152</v>
      </c>
      <c r="T911">
        <v>60</v>
      </c>
      <c r="U911" t="s">
        <v>92</v>
      </c>
      <c r="V911" t="s">
        <v>1151</v>
      </c>
      <c r="W911">
        <v>4</v>
      </c>
      <c r="X911">
        <v>4</v>
      </c>
      <c r="Y911" t="s">
        <v>94</v>
      </c>
      <c r="Z911" t="s">
        <v>299</v>
      </c>
      <c r="AA911">
        <v>27.62</v>
      </c>
      <c r="AB911">
        <v>181.52340000000001</v>
      </c>
      <c r="AC911">
        <v>31.4711</v>
      </c>
      <c r="AD911">
        <v>90</v>
      </c>
      <c r="AE911">
        <v>2.9217</v>
      </c>
      <c r="AF911">
        <v>2.1764999999999999</v>
      </c>
      <c r="AG911">
        <v>131.31460000000001</v>
      </c>
      <c r="AH911">
        <v>104.29689999999999</v>
      </c>
      <c r="AI911">
        <v>56.228499999999997</v>
      </c>
      <c r="AJ911">
        <v>0.29799999999999999</v>
      </c>
      <c r="AK911">
        <v>0.20860000000000001</v>
      </c>
      <c r="AL911">
        <v>55.3</v>
      </c>
      <c r="AM911">
        <v>2.81E-2</v>
      </c>
      <c r="AN911">
        <v>0.1658</v>
      </c>
      <c r="AO911">
        <v>0</v>
      </c>
      <c r="AP911">
        <v>4.25</v>
      </c>
      <c r="AQ911">
        <v>0</v>
      </c>
      <c r="AR911">
        <v>62.942900000000002</v>
      </c>
      <c r="AS911" t="s">
        <v>96</v>
      </c>
      <c r="AT911">
        <v>1958</v>
      </c>
      <c r="AU911">
        <v>17</v>
      </c>
      <c r="AV911">
        <v>2.75</v>
      </c>
      <c r="AW911" t="s">
        <v>97</v>
      </c>
      <c r="AY911" t="s">
        <v>112</v>
      </c>
      <c r="BA911">
        <v>39141</v>
      </c>
      <c r="BB911">
        <v>2</v>
      </c>
      <c r="BC911">
        <v>1</v>
      </c>
      <c r="BD911" t="s">
        <v>99</v>
      </c>
      <c r="BE911">
        <v>1958</v>
      </c>
      <c r="BG911" t="s">
        <v>101</v>
      </c>
      <c r="BH911" t="s">
        <v>100</v>
      </c>
      <c r="BI911" t="s">
        <v>101</v>
      </c>
      <c r="BJ911" t="s">
        <v>101</v>
      </c>
      <c r="BK911" t="s">
        <v>101</v>
      </c>
      <c r="BL911" t="s">
        <v>100</v>
      </c>
      <c r="BM911" t="s">
        <v>102</v>
      </c>
      <c r="BN911" t="s">
        <v>103</v>
      </c>
      <c r="BQ911">
        <v>0</v>
      </c>
      <c r="BR911" t="s">
        <v>94</v>
      </c>
      <c r="BS911">
        <v>87</v>
      </c>
      <c r="BT911">
        <v>58.433999999999997</v>
      </c>
      <c r="BU911">
        <v>43.53</v>
      </c>
      <c r="BY911">
        <v>4</v>
      </c>
      <c r="CB911">
        <v>2006</v>
      </c>
      <c r="CC911">
        <v>57</v>
      </c>
      <c r="CI911" t="str">
        <f t="shared" si="56"/>
        <v>High</v>
      </c>
      <c r="CJ911" t="str">
        <f t="shared" si="57"/>
        <v>2.51-3.0</v>
      </c>
      <c r="CK911" t="str">
        <f t="shared" si="58"/>
        <v>Poor</v>
      </c>
      <c r="CL911" t="str">
        <f t="shared" si="59"/>
        <v>0.3 or less</v>
      </c>
    </row>
    <row r="912" spans="1:90" x14ac:dyDescent="0.25">
      <c r="A912" t="s">
        <v>1146</v>
      </c>
      <c r="B912" t="s">
        <v>82</v>
      </c>
      <c r="C912" t="s">
        <v>83</v>
      </c>
      <c r="D912">
        <v>219.20099999999999</v>
      </c>
      <c r="E912">
        <v>221.49100000000001</v>
      </c>
      <c r="G912">
        <v>2.29</v>
      </c>
      <c r="H912">
        <v>24</v>
      </c>
      <c r="I912">
        <v>24</v>
      </c>
      <c r="J912">
        <v>24</v>
      </c>
      <c r="K912">
        <v>2</v>
      </c>
      <c r="L912" t="s">
        <v>84</v>
      </c>
      <c r="M912" t="s">
        <v>297</v>
      </c>
      <c r="N912" t="s">
        <v>516</v>
      </c>
      <c r="O912" t="s">
        <v>149</v>
      </c>
      <c r="P912" t="s">
        <v>88</v>
      </c>
      <c r="Q912" t="s">
        <v>150</v>
      </c>
      <c r="R912" t="s">
        <v>151</v>
      </c>
      <c r="S912" t="s">
        <v>152</v>
      </c>
      <c r="T912">
        <v>60</v>
      </c>
      <c r="U912" t="s">
        <v>92</v>
      </c>
      <c r="V912" t="s">
        <v>1152</v>
      </c>
      <c r="W912">
        <v>1</v>
      </c>
      <c r="X912">
        <v>1</v>
      </c>
      <c r="Y912" t="s">
        <v>94</v>
      </c>
      <c r="Z912" t="s">
        <v>299</v>
      </c>
      <c r="AA912">
        <v>23.812999999999999</v>
      </c>
      <c r="AB912">
        <v>159.71199999999999</v>
      </c>
      <c r="AC912">
        <v>27.1526</v>
      </c>
      <c r="AD912">
        <v>91</v>
      </c>
      <c r="AE912">
        <v>3.2589000000000001</v>
      </c>
      <c r="AF912">
        <v>2.64</v>
      </c>
      <c r="AG912">
        <v>108.3058</v>
      </c>
      <c r="AH912">
        <v>85.469300000000004</v>
      </c>
      <c r="AI912">
        <v>63.898099999999999</v>
      </c>
      <c r="AJ912">
        <v>0.2392</v>
      </c>
      <c r="AK912">
        <v>0.1196</v>
      </c>
      <c r="AL912">
        <v>64.12</v>
      </c>
      <c r="AM912">
        <v>3.2300000000000002E-2</v>
      </c>
      <c r="AN912">
        <v>0.1017</v>
      </c>
      <c r="AO912">
        <v>0</v>
      </c>
      <c r="AP912">
        <v>4</v>
      </c>
      <c r="AQ912">
        <v>0</v>
      </c>
      <c r="AR912">
        <v>60.44</v>
      </c>
      <c r="AS912" t="s">
        <v>96</v>
      </c>
      <c r="AT912">
        <v>1951</v>
      </c>
      <c r="AU912">
        <v>14.5</v>
      </c>
      <c r="AV912">
        <v>2</v>
      </c>
      <c r="AW912" t="s">
        <v>97</v>
      </c>
      <c r="AY912" t="s">
        <v>112</v>
      </c>
      <c r="BA912">
        <v>39141</v>
      </c>
      <c r="BB912">
        <v>2</v>
      </c>
      <c r="BC912">
        <v>1</v>
      </c>
      <c r="BD912" t="s">
        <v>99</v>
      </c>
      <c r="BE912">
        <v>1951</v>
      </c>
      <c r="BG912" t="s">
        <v>101</v>
      </c>
      <c r="BH912" t="s">
        <v>100</v>
      </c>
      <c r="BI912" t="s">
        <v>101</v>
      </c>
      <c r="BJ912" t="s">
        <v>101</v>
      </c>
      <c r="BK912" t="s">
        <v>101</v>
      </c>
      <c r="BL912" t="s">
        <v>100</v>
      </c>
      <c r="BM912" t="s">
        <v>102</v>
      </c>
      <c r="BN912" t="s">
        <v>103</v>
      </c>
      <c r="BQ912">
        <v>0</v>
      </c>
      <c r="BR912" t="s">
        <v>94</v>
      </c>
      <c r="BS912">
        <v>87</v>
      </c>
      <c r="BT912">
        <v>65.177999999999997</v>
      </c>
      <c r="BU912">
        <v>52.8</v>
      </c>
      <c r="BY912">
        <v>1</v>
      </c>
      <c r="CB912">
        <v>2002</v>
      </c>
      <c r="CC912">
        <v>64</v>
      </c>
      <c r="CI912" t="str">
        <f t="shared" si="56"/>
        <v>High</v>
      </c>
      <c r="CJ912" t="str">
        <f t="shared" si="57"/>
        <v>3.01-3.5</v>
      </c>
      <c r="CK912" t="str">
        <f t="shared" si="58"/>
        <v>Fair</v>
      </c>
      <c r="CL912" t="str">
        <f t="shared" si="59"/>
        <v>0.3 or less</v>
      </c>
    </row>
    <row r="913" spans="1:90" x14ac:dyDescent="0.25">
      <c r="A913" t="s">
        <v>1146</v>
      </c>
      <c r="B913" t="s">
        <v>82</v>
      </c>
      <c r="C913" t="s">
        <v>83</v>
      </c>
      <c r="D913">
        <v>221.49100000000001</v>
      </c>
      <c r="E913">
        <v>223.90299999999999</v>
      </c>
      <c r="G913">
        <v>2.4119999999999999</v>
      </c>
      <c r="H913">
        <v>26</v>
      </c>
      <c r="I913">
        <v>26</v>
      </c>
      <c r="J913">
        <v>26</v>
      </c>
      <c r="K913">
        <v>2</v>
      </c>
      <c r="L913" t="s">
        <v>84</v>
      </c>
      <c r="M913" t="s">
        <v>297</v>
      </c>
      <c r="N913" t="s">
        <v>516</v>
      </c>
      <c r="O913" t="s">
        <v>149</v>
      </c>
      <c r="P913" t="s">
        <v>88</v>
      </c>
      <c r="Q913" t="s">
        <v>150</v>
      </c>
      <c r="R913" t="s">
        <v>151</v>
      </c>
      <c r="S913" t="s">
        <v>152</v>
      </c>
      <c r="T913">
        <v>60</v>
      </c>
      <c r="U913" t="s">
        <v>92</v>
      </c>
      <c r="V913" t="s">
        <v>1153</v>
      </c>
      <c r="W913">
        <v>1</v>
      </c>
      <c r="X913">
        <v>1</v>
      </c>
      <c r="Y913" t="s">
        <v>94</v>
      </c>
      <c r="Z913" t="s">
        <v>299</v>
      </c>
      <c r="AA913">
        <v>13.35</v>
      </c>
      <c r="AB913">
        <v>112.081</v>
      </c>
      <c r="AC913">
        <v>15.3575</v>
      </c>
      <c r="AD913">
        <v>94</v>
      </c>
      <c r="AE913">
        <v>3.5213000000000001</v>
      </c>
      <c r="AF913">
        <v>2.9062999999999999</v>
      </c>
      <c r="AG913">
        <v>88.92</v>
      </c>
      <c r="AH913">
        <v>72.116399999999999</v>
      </c>
      <c r="AI913">
        <v>70.36</v>
      </c>
      <c r="AJ913">
        <v>0.16200000000000001</v>
      </c>
      <c r="AK913">
        <v>7.4499999999999997E-2</v>
      </c>
      <c r="AL913">
        <v>75.7</v>
      </c>
      <c r="AM913">
        <v>2.8899999999999999E-2</v>
      </c>
      <c r="AN913">
        <v>6.3899999999999998E-2</v>
      </c>
      <c r="AO913">
        <v>0</v>
      </c>
      <c r="AP913">
        <v>3</v>
      </c>
      <c r="AQ913">
        <v>0</v>
      </c>
      <c r="AR913">
        <v>58.424999999999997</v>
      </c>
      <c r="AS913" t="s">
        <v>96</v>
      </c>
      <c r="AT913">
        <v>1951</v>
      </c>
      <c r="AU913">
        <v>16</v>
      </c>
      <c r="AV913">
        <v>2</v>
      </c>
      <c r="AW913" t="s">
        <v>97</v>
      </c>
      <c r="AY913" t="s">
        <v>112</v>
      </c>
      <c r="BA913">
        <v>39141</v>
      </c>
      <c r="BB913">
        <v>2</v>
      </c>
      <c r="BC913">
        <v>1</v>
      </c>
      <c r="BD913" t="s">
        <v>99</v>
      </c>
      <c r="BE913">
        <v>1951</v>
      </c>
      <c r="BG913" t="s">
        <v>101</v>
      </c>
      <c r="BH913" t="s">
        <v>100</v>
      </c>
      <c r="BI913" t="s">
        <v>101</v>
      </c>
      <c r="BJ913" t="s">
        <v>101</v>
      </c>
      <c r="BK913" t="s">
        <v>101</v>
      </c>
      <c r="BL913" t="s">
        <v>100</v>
      </c>
      <c r="BM913" t="s">
        <v>102</v>
      </c>
      <c r="BN913" t="s">
        <v>103</v>
      </c>
      <c r="BQ913">
        <v>0</v>
      </c>
      <c r="BR913" t="s">
        <v>94</v>
      </c>
      <c r="BS913">
        <v>83</v>
      </c>
      <c r="BT913">
        <v>70.426000000000002</v>
      </c>
      <c r="BU913">
        <v>58.125999999999998</v>
      </c>
      <c r="BY913">
        <v>1</v>
      </c>
      <c r="CB913">
        <v>2002</v>
      </c>
      <c r="CC913">
        <v>64</v>
      </c>
      <c r="CI913" t="str">
        <f t="shared" si="56"/>
        <v>High</v>
      </c>
      <c r="CJ913" t="str">
        <f t="shared" si="57"/>
        <v>Greater than 3.5</v>
      </c>
      <c r="CK913" t="str">
        <f t="shared" si="58"/>
        <v>Good</v>
      </c>
      <c r="CL913" t="str">
        <f t="shared" si="59"/>
        <v>0.3 or less</v>
      </c>
    </row>
    <row r="914" spans="1:90" x14ac:dyDescent="0.25">
      <c r="A914" t="s">
        <v>1146</v>
      </c>
      <c r="B914" t="s">
        <v>82</v>
      </c>
      <c r="C914" t="s">
        <v>83</v>
      </c>
      <c r="D914">
        <v>223.90299999999999</v>
      </c>
      <c r="E914">
        <v>225.43</v>
      </c>
      <c r="G914">
        <v>1.5269999999999999</v>
      </c>
      <c r="H914">
        <v>24</v>
      </c>
      <c r="I914">
        <v>24</v>
      </c>
      <c r="J914">
        <v>24</v>
      </c>
      <c r="K914">
        <v>2</v>
      </c>
      <c r="L914" t="s">
        <v>84</v>
      </c>
      <c r="M914" t="s">
        <v>297</v>
      </c>
      <c r="N914" t="s">
        <v>516</v>
      </c>
      <c r="O914" t="s">
        <v>149</v>
      </c>
      <c r="P914" t="s">
        <v>88</v>
      </c>
      <c r="Q914" t="s">
        <v>150</v>
      </c>
      <c r="R914" t="s">
        <v>151</v>
      </c>
      <c r="S914" t="s">
        <v>152</v>
      </c>
      <c r="T914">
        <v>60</v>
      </c>
      <c r="U914" t="s">
        <v>92</v>
      </c>
      <c r="V914" t="s">
        <v>1153</v>
      </c>
      <c r="W914">
        <v>1</v>
      </c>
      <c r="X914">
        <v>1</v>
      </c>
      <c r="Y914" t="s">
        <v>94</v>
      </c>
      <c r="Z914" t="s">
        <v>299</v>
      </c>
      <c r="AA914">
        <v>16.711500000000001</v>
      </c>
      <c r="AB914">
        <v>112.081</v>
      </c>
      <c r="AC914">
        <v>19.055099999999999</v>
      </c>
      <c r="AD914">
        <v>89</v>
      </c>
      <c r="AE914">
        <v>3.1061000000000001</v>
      </c>
      <c r="AF914">
        <v>2.3334000000000001</v>
      </c>
      <c r="AG914">
        <v>118.98269999999999</v>
      </c>
      <c r="AH914">
        <v>93.745800000000003</v>
      </c>
      <c r="AI914">
        <v>60.339100000000002</v>
      </c>
      <c r="AJ914">
        <v>0.27050000000000002</v>
      </c>
      <c r="AK914">
        <v>0.1636</v>
      </c>
      <c r="AL914">
        <v>59.424999999999997</v>
      </c>
      <c r="AM914">
        <v>3.4299999999999997E-2</v>
      </c>
      <c r="AN914">
        <v>0.13519999999999999</v>
      </c>
      <c r="AO914">
        <v>0</v>
      </c>
      <c r="AP914">
        <v>4</v>
      </c>
      <c r="AQ914">
        <v>0</v>
      </c>
      <c r="AR914">
        <v>55.25</v>
      </c>
      <c r="AS914" t="s">
        <v>96</v>
      </c>
      <c r="AT914">
        <v>1951</v>
      </c>
      <c r="AU914">
        <v>20</v>
      </c>
      <c r="AV914">
        <v>2</v>
      </c>
      <c r="AW914" t="s">
        <v>97</v>
      </c>
      <c r="AY914" t="s">
        <v>112</v>
      </c>
      <c r="BA914">
        <v>39141</v>
      </c>
      <c r="BB914">
        <v>2</v>
      </c>
      <c r="BC914">
        <v>1</v>
      </c>
      <c r="BD914" t="s">
        <v>99</v>
      </c>
      <c r="BE914">
        <v>1952</v>
      </c>
      <c r="BG914" t="s">
        <v>101</v>
      </c>
      <c r="BH914" t="s">
        <v>100</v>
      </c>
      <c r="BI914" t="s">
        <v>101</v>
      </c>
      <c r="BJ914" t="s">
        <v>101</v>
      </c>
      <c r="BK914" t="s">
        <v>101</v>
      </c>
      <c r="BL914" t="s">
        <v>100</v>
      </c>
      <c r="BM914" t="s">
        <v>102</v>
      </c>
      <c r="BN914" t="s">
        <v>103</v>
      </c>
      <c r="BQ914">
        <v>0</v>
      </c>
      <c r="BR914" t="s">
        <v>94</v>
      </c>
      <c r="BS914">
        <v>84</v>
      </c>
      <c r="BT914">
        <v>62.122</v>
      </c>
      <c r="BU914">
        <v>46.667999999999999</v>
      </c>
      <c r="BY914">
        <v>1</v>
      </c>
      <c r="CB914">
        <v>2002</v>
      </c>
      <c r="CC914">
        <v>63</v>
      </c>
      <c r="CI914" t="str">
        <f t="shared" si="56"/>
        <v>High</v>
      </c>
      <c r="CJ914" t="str">
        <f t="shared" si="57"/>
        <v>3.01-3.5</v>
      </c>
      <c r="CK914" t="str">
        <f t="shared" si="58"/>
        <v>Fair</v>
      </c>
      <c r="CL914" t="str">
        <f t="shared" si="59"/>
        <v>0.3 or less</v>
      </c>
    </row>
    <row r="915" spans="1:90" x14ac:dyDescent="0.25">
      <c r="A915" t="s">
        <v>1146</v>
      </c>
      <c r="B915" t="s">
        <v>82</v>
      </c>
      <c r="C915" t="s">
        <v>83</v>
      </c>
      <c r="D915">
        <v>225.43</v>
      </c>
      <c r="E915">
        <v>226.13300000000001</v>
      </c>
      <c r="G915">
        <v>0.70299999999999996</v>
      </c>
      <c r="H915">
        <v>26</v>
      </c>
      <c r="I915">
        <v>26</v>
      </c>
      <c r="J915">
        <v>26</v>
      </c>
      <c r="K915">
        <v>2</v>
      </c>
      <c r="L915" t="s">
        <v>84</v>
      </c>
      <c r="M915" t="s">
        <v>297</v>
      </c>
      <c r="N915" t="s">
        <v>516</v>
      </c>
      <c r="O915" t="s">
        <v>149</v>
      </c>
      <c r="P915" t="s">
        <v>88</v>
      </c>
      <c r="Q915" t="s">
        <v>150</v>
      </c>
      <c r="R915" t="s">
        <v>151</v>
      </c>
      <c r="S915" t="s">
        <v>152</v>
      </c>
      <c r="T915">
        <v>60</v>
      </c>
      <c r="U915" t="s">
        <v>92</v>
      </c>
      <c r="V915" t="s">
        <v>1154</v>
      </c>
      <c r="W915">
        <v>1</v>
      </c>
      <c r="X915">
        <v>1</v>
      </c>
      <c r="Y915" t="s">
        <v>94</v>
      </c>
      <c r="Z915" t="s">
        <v>299</v>
      </c>
      <c r="AA915">
        <v>16.711500000000001</v>
      </c>
      <c r="AB915">
        <v>112.081</v>
      </c>
      <c r="AC915">
        <v>19.055099999999999</v>
      </c>
      <c r="AD915">
        <v>93</v>
      </c>
      <c r="AE915">
        <v>2.0373000000000001</v>
      </c>
      <c r="AF915">
        <v>1.488</v>
      </c>
      <c r="AG915">
        <v>191.70160000000001</v>
      </c>
      <c r="AH915">
        <v>166.46250000000001</v>
      </c>
      <c r="AI915">
        <v>36.099499999999999</v>
      </c>
      <c r="AJ915">
        <v>0.17979999999999999</v>
      </c>
      <c r="AK915">
        <v>6.8099999999999994E-2</v>
      </c>
      <c r="AL915">
        <v>73.03</v>
      </c>
      <c r="AM915">
        <v>4.7300000000000002E-2</v>
      </c>
      <c r="AN915">
        <v>0.51629999999999998</v>
      </c>
      <c r="AO915">
        <v>0</v>
      </c>
      <c r="AP915">
        <v>3</v>
      </c>
      <c r="AQ915">
        <v>0</v>
      </c>
      <c r="AR915">
        <v>57.25</v>
      </c>
      <c r="AS915" t="s">
        <v>96</v>
      </c>
      <c r="AT915">
        <v>1951</v>
      </c>
      <c r="AU915">
        <v>24</v>
      </c>
      <c r="AV915">
        <v>2</v>
      </c>
      <c r="AW915" t="s">
        <v>97</v>
      </c>
      <c r="AY915" t="s">
        <v>112</v>
      </c>
      <c r="BA915">
        <v>39142</v>
      </c>
      <c r="BB915">
        <v>2</v>
      </c>
      <c r="BC915">
        <v>1</v>
      </c>
      <c r="BD915" t="s">
        <v>99</v>
      </c>
      <c r="BE915">
        <v>1952</v>
      </c>
      <c r="BG915" t="s">
        <v>102</v>
      </c>
      <c r="BH915" t="s">
        <v>100</v>
      </c>
      <c r="BI915" t="s">
        <v>101</v>
      </c>
      <c r="BJ915" t="s">
        <v>101</v>
      </c>
      <c r="BK915" t="s">
        <v>101</v>
      </c>
      <c r="BL915" t="s">
        <v>100</v>
      </c>
      <c r="BM915" t="s">
        <v>102</v>
      </c>
      <c r="BN915" t="s">
        <v>103</v>
      </c>
      <c r="BQ915">
        <v>0</v>
      </c>
      <c r="BR915" t="s">
        <v>94</v>
      </c>
      <c r="BS915">
        <v>86</v>
      </c>
      <c r="BT915">
        <v>40.746000000000002</v>
      </c>
      <c r="BU915">
        <v>29.76</v>
      </c>
      <c r="BY915">
        <v>1</v>
      </c>
      <c r="CB915">
        <v>2002</v>
      </c>
      <c r="CC915">
        <v>63</v>
      </c>
      <c r="CI915" t="str">
        <f t="shared" si="56"/>
        <v>High</v>
      </c>
      <c r="CJ915" t="str">
        <f t="shared" si="57"/>
        <v>2.0-2.5</v>
      </c>
      <c r="CK915" t="str">
        <f t="shared" si="58"/>
        <v>Very Poor</v>
      </c>
      <c r="CL915" t="str">
        <f t="shared" si="59"/>
        <v>0.3 or less</v>
      </c>
    </row>
    <row r="916" spans="1:90" x14ac:dyDescent="0.25">
      <c r="A916" t="s">
        <v>1155</v>
      </c>
      <c r="B916" t="s">
        <v>82</v>
      </c>
      <c r="C916" t="s">
        <v>83</v>
      </c>
      <c r="D916">
        <v>29.57</v>
      </c>
      <c r="E916">
        <v>34.165999999999997</v>
      </c>
      <c r="G916">
        <v>4.5960000000000001</v>
      </c>
      <c r="H916">
        <v>52</v>
      </c>
      <c r="I916">
        <v>40</v>
      </c>
      <c r="J916">
        <v>52</v>
      </c>
      <c r="K916">
        <v>3</v>
      </c>
      <c r="L916" t="s">
        <v>84</v>
      </c>
      <c r="M916" t="s">
        <v>85</v>
      </c>
      <c r="N916" t="s">
        <v>470</v>
      </c>
      <c r="O916" t="s">
        <v>418</v>
      </c>
      <c r="P916" t="s">
        <v>88</v>
      </c>
      <c r="Q916" t="s">
        <v>89</v>
      </c>
      <c r="R916" t="s">
        <v>419</v>
      </c>
      <c r="S916" t="s">
        <v>91</v>
      </c>
      <c r="T916">
        <v>60</v>
      </c>
      <c r="U916" t="s">
        <v>92</v>
      </c>
      <c r="V916" t="s">
        <v>1156</v>
      </c>
      <c r="W916">
        <v>8</v>
      </c>
      <c r="X916">
        <v>8</v>
      </c>
      <c r="Y916" t="s">
        <v>94</v>
      </c>
      <c r="Z916" t="s">
        <v>95</v>
      </c>
      <c r="AA916">
        <v>94</v>
      </c>
      <c r="AB916">
        <v>650</v>
      </c>
      <c r="AC916">
        <v>163.69999999999999</v>
      </c>
      <c r="AD916">
        <v>100</v>
      </c>
      <c r="AE916">
        <v>3.8723000000000001</v>
      </c>
      <c r="AF916">
        <v>3.7919999999999998</v>
      </c>
      <c r="AG916">
        <v>69.716399999999993</v>
      </c>
      <c r="AH916">
        <v>55.733600000000003</v>
      </c>
      <c r="AI916">
        <v>76.761200000000002</v>
      </c>
      <c r="AJ916">
        <v>0.11210000000000001</v>
      </c>
      <c r="AL916">
        <v>83.185000000000002</v>
      </c>
      <c r="AM916">
        <v>1.9199999999999998E-2</v>
      </c>
      <c r="AN916">
        <v>2.7099999999999999E-2</v>
      </c>
      <c r="AO916">
        <v>0</v>
      </c>
      <c r="AP916">
        <v>0</v>
      </c>
      <c r="AQ916">
        <v>0</v>
      </c>
      <c r="AR916">
        <v>56.327300000000001</v>
      </c>
      <c r="AS916" t="s">
        <v>96</v>
      </c>
      <c r="AT916">
        <v>2004</v>
      </c>
      <c r="AU916">
        <v>15.25</v>
      </c>
      <c r="AV916">
        <v>4.25</v>
      </c>
      <c r="AW916" t="s">
        <v>97</v>
      </c>
      <c r="AX916" t="s">
        <v>122</v>
      </c>
      <c r="AY916" t="s">
        <v>112</v>
      </c>
      <c r="BA916">
        <v>41845</v>
      </c>
      <c r="BB916">
        <v>2</v>
      </c>
      <c r="BC916">
        <v>1</v>
      </c>
      <c r="BD916" t="s">
        <v>99</v>
      </c>
      <c r="BE916">
        <v>2004</v>
      </c>
      <c r="BG916" t="s">
        <v>100</v>
      </c>
      <c r="BH916" t="s">
        <v>100</v>
      </c>
      <c r="BI916" t="s">
        <v>101</v>
      </c>
      <c r="BJ916" t="s">
        <v>100</v>
      </c>
      <c r="BK916" t="s">
        <v>100</v>
      </c>
      <c r="BL916" t="s">
        <v>101</v>
      </c>
      <c r="BM916" t="s">
        <v>102</v>
      </c>
      <c r="BN916" t="s">
        <v>103</v>
      </c>
      <c r="BQ916">
        <v>0</v>
      </c>
      <c r="BR916" t="s">
        <v>94</v>
      </c>
      <c r="BS916">
        <v>99</v>
      </c>
      <c r="BT916">
        <v>77.445999999999998</v>
      </c>
      <c r="BU916">
        <v>75.84</v>
      </c>
      <c r="BV916" t="s">
        <v>107</v>
      </c>
      <c r="BY916">
        <v>8</v>
      </c>
      <c r="BZ916" s="1">
        <v>42058.614074074074</v>
      </c>
      <c r="CB916">
        <v>2010</v>
      </c>
      <c r="CC916">
        <v>11</v>
      </c>
      <c r="CI916" t="str">
        <f t="shared" si="56"/>
        <v>High</v>
      </c>
      <c r="CJ916" t="str">
        <f t="shared" si="57"/>
        <v>Greater than 3.5</v>
      </c>
      <c r="CK916" t="str">
        <f t="shared" si="58"/>
        <v>Excellent</v>
      </c>
      <c r="CL916" t="str">
        <f t="shared" si="59"/>
        <v>0.3 or less</v>
      </c>
    </row>
    <row r="917" spans="1:90" x14ac:dyDescent="0.25">
      <c r="A917" t="s">
        <v>1155</v>
      </c>
      <c r="B917" t="s">
        <v>82</v>
      </c>
      <c r="C917" t="s">
        <v>83</v>
      </c>
      <c r="D917">
        <v>34.165999999999997</v>
      </c>
      <c r="E917">
        <v>40.619999999999997</v>
      </c>
      <c r="G917">
        <v>6.4550000000000001</v>
      </c>
      <c r="H917">
        <v>32</v>
      </c>
      <c r="I917">
        <v>32</v>
      </c>
      <c r="J917">
        <v>32</v>
      </c>
      <c r="K917">
        <v>2</v>
      </c>
      <c r="L917" t="s">
        <v>84</v>
      </c>
      <c r="M917" t="s">
        <v>85</v>
      </c>
      <c r="N917" t="s">
        <v>470</v>
      </c>
      <c r="O917" t="s">
        <v>418</v>
      </c>
      <c r="P917" t="s">
        <v>88</v>
      </c>
      <c r="Q917" t="s">
        <v>89</v>
      </c>
      <c r="R917" t="s">
        <v>419</v>
      </c>
      <c r="S917" t="s">
        <v>91</v>
      </c>
      <c r="T917">
        <v>60</v>
      </c>
      <c r="U917" t="s">
        <v>92</v>
      </c>
      <c r="V917" t="s">
        <v>1157</v>
      </c>
      <c r="W917">
        <v>4</v>
      </c>
      <c r="X917">
        <v>4</v>
      </c>
      <c r="Y917" t="s">
        <v>94</v>
      </c>
      <c r="Z917" t="s">
        <v>95</v>
      </c>
      <c r="AA917">
        <v>94.677999999999997</v>
      </c>
      <c r="AB917">
        <v>659.17899999999997</v>
      </c>
      <c r="AC917">
        <v>164.90770000000001</v>
      </c>
      <c r="AD917">
        <v>90.666700000000006</v>
      </c>
      <c r="AE917">
        <v>3.8083999999999998</v>
      </c>
      <c r="AF917">
        <v>3.4824999999999999</v>
      </c>
      <c r="AG917">
        <v>74.245599999999996</v>
      </c>
      <c r="AH917">
        <v>58.601300000000002</v>
      </c>
      <c r="AI917">
        <v>75.251499999999993</v>
      </c>
      <c r="AJ917">
        <v>0.1071</v>
      </c>
      <c r="AL917">
        <v>83.935000000000002</v>
      </c>
      <c r="AM917">
        <v>2.0500000000000001E-2</v>
      </c>
      <c r="AN917">
        <v>0.13450000000000001</v>
      </c>
      <c r="AO917">
        <v>0</v>
      </c>
      <c r="AP917">
        <v>4.6666999999999996</v>
      </c>
      <c r="AQ917">
        <v>0</v>
      </c>
      <c r="AR917">
        <v>54.707099999999997</v>
      </c>
      <c r="AS917" t="s">
        <v>96</v>
      </c>
      <c r="AT917">
        <v>1953</v>
      </c>
      <c r="AU917">
        <v>13.666700000000001</v>
      </c>
      <c r="AV917">
        <v>5.6666999999999996</v>
      </c>
      <c r="AW917" t="s">
        <v>97</v>
      </c>
      <c r="AX917" t="s">
        <v>122</v>
      </c>
      <c r="AY917" t="s">
        <v>112</v>
      </c>
      <c r="BA917">
        <v>38639</v>
      </c>
      <c r="BB917">
        <v>2</v>
      </c>
      <c r="BC917">
        <v>1</v>
      </c>
      <c r="BD917" t="s">
        <v>99</v>
      </c>
      <c r="BE917">
        <v>2004</v>
      </c>
      <c r="BG917" t="s">
        <v>100</v>
      </c>
      <c r="BH917" t="s">
        <v>100</v>
      </c>
      <c r="BI917" t="s">
        <v>101</v>
      </c>
      <c r="BJ917" t="s">
        <v>100</v>
      </c>
      <c r="BK917" t="s">
        <v>100</v>
      </c>
      <c r="BL917" t="s">
        <v>101</v>
      </c>
      <c r="BM917" t="s">
        <v>102</v>
      </c>
      <c r="BN917" t="s">
        <v>103</v>
      </c>
      <c r="BQ917">
        <v>0</v>
      </c>
      <c r="BR917" t="s">
        <v>94</v>
      </c>
      <c r="BS917">
        <v>90.666700000000006</v>
      </c>
      <c r="BT917">
        <v>76.168000000000006</v>
      </c>
      <c r="BU917">
        <v>69.650000000000006</v>
      </c>
      <c r="BY917">
        <v>4</v>
      </c>
      <c r="CB917">
        <v>2014</v>
      </c>
      <c r="CC917">
        <v>11</v>
      </c>
      <c r="CI917" t="str">
        <f t="shared" si="56"/>
        <v>High</v>
      </c>
      <c r="CJ917" t="str">
        <f t="shared" si="57"/>
        <v>Greater than 3.5</v>
      </c>
      <c r="CK917" t="str">
        <f t="shared" si="58"/>
        <v>Good</v>
      </c>
      <c r="CL917" t="str">
        <f t="shared" si="59"/>
        <v>0.3 or less</v>
      </c>
    </row>
    <row r="918" spans="1:90" x14ac:dyDescent="0.25">
      <c r="A918" t="s">
        <v>1158</v>
      </c>
      <c r="B918" t="s">
        <v>82</v>
      </c>
      <c r="C918" t="s">
        <v>83</v>
      </c>
      <c r="D918">
        <v>54.59</v>
      </c>
      <c r="E918">
        <v>54.987000000000002</v>
      </c>
      <c r="G918">
        <v>0.39700000000000002</v>
      </c>
      <c r="H918">
        <v>28</v>
      </c>
      <c r="J918">
        <v>28</v>
      </c>
      <c r="K918">
        <v>2</v>
      </c>
      <c r="L918" t="s">
        <v>84</v>
      </c>
      <c r="M918" t="s">
        <v>717</v>
      </c>
      <c r="N918" t="s">
        <v>504</v>
      </c>
      <c r="O918" t="s">
        <v>149</v>
      </c>
      <c r="P918" t="s">
        <v>88</v>
      </c>
      <c r="Q918" t="s">
        <v>150</v>
      </c>
      <c r="R918" t="s">
        <v>151</v>
      </c>
      <c r="S918" t="s">
        <v>152</v>
      </c>
      <c r="T918">
        <v>30</v>
      </c>
      <c r="U918" t="s">
        <v>92</v>
      </c>
      <c r="V918" t="s">
        <v>1159</v>
      </c>
      <c r="Y918" t="s">
        <v>94</v>
      </c>
      <c r="Z918" t="s">
        <v>154</v>
      </c>
      <c r="AA918">
        <v>105.97150000000001</v>
      </c>
      <c r="AB918">
        <v>696.38400000000001</v>
      </c>
      <c r="AC918">
        <v>120.747</v>
      </c>
      <c r="AD918">
        <v>86</v>
      </c>
      <c r="AE918">
        <v>3.5</v>
      </c>
      <c r="AF918">
        <v>2.5912000000000002</v>
      </c>
      <c r="AG918">
        <v>157.8098</v>
      </c>
      <c r="AH918">
        <v>126.3001</v>
      </c>
      <c r="AI918">
        <v>47.396700000000003</v>
      </c>
      <c r="AJ918">
        <v>0.26400000000000001</v>
      </c>
      <c r="AK918">
        <v>0.12470000000000001</v>
      </c>
      <c r="AL918">
        <v>60.4</v>
      </c>
      <c r="AM918">
        <v>3.7699999999999997E-2</v>
      </c>
      <c r="AN918">
        <v>0.32369999999999999</v>
      </c>
      <c r="AO918">
        <v>0</v>
      </c>
      <c r="AP918">
        <v>8</v>
      </c>
      <c r="AQ918">
        <v>0</v>
      </c>
      <c r="AR918">
        <v>53.4</v>
      </c>
      <c r="AS918" t="s">
        <v>130</v>
      </c>
      <c r="AT918">
        <v>1970</v>
      </c>
      <c r="AU918">
        <v>9</v>
      </c>
      <c r="AV918">
        <v>3</v>
      </c>
      <c r="AW918" t="s">
        <v>131</v>
      </c>
      <c r="AY918" t="s">
        <v>132</v>
      </c>
      <c r="BA918">
        <v>33286</v>
      </c>
      <c r="BB918">
        <v>3</v>
      </c>
      <c r="BC918">
        <v>1</v>
      </c>
      <c r="BD918" t="s">
        <v>99</v>
      </c>
      <c r="BE918">
        <v>1970</v>
      </c>
      <c r="BG918" t="s">
        <v>101</v>
      </c>
      <c r="BH918" t="s">
        <v>100</v>
      </c>
      <c r="BI918" t="s">
        <v>101</v>
      </c>
      <c r="BJ918" t="s">
        <v>101</v>
      </c>
      <c r="BK918" t="s">
        <v>101</v>
      </c>
      <c r="BL918" t="s">
        <v>100</v>
      </c>
      <c r="BN918" t="s">
        <v>103</v>
      </c>
      <c r="BQ918">
        <v>0</v>
      </c>
      <c r="BR918" t="s">
        <v>94</v>
      </c>
      <c r="BS918">
        <v>79</v>
      </c>
      <c r="BT918">
        <v>70</v>
      </c>
      <c r="BU918">
        <v>51.823999999999998</v>
      </c>
      <c r="BV918" t="s">
        <v>107</v>
      </c>
      <c r="BZ918" s="1">
        <v>42059.352777777778</v>
      </c>
      <c r="CB918">
        <v>2003</v>
      </c>
      <c r="CC918">
        <v>45</v>
      </c>
      <c r="CI918" t="str">
        <f t="shared" si="56"/>
        <v>High</v>
      </c>
      <c r="CJ918" t="str">
        <f t="shared" si="57"/>
        <v>3.01-3.5</v>
      </c>
      <c r="CK918" t="str">
        <f t="shared" si="58"/>
        <v>Poor</v>
      </c>
      <c r="CL918" t="str">
        <f t="shared" si="59"/>
        <v>0.3 or less</v>
      </c>
    </row>
    <row r="919" spans="1:90" x14ac:dyDescent="0.25">
      <c r="A919" t="s">
        <v>1158</v>
      </c>
      <c r="B919" t="s">
        <v>82</v>
      </c>
      <c r="C919" t="s">
        <v>83</v>
      </c>
      <c r="D919">
        <v>54.987000000000002</v>
      </c>
      <c r="E919">
        <v>55.18</v>
      </c>
      <c r="G919">
        <v>0.193</v>
      </c>
      <c r="H919">
        <v>28</v>
      </c>
      <c r="J919">
        <v>28</v>
      </c>
      <c r="K919">
        <v>2</v>
      </c>
      <c r="L919" t="s">
        <v>84</v>
      </c>
      <c r="M919" t="s">
        <v>717</v>
      </c>
      <c r="N919" t="s">
        <v>504</v>
      </c>
      <c r="O919" t="s">
        <v>149</v>
      </c>
      <c r="P919" t="s">
        <v>88</v>
      </c>
      <c r="Q919" t="s">
        <v>150</v>
      </c>
      <c r="R919" t="s">
        <v>151</v>
      </c>
      <c r="S919" t="s">
        <v>152</v>
      </c>
      <c r="T919">
        <v>30</v>
      </c>
      <c r="U919" t="s">
        <v>92</v>
      </c>
      <c r="V919" t="s">
        <v>1160</v>
      </c>
      <c r="Y919" t="s">
        <v>94</v>
      </c>
      <c r="Z919" t="s">
        <v>154</v>
      </c>
      <c r="AA919">
        <v>55.738500000000002</v>
      </c>
      <c r="AB919">
        <v>366.048</v>
      </c>
      <c r="AC919">
        <v>63.508600000000001</v>
      </c>
      <c r="AD919">
        <v>87</v>
      </c>
      <c r="AE919">
        <v>3.5</v>
      </c>
      <c r="AF919">
        <v>2.9904000000000002</v>
      </c>
      <c r="AG919">
        <v>119.3562</v>
      </c>
      <c r="AH919">
        <v>101.2021</v>
      </c>
      <c r="AI919">
        <v>60.214599999999997</v>
      </c>
      <c r="AJ919">
        <v>0.1729</v>
      </c>
      <c r="AK919">
        <v>3.9800000000000002E-2</v>
      </c>
      <c r="AL919">
        <v>74.064999999999998</v>
      </c>
      <c r="AM919">
        <v>3.5000000000000003E-2</v>
      </c>
      <c r="AN919">
        <v>0.2213</v>
      </c>
      <c r="AO919">
        <v>0</v>
      </c>
      <c r="AP919">
        <v>5</v>
      </c>
      <c r="AQ919">
        <v>0</v>
      </c>
      <c r="AR919">
        <v>68.900000000000006</v>
      </c>
      <c r="AS919" t="s">
        <v>130</v>
      </c>
      <c r="AT919">
        <v>1991</v>
      </c>
      <c r="AU919">
        <v>10.5</v>
      </c>
      <c r="AV919">
        <v>3.5</v>
      </c>
      <c r="AW919" t="s">
        <v>97</v>
      </c>
      <c r="AY919" t="s">
        <v>132</v>
      </c>
      <c r="BA919">
        <v>33287</v>
      </c>
      <c r="BB919">
        <v>3</v>
      </c>
      <c r="BC919">
        <v>1</v>
      </c>
      <c r="BD919" t="s">
        <v>99</v>
      </c>
      <c r="BE919">
        <v>1991</v>
      </c>
      <c r="BG919" t="s">
        <v>102</v>
      </c>
      <c r="BH919" t="s">
        <v>100</v>
      </c>
      <c r="BI919" t="s">
        <v>101</v>
      </c>
      <c r="BJ919" t="s">
        <v>101</v>
      </c>
      <c r="BK919" t="s">
        <v>101</v>
      </c>
      <c r="BL919" t="s">
        <v>100</v>
      </c>
      <c r="BN919" t="s">
        <v>103</v>
      </c>
      <c r="BQ919">
        <v>0</v>
      </c>
      <c r="BR919" t="s">
        <v>94</v>
      </c>
      <c r="BS919">
        <v>87</v>
      </c>
      <c r="BT919">
        <v>70</v>
      </c>
      <c r="BU919">
        <v>59.808</v>
      </c>
      <c r="BV919" t="s">
        <v>107</v>
      </c>
      <c r="BZ919" s="1">
        <v>42059.352777777778</v>
      </c>
      <c r="CB919">
        <v>2009</v>
      </c>
      <c r="CC919">
        <v>24</v>
      </c>
      <c r="CI919" t="str">
        <f t="shared" si="56"/>
        <v>High</v>
      </c>
      <c r="CJ919" t="str">
        <f t="shared" si="57"/>
        <v>3.01-3.5</v>
      </c>
      <c r="CK919" t="str">
        <f t="shared" si="58"/>
        <v>Fair</v>
      </c>
      <c r="CL919" t="str">
        <f t="shared" si="59"/>
        <v>0.3 or less</v>
      </c>
    </row>
    <row r="920" spans="1:90" x14ac:dyDescent="0.25">
      <c r="A920" t="s">
        <v>1158</v>
      </c>
      <c r="B920" t="s">
        <v>82</v>
      </c>
      <c r="C920" t="s">
        <v>83</v>
      </c>
      <c r="D920">
        <v>55.18</v>
      </c>
      <c r="E920">
        <v>57.780999999999999</v>
      </c>
      <c r="G920">
        <v>2.601</v>
      </c>
      <c r="H920">
        <v>32</v>
      </c>
      <c r="I920">
        <v>32</v>
      </c>
      <c r="J920">
        <v>32</v>
      </c>
      <c r="K920">
        <v>2</v>
      </c>
      <c r="L920" t="s">
        <v>84</v>
      </c>
      <c r="M920" t="s">
        <v>717</v>
      </c>
      <c r="N920" t="s">
        <v>504</v>
      </c>
      <c r="O920" t="s">
        <v>149</v>
      </c>
      <c r="P920" t="s">
        <v>88</v>
      </c>
      <c r="Q920" t="s">
        <v>150</v>
      </c>
      <c r="R920" t="s">
        <v>151</v>
      </c>
      <c r="S920" t="s">
        <v>152</v>
      </c>
      <c r="T920">
        <v>40</v>
      </c>
      <c r="U920" t="s">
        <v>92</v>
      </c>
      <c r="V920" t="s">
        <v>1161</v>
      </c>
      <c r="W920">
        <v>4</v>
      </c>
      <c r="X920">
        <v>6</v>
      </c>
      <c r="Y920" t="s">
        <v>94</v>
      </c>
      <c r="Z920" t="s">
        <v>299</v>
      </c>
      <c r="AA920">
        <v>2.3239999999999998</v>
      </c>
      <c r="AB920">
        <v>103.16800000000001</v>
      </c>
      <c r="AC920">
        <v>3.1753999999999998</v>
      </c>
      <c r="AD920">
        <v>90</v>
      </c>
      <c r="AE920">
        <v>3.0735999999999999</v>
      </c>
      <c r="AF920">
        <v>2.2879999999999998</v>
      </c>
      <c r="AG920">
        <v>119.47709999999999</v>
      </c>
      <c r="AH920">
        <v>95.561999999999998</v>
      </c>
      <c r="AI920">
        <v>60.174300000000002</v>
      </c>
      <c r="AJ920">
        <v>0.19719999999999999</v>
      </c>
      <c r="AK920">
        <v>9.11E-2</v>
      </c>
      <c r="AL920">
        <v>70.42</v>
      </c>
      <c r="AM920">
        <v>3.4099999999999998E-2</v>
      </c>
      <c r="AN920">
        <v>0.16650000000000001</v>
      </c>
      <c r="AO920">
        <v>0</v>
      </c>
      <c r="AP920">
        <v>6</v>
      </c>
      <c r="AQ920">
        <v>0</v>
      </c>
      <c r="AR920">
        <v>62.2545</v>
      </c>
      <c r="AS920" t="s">
        <v>130</v>
      </c>
      <c r="AT920">
        <v>1991</v>
      </c>
      <c r="AU920">
        <v>12</v>
      </c>
      <c r="AV920">
        <v>4</v>
      </c>
      <c r="AW920" t="s">
        <v>97</v>
      </c>
      <c r="AY920" t="s">
        <v>132</v>
      </c>
      <c r="BA920">
        <v>40166</v>
      </c>
      <c r="BB920">
        <v>4</v>
      </c>
      <c r="BC920">
        <v>1</v>
      </c>
      <c r="BD920" t="s">
        <v>99</v>
      </c>
      <c r="BE920">
        <v>1991</v>
      </c>
      <c r="BG920" t="s">
        <v>101</v>
      </c>
      <c r="BH920" t="s">
        <v>100</v>
      </c>
      <c r="BI920" t="s">
        <v>101</v>
      </c>
      <c r="BJ920" t="s">
        <v>101</v>
      </c>
      <c r="BK920" t="s">
        <v>101</v>
      </c>
      <c r="BL920" t="s">
        <v>100</v>
      </c>
      <c r="BM920" t="s">
        <v>102</v>
      </c>
      <c r="BN920" t="s">
        <v>103</v>
      </c>
      <c r="BQ920">
        <v>0</v>
      </c>
      <c r="BR920" t="s">
        <v>94</v>
      </c>
      <c r="BS920">
        <v>79</v>
      </c>
      <c r="BT920">
        <v>61.472000000000001</v>
      </c>
      <c r="BU920">
        <v>45.76</v>
      </c>
      <c r="BY920">
        <v>4</v>
      </c>
      <c r="CB920">
        <v>2006</v>
      </c>
      <c r="CC920">
        <v>24</v>
      </c>
      <c r="CI920" t="str">
        <f t="shared" si="56"/>
        <v>High</v>
      </c>
      <c r="CJ920" t="str">
        <f t="shared" si="57"/>
        <v>3.01-3.5</v>
      </c>
      <c r="CK920" t="str">
        <f t="shared" si="58"/>
        <v>Fair</v>
      </c>
      <c r="CL920" t="str">
        <f t="shared" si="59"/>
        <v>0.3 or less</v>
      </c>
    </row>
    <row r="921" spans="1:90" x14ac:dyDescent="0.25">
      <c r="A921" t="s">
        <v>1158</v>
      </c>
      <c r="B921" t="s">
        <v>82</v>
      </c>
      <c r="C921" t="s">
        <v>83</v>
      </c>
      <c r="D921">
        <v>57.780999999999999</v>
      </c>
      <c r="E921">
        <v>57.927</v>
      </c>
      <c r="G921">
        <v>8.8999999999999996E-2</v>
      </c>
      <c r="H921">
        <v>24</v>
      </c>
      <c r="I921">
        <v>24</v>
      </c>
      <c r="J921">
        <v>24</v>
      </c>
      <c r="K921">
        <v>2</v>
      </c>
      <c r="L921" t="s">
        <v>84</v>
      </c>
      <c r="M921" t="s">
        <v>717</v>
      </c>
      <c r="N921" t="s">
        <v>504</v>
      </c>
      <c r="O921" t="s">
        <v>149</v>
      </c>
      <c r="P921" t="s">
        <v>88</v>
      </c>
      <c r="Q921" t="s">
        <v>150</v>
      </c>
      <c r="R921" t="s">
        <v>151</v>
      </c>
      <c r="S921" t="s">
        <v>152</v>
      </c>
      <c r="T921">
        <v>30</v>
      </c>
      <c r="U921" t="s">
        <v>92</v>
      </c>
      <c r="V921" t="s">
        <v>1162</v>
      </c>
      <c r="W921">
        <v>1</v>
      </c>
      <c r="X921">
        <v>1</v>
      </c>
      <c r="Y921" t="s">
        <v>94</v>
      </c>
      <c r="Z921" t="s">
        <v>299</v>
      </c>
      <c r="AA921">
        <v>2</v>
      </c>
      <c r="AB921">
        <v>100</v>
      </c>
      <c r="AC921">
        <v>2.8</v>
      </c>
      <c r="AD921">
        <v>85</v>
      </c>
      <c r="AE921">
        <v>3.5</v>
      </c>
      <c r="AF921">
        <v>2.7905000000000002</v>
      </c>
      <c r="AG921">
        <v>187.3125</v>
      </c>
      <c r="AH921">
        <v>164.77979999999999</v>
      </c>
      <c r="AI921">
        <v>37.5625</v>
      </c>
      <c r="AJ921">
        <v>0.14099999999999999</v>
      </c>
      <c r="AK921">
        <v>4.9299999999999997E-2</v>
      </c>
      <c r="AL921">
        <v>78.849999999999994</v>
      </c>
      <c r="AM921">
        <v>4.8500000000000001E-2</v>
      </c>
      <c r="AN921">
        <v>0.37069999999999997</v>
      </c>
      <c r="AP921">
        <v>0</v>
      </c>
      <c r="AR921">
        <v>41.4</v>
      </c>
      <c r="AS921" t="s">
        <v>96</v>
      </c>
      <c r="AT921">
        <v>1970</v>
      </c>
      <c r="AU921">
        <v>13</v>
      </c>
      <c r="AV921">
        <v>3</v>
      </c>
      <c r="AW921" t="s">
        <v>131</v>
      </c>
      <c r="AY921" t="s">
        <v>112</v>
      </c>
      <c r="BA921">
        <v>40794</v>
      </c>
      <c r="BB921">
        <v>3</v>
      </c>
      <c r="BC921">
        <v>1</v>
      </c>
      <c r="BD921" t="s">
        <v>99</v>
      </c>
      <c r="BE921">
        <v>1970</v>
      </c>
      <c r="BG921" t="s">
        <v>102</v>
      </c>
      <c r="BH921" t="s">
        <v>100</v>
      </c>
      <c r="BI921" t="s">
        <v>101</v>
      </c>
      <c r="BJ921" t="s">
        <v>101</v>
      </c>
      <c r="BK921" t="s">
        <v>101</v>
      </c>
      <c r="BL921" t="s">
        <v>369</v>
      </c>
      <c r="BM921" t="s">
        <v>102</v>
      </c>
      <c r="BN921" t="s">
        <v>103</v>
      </c>
      <c r="BQ921">
        <v>0</v>
      </c>
      <c r="BR921" t="s">
        <v>94</v>
      </c>
      <c r="BS921">
        <v>79</v>
      </c>
      <c r="BT921">
        <v>70</v>
      </c>
      <c r="BU921">
        <v>55.81</v>
      </c>
      <c r="BV921" t="s">
        <v>107</v>
      </c>
      <c r="BY921">
        <v>1</v>
      </c>
      <c r="BZ921" s="1">
        <v>42059.491469907407</v>
      </c>
      <c r="CB921">
        <v>2006</v>
      </c>
      <c r="CC921">
        <v>45</v>
      </c>
      <c r="CI921" t="str">
        <f t="shared" si="56"/>
        <v>Medium</v>
      </c>
      <c r="CJ921" t="str">
        <f t="shared" si="57"/>
        <v>3.01-3.5</v>
      </c>
      <c r="CK921" t="str">
        <f t="shared" si="58"/>
        <v>Very Poor</v>
      </c>
      <c r="CL921" t="str">
        <f t="shared" si="59"/>
        <v>0.3 or less</v>
      </c>
    </row>
    <row r="922" spans="1:90" x14ac:dyDescent="0.25">
      <c r="A922" t="s">
        <v>1163</v>
      </c>
      <c r="B922" t="s">
        <v>82</v>
      </c>
      <c r="C922" t="s">
        <v>83</v>
      </c>
      <c r="D922">
        <v>0</v>
      </c>
      <c r="E922">
        <v>0.67400000000000004</v>
      </c>
      <c r="G922">
        <v>0.67400000000000004</v>
      </c>
      <c r="H922">
        <v>77</v>
      </c>
      <c r="I922">
        <v>77</v>
      </c>
      <c r="J922">
        <v>77</v>
      </c>
      <c r="K922">
        <v>5</v>
      </c>
      <c r="L922" t="s">
        <v>84</v>
      </c>
      <c r="M922" t="s">
        <v>85</v>
      </c>
      <c r="N922" t="s">
        <v>564</v>
      </c>
      <c r="O922" t="s">
        <v>418</v>
      </c>
      <c r="P922" t="s">
        <v>88</v>
      </c>
      <c r="Q922" t="s">
        <v>89</v>
      </c>
      <c r="R922" t="s">
        <v>419</v>
      </c>
      <c r="S922" t="s">
        <v>91</v>
      </c>
      <c r="T922">
        <v>30</v>
      </c>
      <c r="U922" t="s">
        <v>110</v>
      </c>
      <c r="V922" t="s">
        <v>1164</v>
      </c>
      <c r="W922">
        <v>8</v>
      </c>
      <c r="X922">
        <v>9.75</v>
      </c>
      <c r="Y922" t="s">
        <v>94</v>
      </c>
      <c r="Z922" t="s">
        <v>95</v>
      </c>
      <c r="AA922">
        <v>213.44300000000001</v>
      </c>
      <c r="AB922">
        <v>1485.5229999999999</v>
      </c>
      <c r="AC922">
        <v>371.76620000000003</v>
      </c>
      <c r="AD922">
        <v>92</v>
      </c>
      <c r="AE922">
        <v>3.5</v>
      </c>
      <c r="AF922">
        <v>3.0377999999999998</v>
      </c>
      <c r="AG922">
        <v>89.874600000000001</v>
      </c>
      <c r="AH922">
        <v>77.009</v>
      </c>
      <c r="AI922">
        <v>70.041799999999995</v>
      </c>
      <c r="AJ922">
        <v>0.23569999999999999</v>
      </c>
      <c r="AL922">
        <v>64.644999999999996</v>
      </c>
      <c r="AM922">
        <v>3.2399999999999998E-2</v>
      </c>
      <c r="AN922">
        <v>4.7399999999999998E-2</v>
      </c>
      <c r="AO922">
        <v>0</v>
      </c>
      <c r="AP922">
        <v>0</v>
      </c>
      <c r="AQ922">
        <v>10</v>
      </c>
      <c r="AR922">
        <v>47.575000000000003</v>
      </c>
      <c r="AS922" t="s">
        <v>96</v>
      </c>
      <c r="AT922">
        <v>2003</v>
      </c>
      <c r="AU922">
        <v>6.4286000000000003</v>
      </c>
      <c r="AV922">
        <v>5.2857000000000003</v>
      </c>
      <c r="AW922" t="s">
        <v>97</v>
      </c>
      <c r="AX922" t="s">
        <v>122</v>
      </c>
      <c r="AY922" t="s">
        <v>112</v>
      </c>
      <c r="BA922">
        <v>42094</v>
      </c>
      <c r="BB922">
        <v>3</v>
      </c>
      <c r="BC922">
        <v>1</v>
      </c>
      <c r="BD922" t="s">
        <v>99</v>
      </c>
      <c r="BE922">
        <v>2003</v>
      </c>
      <c r="BG922" t="s">
        <v>100</v>
      </c>
      <c r="BH922" t="s">
        <v>100</v>
      </c>
      <c r="BI922" t="s">
        <v>101</v>
      </c>
      <c r="BJ922" t="s">
        <v>100</v>
      </c>
      <c r="BK922" t="s">
        <v>100</v>
      </c>
      <c r="BL922" t="s">
        <v>101</v>
      </c>
      <c r="BM922" t="s">
        <v>102</v>
      </c>
      <c r="BN922" t="s">
        <v>103</v>
      </c>
      <c r="BQ922">
        <v>0</v>
      </c>
      <c r="BR922" t="s">
        <v>94</v>
      </c>
      <c r="BS922">
        <v>92</v>
      </c>
      <c r="BT922">
        <v>70</v>
      </c>
      <c r="BU922">
        <v>60.756</v>
      </c>
      <c r="BY922">
        <v>8</v>
      </c>
      <c r="CB922">
        <v>2014</v>
      </c>
      <c r="CC922">
        <v>12</v>
      </c>
      <c r="CI922" t="str">
        <f t="shared" si="56"/>
        <v>High</v>
      </c>
      <c r="CJ922" t="str">
        <f t="shared" si="57"/>
        <v>3.01-3.5</v>
      </c>
      <c r="CK922" t="str">
        <f t="shared" si="58"/>
        <v>Good</v>
      </c>
      <c r="CL922" t="str">
        <f t="shared" si="59"/>
        <v>0.3 or less</v>
      </c>
    </row>
    <row r="923" spans="1:90" x14ac:dyDescent="0.25">
      <c r="A923" t="s">
        <v>1163</v>
      </c>
      <c r="B923" t="s">
        <v>82</v>
      </c>
      <c r="C923" t="s">
        <v>83</v>
      </c>
      <c r="D923">
        <v>0.67400000000000004</v>
      </c>
      <c r="E923">
        <v>4.2080000000000002</v>
      </c>
      <c r="G923">
        <v>3.5339999999999998</v>
      </c>
      <c r="H923">
        <v>36</v>
      </c>
      <c r="I923">
        <v>36</v>
      </c>
      <c r="J923">
        <v>36</v>
      </c>
      <c r="K923">
        <v>2</v>
      </c>
      <c r="L923" t="s">
        <v>84</v>
      </c>
      <c r="M923" t="s">
        <v>85</v>
      </c>
      <c r="N923" t="s">
        <v>564</v>
      </c>
      <c r="O923" t="s">
        <v>418</v>
      </c>
      <c r="P923" t="s">
        <v>88</v>
      </c>
      <c r="Q923" t="s">
        <v>89</v>
      </c>
      <c r="R923" t="s">
        <v>419</v>
      </c>
      <c r="S923" t="s">
        <v>91</v>
      </c>
      <c r="T923">
        <v>60</v>
      </c>
      <c r="U923" t="s">
        <v>92</v>
      </c>
      <c r="V923" t="s">
        <v>1165</v>
      </c>
      <c r="W923">
        <v>6</v>
      </c>
      <c r="X923">
        <v>5.25</v>
      </c>
      <c r="Y923" t="s">
        <v>94</v>
      </c>
      <c r="Z923" t="s">
        <v>95</v>
      </c>
      <c r="AA923">
        <v>108.5</v>
      </c>
      <c r="AB923">
        <v>782.5</v>
      </c>
      <c r="AC923">
        <v>189.14500000000001</v>
      </c>
      <c r="AD923">
        <v>95</v>
      </c>
      <c r="AE923">
        <v>3.9188000000000001</v>
      </c>
      <c r="AF923">
        <v>3.7121</v>
      </c>
      <c r="AG923">
        <v>66.182400000000001</v>
      </c>
      <c r="AH923">
        <v>53.676499999999997</v>
      </c>
      <c r="AI923">
        <v>77.9392</v>
      </c>
      <c r="AJ923">
        <v>0.1191</v>
      </c>
      <c r="AL923">
        <v>82.135000000000005</v>
      </c>
      <c r="AM923">
        <v>1.5599999999999999E-2</v>
      </c>
      <c r="AN923">
        <v>3.7400000000000003E-2</v>
      </c>
      <c r="AO923">
        <v>0</v>
      </c>
      <c r="AP923">
        <v>2.3332999999999999</v>
      </c>
      <c r="AQ923">
        <v>0</v>
      </c>
      <c r="AR923">
        <v>63.24</v>
      </c>
      <c r="AS923" t="s">
        <v>96</v>
      </c>
      <c r="AT923">
        <v>2012</v>
      </c>
      <c r="AU923">
        <v>8.7407000000000004</v>
      </c>
      <c r="AV923">
        <v>4.2962999999999996</v>
      </c>
      <c r="AW923" t="s">
        <v>97</v>
      </c>
      <c r="AX923" t="s">
        <v>122</v>
      </c>
      <c r="AY923" t="s">
        <v>112</v>
      </c>
      <c r="BA923">
        <v>42094</v>
      </c>
      <c r="BB923">
        <v>3</v>
      </c>
      <c r="BC923">
        <v>1</v>
      </c>
      <c r="BD923" t="s">
        <v>99</v>
      </c>
      <c r="BE923">
        <v>2012</v>
      </c>
      <c r="BG923" t="s">
        <v>100</v>
      </c>
      <c r="BH923" t="s">
        <v>100</v>
      </c>
      <c r="BI923" t="s">
        <v>101</v>
      </c>
      <c r="BJ923" t="s">
        <v>100</v>
      </c>
      <c r="BK923" t="s">
        <v>100</v>
      </c>
      <c r="BL923" t="s">
        <v>101</v>
      </c>
      <c r="BM923" t="s">
        <v>102</v>
      </c>
      <c r="BN923" t="s">
        <v>103</v>
      </c>
      <c r="BQ923">
        <v>0</v>
      </c>
      <c r="BR923" t="s">
        <v>94</v>
      </c>
      <c r="BS923">
        <v>95</v>
      </c>
      <c r="BT923">
        <v>78.376000000000005</v>
      </c>
      <c r="BU923">
        <v>74.242000000000004</v>
      </c>
      <c r="BY923">
        <v>5.25</v>
      </c>
      <c r="CB923">
        <v>2014</v>
      </c>
      <c r="CC923">
        <v>3</v>
      </c>
      <c r="CI923" t="str">
        <f t="shared" si="56"/>
        <v>High</v>
      </c>
      <c r="CJ923" t="str">
        <f t="shared" si="57"/>
        <v>Greater than 3.5</v>
      </c>
      <c r="CK923" t="str">
        <f t="shared" si="58"/>
        <v>Excellent</v>
      </c>
      <c r="CL923" t="str">
        <f t="shared" si="59"/>
        <v>0.3 or less</v>
      </c>
    </row>
    <row r="924" spans="1:90" x14ac:dyDescent="0.25">
      <c r="A924" t="s">
        <v>1163</v>
      </c>
      <c r="B924" t="s">
        <v>82</v>
      </c>
      <c r="C924" t="s">
        <v>83</v>
      </c>
      <c r="D924">
        <v>4.2080000000000002</v>
      </c>
      <c r="E924">
        <v>8.1780000000000008</v>
      </c>
      <c r="G924">
        <v>4.9050000000000002</v>
      </c>
      <c r="H924">
        <v>41</v>
      </c>
      <c r="I924">
        <v>36</v>
      </c>
      <c r="J924">
        <v>41</v>
      </c>
      <c r="K924">
        <v>2</v>
      </c>
      <c r="L924" t="s">
        <v>84</v>
      </c>
      <c r="M924" t="s">
        <v>85</v>
      </c>
      <c r="N924" t="s">
        <v>564</v>
      </c>
      <c r="O924" t="s">
        <v>418</v>
      </c>
      <c r="P924" t="s">
        <v>88</v>
      </c>
      <c r="Q924" t="s">
        <v>89</v>
      </c>
      <c r="R924" t="s">
        <v>419</v>
      </c>
      <c r="S924" t="s">
        <v>91</v>
      </c>
      <c r="T924">
        <v>60</v>
      </c>
      <c r="U924" t="s">
        <v>92</v>
      </c>
      <c r="V924" t="s">
        <v>1166</v>
      </c>
      <c r="W924">
        <v>8</v>
      </c>
      <c r="X924">
        <v>5.5</v>
      </c>
      <c r="Y924" t="s">
        <v>94</v>
      </c>
      <c r="Z924" t="s">
        <v>95</v>
      </c>
      <c r="AA924">
        <v>108.39</v>
      </c>
      <c r="AB924">
        <v>754.48800000000006</v>
      </c>
      <c r="AC924">
        <v>188.78989999999999</v>
      </c>
      <c r="AD924">
        <v>89</v>
      </c>
      <c r="AE924">
        <v>3.7496</v>
      </c>
      <c r="AF924">
        <v>3.3502000000000001</v>
      </c>
      <c r="AG924">
        <v>77.928600000000003</v>
      </c>
      <c r="AH924">
        <v>61.285400000000003</v>
      </c>
      <c r="AI924">
        <v>74.023799999999994</v>
      </c>
      <c r="AJ924">
        <v>0.13170000000000001</v>
      </c>
      <c r="AL924">
        <v>80.245000000000005</v>
      </c>
      <c r="AM924">
        <v>2.0400000000000001E-2</v>
      </c>
      <c r="AN924">
        <v>6.3500000000000001E-2</v>
      </c>
      <c r="AO924">
        <v>0</v>
      </c>
      <c r="AP924">
        <v>5</v>
      </c>
      <c r="AQ924">
        <v>0</v>
      </c>
      <c r="AR924">
        <v>61.125</v>
      </c>
      <c r="AS924" t="s">
        <v>96</v>
      </c>
      <c r="AT924">
        <v>2012</v>
      </c>
      <c r="AU924">
        <v>11.571400000000001</v>
      </c>
      <c r="AV924">
        <v>4.7142999999999997</v>
      </c>
      <c r="AW924" t="s">
        <v>97</v>
      </c>
      <c r="AY924" t="s">
        <v>112</v>
      </c>
      <c r="BA924">
        <v>38527</v>
      </c>
      <c r="BB924">
        <v>3</v>
      </c>
      <c r="BC924">
        <v>1</v>
      </c>
      <c r="BD924" t="s">
        <v>99</v>
      </c>
      <c r="BE924">
        <v>2012</v>
      </c>
      <c r="BG924" t="s">
        <v>100</v>
      </c>
      <c r="BH924" t="s">
        <v>100</v>
      </c>
      <c r="BI924" t="s">
        <v>101</v>
      </c>
      <c r="BJ924" t="s">
        <v>100</v>
      </c>
      <c r="BK924" t="s">
        <v>100</v>
      </c>
      <c r="BL924" t="s">
        <v>101</v>
      </c>
      <c r="BM924" t="s">
        <v>102</v>
      </c>
      <c r="BN924" t="s">
        <v>103</v>
      </c>
      <c r="BQ924">
        <v>0</v>
      </c>
      <c r="BR924" t="s">
        <v>94</v>
      </c>
      <c r="BS924">
        <v>89</v>
      </c>
      <c r="BT924">
        <v>74.992000000000004</v>
      </c>
      <c r="BU924">
        <v>67.004000000000005</v>
      </c>
      <c r="BV924" t="s">
        <v>107</v>
      </c>
      <c r="BY924">
        <v>5.5</v>
      </c>
      <c r="BZ924" s="1">
        <v>42059.491597222222</v>
      </c>
      <c r="CB924">
        <v>2014</v>
      </c>
      <c r="CC924">
        <v>3</v>
      </c>
      <c r="CI924" t="str">
        <f t="shared" si="56"/>
        <v>High</v>
      </c>
      <c r="CJ924" t="str">
        <f t="shared" si="57"/>
        <v>Greater than 3.5</v>
      </c>
      <c r="CK924" t="str">
        <f t="shared" si="58"/>
        <v>Good</v>
      </c>
      <c r="CL924" t="str">
        <f t="shared" si="59"/>
        <v>0.3 or less</v>
      </c>
    </row>
    <row r="925" spans="1:90" x14ac:dyDescent="0.25">
      <c r="A925" t="s">
        <v>1163</v>
      </c>
      <c r="B925" t="s">
        <v>82</v>
      </c>
      <c r="C925" t="s">
        <v>83</v>
      </c>
      <c r="D925">
        <v>8.1780000000000008</v>
      </c>
      <c r="E925">
        <v>13.784000000000001</v>
      </c>
      <c r="G925">
        <v>5.6059999999999999</v>
      </c>
      <c r="H925">
        <v>41</v>
      </c>
      <c r="I925">
        <v>41</v>
      </c>
      <c r="J925">
        <v>41</v>
      </c>
      <c r="K925">
        <v>2</v>
      </c>
      <c r="L925" t="s">
        <v>84</v>
      </c>
      <c r="M925" t="s">
        <v>85</v>
      </c>
      <c r="N925" t="s">
        <v>564</v>
      </c>
      <c r="O925" t="s">
        <v>418</v>
      </c>
      <c r="P925" t="s">
        <v>88</v>
      </c>
      <c r="Q925" t="s">
        <v>89</v>
      </c>
      <c r="R925" t="s">
        <v>419</v>
      </c>
      <c r="S925" t="s">
        <v>91</v>
      </c>
      <c r="T925">
        <v>60</v>
      </c>
      <c r="U925" t="s">
        <v>92</v>
      </c>
      <c r="V925" t="s">
        <v>1167</v>
      </c>
      <c r="W925">
        <v>8</v>
      </c>
      <c r="X925">
        <v>9</v>
      </c>
      <c r="Y925" t="s">
        <v>94</v>
      </c>
      <c r="Z925" t="s">
        <v>95</v>
      </c>
      <c r="AA925">
        <v>85.391499999999994</v>
      </c>
      <c r="AB925">
        <v>594.30899999999997</v>
      </c>
      <c r="AC925">
        <v>148.73140000000001</v>
      </c>
      <c r="AD925">
        <v>93</v>
      </c>
      <c r="AE925">
        <v>3.8105000000000002</v>
      </c>
      <c r="AF925">
        <v>3.4460000000000002</v>
      </c>
      <c r="AG925">
        <v>74.740700000000004</v>
      </c>
      <c r="AH925">
        <v>58.508000000000003</v>
      </c>
      <c r="AI925">
        <v>75.086399999999998</v>
      </c>
      <c r="AJ925">
        <v>0.127</v>
      </c>
      <c r="AL925">
        <v>80.95</v>
      </c>
      <c r="AM925">
        <v>2.23E-2</v>
      </c>
      <c r="AN925">
        <v>3.3099999999999997E-2</v>
      </c>
      <c r="AO925">
        <v>0</v>
      </c>
      <c r="AP925">
        <v>3</v>
      </c>
      <c r="AQ925">
        <v>0</v>
      </c>
      <c r="AR925">
        <v>59.4</v>
      </c>
      <c r="AS925" t="s">
        <v>96</v>
      </c>
      <c r="AT925">
        <v>1988</v>
      </c>
      <c r="AU925">
        <v>16</v>
      </c>
      <c r="AV925">
        <v>6</v>
      </c>
      <c r="AW925" t="s">
        <v>177</v>
      </c>
      <c r="AY925" t="s">
        <v>112</v>
      </c>
      <c r="BA925">
        <v>38527</v>
      </c>
      <c r="BB925">
        <v>3</v>
      </c>
      <c r="BC925">
        <v>1</v>
      </c>
      <c r="BD925" t="s">
        <v>99</v>
      </c>
      <c r="BE925">
        <v>1998</v>
      </c>
      <c r="BG925" t="s">
        <v>100</v>
      </c>
      <c r="BH925" t="s">
        <v>100</v>
      </c>
      <c r="BI925" t="s">
        <v>101</v>
      </c>
      <c r="BJ925" t="s">
        <v>100</v>
      </c>
      <c r="BK925" t="s">
        <v>100</v>
      </c>
      <c r="BL925" t="s">
        <v>101</v>
      </c>
      <c r="BM925" t="s">
        <v>102</v>
      </c>
      <c r="BN925" t="s">
        <v>103</v>
      </c>
      <c r="BQ925">
        <v>0</v>
      </c>
      <c r="BR925" t="s">
        <v>94</v>
      </c>
      <c r="BS925">
        <v>90</v>
      </c>
      <c r="BT925">
        <v>76.209999999999994</v>
      </c>
      <c r="BU925">
        <v>68.92</v>
      </c>
      <c r="BY925">
        <v>8</v>
      </c>
      <c r="CB925">
        <v>1999</v>
      </c>
      <c r="CC925">
        <v>17</v>
      </c>
      <c r="CI925" t="str">
        <f t="shared" si="56"/>
        <v>High</v>
      </c>
      <c r="CJ925" t="str">
        <f t="shared" si="57"/>
        <v>Greater than 3.5</v>
      </c>
      <c r="CK925" t="str">
        <f t="shared" si="58"/>
        <v>Good</v>
      </c>
      <c r="CL925" t="str">
        <f t="shared" si="59"/>
        <v>0.3 or less</v>
      </c>
    </row>
    <row r="926" spans="1:90" x14ac:dyDescent="0.25">
      <c r="A926" t="s">
        <v>1163</v>
      </c>
      <c r="B926" t="s">
        <v>82</v>
      </c>
      <c r="C926" t="s">
        <v>83</v>
      </c>
      <c r="D926">
        <v>13.784000000000001</v>
      </c>
      <c r="E926">
        <v>20.847000000000001</v>
      </c>
      <c r="G926">
        <v>7.0629999999999997</v>
      </c>
      <c r="H926">
        <v>40</v>
      </c>
      <c r="I926">
        <v>40</v>
      </c>
      <c r="J926">
        <v>40</v>
      </c>
      <c r="K926">
        <v>2</v>
      </c>
      <c r="L926" t="s">
        <v>84</v>
      </c>
      <c r="M926" t="s">
        <v>85</v>
      </c>
      <c r="N926" t="s">
        <v>564</v>
      </c>
      <c r="O926" t="s">
        <v>418</v>
      </c>
      <c r="P926" t="s">
        <v>88</v>
      </c>
      <c r="Q926" t="s">
        <v>89</v>
      </c>
      <c r="R926" t="s">
        <v>419</v>
      </c>
      <c r="S926" t="s">
        <v>91</v>
      </c>
      <c r="T926">
        <v>60</v>
      </c>
      <c r="U926" t="s">
        <v>92</v>
      </c>
      <c r="V926" t="s">
        <v>1168</v>
      </c>
      <c r="W926">
        <v>8</v>
      </c>
      <c r="X926">
        <v>6.75</v>
      </c>
      <c r="Y926" t="s">
        <v>94</v>
      </c>
      <c r="Z926" t="s">
        <v>95</v>
      </c>
      <c r="AA926">
        <v>79.515000000000001</v>
      </c>
      <c r="AB926">
        <v>553.39099999999996</v>
      </c>
      <c r="AC926">
        <v>138.4958</v>
      </c>
      <c r="AD926">
        <v>89.25</v>
      </c>
      <c r="AE926">
        <v>3.6183000000000001</v>
      </c>
      <c r="AF926">
        <v>3.1638999999999999</v>
      </c>
      <c r="AG926">
        <v>83.863100000000003</v>
      </c>
      <c r="AH926">
        <v>67.431100000000001</v>
      </c>
      <c r="AI926">
        <v>72.045599999999993</v>
      </c>
      <c r="AJ926">
        <v>0.12690000000000001</v>
      </c>
      <c r="AL926">
        <v>80.965000000000003</v>
      </c>
      <c r="AM926">
        <v>2.4500000000000001E-2</v>
      </c>
      <c r="AN926">
        <v>6.4199999999999993E-2</v>
      </c>
      <c r="AO926">
        <v>0</v>
      </c>
      <c r="AP926">
        <v>4.75</v>
      </c>
      <c r="AQ926">
        <v>0</v>
      </c>
      <c r="AR926">
        <v>60.95</v>
      </c>
      <c r="AS926" t="s">
        <v>96</v>
      </c>
      <c r="AT926">
        <v>2003</v>
      </c>
      <c r="AU926">
        <v>12.875</v>
      </c>
      <c r="AV926">
        <v>5.875</v>
      </c>
      <c r="AW926" t="s">
        <v>177</v>
      </c>
      <c r="AY926" t="s">
        <v>112</v>
      </c>
      <c r="BA926">
        <v>38527</v>
      </c>
      <c r="BB926">
        <v>3</v>
      </c>
      <c r="BC926">
        <v>1</v>
      </c>
      <c r="BD926" t="s">
        <v>99</v>
      </c>
      <c r="BE926">
        <v>2003</v>
      </c>
      <c r="BG926" t="s">
        <v>100</v>
      </c>
      <c r="BH926" t="s">
        <v>100</v>
      </c>
      <c r="BI926" t="s">
        <v>101</v>
      </c>
      <c r="BJ926" t="s">
        <v>100</v>
      </c>
      <c r="BK926" t="s">
        <v>100</v>
      </c>
      <c r="BL926" t="s">
        <v>101</v>
      </c>
      <c r="BM926" t="s">
        <v>102</v>
      </c>
      <c r="BN926" t="s">
        <v>103</v>
      </c>
      <c r="BQ926">
        <v>0</v>
      </c>
      <c r="BR926" t="s">
        <v>94</v>
      </c>
      <c r="BS926">
        <v>87</v>
      </c>
      <c r="BT926">
        <v>72.366</v>
      </c>
      <c r="BU926">
        <v>63.277999999999999</v>
      </c>
      <c r="BY926">
        <v>6.75</v>
      </c>
      <c r="CB926">
        <v>2010</v>
      </c>
      <c r="CC926">
        <v>12</v>
      </c>
      <c r="CI926" t="str">
        <f t="shared" si="56"/>
        <v>High</v>
      </c>
      <c r="CJ926" t="str">
        <f t="shared" si="57"/>
        <v>Greater than 3.5</v>
      </c>
      <c r="CK926" t="str">
        <f t="shared" si="58"/>
        <v>Good</v>
      </c>
      <c r="CL926" t="str">
        <f t="shared" si="59"/>
        <v>0.3 or less</v>
      </c>
    </row>
    <row r="927" spans="1:90" x14ac:dyDescent="0.25">
      <c r="A927" t="s">
        <v>1163</v>
      </c>
      <c r="B927" t="s">
        <v>82</v>
      </c>
      <c r="C927" t="s">
        <v>83</v>
      </c>
      <c r="D927">
        <v>20.847000000000001</v>
      </c>
      <c r="E927">
        <v>27.5</v>
      </c>
      <c r="G927">
        <v>6.6529999999999996</v>
      </c>
      <c r="H927">
        <v>48</v>
      </c>
      <c r="I927">
        <v>40</v>
      </c>
      <c r="J927">
        <v>48</v>
      </c>
      <c r="K927">
        <v>3</v>
      </c>
      <c r="L927" t="s">
        <v>84</v>
      </c>
      <c r="M927" t="s">
        <v>85</v>
      </c>
      <c r="N927" t="s">
        <v>564</v>
      </c>
      <c r="O927" t="s">
        <v>418</v>
      </c>
      <c r="P927" t="s">
        <v>88</v>
      </c>
      <c r="Q927" t="s">
        <v>89</v>
      </c>
      <c r="R927" t="s">
        <v>419</v>
      </c>
      <c r="S927" t="s">
        <v>91</v>
      </c>
      <c r="T927">
        <v>60</v>
      </c>
      <c r="U927" t="s">
        <v>92</v>
      </c>
      <c r="V927" t="s">
        <v>1169</v>
      </c>
      <c r="W927">
        <v>4</v>
      </c>
      <c r="X927">
        <v>7</v>
      </c>
      <c r="Y927" t="s">
        <v>94</v>
      </c>
      <c r="Z927" t="s">
        <v>95</v>
      </c>
      <c r="AA927">
        <v>79.515000000000001</v>
      </c>
      <c r="AB927">
        <v>553.39099999999996</v>
      </c>
      <c r="AC927">
        <v>138.4958</v>
      </c>
      <c r="AD927">
        <v>88.25</v>
      </c>
      <c r="AE927">
        <v>3.6705999999999999</v>
      </c>
      <c r="AF927">
        <v>3.2292000000000001</v>
      </c>
      <c r="AG927">
        <v>81.031400000000005</v>
      </c>
      <c r="AH927">
        <v>64.953100000000006</v>
      </c>
      <c r="AI927">
        <v>72.989500000000007</v>
      </c>
      <c r="AJ927">
        <v>0.1134</v>
      </c>
      <c r="AL927">
        <v>82.99</v>
      </c>
      <c r="AM927">
        <v>2.53E-2</v>
      </c>
      <c r="AN927">
        <v>0.1069</v>
      </c>
      <c r="AO927">
        <v>0</v>
      </c>
      <c r="AP927">
        <v>6.5</v>
      </c>
      <c r="AQ927">
        <v>0</v>
      </c>
      <c r="AR927">
        <v>62.721400000000003</v>
      </c>
      <c r="AS927" t="s">
        <v>96</v>
      </c>
      <c r="AT927">
        <v>1990</v>
      </c>
      <c r="AU927">
        <v>14.333299999999999</v>
      </c>
      <c r="AV927">
        <v>7</v>
      </c>
      <c r="AW927" t="s">
        <v>177</v>
      </c>
      <c r="AY927" t="s">
        <v>112</v>
      </c>
      <c r="BA927">
        <v>38689</v>
      </c>
      <c r="BB927">
        <v>3</v>
      </c>
      <c r="BC927">
        <v>1</v>
      </c>
      <c r="BD927" t="s">
        <v>99</v>
      </c>
      <c r="BE927">
        <v>2003</v>
      </c>
      <c r="BG927" t="s">
        <v>100</v>
      </c>
      <c r="BH927" t="s">
        <v>100</v>
      </c>
      <c r="BI927" t="s">
        <v>101</v>
      </c>
      <c r="BJ927" t="s">
        <v>100</v>
      </c>
      <c r="BK927" t="s">
        <v>100</v>
      </c>
      <c r="BL927" t="s">
        <v>101</v>
      </c>
      <c r="BM927" t="s">
        <v>102</v>
      </c>
      <c r="BN927" t="s">
        <v>103</v>
      </c>
      <c r="BQ927">
        <v>0</v>
      </c>
      <c r="BR927" t="s">
        <v>94</v>
      </c>
      <c r="BS927">
        <v>87</v>
      </c>
      <c r="BT927">
        <v>73.412000000000006</v>
      </c>
      <c r="BU927">
        <v>64.584000000000003</v>
      </c>
      <c r="BY927">
        <v>4</v>
      </c>
      <c r="CB927">
        <v>2010</v>
      </c>
      <c r="CC927">
        <v>12</v>
      </c>
      <c r="CI927" t="str">
        <f t="shared" si="56"/>
        <v>High</v>
      </c>
      <c r="CJ927" t="str">
        <f t="shared" si="57"/>
        <v>Greater than 3.5</v>
      </c>
      <c r="CK927" t="str">
        <f t="shared" si="58"/>
        <v>Good</v>
      </c>
      <c r="CL927" t="str">
        <f t="shared" si="59"/>
        <v>0.3 or less</v>
      </c>
    </row>
    <row r="928" spans="1:90" x14ac:dyDescent="0.25">
      <c r="A928" t="s">
        <v>1163</v>
      </c>
      <c r="B928" t="s">
        <v>82</v>
      </c>
      <c r="C928" t="s">
        <v>83</v>
      </c>
      <c r="D928">
        <v>27.5</v>
      </c>
      <c r="E928">
        <v>31.95</v>
      </c>
      <c r="G928">
        <v>4.45</v>
      </c>
      <c r="H928">
        <v>48</v>
      </c>
      <c r="I928">
        <v>40</v>
      </c>
      <c r="J928">
        <v>48</v>
      </c>
      <c r="K928">
        <v>3</v>
      </c>
      <c r="L928" t="s">
        <v>84</v>
      </c>
      <c r="M928" t="s">
        <v>85</v>
      </c>
      <c r="N928" t="s">
        <v>453</v>
      </c>
      <c r="O928" t="s">
        <v>418</v>
      </c>
      <c r="P928" t="s">
        <v>88</v>
      </c>
      <c r="Q928" t="s">
        <v>89</v>
      </c>
      <c r="R928" t="s">
        <v>419</v>
      </c>
      <c r="S928" t="s">
        <v>91</v>
      </c>
      <c r="T928">
        <v>60</v>
      </c>
      <c r="U928" t="s">
        <v>92</v>
      </c>
      <c r="V928" t="s">
        <v>1170</v>
      </c>
      <c r="W928">
        <v>4</v>
      </c>
      <c r="X928">
        <v>8</v>
      </c>
      <c r="Y928" t="s">
        <v>94</v>
      </c>
      <c r="Z928" t="s">
        <v>95</v>
      </c>
      <c r="AA928">
        <v>78.063999999999993</v>
      </c>
      <c r="AB928">
        <v>543.41099999999994</v>
      </c>
      <c r="AC928">
        <v>135.9693</v>
      </c>
      <c r="AD928">
        <v>95</v>
      </c>
      <c r="AE928">
        <v>4.1581999999999999</v>
      </c>
      <c r="AF928">
        <v>3.9803999999999999</v>
      </c>
      <c r="AG928">
        <v>54.033999999999999</v>
      </c>
      <c r="AH928">
        <v>43.452100000000002</v>
      </c>
      <c r="AI928">
        <v>81.988699999999994</v>
      </c>
      <c r="AJ928">
        <v>8.3299999999999999E-2</v>
      </c>
      <c r="AL928">
        <v>87.504999999999995</v>
      </c>
      <c r="AM928">
        <v>1.54E-2</v>
      </c>
      <c r="AN928">
        <v>2.93E-2</v>
      </c>
      <c r="AO928">
        <v>0</v>
      </c>
      <c r="AP928">
        <v>2</v>
      </c>
      <c r="AQ928">
        <v>0</v>
      </c>
      <c r="AR928">
        <v>62.287500000000001</v>
      </c>
      <c r="AS928" t="s">
        <v>96</v>
      </c>
      <c r="AT928">
        <v>1991</v>
      </c>
      <c r="AU928">
        <v>15.571400000000001</v>
      </c>
      <c r="AV928">
        <v>7.4286000000000003</v>
      </c>
      <c r="AW928" t="s">
        <v>177</v>
      </c>
      <c r="AY928" t="s">
        <v>112</v>
      </c>
      <c r="BA928">
        <v>38689</v>
      </c>
      <c r="BB928">
        <v>3</v>
      </c>
      <c r="BC928">
        <v>1</v>
      </c>
      <c r="BD928" t="s">
        <v>99</v>
      </c>
      <c r="BE928">
        <v>2010</v>
      </c>
      <c r="BG928" t="s">
        <v>100</v>
      </c>
      <c r="BH928" t="s">
        <v>100</v>
      </c>
      <c r="BI928" t="s">
        <v>101</v>
      </c>
      <c r="BJ928" t="s">
        <v>100</v>
      </c>
      <c r="BK928" t="s">
        <v>100</v>
      </c>
      <c r="BL928" t="s">
        <v>101</v>
      </c>
      <c r="BM928" t="s">
        <v>102</v>
      </c>
      <c r="BN928" t="s">
        <v>103</v>
      </c>
      <c r="BQ928">
        <v>0</v>
      </c>
      <c r="BR928" t="s">
        <v>94</v>
      </c>
      <c r="BS928">
        <v>95</v>
      </c>
      <c r="BT928">
        <v>83.164000000000001</v>
      </c>
      <c r="BU928">
        <v>79.608000000000004</v>
      </c>
      <c r="BY928">
        <v>4</v>
      </c>
      <c r="CB928">
        <v>2014</v>
      </c>
      <c r="CC928">
        <v>5</v>
      </c>
      <c r="CI928" t="str">
        <f t="shared" si="56"/>
        <v>High</v>
      </c>
      <c r="CJ928" t="str">
        <f t="shared" si="57"/>
        <v>Greater than 3.5</v>
      </c>
      <c r="CK928" t="str">
        <f t="shared" si="58"/>
        <v>Excellent</v>
      </c>
      <c r="CL928" t="str">
        <f t="shared" si="59"/>
        <v>0.3 or less</v>
      </c>
    </row>
    <row r="929" spans="1:90" x14ac:dyDescent="0.25">
      <c r="A929" t="s">
        <v>1163</v>
      </c>
      <c r="B929" t="s">
        <v>82</v>
      </c>
      <c r="C929" t="s">
        <v>83</v>
      </c>
      <c r="D929">
        <v>31.95</v>
      </c>
      <c r="E929">
        <v>38.156999999999996</v>
      </c>
      <c r="G929">
        <v>6.2069999999999999</v>
      </c>
      <c r="H929">
        <v>48</v>
      </c>
      <c r="I929">
        <v>40</v>
      </c>
      <c r="J929">
        <v>48</v>
      </c>
      <c r="K929">
        <v>3</v>
      </c>
      <c r="L929" t="s">
        <v>84</v>
      </c>
      <c r="M929" t="s">
        <v>85</v>
      </c>
      <c r="N929" t="s">
        <v>453</v>
      </c>
      <c r="O929" t="s">
        <v>418</v>
      </c>
      <c r="P929" t="s">
        <v>88</v>
      </c>
      <c r="Q929" t="s">
        <v>89</v>
      </c>
      <c r="R929" t="s">
        <v>419</v>
      </c>
      <c r="S929" t="s">
        <v>91</v>
      </c>
      <c r="T929">
        <v>60</v>
      </c>
      <c r="U929" t="s">
        <v>92</v>
      </c>
      <c r="V929" t="s">
        <v>1171</v>
      </c>
      <c r="W929">
        <v>4</v>
      </c>
      <c r="X929">
        <v>7.2</v>
      </c>
      <c r="Y929" t="s">
        <v>94</v>
      </c>
      <c r="Z929" t="s">
        <v>95</v>
      </c>
      <c r="AA929">
        <v>83.07</v>
      </c>
      <c r="AB929">
        <v>578.34100000000001</v>
      </c>
      <c r="AC929">
        <v>144.68899999999999</v>
      </c>
      <c r="AD929">
        <v>88.75</v>
      </c>
      <c r="AE929">
        <v>3.3304999999999998</v>
      </c>
      <c r="AF929">
        <v>2.7229000000000001</v>
      </c>
      <c r="AG929">
        <v>105.126</v>
      </c>
      <c r="AH929">
        <v>81.718900000000005</v>
      </c>
      <c r="AI929">
        <v>64.957999999999998</v>
      </c>
      <c r="AJ929">
        <v>0.16209999999999999</v>
      </c>
      <c r="AL929">
        <v>75.685000000000002</v>
      </c>
      <c r="AM929">
        <v>2.9000000000000001E-2</v>
      </c>
      <c r="AN929">
        <v>8.6599999999999996E-2</v>
      </c>
      <c r="AO929">
        <v>0</v>
      </c>
      <c r="AP929">
        <v>6</v>
      </c>
      <c r="AQ929">
        <v>0</v>
      </c>
      <c r="AR929">
        <v>57.307699999999997</v>
      </c>
      <c r="AS929" t="s">
        <v>96</v>
      </c>
      <c r="AT929">
        <v>1994</v>
      </c>
      <c r="AU929">
        <v>13.96</v>
      </c>
      <c r="AV929">
        <v>5.04</v>
      </c>
      <c r="AW929" t="s">
        <v>177</v>
      </c>
      <c r="AY929" t="s">
        <v>112</v>
      </c>
      <c r="BA929">
        <v>38289</v>
      </c>
      <c r="BB929">
        <v>3</v>
      </c>
      <c r="BC929">
        <v>1</v>
      </c>
      <c r="BD929" t="s">
        <v>99</v>
      </c>
      <c r="BE929">
        <v>2010</v>
      </c>
      <c r="BG929" t="s">
        <v>100</v>
      </c>
      <c r="BH929" t="s">
        <v>100</v>
      </c>
      <c r="BI929" t="s">
        <v>101</v>
      </c>
      <c r="BJ929" t="s">
        <v>100</v>
      </c>
      <c r="BK929" t="s">
        <v>100</v>
      </c>
      <c r="BL929" t="s">
        <v>101</v>
      </c>
      <c r="BM929" t="s">
        <v>102</v>
      </c>
      <c r="BN929" t="s">
        <v>103</v>
      </c>
      <c r="BQ929">
        <v>0</v>
      </c>
      <c r="BR929" t="s">
        <v>94</v>
      </c>
      <c r="BS929">
        <v>83.25</v>
      </c>
      <c r="BT929">
        <v>66.61</v>
      </c>
      <c r="BU929">
        <v>54.457999999999998</v>
      </c>
      <c r="BY929">
        <v>4</v>
      </c>
      <c r="CB929">
        <v>2012</v>
      </c>
      <c r="CC929">
        <v>5</v>
      </c>
      <c r="CI929" t="str">
        <f t="shared" si="56"/>
        <v>High</v>
      </c>
      <c r="CJ929" t="str">
        <f t="shared" si="57"/>
        <v>3.01-3.5</v>
      </c>
      <c r="CK929" t="str">
        <f t="shared" si="58"/>
        <v>Fair</v>
      </c>
      <c r="CL929" t="str">
        <f t="shared" si="59"/>
        <v>0.3 or less</v>
      </c>
    </row>
    <row r="930" spans="1:90" x14ac:dyDescent="0.25">
      <c r="A930" t="s">
        <v>1163</v>
      </c>
      <c r="B930" t="s">
        <v>82</v>
      </c>
      <c r="C930" t="s">
        <v>83</v>
      </c>
      <c r="D930">
        <v>38.156999999999996</v>
      </c>
      <c r="E930">
        <v>43.122</v>
      </c>
      <c r="G930">
        <v>4.9649999999999999</v>
      </c>
      <c r="H930">
        <v>40</v>
      </c>
      <c r="I930">
        <v>40</v>
      </c>
      <c r="J930">
        <v>40</v>
      </c>
      <c r="K930">
        <v>2</v>
      </c>
      <c r="L930" t="s">
        <v>84</v>
      </c>
      <c r="M930" t="s">
        <v>85</v>
      </c>
      <c r="N930" t="s">
        <v>453</v>
      </c>
      <c r="O930" t="s">
        <v>418</v>
      </c>
      <c r="P930" t="s">
        <v>88</v>
      </c>
      <c r="Q930" t="s">
        <v>89</v>
      </c>
      <c r="R930" t="s">
        <v>419</v>
      </c>
      <c r="S930" t="s">
        <v>91</v>
      </c>
      <c r="T930">
        <v>60</v>
      </c>
      <c r="U930" t="s">
        <v>110</v>
      </c>
      <c r="V930" t="s">
        <v>1172</v>
      </c>
      <c r="W930">
        <v>8</v>
      </c>
      <c r="X930">
        <v>6</v>
      </c>
      <c r="Y930" t="s">
        <v>94</v>
      </c>
      <c r="Z930" t="s">
        <v>95</v>
      </c>
      <c r="AA930">
        <v>80.836299999999994</v>
      </c>
      <c r="AB930">
        <v>562.54830000000004</v>
      </c>
      <c r="AC930">
        <v>140.797</v>
      </c>
      <c r="AD930">
        <v>93.5</v>
      </c>
      <c r="AE930">
        <v>3.3031999999999999</v>
      </c>
      <c r="AF930">
        <v>2.7755999999999998</v>
      </c>
      <c r="AG930">
        <v>98.4512</v>
      </c>
      <c r="AH930">
        <v>83.137699999999995</v>
      </c>
      <c r="AI930">
        <v>67.182900000000004</v>
      </c>
      <c r="AJ930">
        <v>0.1855</v>
      </c>
      <c r="AL930">
        <v>72.174999999999997</v>
      </c>
      <c r="AM930">
        <v>2.9399999999999999E-2</v>
      </c>
      <c r="AN930">
        <v>0.10929999999999999</v>
      </c>
      <c r="AO930">
        <v>0</v>
      </c>
      <c r="AP930">
        <v>3</v>
      </c>
      <c r="AQ930">
        <v>0</v>
      </c>
      <c r="AR930">
        <v>58.46</v>
      </c>
      <c r="AS930" t="s">
        <v>130</v>
      </c>
      <c r="AT930">
        <v>1994</v>
      </c>
      <c r="AU930">
        <v>14.2857</v>
      </c>
      <c r="AV930">
        <v>5</v>
      </c>
      <c r="AW930" t="s">
        <v>177</v>
      </c>
      <c r="AY930" t="s">
        <v>132</v>
      </c>
      <c r="BA930">
        <v>38392</v>
      </c>
      <c r="BB930">
        <v>5</v>
      </c>
      <c r="BC930">
        <v>1</v>
      </c>
      <c r="BD930" t="s">
        <v>99</v>
      </c>
      <c r="BE930">
        <v>1994</v>
      </c>
      <c r="BG930" t="s">
        <v>100</v>
      </c>
      <c r="BH930" t="s">
        <v>100</v>
      </c>
      <c r="BI930" t="s">
        <v>101</v>
      </c>
      <c r="BJ930" t="s">
        <v>100</v>
      </c>
      <c r="BK930" t="s">
        <v>100</v>
      </c>
      <c r="BL930" t="s">
        <v>101</v>
      </c>
      <c r="BM930" t="s">
        <v>102</v>
      </c>
      <c r="BN930" t="s">
        <v>103</v>
      </c>
      <c r="BQ930">
        <v>0</v>
      </c>
      <c r="BR930" t="s">
        <v>94</v>
      </c>
      <c r="BS930">
        <v>87</v>
      </c>
      <c r="BT930">
        <v>66.063999999999993</v>
      </c>
      <c r="BU930">
        <v>55.512</v>
      </c>
      <c r="BY930">
        <v>6</v>
      </c>
      <c r="CB930">
        <v>2005</v>
      </c>
      <c r="CC930">
        <v>21</v>
      </c>
      <c r="CI930" t="str">
        <f t="shared" si="56"/>
        <v>High</v>
      </c>
      <c r="CJ930" t="str">
        <f t="shared" si="57"/>
        <v>3.01-3.5</v>
      </c>
      <c r="CK930" t="str">
        <f t="shared" si="58"/>
        <v>Good</v>
      </c>
      <c r="CL930" t="str">
        <f t="shared" si="59"/>
        <v>0.3 or less</v>
      </c>
    </row>
    <row r="931" spans="1:90" x14ac:dyDescent="0.25">
      <c r="A931" t="s">
        <v>1163</v>
      </c>
      <c r="B931" t="s">
        <v>82</v>
      </c>
      <c r="C931" t="s">
        <v>83</v>
      </c>
      <c r="D931">
        <v>43.122</v>
      </c>
      <c r="E931">
        <v>51.311999999999998</v>
      </c>
      <c r="G931">
        <v>8.19</v>
      </c>
      <c r="H931">
        <v>40</v>
      </c>
      <c r="I931">
        <v>40</v>
      </c>
      <c r="J931">
        <v>40</v>
      </c>
      <c r="K931">
        <v>2</v>
      </c>
      <c r="L931" t="s">
        <v>84</v>
      </c>
      <c r="M931" t="s">
        <v>85</v>
      </c>
      <c r="N931" t="s">
        <v>453</v>
      </c>
      <c r="O931" t="s">
        <v>418</v>
      </c>
      <c r="P931" t="s">
        <v>88</v>
      </c>
      <c r="Q931" t="s">
        <v>89</v>
      </c>
      <c r="R931" t="s">
        <v>419</v>
      </c>
      <c r="S931" t="s">
        <v>91</v>
      </c>
      <c r="T931">
        <v>50</v>
      </c>
      <c r="U931" t="s">
        <v>110</v>
      </c>
      <c r="V931" t="s">
        <v>1173</v>
      </c>
      <c r="W931">
        <v>8</v>
      </c>
      <c r="X931">
        <v>7.2</v>
      </c>
      <c r="Y931" t="s">
        <v>94</v>
      </c>
      <c r="Z931" t="s">
        <v>95</v>
      </c>
      <c r="AA931">
        <v>96.419499999999999</v>
      </c>
      <c r="AB931">
        <v>671.15499999999997</v>
      </c>
      <c r="AC931">
        <v>167.9401</v>
      </c>
      <c r="AD931">
        <v>90.5</v>
      </c>
      <c r="AE931">
        <v>3.4348000000000001</v>
      </c>
      <c r="AF931">
        <v>2.8136000000000001</v>
      </c>
      <c r="AG931">
        <v>92.720799999999997</v>
      </c>
      <c r="AH931">
        <v>76.401600000000002</v>
      </c>
      <c r="AI931">
        <v>69.093100000000007</v>
      </c>
      <c r="AJ931">
        <v>0.14249999999999999</v>
      </c>
      <c r="AL931">
        <v>78.625</v>
      </c>
      <c r="AM931">
        <v>2.3099999999999999E-2</v>
      </c>
      <c r="AN931">
        <v>8.7599999999999997E-2</v>
      </c>
      <c r="AO931">
        <v>0</v>
      </c>
      <c r="AP931">
        <v>5</v>
      </c>
      <c r="AQ931">
        <v>0</v>
      </c>
      <c r="AR931">
        <v>58.929400000000001</v>
      </c>
      <c r="AS931" t="s">
        <v>130</v>
      </c>
      <c r="AT931">
        <v>1996</v>
      </c>
      <c r="AU931">
        <v>15.0769</v>
      </c>
      <c r="AV931">
        <v>5</v>
      </c>
      <c r="AW931" t="s">
        <v>97</v>
      </c>
      <c r="AY931" t="s">
        <v>132</v>
      </c>
      <c r="BA931">
        <v>38395</v>
      </c>
      <c r="BB931">
        <v>5</v>
      </c>
      <c r="BC931">
        <v>1</v>
      </c>
      <c r="BD931" t="s">
        <v>99</v>
      </c>
      <c r="BE931">
        <v>1996</v>
      </c>
      <c r="BG931" t="s">
        <v>100</v>
      </c>
      <c r="BH931" t="s">
        <v>100</v>
      </c>
      <c r="BI931" t="s">
        <v>101</v>
      </c>
      <c r="BJ931" t="s">
        <v>100</v>
      </c>
      <c r="BK931" t="s">
        <v>100</v>
      </c>
      <c r="BL931" t="s">
        <v>101</v>
      </c>
      <c r="BM931" t="s">
        <v>102</v>
      </c>
      <c r="BN931" t="s">
        <v>103</v>
      </c>
      <c r="BQ931">
        <v>0</v>
      </c>
      <c r="BR931" t="s">
        <v>94</v>
      </c>
      <c r="BS931">
        <v>82</v>
      </c>
      <c r="BT931">
        <v>68.695999999999998</v>
      </c>
      <c r="BU931">
        <v>56.271999999999998</v>
      </c>
      <c r="BY931">
        <v>7.2</v>
      </c>
      <c r="CB931">
        <v>2004</v>
      </c>
      <c r="CC931">
        <v>19</v>
      </c>
      <c r="CI931" t="str">
        <f t="shared" si="56"/>
        <v>High</v>
      </c>
      <c r="CJ931" t="str">
        <f t="shared" si="57"/>
        <v>3.01-3.5</v>
      </c>
      <c r="CK931" t="str">
        <f t="shared" si="58"/>
        <v>Good</v>
      </c>
      <c r="CL931" t="str">
        <f t="shared" si="59"/>
        <v>0.3 or less</v>
      </c>
    </row>
    <row r="932" spans="1:90" x14ac:dyDescent="0.25">
      <c r="A932" t="s">
        <v>1163</v>
      </c>
      <c r="B932" t="s">
        <v>82</v>
      </c>
      <c r="C932" t="s">
        <v>83</v>
      </c>
      <c r="D932">
        <v>51.311999999999998</v>
      </c>
      <c r="E932">
        <v>57.658000000000001</v>
      </c>
      <c r="G932">
        <v>6.3609999999999998</v>
      </c>
      <c r="H932">
        <v>36</v>
      </c>
      <c r="I932">
        <v>32</v>
      </c>
      <c r="J932">
        <v>36</v>
      </c>
      <c r="K932">
        <v>2</v>
      </c>
      <c r="L932" t="s">
        <v>84</v>
      </c>
      <c r="M932" t="s">
        <v>85</v>
      </c>
      <c r="N932" t="s">
        <v>453</v>
      </c>
      <c r="O932" t="s">
        <v>418</v>
      </c>
      <c r="P932" t="s">
        <v>88</v>
      </c>
      <c r="Q932" t="s">
        <v>89</v>
      </c>
      <c r="R932" t="s">
        <v>419</v>
      </c>
      <c r="S932" t="s">
        <v>91</v>
      </c>
      <c r="T932">
        <v>50</v>
      </c>
      <c r="U932" t="s">
        <v>92</v>
      </c>
      <c r="V932" t="s">
        <v>1174</v>
      </c>
      <c r="W932">
        <v>6</v>
      </c>
      <c r="X932">
        <v>6.75</v>
      </c>
      <c r="Y932" t="s">
        <v>94</v>
      </c>
      <c r="Z932" t="s">
        <v>95</v>
      </c>
      <c r="AA932">
        <v>134.82660000000001</v>
      </c>
      <c r="AB932">
        <v>938.29390000000001</v>
      </c>
      <c r="AC932">
        <v>234.83500000000001</v>
      </c>
      <c r="AD932">
        <v>88.333299999999994</v>
      </c>
      <c r="AE932">
        <v>3.085</v>
      </c>
      <c r="AF932">
        <v>2.5779999999999998</v>
      </c>
      <c r="AG932">
        <v>117.5164</v>
      </c>
      <c r="AH932">
        <v>94.924099999999996</v>
      </c>
      <c r="AI932">
        <v>60.8279</v>
      </c>
      <c r="AJ932">
        <v>0.17100000000000001</v>
      </c>
      <c r="AL932">
        <v>74.349999999999994</v>
      </c>
      <c r="AM932">
        <v>2.52E-2</v>
      </c>
      <c r="AN932">
        <v>0.13500000000000001</v>
      </c>
      <c r="AO932">
        <v>0</v>
      </c>
      <c r="AP932">
        <v>6</v>
      </c>
      <c r="AQ932">
        <v>0</v>
      </c>
      <c r="AR932">
        <v>49.330800000000004</v>
      </c>
      <c r="AS932" t="s">
        <v>96</v>
      </c>
      <c r="AT932">
        <v>2004</v>
      </c>
      <c r="AU932">
        <v>22.5</v>
      </c>
      <c r="AV932">
        <v>3.8</v>
      </c>
      <c r="AW932" t="s">
        <v>97</v>
      </c>
      <c r="AY932" t="s">
        <v>112</v>
      </c>
      <c r="BA932">
        <v>38139</v>
      </c>
      <c r="BB932">
        <v>2</v>
      </c>
      <c r="BC932">
        <v>1</v>
      </c>
      <c r="BD932" t="s">
        <v>99</v>
      </c>
      <c r="BE932">
        <v>2004</v>
      </c>
      <c r="BG932" t="s">
        <v>100</v>
      </c>
      <c r="BH932" t="s">
        <v>100</v>
      </c>
      <c r="BI932" t="s">
        <v>101</v>
      </c>
      <c r="BJ932" t="s">
        <v>100</v>
      </c>
      <c r="BK932" t="s">
        <v>100</v>
      </c>
      <c r="BL932" t="s">
        <v>101</v>
      </c>
      <c r="BM932" t="s">
        <v>102</v>
      </c>
      <c r="BN932" t="s">
        <v>103</v>
      </c>
      <c r="BQ932">
        <v>0</v>
      </c>
      <c r="BR932" t="s">
        <v>94</v>
      </c>
      <c r="BS932">
        <v>87</v>
      </c>
      <c r="BT932">
        <v>61.7</v>
      </c>
      <c r="BU932">
        <v>51.56</v>
      </c>
      <c r="BY932">
        <v>6</v>
      </c>
      <c r="CB932">
        <v>2010</v>
      </c>
      <c r="CC932">
        <v>11</v>
      </c>
      <c r="CI932" t="str">
        <f t="shared" si="56"/>
        <v>High</v>
      </c>
      <c r="CJ932" t="str">
        <f t="shared" si="57"/>
        <v>3.01-3.5</v>
      </c>
      <c r="CK932" t="str">
        <f t="shared" si="58"/>
        <v>Fair</v>
      </c>
      <c r="CL932" t="str">
        <f t="shared" si="59"/>
        <v>0.3 or less</v>
      </c>
    </row>
    <row r="933" spans="1:90" x14ac:dyDescent="0.25">
      <c r="A933" t="s">
        <v>1163</v>
      </c>
      <c r="B933" t="s">
        <v>82</v>
      </c>
      <c r="C933" t="s">
        <v>83</v>
      </c>
      <c r="D933">
        <v>57.658000000000001</v>
      </c>
      <c r="E933">
        <v>62.978999999999999</v>
      </c>
      <c r="G933">
        <v>5.3209999999999997</v>
      </c>
      <c r="H933">
        <v>34</v>
      </c>
      <c r="I933">
        <v>34</v>
      </c>
      <c r="J933">
        <v>34</v>
      </c>
      <c r="K933">
        <v>2</v>
      </c>
      <c r="L933" t="s">
        <v>84</v>
      </c>
      <c r="M933" t="s">
        <v>85</v>
      </c>
      <c r="N933" t="s">
        <v>453</v>
      </c>
      <c r="O933" t="s">
        <v>418</v>
      </c>
      <c r="P933" t="s">
        <v>88</v>
      </c>
      <c r="Q933" t="s">
        <v>89</v>
      </c>
      <c r="R933" t="s">
        <v>419</v>
      </c>
      <c r="S933" t="s">
        <v>91</v>
      </c>
      <c r="T933">
        <v>60</v>
      </c>
      <c r="U933" t="s">
        <v>92</v>
      </c>
      <c r="V933" t="s">
        <v>1175</v>
      </c>
      <c r="W933">
        <v>5</v>
      </c>
      <c r="X933">
        <v>4</v>
      </c>
      <c r="Y933" t="s">
        <v>94</v>
      </c>
      <c r="Z933" t="s">
        <v>95</v>
      </c>
      <c r="AA933">
        <v>116.298</v>
      </c>
      <c r="AB933">
        <v>809.37800000000004</v>
      </c>
      <c r="AC933">
        <v>202.56290000000001</v>
      </c>
      <c r="AD933">
        <v>88.333299999999994</v>
      </c>
      <c r="AE933">
        <v>3.2949000000000002</v>
      </c>
      <c r="AF933">
        <v>2.7427000000000001</v>
      </c>
      <c r="AG933">
        <v>106.1482</v>
      </c>
      <c r="AH933">
        <v>83.570599999999999</v>
      </c>
      <c r="AI933">
        <v>64.6173</v>
      </c>
      <c r="AJ933">
        <v>0.21920000000000001</v>
      </c>
      <c r="AL933">
        <v>67.12</v>
      </c>
      <c r="AM933">
        <v>2.1499999999999998E-2</v>
      </c>
      <c r="AN933">
        <v>0.1099</v>
      </c>
      <c r="AO933">
        <v>0</v>
      </c>
      <c r="AP933">
        <v>5.3333000000000004</v>
      </c>
      <c r="AQ933">
        <v>0</v>
      </c>
      <c r="AR933">
        <v>56.54</v>
      </c>
      <c r="AS933" t="s">
        <v>96</v>
      </c>
      <c r="AT933">
        <v>1965</v>
      </c>
      <c r="AU933">
        <v>11</v>
      </c>
      <c r="AV933">
        <v>4.75</v>
      </c>
      <c r="AW933" t="s">
        <v>97</v>
      </c>
      <c r="AY933" t="s">
        <v>106</v>
      </c>
      <c r="BA933">
        <v>37066</v>
      </c>
      <c r="BB933">
        <v>1</v>
      </c>
      <c r="BC933">
        <v>1</v>
      </c>
      <c r="BD933" t="s">
        <v>99</v>
      </c>
      <c r="BE933">
        <v>1995</v>
      </c>
      <c r="BG933" t="s">
        <v>100</v>
      </c>
      <c r="BH933" t="s">
        <v>100</v>
      </c>
      <c r="BI933" t="s">
        <v>101</v>
      </c>
      <c r="BJ933" t="s">
        <v>100</v>
      </c>
      <c r="BK933" t="s">
        <v>100</v>
      </c>
      <c r="BL933" t="s">
        <v>101</v>
      </c>
      <c r="BM933" t="s">
        <v>102</v>
      </c>
      <c r="BN933" t="s">
        <v>103</v>
      </c>
      <c r="BQ933">
        <v>0</v>
      </c>
      <c r="BR933" t="s">
        <v>94</v>
      </c>
      <c r="BS933">
        <v>88</v>
      </c>
      <c r="BT933">
        <v>65.897999999999996</v>
      </c>
      <c r="BU933">
        <v>54.853999999999999</v>
      </c>
      <c r="BY933">
        <v>4</v>
      </c>
      <c r="CB933">
        <v>2010</v>
      </c>
      <c r="CC933">
        <v>20</v>
      </c>
      <c r="CI933" t="str">
        <f t="shared" si="56"/>
        <v>High</v>
      </c>
      <c r="CJ933" t="str">
        <f t="shared" si="57"/>
        <v>3.01-3.5</v>
      </c>
      <c r="CK933" t="str">
        <f t="shared" si="58"/>
        <v>Fair</v>
      </c>
      <c r="CL933" t="str">
        <f t="shared" si="59"/>
        <v>0.3 or less</v>
      </c>
    </row>
    <row r="934" spans="1:90" x14ac:dyDescent="0.25">
      <c r="A934" t="s">
        <v>1163</v>
      </c>
      <c r="B934" t="s">
        <v>82</v>
      </c>
      <c r="C934" t="s">
        <v>83</v>
      </c>
      <c r="D934">
        <v>62.978999999999999</v>
      </c>
      <c r="E934">
        <v>72.909000000000006</v>
      </c>
      <c r="G934">
        <v>9.93</v>
      </c>
      <c r="H934">
        <v>34</v>
      </c>
      <c r="I934">
        <v>32</v>
      </c>
      <c r="J934">
        <v>34</v>
      </c>
      <c r="K934">
        <v>2</v>
      </c>
      <c r="L934" t="s">
        <v>84</v>
      </c>
      <c r="M934" t="s">
        <v>85</v>
      </c>
      <c r="N934" t="s">
        <v>453</v>
      </c>
      <c r="O934" t="s">
        <v>418</v>
      </c>
      <c r="P934" t="s">
        <v>88</v>
      </c>
      <c r="Q934" t="s">
        <v>89</v>
      </c>
      <c r="R934" t="s">
        <v>419</v>
      </c>
      <c r="S934" t="s">
        <v>91</v>
      </c>
      <c r="T934">
        <v>60</v>
      </c>
      <c r="U934" t="s">
        <v>92</v>
      </c>
      <c r="V934" t="s">
        <v>1176</v>
      </c>
      <c r="W934">
        <v>5</v>
      </c>
      <c r="X934">
        <v>4.5</v>
      </c>
      <c r="Y934" t="s">
        <v>94</v>
      </c>
      <c r="Z934" t="s">
        <v>95</v>
      </c>
      <c r="AA934">
        <v>118.47450000000001</v>
      </c>
      <c r="AB934">
        <v>824.84699999999998</v>
      </c>
      <c r="AC934">
        <v>206.35570000000001</v>
      </c>
      <c r="AD934">
        <v>93</v>
      </c>
      <c r="AE934">
        <v>3.5272000000000001</v>
      </c>
      <c r="AF934">
        <v>3.0632999999999999</v>
      </c>
      <c r="AG934">
        <v>89.603300000000004</v>
      </c>
      <c r="AH934">
        <v>71.827100000000002</v>
      </c>
      <c r="AI934">
        <v>70.132199999999997</v>
      </c>
      <c r="AJ934">
        <v>0.13589999999999999</v>
      </c>
      <c r="AL934">
        <v>79.614999999999995</v>
      </c>
      <c r="AM934">
        <v>1.9E-2</v>
      </c>
      <c r="AN934">
        <v>8.0399999999999999E-2</v>
      </c>
      <c r="AO934">
        <v>0</v>
      </c>
      <c r="AP934">
        <v>3.2</v>
      </c>
      <c r="AQ934">
        <v>0</v>
      </c>
      <c r="AR934">
        <v>58.07</v>
      </c>
      <c r="AS934" t="s">
        <v>96</v>
      </c>
      <c r="AT934">
        <v>1980</v>
      </c>
      <c r="AU934">
        <v>25.2364</v>
      </c>
      <c r="AV934">
        <v>5.1455000000000002</v>
      </c>
      <c r="AW934" t="s">
        <v>97</v>
      </c>
      <c r="AY934" t="s">
        <v>106</v>
      </c>
      <c r="BA934">
        <v>38436</v>
      </c>
      <c r="BB934">
        <v>1</v>
      </c>
      <c r="BC934">
        <v>1</v>
      </c>
      <c r="BD934" t="s">
        <v>99</v>
      </c>
      <c r="BE934">
        <v>1995</v>
      </c>
      <c r="BG934" t="s">
        <v>100</v>
      </c>
      <c r="BH934" t="s">
        <v>100</v>
      </c>
      <c r="BI934" t="s">
        <v>101</v>
      </c>
      <c r="BJ934" t="s">
        <v>100</v>
      </c>
      <c r="BK934" t="s">
        <v>100</v>
      </c>
      <c r="BL934" t="s">
        <v>101</v>
      </c>
      <c r="BM934" t="s">
        <v>102</v>
      </c>
      <c r="BN934" t="s">
        <v>103</v>
      </c>
      <c r="BQ934">
        <v>0</v>
      </c>
      <c r="BR934" t="s">
        <v>94</v>
      </c>
      <c r="BS934">
        <v>87</v>
      </c>
      <c r="BT934">
        <v>70.543999999999997</v>
      </c>
      <c r="BU934">
        <v>61.265999999999998</v>
      </c>
      <c r="BY934">
        <v>4.5</v>
      </c>
      <c r="CB934">
        <v>2008</v>
      </c>
      <c r="CC934">
        <v>20</v>
      </c>
      <c r="CI934" t="str">
        <f t="shared" si="56"/>
        <v>High</v>
      </c>
      <c r="CJ934" t="str">
        <f t="shared" si="57"/>
        <v>Greater than 3.5</v>
      </c>
      <c r="CK934" t="str">
        <f t="shared" si="58"/>
        <v>Good</v>
      </c>
      <c r="CL934" t="str">
        <f t="shared" si="59"/>
        <v>0.3 or less</v>
      </c>
    </row>
    <row r="935" spans="1:90" x14ac:dyDescent="0.25">
      <c r="A935" t="s">
        <v>1163</v>
      </c>
      <c r="B935" t="s">
        <v>82</v>
      </c>
      <c r="C935" t="s">
        <v>83</v>
      </c>
      <c r="D935">
        <v>72.909000000000006</v>
      </c>
      <c r="E935">
        <v>81.209000000000003</v>
      </c>
      <c r="G935">
        <v>7.9260000000000002</v>
      </c>
      <c r="H935">
        <v>36</v>
      </c>
      <c r="I935">
        <v>36</v>
      </c>
      <c r="J935">
        <v>36</v>
      </c>
      <c r="K935">
        <v>2</v>
      </c>
      <c r="L935" t="s">
        <v>84</v>
      </c>
      <c r="M935" t="s">
        <v>85</v>
      </c>
      <c r="N935" t="s">
        <v>458</v>
      </c>
      <c r="O935" t="s">
        <v>418</v>
      </c>
      <c r="P935" t="s">
        <v>88</v>
      </c>
      <c r="Q935" t="s">
        <v>89</v>
      </c>
      <c r="R935" t="s">
        <v>419</v>
      </c>
      <c r="S935" t="s">
        <v>91</v>
      </c>
      <c r="T935">
        <v>60</v>
      </c>
      <c r="U935" t="s">
        <v>110</v>
      </c>
      <c r="V935" t="s">
        <v>1177</v>
      </c>
      <c r="W935">
        <v>6</v>
      </c>
      <c r="X935">
        <v>6</v>
      </c>
      <c r="Y935" t="s">
        <v>94</v>
      </c>
      <c r="Z935" t="s">
        <v>95</v>
      </c>
      <c r="AA935">
        <v>137.9905</v>
      </c>
      <c r="AB935">
        <v>960.57500000000005</v>
      </c>
      <c r="AC935">
        <v>240.34729999999999</v>
      </c>
      <c r="AD935">
        <v>92.25</v>
      </c>
      <c r="AE935">
        <v>2.8448000000000002</v>
      </c>
      <c r="AF935">
        <v>2.2725</v>
      </c>
      <c r="AG935">
        <v>139.3039</v>
      </c>
      <c r="AH935">
        <v>108.89790000000001</v>
      </c>
      <c r="AI935">
        <v>53.565399999999997</v>
      </c>
      <c r="AJ935">
        <v>0.23039999999999999</v>
      </c>
      <c r="AL935">
        <v>65.44</v>
      </c>
      <c r="AM935">
        <v>2.9000000000000001E-2</v>
      </c>
      <c r="AN935">
        <v>0.2011</v>
      </c>
      <c r="AO935">
        <v>0</v>
      </c>
      <c r="AP935">
        <v>3</v>
      </c>
      <c r="AQ935">
        <v>0</v>
      </c>
      <c r="AR935">
        <v>55.321100000000001</v>
      </c>
      <c r="AS935" t="s">
        <v>96</v>
      </c>
      <c r="AT935">
        <v>1992</v>
      </c>
      <c r="AU935">
        <v>17.176500000000001</v>
      </c>
      <c r="AV935">
        <v>3.7646999999999999</v>
      </c>
      <c r="AW935" t="s">
        <v>97</v>
      </c>
      <c r="AY935" t="s">
        <v>106</v>
      </c>
      <c r="BA935">
        <v>37435</v>
      </c>
      <c r="BB935">
        <v>1</v>
      </c>
      <c r="BC935">
        <v>1</v>
      </c>
      <c r="BD935" t="s">
        <v>99</v>
      </c>
      <c r="BE935">
        <v>1995</v>
      </c>
      <c r="BG935" t="s">
        <v>100</v>
      </c>
      <c r="BH935" t="s">
        <v>100</v>
      </c>
      <c r="BI935" t="s">
        <v>101</v>
      </c>
      <c r="BJ935" t="s">
        <v>100</v>
      </c>
      <c r="BK935" t="s">
        <v>100</v>
      </c>
      <c r="BL935" t="s">
        <v>101</v>
      </c>
      <c r="BM935" t="s">
        <v>102</v>
      </c>
      <c r="BN935" t="s">
        <v>103</v>
      </c>
      <c r="BQ935">
        <v>0</v>
      </c>
      <c r="BR935" t="s">
        <v>94</v>
      </c>
      <c r="BS935">
        <v>88</v>
      </c>
      <c r="BT935">
        <v>56.896000000000001</v>
      </c>
      <c r="BU935">
        <v>45.45</v>
      </c>
      <c r="BY935">
        <v>6</v>
      </c>
      <c r="CB935">
        <v>2008</v>
      </c>
      <c r="CC935">
        <v>20</v>
      </c>
      <c r="CI935" t="str">
        <f t="shared" si="56"/>
        <v>High</v>
      </c>
      <c r="CJ935" t="str">
        <f t="shared" si="57"/>
        <v>2.51-3.0</v>
      </c>
      <c r="CK935" t="str">
        <f t="shared" si="58"/>
        <v>Poor</v>
      </c>
      <c r="CL935" t="str">
        <f t="shared" si="59"/>
        <v>0.3 or less</v>
      </c>
    </row>
    <row r="936" spans="1:90" x14ac:dyDescent="0.25">
      <c r="A936" t="s">
        <v>1178</v>
      </c>
      <c r="B936" t="s">
        <v>82</v>
      </c>
      <c r="C936" t="s">
        <v>83</v>
      </c>
      <c r="D936">
        <v>0</v>
      </c>
      <c r="E936">
        <v>0.6</v>
      </c>
      <c r="G936">
        <v>0.6</v>
      </c>
      <c r="H936">
        <v>39</v>
      </c>
      <c r="I936">
        <v>39</v>
      </c>
      <c r="J936">
        <v>39</v>
      </c>
      <c r="K936">
        <v>2</v>
      </c>
      <c r="L936" t="s">
        <v>84</v>
      </c>
      <c r="M936" t="s">
        <v>199</v>
      </c>
      <c r="N936" t="s">
        <v>169</v>
      </c>
      <c r="O936" t="s">
        <v>158</v>
      </c>
      <c r="P936" t="s">
        <v>88</v>
      </c>
      <c r="Q936" t="s">
        <v>200</v>
      </c>
      <c r="R936" t="s">
        <v>159</v>
      </c>
      <c r="S936" t="s">
        <v>152</v>
      </c>
      <c r="T936">
        <v>30</v>
      </c>
      <c r="U936" t="s">
        <v>110</v>
      </c>
      <c r="V936" t="s">
        <v>1179</v>
      </c>
      <c r="W936">
        <v>7</v>
      </c>
      <c r="X936">
        <v>9</v>
      </c>
      <c r="Y936" t="s">
        <v>94</v>
      </c>
      <c r="Z936" t="s">
        <v>202</v>
      </c>
      <c r="AA936">
        <v>241.26669999999999</v>
      </c>
      <c r="AB936">
        <v>3803.4477000000002</v>
      </c>
      <c r="AC936">
        <v>288.21409999999997</v>
      </c>
      <c r="AD936">
        <v>100</v>
      </c>
      <c r="AE936">
        <v>3.5</v>
      </c>
      <c r="AF936">
        <v>3.2564000000000002</v>
      </c>
      <c r="AG936">
        <v>118.01690000000001</v>
      </c>
      <c r="AH936">
        <v>103.575</v>
      </c>
      <c r="AI936">
        <v>60.661000000000001</v>
      </c>
      <c r="AJ936">
        <v>0.153</v>
      </c>
      <c r="AK936">
        <v>0.1071</v>
      </c>
      <c r="AL936">
        <v>77.05</v>
      </c>
      <c r="AM936">
        <v>3.1099999999999999E-2</v>
      </c>
      <c r="AN936">
        <v>0.21210000000000001</v>
      </c>
      <c r="AO936">
        <v>0</v>
      </c>
      <c r="AP936">
        <v>0</v>
      </c>
      <c r="AQ936">
        <v>0</v>
      </c>
      <c r="AR936">
        <v>52.383299999999998</v>
      </c>
      <c r="AS936" t="s">
        <v>96</v>
      </c>
      <c r="AT936">
        <v>2003</v>
      </c>
      <c r="AU936">
        <v>14.571400000000001</v>
      </c>
      <c r="AV936">
        <v>3.1429</v>
      </c>
      <c r="AW936" t="s">
        <v>97</v>
      </c>
      <c r="AY936" t="s">
        <v>106</v>
      </c>
      <c r="BA936">
        <v>41335</v>
      </c>
      <c r="BB936">
        <v>1</v>
      </c>
      <c r="BC936">
        <v>1</v>
      </c>
      <c r="BD936" t="s">
        <v>99</v>
      </c>
      <c r="BE936">
        <v>2003</v>
      </c>
      <c r="BG936" t="s">
        <v>101</v>
      </c>
      <c r="BH936" t="s">
        <v>100</v>
      </c>
      <c r="BI936" t="s">
        <v>101</v>
      </c>
      <c r="BJ936" t="s">
        <v>101</v>
      </c>
      <c r="BK936" t="s">
        <v>101</v>
      </c>
      <c r="BL936" t="s">
        <v>101</v>
      </c>
      <c r="BM936" t="s">
        <v>102</v>
      </c>
      <c r="BN936" t="s">
        <v>103</v>
      </c>
      <c r="BQ936">
        <v>0</v>
      </c>
      <c r="BR936" t="s">
        <v>94</v>
      </c>
      <c r="BS936">
        <v>95</v>
      </c>
      <c r="BT936">
        <v>70</v>
      </c>
      <c r="BU936">
        <v>65.128</v>
      </c>
      <c r="BY936">
        <v>7</v>
      </c>
      <c r="CB936">
        <v>2011</v>
      </c>
      <c r="CC936">
        <v>12</v>
      </c>
      <c r="CI936" t="str">
        <f t="shared" si="56"/>
        <v>High</v>
      </c>
      <c r="CJ936" t="str">
        <f t="shared" si="57"/>
        <v>3.01-3.5</v>
      </c>
      <c r="CK936" t="str">
        <f t="shared" si="58"/>
        <v>Fair</v>
      </c>
      <c r="CL936" t="str">
        <f t="shared" si="59"/>
        <v>0.3 or less</v>
      </c>
    </row>
    <row r="937" spans="1:90" x14ac:dyDescent="0.25">
      <c r="A937" t="s">
        <v>1178</v>
      </c>
      <c r="B937" t="s">
        <v>82</v>
      </c>
      <c r="C937" t="s">
        <v>83</v>
      </c>
      <c r="D937">
        <v>0.6</v>
      </c>
      <c r="E937">
        <v>1.1100000000000001</v>
      </c>
      <c r="G937">
        <v>0.51</v>
      </c>
      <c r="H937">
        <v>28</v>
      </c>
      <c r="I937">
        <v>48</v>
      </c>
      <c r="J937">
        <v>28</v>
      </c>
      <c r="K937">
        <v>2</v>
      </c>
      <c r="L937" t="s">
        <v>84</v>
      </c>
      <c r="M937" t="s">
        <v>199</v>
      </c>
      <c r="N937" t="s">
        <v>169</v>
      </c>
      <c r="O937" t="s">
        <v>158</v>
      </c>
      <c r="P937" t="s">
        <v>88</v>
      </c>
      <c r="Q937" t="s">
        <v>200</v>
      </c>
      <c r="R937" t="s">
        <v>159</v>
      </c>
      <c r="S937" t="s">
        <v>152</v>
      </c>
      <c r="T937">
        <v>30</v>
      </c>
      <c r="U937" t="s">
        <v>110</v>
      </c>
      <c r="V937" t="s">
        <v>1179</v>
      </c>
      <c r="X937">
        <v>1</v>
      </c>
      <c r="Y937" t="s">
        <v>94</v>
      </c>
      <c r="Z937" t="s">
        <v>202</v>
      </c>
      <c r="AA937">
        <v>189.875</v>
      </c>
      <c r="AB937">
        <v>3218.1208000000001</v>
      </c>
      <c r="AC937">
        <v>228.1712</v>
      </c>
      <c r="AD937">
        <v>98</v>
      </c>
      <c r="AE937">
        <v>3.5</v>
      </c>
      <c r="AF937">
        <v>2.9771999999999998</v>
      </c>
      <c r="AG937">
        <v>120.9931</v>
      </c>
      <c r="AH937">
        <v>103.1091</v>
      </c>
      <c r="AI937">
        <v>59.668999999999997</v>
      </c>
      <c r="AJ937">
        <v>0.25140000000000001</v>
      </c>
      <c r="AK937">
        <v>0.1928</v>
      </c>
      <c r="AL937">
        <v>62.29</v>
      </c>
      <c r="AM937">
        <v>3.1800000000000002E-2</v>
      </c>
      <c r="AN937">
        <v>0.1865</v>
      </c>
      <c r="AO937">
        <v>0</v>
      </c>
      <c r="AP937">
        <v>1</v>
      </c>
      <c r="AQ937">
        <v>0</v>
      </c>
      <c r="AR937">
        <v>51.12</v>
      </c>
      <c r="AS937" t="s">
        <v>96</v>
      </c>
      <c r="AT937">
        <v>1991</v>
      </c>
      <c r="AU937">
        <v>28.666699999999999</v>
      </c>
      <c r="AV937">
        <v>5.6666999999999996</v>
      </c>
      <c r="AW937" t="s">
        <v>97</v>
      </c>
      <c r="AY937" t="s">
        <v>106</v>
      </c>
      <c r="BA937">
        <v>40898</v>
      </c>
      <c r="BB937">
        <v>1</v>
      </c>
      <c r="BC937">
        <v>1</v>
      </c>
      <c r="BD937" t="s">
        <v>99</v>
      </c>
      <c r="BE937">
        <v>2003</v>
      </c>
      <c r="BG937" t="s">
        <v>102</v>
      </c>
      <c r="BH937" t="s">
        <v>100</v>
      </c>
      <c r="BI937" t="s">
        <v>101</v>
      </c>
      <c r="BJ937" t="s">
        <v>101</v>
      </c>
      <c r="BK937" t="s">
        <v>101</v>
      </c>
      <c r="BL937" t="s">
        <v>101</v>
      </c>
      <c r="BM937" t="s">
        <v>102</v>
      </c>
      <c r="BN937" t="s">
        <v>103</v>
      </c>
      <c r="BQ937">
        <v>0</v>
      </c>
      <c r="BR937" t="s">
        <v>94</v>
      </c>
      <c r="BS937">
        <v>91</v>
      </c>
      <c r="BT937">
        <v>70</v>
      </c>
      <c r="BU937">
        <v>59.543999999999997</v>
      </c>
      <c r="BV937" t="s">
        <v>107</v>
      </c>
      <c r="BZ937" s="1">
        <v>42059.352777777778</v>
      </c>
      <c r="CB937">
        <v>2007</v>
      </c>
      <c r="CC937">
        <v>12</v>
      </c>
      <c r="CI937" t="str">
        <f t="shared" si="56"/>
        <v>High</v>
      </c>
      <c r="CJ937" t="str">
        <f t="shared" si="57"/>
        <v>3.01-3.5</v>
      </c>
      <c r="CK937" t="str">
        <f t="shared" si="58"/>
        <v>Fair</v>
      </c>
      <c r="CL937" t="str">
        <f t="shared" si="59"/>
        <v>0.3 or less</v>
      </c>
    </row>
    <row r="938" spans="1:90" x14ac:dyDescent="0.25">
      <c r="A938" t="s">
        <v>1180</v>
      </c>
      <c r="B938" t="s">
        <v>82</v>
      </c>
      <c r="C938" t="s">
        <v>83</v>
      </c>
      <c r="D938">
        <v>0.55700000000000005</v>
      </c>
      <c r="E938">
        <v>1.351</v>
      </c>
      <c r="G938">
        <v>0.79400000000000004</v>
      </c>
      <c r="H938">
        <v>40</v>
      </c>
      <c r="I938">
        <v>36</v>
      </c>
      <c r="J938">
        <v>40</v>
      </c>
      <c r="K938">
        <v>2</v>
      </c>
      <c r="L938" t="s">
        <v>84</v>
      </c>
      <c r="M938" t="s">
        <v>199</v>
      </c>
      <c r="N938" t="s">
        <v>169</v>
      </c>
      <c r="O938" t="s">
        <v>158</v>
      </c>
      <c r="P938" t="s">
        <v>88</v>
      </c>
      <c r="Q938" t="s">
        <v>200</v>
      </c>
      <c r="R938" t="s">
        <v>159</v>
      </c>
      <c r="S938" t="s">
        <v>152</v>
      </c>
      <c r="T938">
        <v>30</v>
      </c>
      <c r="U938" t="s">
        <v>92</v>
      </c>
      <c r="V938" t="s">
        <v>1181</v>
      </c>
      <c r="W938">
        <v>8</v>
      </c>
      <c r="X938">
        <v>7.3333000000000004</v>
      </c>
      <c r="Y938" t="s">
        <v>94</v>
      </c>
      <c r="Z938" t="s">
        <v>202</v>
      </c>
      <c r="AA938">
        <v>209</v>
      </c>
      <c r="AB938">
        <v>3053.9715000000001</v>
      </c>
      <c r="AC938">
        <v>248.22380000000001</v>
      </c>
      <c r="AD938">
        <v>94</v>
      </c>
      <c r="AE938">
        <v>3.5</v>
      </c>
      <c r="AF938">
        <v>3.2343000000000002</v>
      </c>
      <c r="AG938">
        <v>102.5692</v>
      </c>
      <c r="AH938">
        <v>90.082499999999996</v>
      </c>
      <c r="AI938">
        <v>65.810299999999998</v>
      </c>
      <c r="AJ938">
        <v>0.1464</v>
      </c>
      <c r="AK938">
        <v>6.8400000000000002E-2</v>
      </c>
      <c r="AL938">
        <v>78.040000000000006</v>
      </c>
      <c r="AM938">
        <v>2.7699999999999999E-2</v>
      </c>
      <c r="AN938">
        <v>8.8200000000000001E-2</v>
      </c>
      <c r="AO938">
        <v>0</v>
      </c>
      <c r="AP938">
        <v>3</v>
      </c>
      <c r="AQ938">
        <v>0</v>
      </c>
      <c r="AR938">
        <v>55.633299999999998</v>
      </c>
      <c r="AS938" t="s">
        <v>96</v>
      </c>
      <c r="AT938">
        <v>1995</v>
      </c>
      <c r="AU938">
        <v>13.75</v>
      </c>
      <c r="AV938">
        <v>4.75</v>
      </c>
      <c r="AW938" t="s">
        <v>97</v>
      </c>
      <c r="AX938" t="s">
        <v>387</v>
      </c>
      <c r="AY938" t="s">
        <v>112</v>
      </c>
      <c r="BA938">
        <v>39667</v>
      </c>
      <c r="BB938">
        <v>3</v>
      </c>
      <c r="BC938">
        <v>1</v>
      </c>
      <c r="BD938" t="s">
        <v>99</v>
      </c>
      <c r="BE938">
        <v>1998</v>
      </c>
      <c r="BG938" t="s">
        <v>101</v>
      </c>
      <c r="BH938" t="s">
        <v>100</v>
      </c>
      <c r="BI938" t="s">
        <v>101</v>
      </c>
      <c r="BJ938" t="s">
        <v>101</v>
      </c>
      <c r="BK938" t="s">
        <v>101</v>
      </c>
      <c r="BL938" t="s">
        <v>101</v>
      </c>
      <c r="BM938" t="s">
        <v>102</v>
      </c>
      <c r="BN938" t="s">
        <v>103</v>
      </c>
      <c r="BQ938">
        <v>0</v>
      </c>
      <c r="BR938" t="s">
        <v>94</v>
      </c>
      <c r="BS938">
        <v>94</v>
      </c>
      <c r="BT938">
        <v>70</v>
      </c>
      <c r="BU938">
        <v>64.686000000000007</v>
      </c>
      <c r="BY938">
        <v>7.3333000000000004</v>
      </c>
      <c r="CB938">
        <v>2013</v>
      </c>
      <c r="CC938">
        <v>17</v>
      </c>
      <c r="CI938" t="str">
        <f t="shared" si="56"/>
        <v>High</v>
      </c>
      <c r="CJ938" t="str">
        <f t="shared" si="57"/>
        <v>3.01-3.5</v>
      </c>
      <c r="CK938" t="str">
        <f t="shared" si="58"/>
        <v>Fair</v>
      </c>
      <c r="CL938" t="str">
        <f t="shared" si="59"/>
        <v>0.3 or less</v>
      </c>
    </row>
    <row r="939" spans="1:90" x14ac:dyDescent="0.25">
      <c r="A939" t="s">
        <v>1180</v>
      </c>
      <c r="B939" t="s">
        <v>82</v>
      </c>
      <c r="C939" t="s">
        <v>83</v>
      </c>
      <c r="D939">
        <v>1.351</v>
      </c>
      <c r="E939">
        <v>5.44</v>
      </c>
      <c r="G939">
        <v>4.0890000000000004</v>
      </c>
      <c r="H939">
        <v>28</v>
      </c>
      <c r="I939">
        <v>44</v>
      </c>
      <c r="J939">
        <v>28</v>
      </c>
      <c r="K939">
        <v>2</v>
      </c>
      <c r="L939" t="s">
        <v>84</v>
      </c>
      <c r="M939" t="s">
        <v>199</v>
      </c>
      <c r="N939" t="s">
        <v>169</v>
      </c>
      <c r="O939" t="s">
        <v>158</v>
      </c>
      <c r="P939" t="s">
        <v>88</v>
      </c>
      <c r="Q939" t="s">
        <v>200</v>
      </c>
      <c r="R939" t="s">
        <v>159</v>
      </c>
      <c r="S939" t="s">
        <v>152</v>
      </c>
      <c r="T939">
        <v>70</v>
      </c>
      <c r="U939" t="s">
        <v>92</v>
      </c>
      <c r="V939" t="s">
        <v>1182</v>
      </c>
      <c r="X939">
        <v>6.6</v>
      </c>
      <c r="Y939" t="s">
        <v>94</v>
      </c>
      <c r="Z939" t="s">
        <v>202</v>
      </c>
      <c r="AA939">
        <v>96.006699999999995</v>
      </c>
      <c r="AB939">
        <v>1051.1729</v>
      </c>
      <c r="AC939">
        <v>111.9144</v>
      </c>
      <c r="AD939">
        <v>91.333299999999994</v>
      </c>
      <c r="AE939">
        <v>2.8014999999999999</v>
      </c>
      <c r="AF939">
        <v>2.3820000000000001</v>
      </c>
      <c r="AG939">
        <v>133.08920000000001</v>
      </c>
      <c r="AH939">
        <v>111.54389999999999</v>
      </c>
      <c r="AI939">
        <v>55.636899999999997</v>
      </c>
      <c r="AJ939">
        <v>0.19969999999999999</v>
      </c>
      <c r="AK939">
        <v>9.0499999999999997E-2</v>
      </c>
      <c r="AL939">
        <v>70.045000000000002</v>
      </c>
      <c r="AM939">
        <v>3.5499999999999997E-2</v>
      </c>
      <c r="AN939">
        <v>0.16689999999999999</v>
      </c>
      <c r="AO939">
        <v>0</v>
      </c>
      <c r="AP939">
        <v>4.6666999999999996</v>
      </c>
      <c r="AQ939">
        <v>0</v>
      </c>
      <c r="AR939">
        <v>52.138500000000001</v>
      </c>
      <c r="AS939" t="s">
        <v>130</v>
      </c>
      <c r="AT939">
        <v>1998</v>
      </c>
      <c r="AU939">
        <v>24</v>
      </c>
      <c r="AV939">
        <v>5.6</v>
      </c>
      <c r="AW939" t="s">
        <v>97</v>
      </c>
      <c r="AX939" t="s">
        <v>120</v>
      </c>
      <c r="AY939" t="s">
        <v>132</v>
      </c>
      <c r="BA939">
        <v>40257</v>
      </c>
      <c r="BB939">
        <v>4</v>
      </c>
      <c r="BC939">
        <v>1</v>
      </c>
      <c r="BD939" t="s">
        <v>99</v>
      </c>
      <c r="BE939">
        <v>1998</v>
      </c>
      <c r="BG939" t="s">
        <v>101</v>
      </c>
      <c r="BH939" t="s">
        <v>100</v>
      </c>
      <c r="BI939" t="s">
        <v>101</v>
      </c>
      <c r="BJ939" t="s">
        <v>101</v>
      </c>
      <c r="BK939" t="s">
        <v>101</v>
      </c>
      <c r="BL939" t="s">
        <v>101</v>
      </c>
      <c r="BM939" t="s">
        <v>102</v>
      </c>
      <c r="BN939" t="s">
        <v>103</v>
      </c>
      <c r="BQ939">
        <v>0</v>
      </c>
      <c r="BR939" t="s">
        <v>94</v>
      </c>
      <c r="BS939">
        <v>91.333299999999994</v>
      </c>
      <c r="BT939">
        <v>56.03</v>
      </c>
      <c r="BU939">
        <v>47.64</v>
      </c>
      <c r="BV939" t="s">
        <v>107</v>
      </c>
      <c r="BZ939" s="1">
        <v>42059.352847222224</v>
      </c>
      <c r="CB939">
        <v>2013</v>
      </c>
      <c r="CC939">
        <v>17</v>
      </c>
      <c r="CI939" t="str">
        <f t="shared" si="56"/>
        <v>High</v>
      </c>
      <c r="CJ939" t="str">
        <f t="shared" si="57"/>
        <v>2.51-3.0</v>
      </c>
      <c r="CK939" t="str">
        <f t="shared" si="58"/>
        <v>Poor</v>
      </c>
      <c r="CL939" t="str">
        <f t="shared" si="59"/>
        <v>0.3 or less</v>
      </c>
    </row>
    <row r="940" spans="1:90" x14ac:dyDescent="0.25">
      <c r="A940" t="s">
        <v>1183</v>
      </c>
      <c r="B940" t="s">
        <v>82</v>
      </c>
      <c r="C940" t="s">
        <v>83</v>
      </c>
      <c r="D940">
        <v>0</v>
      </c>
      <c r="E940">
        <v>0.74</v>
      </c>
      <c r="G940">
        <v>0.74</v>
      </c>
      <c r="H940">
        <v>48</v>
      </c>
      <c r="I940">
        <v>24</v>
      </c>
      <c r="J940">
        <v>48</v>
      </c>
      <c r="K940">
        <v>3</v>
      </c>
      <c r="L940" t="s">
        <v>84</v>
      </c>
      <c r="M940" t="s">
        <v>199</v>
      </c>
      <c r="N940" t="s">
        <v>169</v>
      </c>
      <c r="O940" t="s">
        <v>158</v>
      </c>
      <c r="P940" t="s">
        <v>88</v>
      </c>
      <c r="Q940" t="s">
        <v>200</v>
      </c>
      <c r="R940" t="s">
        <v>159</v>
      </c>
      <c r="S940" t="s">
        <v>152</v>
      </c>
      <c r="T940">
        <v>40</v>
      </c>
      <c r="U940" t="s">
        <v>110</v>
      </c>
      <c r="V940" t="s">
        <v>1184</v>
      </c>
      <c r="W940">
        <v>6</v>
      </c>
      <c r="X940">
        <v>3.3332999999999999</v>
      </c>
      <c r="Y940" t="s">
        <v>94</v>
      </c>
      <c r="Z940" t="s">
        <v>202</v>
      </c>
      <c r="AA940">
        <v>154.5</v>
      </c>
      <c r="AB940">
        <v>2850.9029999999998</v>
      </c>
      <c r="AC940">
        <v>187.05539999999999</v>
      </c>
      <c r="AD940">
        <v>100</v>
      </c>
      <c r="AE940">
        <v>2.9763000000000002</v>
      </c>
      <c r="AF940">
        <v>2.8626999999999998</v>
      </c>
      <c r="AG940">
        <v>112.9545</v>
      </c>
      <c r="AH940">
        <v>101.10899999999999</v>
      </c>
      <c r="AI940">
        <v>62.348500000000001</v>
      </c>
      <c r="AJ940">
        <v>0.16850000000000001</v>
      </c>
      <c r="AK940">
        <v>0.10630000000000001</v>
      </c>
      <c r="AL940">
        <v>74.724999999999994</v>
      </c>
      <c r="AM940">
        <v>2.7699999999999999E-2</v>
      </c>
      <c r="AN940">
        <v>0.21879999999999999</v>
      </c>
      <c r="AO940">
        <v>0</v>
      </c>
      <c r="AP940">
        <v>0</v>
      </c>
      <c r="AQ940">
        <v>0</v>
      </c>
      <c r="AR940">
        <v>42.575000000000003</v>
      </c>
      <c r="AS940" t="s">
        <v>96</v>
      </c>
      <c r="AT940">
        <v>2009</v>
      </c>
      <c r="AU940">
        <v>20.25</v>
      </c>
      <c r="AV940">
        <v>5</v>
      </c>
      <c r="AW940" t="s">
        <v>97</v>
      </c>
      <c r="AX940" t="s">
        <v>387</v>
      </c>
      <c r="AY940" t="s">
        <v>112</v>
      </c>
      <c r="BA940">
        <v>39937</v>
      </c>
      <c r="BB940">
        <v>2</v>
      </c>
      <c r="BC940">
        <v>1</v>
      </c>
      <c r="BD940" t="s">
        <v>99</v>
      </c>
      <c r="BE940">
        <v>2009</v>
      </c>
      <c r="BG940" t="s">
        <v>101</v>
      </c>
      <c r="BH940" t="s">
        <v>100</v>
      </c>
      <c r="BI940" t="s">
        <v>101</v>
      </c>
      <c r="BJ940" t="s">
        <v>101</v>
      </c>
      <c r="BK940" t="s">
        <v>101</v>
      </c>
      <c r="BL940" t="s">
        <v>101</v>
      </c>
      <c r="BM940" t="s">
        <v>102</v>
      </c>
      <c r="BN940" t="s">
        <v>103</v>
      </c>
      <c r="BQ940">
        <v>0</v>
      </c>
      <c r="BR940" t="s">
        <v>94</v>
      </c>
      <c r="BS940">
        <v>100</v>
      </c>
      <c r="BT940">
        <v>59.526000000000003</v>
      </c>
      <c r="BU940">
        <v>57.253999999999998</v>
      </c>
      <c r="BY940">
        <v>3.3332999999999999</v>
      </c>
      <c r="CB940">
        <v>2013</v>
      </c>
      <c r="CC940">
        <v>6</v>
      </c>
      <c r="CI940" t="str">
        <f t="shared" si="56"/>
        <v>High</v>
      </c>
      <c r="CJ940" t="str">
        <f t="shared" si="57"/>
        <v>2.51-3.0</v>
      </c>
      <c r="CK940" t="str">
        <f t="shared" si="58"/>
        <v>Fair</v>
      </c>
      <c r="CL940" t="str">
        <f t="shared" si="59"/>
        <v>0.3 or less</v>
      </c>
    </row>
    <row r="941" spans="1:90" x14ac:dyDescent="0.25">
      <c r="A941" t="s">
        <v>1185</v>
      </c>
      <c r="B941" t="s">
        <v>82</v>
      </c>
      <c r="C941" t="s">
        <v>83</v>
      </c>
      <c r="D941">
        <v>0</v>
      </c>
      <c r="E941">
        <v>1.1000000000000001</v>
      </c>
      <c r="G941">
        <v>1.1599999999999999</v>
      </c>
      <c r="H941">
        <v>52</v>
      </c>
      <c r="I941">
        <v>52</v>
      </c>
      <c r="J941">
        <v>52</v>
      </c>
      <c r="K941">
        <v>4</v>
      </c>
      <c r="L941" t="s">
        <v>84</v>
      </c>
      <c r="M941" t="s">
        <v>301</v>
      </c>
      <c r="N941" t="s">
        <v>943</v>
      </c>
      <c r="O941" t="s">
        <v>149</v>
      </c>
      <c r="P941" t="s">
        <v>88</v>
      </c>
      <c r="Q941" t="s">
        <v>200</v>
      </c>
      <c r="R941" t="s">
        <v>151</v>
      </c>
      <c r="S941" t="s">
        <v>91</v>
      </c>
      <c r="T941">
        <v>30</v>
      </c>
      <c r="U941" t="s">
        <v>110</v>
      </c>
      <c r="V941" t="s">
        <v>1186</v>
      </c>
      <c r="W941">
        <v>2</v>
      </c>
      <c r="X941">
        <v>2</v>
      </c>
      <c r="Y941" t="s">
        <v>94</v>
      </c>
      <c r="Z941" t="s">
        <v>202</v>
      </c>
      <c r="AA941">
        <v>436.24869999999999</v>
      </c>
      <c r="AB941">
        <v>5113.4970999999996</v>
      </c>
      <c r="AC941">
        <v>772.30380000000002</v>
      </c>
      <c r="AD941">
        <v>94</v>
      </c>
      <c r="AE941">
        <v>3.5</v>
      </c>
      <c r="AF941">
        <v>3.2237</v>
      </c>
      <c r="AG941">
        <v>138.69120000000001</v>
      </c>
      <c r="AH941">
        <v>120.994</v>
      </c>
      <c r="AI941">
        <v>53.769599999999997</v>
      </c>
      <c r="AJ941">
        <v>0.1552</v>
      </c>
      <c r="AL941">
        <v>76.72</v>
      </c>
      <c r="AM941">
        <v>3.9199999999999999E-2</v>
      </c>
      <c r="AN941">
        <v>0.1719</v>
      </c>
      <c r="AO941">
        <v>0</v>
      </c>
      <c r="AP941">
        <v>3</v>
      </c>
      <c r="AQ941">
        <v>0</v>
      </c>
      <c r="AR941">
        <v>44.48</v>
      </c>
      <c r="AS941" t="s">
        <v>96</v>
      </c>
      <c r="AT941">
        <v>1969</v>
      </c>
      <c r="AU941">
        <v>14.6</v>
      </c>
      <c r="AV941">
        <v>4.2667000000000002</v>
      </c>
      <c r="AW941" t="s">
        <v>97</v>
      </c>
      <c r="AX941" t="s">
        <v>105</v>
      </c>
      <c r="AY941" t="s">
        <v>112</v>
      </c>
      <c r="BA941">
        <v>38600</v>
      </c>
      <c r="BB941">
        <v>3</v>
      </c>
      <c r="BC941">
        <v>1</v>
      </c>
      <c r="BD941" t="s">
        <v>99</v>
      </c>
      <c r="BE941">
        <v>1999</v>
      </c>
      <c r="BF941">
        <v>542.55999999999995</v>
      </c>
      <c r="BG941" t="s">
        <v>203</v>
      </c>
      <c r="BH941" t="s">
        <v>100</v>
      </c>
      <c r="BI941" t="s">
        <v>101</v>
      </c>
      <c r="BJ941" t="s">
        <v>100</v>
      </c>
      <c r="BK941" t="s">
        <v>100</v>
      </c>
      <c r="BL941" t="s">
        <v>101</v>
      </c>
      <c r="BM941" t="s">
        <v>102</v>
      </c>
      <c r="BN941" t="s">
        <v>103</v>
      </c>
      <c r="BQ941">
        <v>0</v>
      </c>
      <c r="BR941" t="s">
        <v>94</v>
      </c>
      <c r="BS941">
        <v>94</v>
      </c>
      <c r="BT941">
        <v>70</v>
      </c>
      <c r="BU941">
        <v>64.474000000000004</v>
      </c>
      <c r="BY941">
        <v>2</v>
      </c>
      <c r="CB941">
        <v>2011</v>
      </c>
      <c r="CC941">
        <v>16</v>
      </c>
      <c r="CI941" t="str">
        <f t="shared" si="56"/>
        <v>High</v>
      </c>
      <c r="CJ941" t="str">
        <f t="shared" si="57"/>
        <v>3.01-3.5</v>
      </c>
      <c r="CK941" t="str">
        <f t="shared" si="58"/>
        <v>Poor</v>
      </c>
      <c r="CL941" t="str">
        <f t="shared" si="59"/>
        <v>0.3 or less</v>
      </c>
    </row>
    <row r="942" spans="1:90" x14ac:dyDescent="0.25">
      <c r="A942" t="s">
        <v>1185</v>
      </c>
      <c r="B942" t="s">
        <v>82</v>
      </c>
      <c r="C942" t="s">
        <v>83</v>
      </c>
      <c r="D942">
        <v>1.1000000000000001</v>
      </c>
      <c r="E942">
        <v>3.8740000000000001</v>
      </c>
      <c r="G942">
        <v>2.621</v>
      </c>
      <c r="H942">
        <v>78</v>
      </c>
      <c r="I942">
        <v>53</v>
      </c>
      <c r="J942">
        <v>78</v>
      </c>
      <c r="K942">
        <v>5</v>
      </c>
      <c r="L942" t="s">
        <v>139</v>
      </c>
      <c r="M942" t="s">
        <v>301</v>
      </c>
      <c r="N942" t="s">
        <v>943</v>
      </c>
      <c r="O942" t="s">
        <v>149</v>
      </c>
      <c r="P942" t="s">
        <v>88</v>
      </c>
      <c r="Q942" t="s">
        <v>200</v>
      </c>
      <c r="R942" t="s">
        <v>151</v>
      </c>
      <c r="S942" t="s">
        <v>91</v>
      </c>
      <c r="T942">
        <v>30</v>
      </c>
      <c r="U942" t="s">
        <v>140</v>
      </c>
      <c r="V942" t="s">
        <v>1187</v>
      </c>
      <c r="W942">
        <v>15</v>
      </c>
      <c r="X942">
        <v>7.2222</v>
      </c>
      <c r="Y942" t="s">
        <v>94</v>
      </c>
      <c r="Z942" t="s">
        <v>202</v>
      </c>
      <c r="AA942">
        <v>535.40089999999998</v>
      </c>
      <c r="AB942">
        <v>6014.1561000000002</v>
      </c>
      <c r="AC942">
        <v>946.26649999999995</v>
      </c>
      <c r="AD942">
        <v>99.751800000000003</v>
      </c>
      <c r="AE942">
        <v>3.5</v>
      </c>
      <c r="AF942">
        <v>3.4876</v>
      </c>
      <c r="AG942">
        <v>186.90170000000001</v>
      </c>
      <c r="AH942">
        <v>170.00319999999999</v>
      </c>
      <c r="AI942">
        <v>37.699399999999997</v>
      </c>
      <c r="AJ942">
        <v>7.4399999999999994E-2</v>
      </c>
      <c r="AL942">
        <v>88.84</v>
      </c>
      <c r="AM942">
        <v>4.2999999999999997E-2</v>
      </c>
      <c r="AN942">
        <v>0.3165</v>
      </c>
      <c r="AO942">
        <v>0</v>
      </c>
      <c r="AP942">
        <v>0</v>
      </c>
      <c r="AQ942">
        <v>0.31019999999999998</v>
      </c>
      <c r="AR942">
        <v>39.872700000000002</v>
      </c>
      <c r="AS942" t="s">
        <v>96</v>
      </c>
      <c r="AT942">
        <v>1992</v>
      </c>
      <c r="AU942">
        <v>17.031300000000002</v>
      </c>
      <c r="AV942">
        <v>8</v>
      </c>
      <c r="AW942" t="s">
        <v>97</v>
      </c>
      <c r="AX942" t="s">
        <v>105</v>
      </c>
      <c r="AY942" t="s">
        <v>106</v>
      </c>
      <c r="BA942">
        <v>37782</v>
      </c>
      <c r="BB942">
        <v>1</v>
      </c>
      <c r="BC942">
        <v>1</v>
      </c>
      <c r="BD942" t="s">
        <v>144</v>
      </c>
      <c r="BE942">
        <v>2009</v>
      </c>
      <c r="BF942">
        <v>666.5</v>
      </c>
      <c r="BG942" t="s">
        <v>203</v>
      </c>
      <c r="BH942" t="s">
        <v>100</v>
      </c>
      <c r="BI942" t="s">
        <v>101</v>
      </c>
      <c r="BJ942" t="s">
        <v>100</v>
      </c>
      <c r="BK942" t="s">
        <v>100</v>
      </c>
      <c r="BL942" t="s">
        <v>101</v>
      </c>
      <c r="BM942" t="s">
        <v>102</v>
      </c>
      <c r="BN942" t="s">
        <v>103</v>
      </c>
      <c r="BQ942">
        <v>0</v>
      </c>
      <c r="BR942" t="s">
        <v>94</v>
      </c>
      <c r="BS942">
        <v>99.751800000000003</v>
      </c>
      <c r="BT942">
        <v>70</v>
      </c>
      <c r="BU942">
        <v>69.751999999999995</v>
      </c>
      <c r="BY942">
        <v>7.2222</v>
      </c>
      <c r="CB942">
        <v>2011</v>
      </c>
      <c r="CC942">
        <v>6</v>
      </c>
      <c r="CI942" t="str">
        <f t="shared" si="56"/>
        <v>High</v>
      </c>
      <c r="CJ942" t="str">
        <f t="shared" si="57"/>
        <v>3.01-3.5</v>
      </c>
      <c r="CK942" t="str">
        <f t="shared" si="58"/>
        <v>Very Poor</v>
      </c>
      <c r="CL942" t="str">
        <f t="shared" si="59"/>
        <v>0.3 or less</v>
      </c>
    </row>
    <row r="943" spans="1:90" x14ac:dyDescent="0.25">
      <c r="A943" t="s">
        <v>1185</v>
      </c>
      <c r="B943" t="s">
        <v>82</v>
      </c>
      <c r="C943" t="s">
        <v>83</v>
      </c>
      <c r="D943">
        <v>3.8740000000000001</v>
      </c>
      <c r="E943">
        <v>10.365</v>
      </c>
      <c r="G943">
        <v>6.4909999999999997</v>
      </c>
      <c r="H943">
        <v>80</v>
      </c>
      <c r="I943">
        <v>34</v>
      </c>
      <c r="J943">
        <v>80</v>
      </c>
      <c r="K943">
        <v>5</v>
      </c>
      <c r="L943" t="s">
        <v>84</v>
      </c>
      <c r="M943" t="s">
        <v>301</v>
      </c>
      <c r="N943" t="s">
        <v>943</v>
      </c>
      <c r="O943" t="s">
        <v>149</v>
      </c>
      <c r="P943" t="s">
        <v>88</v>
      </c>
      <c r="Q943" t="s">
        <v>200</v>
      </c>
      <c r="R943" t="s">
        <v>151</v>
      </c>
      <c r="S943" t="s">
        <v>91</v>
      </c>
      <c r="T943">
        <v>50</v>
      </c>
      <c r="U943" t="s">
        <v>110</v>
      </c>
      <c r="V943" t="s">
        <v>1188</v>
      </c>
      <c r="W943">
        <v>8</v>
      </c>
      <c r="X943">
        <v>8.8000000000000007</v>
      </c>
      <c r="Y943" t="s">
        <v>94</v>
      </c>
      <c r="Z943" t="s">
        <v>95</v>
      </c>
      <c r="AA943">
        <v>487.71940000000001</v>
      </c>
      <c r="AB943">
        <v>5716.8716000000004</v>
      </c>
      <c r="AC943">
        <v>863.42420000000004</v>
      </c>
      <c r="AD943">
        <v>97.5</v>
      </c>
      <c r="AE943">
        <v>3.2168999999999999</v>
      </c>
      <c r="AF943">
        <v>2.8025000000000002</v>
      </c>
      <c r="AG943">
        <v>107.1108</v>
      </c>
      <c r="AH943">
        <v>87.702299999999994</v>
      </c>
      <c r="AI943">
        <v>64.296400000000006</v>
      </c>
      <c r="AJ943">
        <v>0.1166</v>
      </c>
      <c r="AL943">
        <v>82.51</v>
      </c>
      <c r="AM943">
        <v>3.32E-2</v>
      </c>
      <c r="AN943">
        <v>0.11509999999999999</v>
      </c>
      <c r="AO943">
        <v>0</v>
      </c>
      <c r="AP943">
        <v>1.25</v>
      </c>
      <c r="AQ943">
        <v>0</v>
      </c>
      <c r="AR943">
        <v>51.4619</v>
      </c>
      <c r="AS943" t="s">
        <v>96</v>
      </c>
      <c r="AT943">
        <v>1990</v>
      </c>
      <c r="AU943">
        <v>13.7073</v>
      </c>
      <c r="AV943">
        <v>5.5853999999999999</v>
      </c>
      <c r="AW943" t="s">
        <v>97</v>
      </c>
      <c r="AX943" t="s">
        <v>122</v>
      </c>
      <c r="AY943" t="s">
        <v>112</v>
      </c>
      <c r="BA943">
        <v>37874</v>
      </c>
      <c r="BB943">
        <v>2</v>
      </c>
      <c r="BC943">
        <v>1</v>
      </c>
      <c r="BD943" t="s">
        <v>99</v>
      </c>
      <c r="BE943">
        <v>2002</v>
      </c>
      <c r="BF943">
        <v>583.70000000000005</v>
      </c>
      <c r="BG943" t="s">
        <v>100</v>
      </c>
      <c r="BH943" t="s">
        <v>100</v>
      </c>
      <c r="BI943" t="s">
        <v>101</v>
      </c>
      <c r="BJ943" t="s">
        <v>100</v>
      </c>
      <c r="BK943" t="s">
        <v>100</v>
      </c>
      <c r="BL943" t="s">
        <v>101</v>
      </c>
      <c r="BM943" t="s">
        <v>102</v>
      </c>
      <c r="BN943" t="s">
        <v>103</v>
      </c>
      <c r="BQ943">
        <v>0</v>
      </c>
      <c r="BR943" t="s">
        <v>94</v>
      </c>
      <c r="BS943">
        <v>88</v>
      </c>
      <c r="BT943">
        <v>64.337999999999994</v>
      </c>
      <c r="BU943">
        <v>56.05</v>
      </c>
      <c r="BY943">
        <v>8</v>
      </c>
      <c r="CB943">
        <v>2011</v>
      </c>
      <c r="CC943">
        <v>13</v>
      </c>
      <c r="CI943" t="str">
        <f t="shared" si="56"/>
        <v>High</v>
      </c>
      <c r="CJ943" t="str">
        <f t="shared" si="57"/>
        <v>3.01-3.5</v>
      </c>
      <c r="CK943" t="str">
        <f t="shared" si="58"/>
        <v>Fair</v>
      </c>
      <c r="CL943" t="str">
        <f t="shared" si="59"/>
        <v>0.3 or less</v>
      </c>
    </row>
    <row r="944" spans="1:90" x14ac:dyDescent="0.25">
      <c r="A944" t="s">
        <v>1185</v>
      </c>
      <c r="B944" t="s">
        <v>82</v>
      </c>
      <c r="C944" t="s">
        <v>83</v>
      </c>
      <c r="D944">
        <v>10.365</v>
      </c>
      <c r="E944">
        <v>21.236999999999998</v>
      </c>
      <c r="G944">
        <v>10.88</v>
      </c>
      <c r="H944">
        <v>40</v>
      </c>
      <c r="I944">
        <v>40</v>
      </c>
      <c r="J944">
        <v>40</v>
      </c>
      <c r="K944">
        <v>2</v>
      </c>
      <c r="L944" t="s">
        <v>84</v>
      </c>
      <c r="M944" t="s">
        <v>85</v>
      </c>
      <c r="N944" t="s">
        <v>943</v>
      </c>
      <c r="O944" t="s">
        <v>149</v>
      </c>
      <c r="P944" t="s">
        <v>88</v>
      </c>
      <c r="Q944" t="s">
        <v>89</v>
      </c>
      <c r="R944" t="s">
        <v>151</v>
      </c>
      <c r="S944" t="s">
        <v>91</v>
      </c>
      <c r="T944">
        <v>60</v>
      </c>
      <c r="U944" t="s">
        <v>110</v>
      </c>
      <c r="V944" t="s">
        <v>1189</v>
      </c>
      <c r="W944">
        <v>8</v>
      </c>
      <c r="X944">
        <v>4.8571</v>
      </c>
      <c r="Y944" t="s">
        <v>94</v>
      </c>
      <c r="Z944" t="s">
        <v>95</v>
      </c>
      <c r="AA944">
        <v>176.6105</v>
      </c>
      <c r="AB944">
        <v>1503.8985</v>
      </c>
      <c r="AC944">
        <v>309.26119999999997</v>
      </c>
      <c r="AD944">
        <v>93.6</v>
      </c>
      <c r="AE944">
        <v>4.0544000000000002</v>
      </c>
      <c r="AF944">
        <v>3.7753000000000001</v>
      </c>
      <c r="AG944">
        <v>59.262300000000003</v>
      </c>
      <c r="AH944">
        <v>47.807499999999997</v>
      </c>
      <c r="AI944">
        <v>80.245900000000006</v>
      </c>
      <c r="AJ944">
        <v>9.8900000000000002E-2</v>
      </c>
      <c r="AL944">
        <v>85.165000000000006</v>
      </c>
      <c r="AM944">
        <v>2.1499999999999998E-2</v>
      </c>
      <c r="AN944">
        <v>6.0299999999999999E-2</v>
      </c>
      <c r="AO944">
        <v>0</v>
      </c>
      <c r="AP944">
        <v>2.8</v>
      </c>
      <c r="AQ944">
        <v>0</v>
      </c>
      <c r="AR944">
        <v>56.759099999999997</v>
      </c>
      <c r="AS944" t="s">
        <v>96</v>
      </c>
      <c r="AT944">
        <v>2002</v>
      </c>
      <c r="AU944">
        <v>21.117599999999999</v>
      </c>
      <c r="AV944">
        <v>7.9412000000000003</v>
      </c>
      <c r="AW944" t="s">
        <v>97</v>
      </c>
      <c r="AX944" t="s">
        <v>122</v>
      </c>
      <c r="AY944" t="s">
        <v>112</v>
      </c>
      <c r="BA944">
        <v>38691</v>
      </c>
      <c r="BB944">
        <v>6</v>
      </c>
      <c r="BC944">
        <v>1</v>
      </c>
      <c r="BD944" t="s">
        <v>99</v>
      </c>
      <c r="BE944">
        <v>2002</v>
      </c>
      <c r="BF944">
        <v>217.68</v>
      </c>
      <c r="BG944" t="s">
        <v>100</v>
      </c>
      <c r="BH944" t="s">
        <v>100</v>
      </c>
      <c r="BI944" t="s">
        <v>101</v>
      </c>
      <c r="BJ944" t="s">
        <v>100</v>
      </c>
      <c r="BK944" t="s">
        <v>100</v>
      </c>
      <c r="BL944" t="s">
        <v>101</v>
      </c>
      <c r="BM944" t="s">
        <v>102</v>
      </c>
      <c r="BN944" t="s">
        <v>103</v>
      </c>
      <c r="BQ944">
        <v>0</v>
      </c>
      <c r="BR944" t="s">
        <v>94</v>
      </c>
      <c r="BS944">
        <v>92</v>
      </c>
      <c r="BT944">
        <v>81.087999999999994</v>
      </c>
      <c r="BU944">
        <v>75.506</v>
      </c>
      <c r="BV944" t="s">
        <v>107</v>
      </c>
      <c r="BY944">
        <v>4.8571</v>
      </c>
      <c r="BZ944" s="1">
        <v>42059.491909722223</v>
      </c>
      <c r="CB944">
        <v>2010</v>
      </c>
      <c r="CC944">
        <v>13</v>
      </c>
      <c r="CI944" t="str">
        <f t="shared" si="56"/>
        <v>High</v>
      </c>
      <c r="CJ944" t="str">
        <f t="shared" si="57"/>
        <v>Greater than 3.5</v>
      </c>
      <c r="CK944" t="str">
        <f t="shared" si="58"/>
        <v>Excellent</v>
      </c>
      <c r="CL944" t="str">
        <f t="shared" si="59"/>
        <v>0.3 or less</v>
      </c>
    </row>
    <row r="945" spans="1:90" x14ac:dyDescent="0.25">
      <c r="A945" t="s">
        <v>1185</v>
      </c>
      <c r="B945" t="s">
        <v>82</v>
      </c>
      <c r="C945" t="s">
        <v>83</v>
      </c>
      <c r="D945">
        <v>21.236999999999998</v>
      </c>
      <c r="E945">
        <v>30.058</v>
      </c>
      <c r="G945">
        <v>8.8209999999999997</v>
      </c>
      <c r="H945">
        <v>40</v>
      </c>
      <c r="I945">
        <v>40</v>
      </c>
      <c r="J945">
        <v>40</v>
      </c>
      <c r="K945">
        <v>2</v>
      </c>
      <c r="L945" t="s">
        <v>84</v>
      </c>
      <c r="M945" t="s">
        <v>85</v>
      </c>
      <c r="N945" t="s">
        <v>943</v>
      </c>
      <c r="O945" t="s">
        <v>149</v>
      </c>
      <c r="P945" t="s">
        <v>88</v>
      </c>
      <c r="Q945" t="s">
        <v>89</v>
      </c>
      <c r="R945" t="s">
        <v>151</v>
      </c>
      <c r="S945" t="s">
        <v>91</v>
      </c>
      <c r="T945">
        <v>60</v>
      </c>
      <c r="U945" t="s">
        <v>92</v>
      </c>
      <c r="V945" t="s">
        <v>1190</v>
      </c>
      <c r="W945">
        <v>8</v>
      </c>
      <c r="X945">
        <v>5.6</v>
      </c>
      <c r="Y945" t="s">
        <v>94</v>
      </c>
      <c r="Z945" t="s">
        <v>95</v>
      </c>
      <c r="AA945">
        <v>187.17949999999999</v>
      </c>
      <c r="AB945">
        <v>1302.8889999999999</v>
      </c>
      <c r="AC945">
        <v>326.02249999999998</v>
      </c>
      <c r="AD945">
        <v>89.75</v>
      </c>
      <c r="AE945">
        <v>3.0175000000000001</v>
      </c>
      <c r="AF945">
        <v>2.4706000000000001</v>
      </c>
      <c r="AG945">
        <v>118.6371</v>
      </c>
      <c r="AH945">
        <v>98.736999999999995</v>
      </c>
      <c r="AI945">
        <v>60.454300000000003</v>
      </c>
      <c r="AJ945">
        <v>9.6000000000000002E-2</v>
      </c>
      <c r="AL945">
        <v>85.6</v>
      </c>
      <c r="AM945">
        <v>2.7E-2</v>
      </c>
      <c r="AN945">
        <v>0.18509999999999999</v>
      </c>
      <c r="AO945">
        <v>0</v>
      </c>
      <c r="AP945">
        <v>5.25</v>
      </c>
      <c r="AQ945">
        <v>0</v>
      </c>
      <c r="AR945">
        <v>57.823500000000003</v>
      </c>
      <c r="AS945" t="s">
        <v>96</v>
      </c>
      <c r="AT945">
        <v>2002</v>
      </c>
      <c r="AU945">
        <v>21.2</v>
      </c>
      <c r="AV945">
        <v>7</v>
      </c>
      <c r="AW945" t="s">
        <v>97</v>
      </c>
      <c r="AX945" t="s">
        <v>122</v>
      </c>
      <c r="AY945" t="s">
        <v>106</v>
      </c>
      <c r="BA945">
        <v>38398</v>
      </c>
      <c r="BB945">
        <v>2</v>
      </c>
      <c r="BC945">
        <v>1</v>
      </c>
      <c r="BD945" t="s">
        <v>99</v>
      </c>
      <c r="BE945">
        <v>2002</v>
      </c>
      <c r="BF945">
        <v>368.68</v>
      </c>
      <c r="BG945" t="s">
        <v>100</v>
      </c>
      <c r="BH945" t="s">
        <v>100</v>
      </c>
      <c r="BI945" t="s">
        <v>101</v>
      </c>
      <c r="BJ945" t="s">
        <v>100</v>
      </c>
      <c r="BK945" t="s">
        <v>100</v>
      </c>
      <c r="BL945" t="s">
        <v>101</v>
      </c>
      <c r="BM945" t="s">
        <v>102</v>
      </c>
      <c r="BN945" t="s">
        <v>103</v>
      </c>
      <c r="BQ945">
        <v>0</v>
      </c>
      <c r="BR945" t="s">
        <v>94</v>
      </c>
      <c r="BS945">
        <v>83</v>
      </c>
      <c r="BT945">
        <v>60.35</v>
      </c>
      <c r="BU945">
        <v>49.411999999999999</v>
      </c>
      <c r="BY945">
        <v>5.6</v>
      </c>
      <c r="CB945">
        <v>2006</v>
      </c>
      <c r="CC945">
        <v>13</v>
      </c>
      <c r="CI945" t="str">
        <f t="shared" si="56"/>
        <v>High</v>
      </c>
      <c r="CJ945" t="str">
        <f t="shared" si="57"/>
        <v>3.01-3.5</v>
      </c>
      <c r="CK945" t="str">
        <f t="shared" si="58"/>
        <v>Fair</v>
      </c>
      <c r="CL945" t="str">
        <f t="shared" si="59"/>
        <v>0.3 or less</v>
      </c>
    </row>
    <row r="946" spans="1:90" x14ac:dyDescent="0.25">
      <c r="A946" t="s">
        <v>1185</v>
      </c>
      <c r="B946" t="s">
        <v>82</v>
      </c>
      <c r="C946" t="s">
        <v>83</v>
      </c>
      <c r="D946">
        <v>30.058</v>
      </c>
      <c r="E946">
        <v>39.6</v>
      </c>
      <c r="G946">
        <v>9.5419999999999998</v>
      </c>
      <c r="H946">
        <v>40</v>
      </c>
      <c r="I946">
        <v>40</v>
      </c>
      <c r="J946">
        <v>40</v>
      </c>
      <c r="K946">
        <v>2</v>
      </c>
      <c r="L946" t="s">
        <v>84</v>
      </c>
      <c r="M946" t="s">
        <v>85</v>
      </c>
      <c r="N946" t="s">
        <v>943</v>
      </c>
      <c r="O946" t="s">
        <v>149</v>
      </c>
      <c r="P946" t="s">
        <v>88</v>
      </c>
      <c r="Q946" t="s">
        <v>89</v>
      </c>
      <c r="R946" t="s">
        <v>151</v>
      </c>
      <c r="S946" t="s">
        <v>91</v>
      </c>
      <c r="T946">
        <v>60</v>
      </c>
      <c r="U946" t="s">
        <v>92</v>
      </c>
      <c r="V946" t="s">
        <v>1191</v>
      </c>
      <c r="W946">
        <v>8</v>
      </c>
      <c r="X946">
        <v>8</v>
      </c>
      <c r="Y946" t="s">
        <v>94</v>
      </c>
      <c r="Z946" t="s">
        <v>95</v>
      </c>
      <c r="AA946">
        <v>148.63470000000001</v>
      </c>
      <c r="AB946">
        <v>1027.1328000000001</v>
      </c>
      <c r="AC946">
        <v>258.84179999999998</v>
      </c>
      <c r="AD946">
        <v>91.75</v>
      </c>
      <c r="AE946">
        <v>3.2473000000000001</v>
      </c>
      <c r="AF946">
        <v>2.8521000000000001</v>
      </c>
      <c r="AG946">
        <v>104.41240000000001</v>
      </c>
      <c r="AH946">
        <v>86.080200000000005</v>
      </c>
      <c r="AI946">
        <v>65.195899999999995</v>
      </c>
      <c r="AJ946">
        <v>9.3799999999999994E-2</v>
      </c>
      <c r="AL946">
        <v>85.93</v>
      </c>
      <c r="AM946">
        <v>2.47E-2</v>
      </c>
      <c r="AN946">
        <v>0.13300000000000001</v>
      </c>
      <c r="AO946">
        <v>0</v>
      </c>
      <c r="AP946">
        <v>4.25</v>
      </c>
      <c r="AQ946">
        <v>0</v>
      </c>
      <c r="AR946">
        <v>57.7684</v>
      </c>
      <c r="AS946" t="s">
        <v>96</v>
      </c>
      <c r="AT946">
        <v>1985</v>
      </c>
      <c r="AU946">
        <v>12.818199999999999</v>
      </c>
      <c r="AV946">
        <v>5.9090999999999996</v>
      </c>
      <c r="AW946" t="s">
        <v>97</v>
      </c>
      <c r="AX946" t="s">
        <v>120</v>
      </c>
      <c r="AY946" t="s">
        <v>106</v>
      </c>
      <c r="BA946">
        <v>38158</v>
      </c>
      <c r="BB946">
        <v>2</v>
      </c>
      <c r="BC946">
        <v>1</v>
      </c>
      <c r="BD946" t="s">
        <v>99</v>
      </c>
      <c r="BE946">
        <v>1999</v>
      </c>
      <c r="BF946">
        <v>327</v>
      </c>
      <c r="BG946" t="s">
        <v>100</v>
      </c>
      <c r="BH946" t="s">
        <v>100</v>
      </c>
      <c r="BI946" t="s">
        <v>101</v>
      </c>
      <c r="BJ946" t="s">
        <v>100</v>
      </c>
      <c r="BK946" t="s">
        <v>100</v>
      </c>
      <c r="BL946" t="s">
        <v>101</v>
      </c>
      <c r="BM946" t="s">
        <v>102</v>
      </c>
      <c r="BN946" t="s">
        <v>103</v>
      </c>
      <c r="BQ946">
        <v>0</v>
      </c>
      <c r="BR946" t="s">
        <v>94</v>
      </c>
      <c r="BS946">
        <v>88</v>
      </c>
      <c r="BT946">
        <v>64.945999999999998</v>
      </c>
      <c r="BU946">
        <v>57.042000000000002</v>
      </c>
      <c r="BY946">
        <v>8</v>
      </c>
      <c r="CB946">
        <v>2006</v>
      </c>
      <c r="CC946">
        <v>16</v>
      </c>
      <c r="CI946" t="str">
        <f t="shared" si="56"/>
        <v>High</v>
      </c>
      <c r="CJ946" t="str">
        <f t="shared" si="57"/>
        <v>3.01-3.5</v>
      </c>
      <c r="CK946" t="str">
        <f t="shared" si="58"/>
        <v>Fair</v>
      </c>
      <c r="CL946" t="str">
        <f t="shared" si="59"/>
        <v>0.3 or less</v>
      </c>
    </row>
    <row r="947" spans="1:90" x14ac:dyDescent="0.25">
      <c r="A947" t="s">
        <v>1185</v>
      </c>
      <c r="B947" t="s">
        <v>82</v>
      </c>
      <c r="C947" t="s">
        <v>83</v>
      </c>
      <c r="D947">
        <v>39.6</v>
      </c>
      <c r="E947">
        <v>41.854999999999997</v>
      </c>
      <c r="G947">
        <v>2.2549999999999999</v>
      </c>
      <c r="H947">
        <v>39</v>
      </c>
      <c r="I947">
        <v>39</v>
      </c>
      <c r="J947">
        <v>39</v>
      </c>
      <c r="K947">
        <v>2</v>
      </c>
      <c r="L947" t="s">
        <v>84</v>
      </c>
      <c r="M947" t="s">
        <v>85</v>
      </c>
      <c r="N947" t="s">
        <v>943</v>
      </c>
      <c r="O947" t="s">
        <v>149</v>
      </c>
      <c r="P947" t="s">
        <v>88</v>
      </c>
      <c r="Q947" t="s">
        <v>89</v>
      </c>
      <c r="R947" t="s">
        <v>151</v>
      </c>
      <c r="S947" t="s">
        <v>91</v>
      </c>
      <c r="T947">
        <v>60</v>
      </c>
      <c r="U947" t="s">
        <v>92</v>
      </c>
      <c r="V947" t="s">
        <v>1192</v>
      </c>
      <c r="W947">
        <v>7</v>
      </c>
      <c r="X947">
        <v>8</v>
      </c>
      <c r="Y947" t="s">
        <v>94</v>
      </c>
      <c r="Z947" t="s">
        <v>95</v>
      </c>
      <c r="AA947">
        <v>140.93899999999999</v>
      </c>
      <c r="AB947">
        <v>949.59699999999998</v>
      </c>
      <c r="AC947">
        <v>245.29390000000001</v>
      </c>
      <c r="AD947">
        <v>96</v>
      </c>
      <c r="AE947">
        <v>4.0749000000000004</v>
      </c>
      <c r="AF947">
        <v>3.9445000000000001</v>
      </c>
      <c r="AG947">
        <v>59.38</v>
      </c>
      <c r="AH947">
        <v>46.938699999999997</v>
      </c>
      <c r="AI947">
        <v>80.206699999999998</v>
      </c>
      <c r="AJ947">
        <v>5.0900000000000001E-2</v>
      </c>
      <c r="AL947">
        <v>92.364999999999995</v>
      </c>
      <c r="AM947">
        <v>2.06E-2</v>
      </c>
      <c r="AN947">
        <v>0.1129</v>
      </c>
      <c r="AO947">
        <v>0</v>
      </c>
      <c r="AP947">
        <v>2</v>
      </c>
      <c r="AQ947">
        <v>0</v>
      </c>
      <c r="AR947">
        <v>44.933300000000003</v>
      </c>
      <c r="AS947" t="s">
        <v>96</v>
      </c>
      <c r="AT947">
        <v>1988</v>
      </c>
      <c r="AU947">
        <v>14.2857</v>
      </c>
      <c r="AV947">
        <v>8.1428999999999991</v>
      </c>
      <c r="AW947" t="s">
        <v>97</v>
      </c>
      <c r="AY947" t="s">
        <v>112</v>
      </c>
      <c r="BA947">
        <v>45511</v>
      </c>
      <c r="BB947">
        <v>3</v>
      </c>
      <c r="BC947">
        <v>1</v>
      </c>
      <c r="BD947" t="s">
        <v>99</v>
      </c>
      <c r="BE947">
        <v>2012</v>
      </c>
      <c r="BF947">
        <v>1395.87</v>
      </c>
      <c r="BG947" t="s">
        <v>100</v>
      </c>
      <c r="BH947" t="s">
        <v>100</v>
      </c>
      <c r="BI947" t="s">
        <v>101</v>
      </c>
      <c r="BJ947" t="s">
        <v>100</v>
      </c>
      <c r="BK947" t="s">
        <v>100</v>
      </c>
      <c r="BL947" t="s">
        <v>101</v>
      </c>
      <c r="BM947" t="s">
        <v>102</v>
      </c>
      <c r="BN947" t="s">
        <v>103</v>
      </c>
      <c r="BQ947">
        <v>0</v>
      </c>
      <c r="BR947" t="s">
        <v>94</v>
      </c>
      <c r="BS947">
        <v>96</v>
      </c>
      <c r="BT947">
        <v>81.498000000000005</v>
      </c>
      <c r="BU947">
        <v>78.89</v>
      </c>
      <c r="BY947">
        <v>7</v>
      </c>
      <c r="CB947">
        <v>2014</v>
      </c>
      <c r="CC947">
        <v>3</v>
      </c>
      <c r="CI947" t="str">
        <f t="shared" si="56"/>
        <v>High</v>
      </c>
      <c r="CJ947" t="str">
        <f t="shared" si="57"/>
        <v>Greater than 3.5</v>
      </c>
      <c r="CK947" t="str">
        <f t="shared" si="58"/>
        <v>Excellent</v>
      </c>
      <c r="CL947" t="str">
        <f t="shared" si="59"/>
        <v>0.3 or less</v>
      </c>
    </row>
    <row r="948" spans="1:90" x14ac:dyDescent="0.25">
      <c r="A948" t="s">
        <v>1185</v>
      </c>
      <c r="B948" t="s">
        <v>82</v>
      </c>
      <c r="C948" t="s">
        <v>83</v>
      </c>
      <c r="D948">
        <v>41.854999999999997</v>
      </c>
      <c r="E948">
        <v>50.69</v>
      </c>
      <c r="G948">
        <v>8.8350000000000009</v>
      </c>
      <c r="H948">
        <v>36</v>
      </c>
      <c r="I948">
        <v>36</v>
      </c>
      <c r="J948">
        <v>36</v>
      </c>
      <c r="K948">
        <v>2</v>
      </c>
      <c r="L948" t="s">
        <v>84</v>
      </c>
      <c r="M948" t="s">
        <v>85</v>
      </c>
      <c r="N948" t="s">
        <v>943</v>
      </c>
      <c r="O948" t="s">
        <v>149</v>
      </c>
      <c r="P948" t="s">
        <v>88</v>
      </c>
      <c r="Q948" t="s">
        <v>89</v>
      </c>
      <c r="R948" t="s">
        <v>151</v>
      </c>
      <c r="S948" t="s">
        <v>91</v>
      </c>
      <c r="T948">
        <v>60</v>
      </c>
      <c r="U948" t="s">
        <v>92</v>
      </c>
      <c r="V948" t="s">
        <v>1193</v>
      </c>
      <c r="W948">
        <v>6</v>
      </c>
      <c r="X948">
        <v>6</v>
      </c>
      <c r="Y948" t="s">
        <v>94</v>
      </c>
      <c r="Z948" t="s">
        <v>95</v>
      </c>
      <c r="AA948">
        <v>152.90020000000001</v>
      </c>
      <c r="AB948">
        <v>1064.2572</v>
      </c>
      <c r="AC948">
        <v>266.3159</v>
      </c>
      <c r="AD948">
        <v>96.4</v>
      </c>
      <c r="AE948">
        <v>4.3045</v>
      </c>
      <c r="AF948">
        <v>4.1871999999999998</v>
      </c>
      <c r="AG948">
        <v>48.116999999999997</v>
      </c>
      <c r="AH948">
        <v>37.490499999999997</v>
      </c>
      <c r="AI948">
        <v>83.960999999999999</v>
      </c>
      <c r="AJ948">
        <v>4.8099999999999997E-2</v>
      </c>
      <c r="AL948">
        <v>92.784999999999997</v>
      </c>
      <c r="AM948">
        <v>2.0500000000000001E-2</v>
      </c>
      <c r="AN948">
        <v>1.66E-2</v>
      </c>
      <c r="AO948">
        <v>0</v>
      </c>
      <c r="AP948">
        <v>1.8</v>
      </c>
      <c r="AQ948">
        <v>0</v>
      </c>
      <c r="AR948">
        <v>46.333300000000001</v>
      </c>
      <c r="AS948" t="s">
        <v>96</v>
      </c>
      <c r="AT948">
        <v>1985</v>
      </c>
      <c r="AU948">
        <v>35.192300000000003</v>
      </c>
      <c r="AV948">
        <v>9.1153999999999993</v>
      </c>
      <c r="AW948" t="s">
        <v>97</v>
      </c>
      <c r="AY948" t="s">
        <v>112</v>
      </c>
      <c r="BA948">
        <v>45511</v>
      </c>
      <c r="BB948">
        <v>3</v>
      </c>
      <c r="BC948">
        <v>1</v>
      </c>
      <c r="BD948" t="s">
        <v>99</v>
      </c>
      <c r="BE948">
        <v>2012</v>
      </c>
      <c r="BF948">
        <v>366.3</v>
      </c>
      <c r="BG948" t="s">
        <v>100</v>
      </c>
      <c r="BH948" t="s">
        <v>100</v>
      </c>
      <c r="BI948" t="s">
        <v>101</v>
      </c>
      <c r="BJ948" t="s">
        <v>100</v>
      </c>
      <c r="BK948" t="s">
        <v>100</v>
      </c>
      <c r="BL948" t="s">
        <v>101</v>
      </c>
      <c r="BM948" t="s">
        <v>102</v>
      </c>
      <c r="BN948" t="s">
        <v>103</v>
      </c>
      <c r="BQ948">
        <v>0</v>
      </c>
      <c r="BR948" t="s">
        <v>94</v>
      </c>
      <c r="BS948">
        <v>96.4</v>
      </c>
      <c r="BT948">
        <v>86.09</v>
      </c>
      <c r="BU948">
        <v>83.744</v>
      </c>
      <c r="BY948">
        <v>6</v>
      </c>
      <c r="CB948">
        <v>2014</v>
      </c>
      <c r="CC948">
        <v>3</v>
      </c>
      <c r="CI948" t="str">
        <f t="shared" si="56"/>
        <v>High</v>
      </c>
      <c r="CJ948" t="str">
        <f t="shared" si="57"/>
        <v>Greater than 3.5</v>
      </c>
      <c r="CK948" t="str">
        <f t="shared" si="58"/>
        <v>Excellent</v>
      </c>
      <c r="CL948" t="str">
        <f t="shared" si="59"/>
        <v>0.3 or less</v>
      </c>
    </row>
    <row r="949" spans="1:90" x14ac:dyDescent="0.25">
      <c r="A949" t="s">
        <v>1185</v>
      </c>
      <c r="B949" t="s">
        <v>82</v>
      </c>
      <c r="C949" t="s">
        <v>83</v>
      </c>
      <c r="D949">
        <v>50.69</v>
      </c>
      <c r="E949">
        <v>59.055</v>
      </c>
      <c r="G949">
        <v>8.3650000000000002</v>
      </c>
      <c r="H949">
        <v>33</v>
      </c>
      <c r="I949">
        <v>33</v>
      </c>
      <c r="J949">
        <v>33</v>
      </c>
      <c r="K949">
        <v>2</v>
      </c>
      <c r="L949" t="s">
        <v>84</v>
      </c>
      <c r="M949" t="s">
        <v>85</v>
      </c>
      <c r="N949" t="s">
        <v>680</v>
      </c>
      <c r="O949" t="s">
        <v>418</v>
      </c>
      <c r="P949" t="s">
        <v>88</v>
      </c>
      <c r="Q949" t="s">
        <v>89</v>
      </c>
      <c r="R949" t="s">
        <v>419</v>
      </c>
      <c r="S949" t="s">
        <v>91</v>
      </c>
      <c r="T949">
        <v>60</v>
      </c>
      <c r="U949" t="s">
        <v>92</v>
      </c>
      <c r="V949" t="s">
        <v>1194</v>
      </c>
      <c r="W949">
        <v>4</v>
      </c>
      <c r="X949">
        <v>5</v>
      </c>
      <c r="Y949" t="s">
        <v>94</v>
      </c>
      <c r="Z949" t="s">
        <v>95</v>
      </c>
      <c r="AA949">
        <v>158.4615</v>
      </c>
      <c r="AB949">
        <v>1102.79</v>
      </c>
      <c r="AC949">
        <v>276.00130000000001</v>
      </c>
      <c r="AD949">
        <v>93.75</v>
      </c>
      <c r="AE949">
        <v>4.0335000000000001</v>
      </c>
      <c r="AF949">
        <v>3.8327</v>
      </c>
      <c r="AG949">
        <v>64.072299999999998</v>
      </c>
      <c r="AH949">
        <v>48.7</v>
      </c>
      <c r="AI949">
        <v>78.642600000000002</v>
      </c>
      <c r="AJ949">
        <v>5.7599999999999998E-2</v>
      </c>
      <c r="AL949">
        <v>91.36</v>
      </c>
      <c r="AM949">
        <v>1.77E-2</v>
      </c>
      <c r="AN949">
        <v>9.4899999999999998E-2</v>
      </c>
      <c r="AO949">
        <v>0</v>
      </c>
      <c r="AP949">
        <v>2.75</v>
      </c>
      <c r="AQ949">
        <v>0</v>
      </c>
      <c r="AR949">
        <v>46.594099999999997</v>
      </c>
      <c r="AS949" t="s">
        <v>96</v>
      </c>
      <c r="AT949">
        <v>1990</v>
      </c>
      <c r="AU949">
        <v>27.142900000000001</v>
      </c>
      <c r="AV949">
        <v>10.571400000000001</v>
      </c>
      <c r="AW949" t="s">
        <v>97</v>
      </c>
      <c r="AX949" t="s">
        <v>122</v>
      </c>
      <c r="AY949" t="s">
        <v>112</v>
      </c>
      <c r="BA949">
        <v>41852</v>
      </c>
      <c r="BB949">
        <v>3</v>
      </c>
      <c r="BC949">
        <v>1</v>
      </c>
      <c r="BD949" t="s">
        <v>99</v>
      </c>
      <c r="BE949">
        <v>2006</v>
      </c>
      <c r="BF949">
        <v>436.65</v>
      </c>
      <c r="BG949" t="s">
        <v>100</v>
      </c>
      <c r="BH949" t="s">
        <v>100</v>
      </c>
      <c r="BI949" t="s">
        <v>101</v>
      </c>
      <c r="BJ949" t="s">
        <v>100</v>
      </c>
      <c r="BK949" t="s">
        <v>100</v>
      </c>
      <c r="BL949" t="s">
        <v>101</v>
      </c>
      <c r="BM949" t="s">
        <v>102</v>
      </c>
      <c r="BN949" t="s">
        <v>103</v>
      </c>
      <c r="BQ949">
        <v>0</v>
      </c>
      <c r="BR949" t="s">
        <v>94</v>
      </c>
      <c r="BS949">
        <v>93.75</v>
      </c>
      <c r="BT949">
        <v>80.67</v>
      </c>
      <c r="BU949">
        <v>76.653999999999996</v>
      </c>
      <c r="BY949">
        <v>4</v>
      </c>
      <c r="CB949">
        <v>2014</v>
      </c>
      <c r="CC949">
        <v>9</v>
      </c>
      <c r="CI949" t="str">
        <f t="shared" si="56"/>
        <v>High</v>
      </c>
      <c r="CJ949" t="str">
        <f t="shared" si="57"/>
        <v>Greater than 3.5</v>
      </c>
      <c r="CK949" t="str">
        <f t="shared" si="58"/>
        <v>Excellent</v>
      </c>
      <c r="CL949" t="str">
        <f t="shared" si="59"/>
        <v>0.3 or less</v>
      </c>
    </row>
    <row r="950" spans="1:90" x14ac:dyDescent="0.25">
      <c r="A950" t="s">
        <v>1185</v>
      </c>
      <c r="B950" t="s">
        <v>82</v>
      </c>
      <c r="C950" t="s">
        <v>83</v>
      </c>
      <c r="D950">
        <v>59.055</v>
      </c>
      <c r="E950">
        <v>68.352000000000004</v>
      </c>
      <c r="G950">
        <v>9.2970000000000006</v>
      </c>
      <c r="H950">
        <v>40</v>
      </c>
      <c r="I950">
        <v>40</v>
      </c>
      <c r="J950">
        <v>40</v>
      </c>
      <c r="K950">
        <v>2</v>
      </c>
      <c r="L950" t="s">
        <v>84</v>
      </c>
      <c r="M950" t="s">
        <v>85</v>
      </c>
      <c r="N950" t="s">
        <v>680</v>
      </c>
      <c r="O950" t="s">
        <v>418</v>
      </c>
      <c r="P950" t="s">
        <v>88</v>
      </c>
      <c r="Q950" t="s">
        <v>89</v>
      </c>
      <c r="R950" t="s">
        <v>419</v>
      </c>
      <c r="S950" t="s">
        <v>91</v>
      </c>
      <c r="T950">
        <v>60</v>
      </c>
      <c r="U950" t="s">
        <v>92</v>
      </c>
      <c r="V950" t="s">
        <v>1195</v>
      </c>
      <c r="W950">
        <v>8</v>
      </c>
      <c r="X950">
        <v>8</v>
      </c>
      <c r="Y950" t="s">
        <v>94</v>
      </c>
      <c r="Z950" t="s">
        <v>95</v>
      </c>
      <c r="AA950">
        <v>130.95349999999999</v>
      </c>
      <c r="AB950">
        <v>911.673</v>
      </c>
      <c r="AC950">
        <v>228.09100000000001</v>
      </c>
      <c r="AD950">
        <v>91.8</v>
      </c>
      <c r="AE950">
        <v>3.7513000000000001</v>
      </c>
      <c r="AF950">
        <v>3.4756</v>
      </c>
      <c r="AG950">
        <v>74.582099999999997</v>
      </c>
      <c r="AH950">
        <v>61.208100000000002</v>
      </c>
      <c r="AI950">
        <v>75.139300000000006</v>
      </c>
      <c r="AJ950">
        <v>8.6099999999999996E-2</v>
      </c>
      <c r="AL950">
        <v>87.084999999999994</v>
      </c>
      <c r="AM950">
        <v>2.4299999999999999E-2</v>
      </c>
      <c r="AN950">
        <v>0.11260000000000001</v>
      </c>
      <c r="AO950">
        <v>0</v>
      </c>
      <c r="AP950">
        <v>3.6</v>
      </c>
      <c r="AQ950">
        <v>0</v>
      </c>
      <c r="AR950">
        <v>61.173699999999997</v>
      </c>
      <c r="AS950" t="s">
        <v>96</v>
      </c>
      <c r="AT950">
        <v>2003</v>
      </c>
      <c r="AU950">
        <v>17.368400000000001</v>
      </c>
      <c r="AV950">
        <v>7.4737</v>
      </c>
      <c r="AW950" t="s">
        <v>97</v>
      </c>
      <c r="AX950" t="s">
        <v>122</v>
      </c>
      <c r="AY950" t="s">
        <v>112</v>
      </c>
      <c r="BA950">
        <v>38740</v>
      </c>
      <c r="BB950">
        <v>3</v>
      </c>
      <c r="BC950">
        <v>1</v>
      </c>
      <c r="BD950" t="s">
        <v>99</v>
      </c>
      <c r="BE950">
        <v>2004</v>
      </c>
      <c r="BF950">
        <v>13675.12</v>
      </c>
      <c r="BG950" t="s">
        <v>100</v>
      </c>
      <c r="BH950" t="s">
        <v>100</v>
      </c>
      <c r="BI950" t="s">
        <v>101</v>
      </c>
      <c r="BJ950" t="s">
        <v>100</v>
      </c>
      <c r="BK950" t="s">
        <v>100</v>
      </c>
      <c r="BL950" t="s">
        <v>101</v>
      </c>
      <c r="BM950" t="s">
        <v>102</v>
      </c>
      <c r="BN950" t="s">
        <v>103</v>
      </c>
      <c r="BQ950">
        <v>0</v>
      </c>
      <c r="BR950" t="s">
        <v>94</v>
      </c>
      <c r="BS950">
        <v>91.8</v>
      </c>
      <c r="BT950">
        <v>75.025999999999996</v>
      </c>
      <c r="BU950">
        <v>69.512</v>
      </c>
      <c r="BY950">
        <v>8</v>
      </c>
      <c r="CB950">
        <v>2014</v>
      </c>
      <c r="CC950">
        <v>11</v>
      </c>
      <c r="CI950" t="str">
        <f t="shared" si="56"/>
        <v>High</v>
      </c>
      <c r="CJ950" t="str">
        <f t="shared" si="57"/>
        <v>Greater than 3.5</v>
      </c>
      <c r="CK950" t="str">
        <f t="shared" si="58"/>
        <v>Good</v>
      </c>
      <c r="CL950" t="str">
        <f t="shared" si="59"/>
        <v>0.3 or less</v>
      </c>
    </row>
    <row r="951" spans="1:90" x14ac:dyDescent="0.25">
      <c r="A951" t="s">
        <v>1185</v>
      </c>
      <c r="B951" t="s">
        <v>82</v>
      </c>
      <c r="C951" t="s">
        <v>83</v>
      </c>
      <c r="D951">
        <v>68.352000000000004</v>
      </c>
      <c r="E951">
        <v>71.215000000000003</v>
      </c>
      <c r="G951">
        <v>2.863</v>
      </c>
      <c r="H951">
        <v>31</v>
      </c>
      <c r="I951">
        <v>31</v>
      </c>
      <c r="J951">
        <v>31</v>
      </c>
      <c r="K951">
        <v>2</v>
      </c>
      <c r="L951" t="s">
        <v>84</v>
      </c>
      <c r="M951" t="s">
        <v>85</v>
      </c>
      <c r="N951" t="s">
        <v>680</v>
      </c>
      <c r="O951" t="s">
        <v>418</v>
      </c>
      <c r="P951" t="s">
        <v>88</v>
      </c>
      <c r="Q951" t="s">
        <v>89</v>
      </c>
      <c r="R951" t="s">
        <v>419</v>
      </c>
      <c r="S951" t="s">
        <v>91</v>
      </c>
      <c r="T951">
        <v>60</v>
      </c>
      <c r="U951" t="s">
        <v>92</v>
      </c>
      <c r="V951" t="s">
        <v>1196</v>
      </c>
      <c r="W951">
        <v>3</v>
      </c>
      <c r="X951">
        <v>4</v>
      </c>
      <c r="Y951" t="s">
        <v>94</v>
      </c>
      <c r="Z951" t="s">
        <v>95</v>
      </c>
      <c r="AA951">
        <v>163.1575</v>
      </c>
      <c r="AB951">
        <v>1099.297</v>
      </c>
      <c r="AC951">
        <v>283.96350000000001</v>
      </c>
      <c r="AD951">
        <v>94</v>
      </c>
      <c r="AE951">
        <v>3.4544999999999999</v>
      </c>
      <c r="AF951">
        <v>3.2418</v>
      </c>
      <c r="AG951">
        <v>91.527299999999997</v>
      </c>
      <c r="AH951">
        <v>75.415099999999995</v>
      </c>
      <c r="AI951">
        <v>69.490899999999996</v>
      </c>
      <c r="AJ951">
        <v>9.0399999999999994E-2</v>
      </c>
      <c r="AL951">
        <v>86.44</v>
      </c>
      <c r="AM951">
        <v>2.5999999999999999E-2</v>
      </c>
      <c r="AN951">
        <v>8.3299999999999999E-2</v>
      </c>
      <c r="AO951">
        <v>0</v>
      </c>
      <c r="AP951">
        <v>3</v>
      </c>
      <c r="AQ951">
        <v>0</v>
      </c>
      <c r="AR951">
        <v>56.56</v>
      </c>
      <c r="AS951" t="s">
        <v>130</v>
      </c>
      <c r="AT951">
        <v>2003</v>
      </c>
      <c r="AU951">
        <v>18</v>
      </c>
      <c r="AV951">
        <v>4</v>
      </c>
      <c r="AW951" t="s">
        <v>97</v>
      </c>
      <c r="AY951" t="s">
        <v>132</v>
      </c>
      <c r="BA951">
        <v>38740</v>
      </c>
      <c r="BB951">
        <v>4</v>
      </c>
      <c r="BC951">
        <v>1</v>
      </c>
      <c r="BD951" t="s">
        <v>99</v>
      </c>
      <c r="BE951">
        <v>2003</v>
      </c>
      <c r="BF951">
        <v>5090.82</v>
      </c>
      <c r="BG951" t="s">
        <v>100</v>
      </c>
      <c r="BH951" t="s">
        <v>100</v>
      </c>
      <c r="BI951" t="s">
        <v>101</v>
      </c>
      <c r="BJ951" t="s">
        <v>100</v>
      </c>
      <c r="BK951" t="s">
        <v>100</v>
      </c>
      <c r="BL951" t="s">
        <v>101</v>
      </c>
      <c r="BM951" t="s">
        <v>102</v>
      </c>
      <c r="BN951" t="s">
        <v>103</v>
      </c>
      <c r="BQ951">
        <v>0</v>
      </c>
      <c r="BR951" t="s">
        <v>94</v>
      </c>
      <c r="BS951">
        <v>94</v>
      </c>
      <c r="BT951">
        <v>69.09</v>
      </c>
      <c r="BU951">
        <v>64.835999999999999</v>
      </c>
      <c r="BY951">
        <v>3</v>
      </c>
      <c r="CB951">
        <v>2014</v>
      </c>
      <c r="CC951">
        <v>12</v>
      </c>
      <c r="CI951" t="str">
        <f t="shared" si="56"/>
        <v>High</v>
      </c>
      <c r="CJ951" t="str">
        <f t="shared" si="57"/>
        <v>3.01-3.5</v>
      </c>
      <c r="CK951" t="str">
        <f t="shared" si="58"/>
        <v>Good</v>
      </c>
      <c r="CL951" t="str">
        <f t="shared" si="59"/>
        <v>0.3 or less</v>
      </c>
    </row>
    <row r="952" spans="1:90" x14ac:dyDescent="0.25">
      <c r="A952" t="s">
        <v>1185</v>
      </c>
      <c r="B952" t="s">
        <v>82</v>
      </c>
      <c r="C952" t="s">
        <v>83</v>
      </c>
      <c r="D952">
        <v>71.215000000000003</v>
      </c>
      <c r="E952">
        <v>78.533000000000001</v>
      </c>
      <c r="G952">
        <v>7.3179999999999996</v>
      </c>
      <c r="H952">
        <v>34</v>
      </c>
      <c r="I952">
        <v>34</v>
      </c>
      <c r="J952">
        <v>34</v>
      </c>
      <c r="K952">
        <v>2</v>
      </c>
      <c r="L952" t="s">
        <v>84</v>
      </c>
      <c r="M952" t="s">
        <v>85</v>
      </c>
      <c r="N952" t="s">
        <v>680</v>
      </c>
      <c r="O952" t="s">
        <v>418</v>
      </c>
      <c r="P952" t="s">
        <v>88</v>
      </c>
      <c r="Q952" t="s">
        <v>89</v>
      </c>
      <c r="R952" t="s">
        <v>419</v>
      </c>
      <c r="S952" t="s">
        <v>91</v>
      </c>
      <c r="T952">
        <v>60</v>
      </c>
      <c r="U952" t="s">
        <v>92</v>
      </c>
      <c r="V952" t="s">
        <v>1197</v>
      </c>
      <c r="W952">
        <v>5</v>
      </c>
      <c r="X952">
        <v>5</v>
      </c>
      <c r="Y952" t="s">
        <v>94</v>
      </c>
      <c r="Z952" t="s">
        <v>95</v>
      </c>
      <c r="AA952">
        <v>157.94200000000001</v>
      </c>
      <c r="AB952">
        <v>1099.297</v>
      </c>
      <c r="AC952">
        <v>275.09719999999999</v>
      </c>
      <c r="AD952">
        <v>97.5</v>
      </c>
      <c r="AE952">
        <v>3.5244</v>
      </c>
      <c r="AF952">
        <v>3.3391999999999999</v>
      </c>
      <c r="AG952">
        <v>85.677300000000002</v>
      </c>
      <c r="AH952">
        <v>71.962199999999996</v>
      </c>
      <c r="AI952">
        <v>71.440899999999999</v>
      </c>
      <c r="AJ952">
        <v>8.3199999999999996E-2</v>
      </c>
      <c r="AL952">
        <v>87.52</v>
      </c>
      <c r="AM952">
        <v>2.3699999999999999E-2</v>
      </c>
      <c r="AN952">
        <v>9.3299999999999994E-2</v>
      </c>
      <c r="AO952">
        <v>0</v>
      </c>
      <c r="AP952">
        <v>1.25</v>
      </c>
      <c r="AQ952">
        <v>0</v>
      </c>
      <c r="AR952">
        <v>58.4</v>
      </c>
      <c r="AS952" t="s">
        <v>130</v>
      </c>
      <c r="AT952">
        <v>2003</v>
      </c>
      <c r="AU952">
        <v>24.666699999999999</v>
      </c>
      <c r="AV952">
        <v>4</v>
      </c>
      <c r="AW952" t="s">
        <v>97</v>
      </c>
      <c r="AY952" t="s">
        <v>132</v>
      </c>
      <c r="BA952">
        <v>38740</v>
      </c>
      <c r="BB952">
        <v>4</v>
      </c>
      <c r="BC952">
        <v>1</v>
      </c>
      <c r="BD952" t="s">
        <v>99</v>
      </c>
      <c r="BE952">
        <v>2003</v>
      </c>
      <c r="BF952">
        <v>2142.1799999999998</v>
      </c>
      <c r="BG952" t="s">
        <v>100</v>
      </c>
      <c r="BH952" t="s">
        <v>100</v>
      </c>
      <c r="BI952" t="s">
        <v>101</v>
      </c>
      <c r="BJ952" t="s">
        <v>100</v>
      </c>
      <c r="BK952" t="s">
        <v>100</v>
      </c>
      <c r="BL952" t="s">
        <v>101</v>
      </c>
      <c r="BM952" t="s">
        <v>102</v>
      </c>
      <c r="BN952" t="s">
        <v>103</v>
      </c>
      <c r="BQ952">
        <v>0</v>
      </c>
      <c r="BR952" t="s">
        <v>94</v>
      </c>
      <c r="BS952">
        <v>94.75</v>
      </c>
      <c r="BT952">
        <v>70.488</v>
      </c>
      <c r="BU952">
        <v>66.784000000000006</v>
      </c>
      <c r="BY952">
        <v>5</v>
      </c>
      <c r="CB952">
        <v>2012</v>
      </c>
      <c r="CC952">
        <v>12</v>
      </c>
      <c r="CI952" t="str">
        <f t="shared" si="56"/>
        <v>High</v>
      </c>
      <c r="CJ952" t="str">
        <f t="shared" si="57"/>
        <v>Greater than 3.5</v>
      </c>
      <c r="CK952" t="str">
        <f t="shared" si="58"/>
        <v>Good</v>
      </c>
      <c r="CL952" t="str">
        <f t="shared" si="59"/>
        <v>0.3 or less</v>
      </c>
    </row>
    <row r="953" spans="1:90" x14ac:dyDescent="0.25">
      <c r="A953" t="s">
        <v>1185</v>
      </c>
      <c r="B953" t="s">
        <v>82</v>
      </c>
      <c r="C953" t="s">
        <v>83</v>
      </c>
      <c r="D953">
        <v>78.533000000000001</v>
      </c>
      <c r="E953">
        <v>92.91</v>
      </c>
      <c r="G953">
        <v>14.377000000000001</v>
      </c>
      <c r="H953">
        <v>38</v>
      </c>
      <c r="I953">
        <v>38</v>
      </c>
      <c r="J953">
        <v>38</v>
      </c>
      <c r="K953">
        <v>2</v>
      </c>
      <c r="L953" t="s">
        <v>84</v>
      </c>
      <c r="M953" t="s">
        <v>85</v>
      </c>
      <c r="N953" t="s">
        <v>680</v>
      </c>
      <c r="O953" t="s">
        <v>418</v>
      </c>
      <c r="P953" t="s">
        <v>88</v>
      </c>
      <c r="Q953" t="s">
        <v>89</v>
      </c>
      <c r="R953" t="s">
        <v>419</v>
      </c>
      <c r="S953" t="s">
        <v>91</v>
      </c>
      <c r="T953">
        <v>60</v>
      </c>
      <c r="U953" t="s">
        <v>92</v>
      </c>
      <c r="V953" t="s">
        <v>1198</v>
      </c>
      <c r="W953">
        <v>7</v>
      </c>
      <c r="X953">
        <v>7</v>
      </c>
      <c r="Y953" t="s">
        <v>94</v>
      </c>
      <c r="Z953" t="s">
        <v>95</v>
      </c>
      <c r="AA953">
        <v>218</v>
      </c>
      <c r="AB953">
        <v>1312.5</v>
      </c>
      <c r="AC953">
        <v>378.47500000000002</v>
      </c>
      <c r="AD953">
        <v>92.714299999999994</v>
      </c>
      <c r="AE953">
        <v>3.8239999999999998</v>
      </c>
      <c r="AF953">
        <v>3.581</v>
      </c>
      <c r="AG953">
        <v>68.701400000000007</v>
      </c>
      <c r="AH953">
        <v>57.8962</v>
      </c>
      <c r="AI953">
        <v>77.099500000000006</v>
      </c>
      <c r="AJ953">
        <v>7.8200000000000006E-2</v>
      </c>
      <c r="AL953">
        <v>88.27</v>
      </c>
      <c r="AM953">
        <v>1.8599999999999998E-2</v>
      </c>
      <c r="AN953">
        <v>8.7900000000000006E-2</v>
      </c>
      <c r="AO953">
        <v>0</v>
      </c>
      <c r="AP953">
        <v>3.2856999999999998</v>
      </c>
      <c r="AQ953">
        <v>0</v>
      </c>
      <c r="AR953">
        <v>59.95</v>
      </c>
      <c r="AS953" t="s">
        <v>96</v>
      </c>
      <c r="AT953">
        <v>2003</v>
      </c>
      <c r="AU953">
        <v>18.884599999999999</v>
      </c>
      <c r="AV953">
        <v>5.5</v>
      </c>
      <c r="AW953" t="s">
        <v>97</v>
      </c>
      <c r="AY953" t="s">
        <v>112</v>
      </c>
      <c r="BA953">
        <v>38159</v>
      </c>
      <c r="BB953">
        <v>2</v>
      </c>
      <c r="BC953">
        <v>1</v>
      </c>
      <c r="BD953" t="s">
        <v>99</v>
      </c>
      <c r="BE953">
        <v>2009</v>
      </c>
      <c r="BF953">
        <v>499.22</v>
      </c>
      <c r="BG953" t="s">
        <v>100</v>
      </c>
      <c r="BH953" t="s">
        <v>100</v>
      </c>
      <c r="BI953" t="s">
        <v>101</v>
      </c>
      <c r="BJ953" t="s">
        <v>100</v>
      </c>
      <c r="BK953" t="s">
        <v>100</v>
      </c>
      <c r="BL953" t="s">
        <v>101</v>
      </c>
      <c r="BM953" t="s">
        <v>102</v>
      </c>
      <c r="BN953" t="s">
        <v>103</v>
      </c>
      <c r="BQ953">
        <v>0</v>
      </c>
      <c r="BR953" t="s">
        <v>94</v>
      </c>
      <c r="BS953">
        <v>92.714299999999994</v>
      </c>
      <c r="BT953">
        <v>76.48</v>
      </c>
      <c r="BU953">
        <v>71.62</v>
      </c>
      <c r="BY953">
        <v>7</v>
      </c>
      <c r="CB953">
        <v>2014</v>
      </c>
      <c r="CC953">
        <v>6</v>
      </c>
      <c r="CI953" t="str">
        <f t="shared" si="56"/>
        <v>High</v>
      </c>
      <c r="CJ953" t="str">
        <f t="shared" si="57"/>
        <v>Greater than 3.5</v>
      </c>
      <c r="CK953" t="str">
        <f t="shared" si="58"/>
        <v>Excellent</v>
      </c>
      <c r="CL953" t="str">
        <f t="shared" si="59"/>
        <v>0.3 or less</v>
      </c>
    </row>
    <row r="954" spans="1:90" x14ac:dyDescent="0.25">
      <c r="A954" t="s">
        <v>1185</v>
      </c>
      <c r="B954" t="s">
        <v>82</v>
      </c>
      <c r="C954" t="s">
        <v>83</v>
      </c>
      <c r="D954">
        <v>92.91</v>
      </c>
      <c r="E954">
        <v>99.643000000000001</v>
      </c>
      <c r="G954">
        <v>6.7329999999999997</v>
      </c>
      <c r="H954">
        <v>36</v>
      </c>
      <c r="I954">
        <v>36</v>
      </c>
      <c r="J954">
        <v>36</v>
      </c>
      <c r="K954">
        <v>2</v>
      </c>
      <c r="L954" t="s">
        <v>84</v>
      </c>
      <c r="M954" t="s">
        <v>85</v>
      </c>
      <c r="N954" t="s">
        <v>680</v>
      </c>
      <c r="O954" t="s">
        <v>418</v>
      </c>
      <c r="P954" t="s">
        <v>88</v>
      </c>
      <c r="Q954" t="s">
        <v>89</v>
      </c>
      <c r="R954" t="s">
        <v>419</v>
      </c>
      <c r="S954" t="s">
        <v>91</v>
      </c>
      <c r="T954">
        <v>40</v>
      </c>
      <c r="U954" t="s">
        <v>92</v>
      </c>
      <c r="V954" t="s">
        <v>1199</v>
      </c>
      <c r="W954">
        <v>6</v>
      </c>
      <c r="X954">
        <v>4.5</v>
      </c>
      <c r="Y954" t="s">
        <v>94</v>
      </c>
      <c r="Z954" t="s">
        <v>95</v>
      </c>
      <c r="AA954">
        <v>203.958</v>
      </c>
      <c r="AB954">
        <v>1419.655</v>
      </c>
      <c r="AC954">
        <v>355.24650000000003</v>
      </c>
      <c r="AD954">
        <v>90</v>
      </c>
      <c r="AE954">
        <v>3.7610999999999999</v>
      </c>
      <c r="AF954">
        <v>3.3672</v>
      </c>
      <c r="AG954">
        <v>76.686400000000006</v>
      </c>
      <c r="AH954">
        <v>60.758099999999999</v>
      </c>
      <c r="AI954">
        <v>74.437899999999999</v>
      </c>
      <c r="AJ954">
        <v>0.14480000000000001</v>
      </c>
      <c r="AL954">
        <v>78.28</v>
      </c>
      <c r="AM954">
        <v>2.23E-2</v>
      </c>
      <c r="AN954">
        <v>7.8700000000000006E-2</v>
      </c>
      <c r="AO954">
        <v>0</v>
      </c>
      <c r="AP954">
        <v>4.3333000000000004</v>
      </c>
      <c r="AQ954">
        <v>0</v>
      </c>
      <c r="AR954">
        <v>55.8</v>
      </c>
      <c r="AS954" t="s">
        <v>96</v>
      </c>
      <c r="AT954">
        <v>1972</v>
      </c>
      <c r="AU954">
        <v>12.75</v>
      </c>
      <c r="AV954">
        <v>4.75</v>
      </c>
      <c r="AW954" t="s">
        <v>97</v>
      </c>
      <c r="AY954" t="s">
        <v>112</v>
      </c>
      <c r="BA954">
        <v>38604</v>
      </c>
      <c r="BB954">
        <v>3</v>
      </c>
      <c r="BC954">
        <v>1</v>
      </c>
      <c r="BD954" t="s">
        <v>99</v>
      </c>
      <c r="BE954">
        <v>1999</v>
      </c>
      <c r="BF954">
        <v>2626.67</v>
      </c>
      <c r="BG954" t="s">
        <v>100</v>
      </c>
      <c r="BH954" t="s">
        <v>100</v>
      </c>
      <c r="BI954" t="s">
        <v>101</v>
      </c>
      <c r="BJ954" t="s">
        <v>100</v>
      </c>
      <c r="BK954" t="s">
        <v>100</v>
      </c>
      <c r="BL954" t="s">
        <v>101</v>
      </c>
      <c r="BM954" t="s">
        <v>102</v>
      </c>
      <c r="BN954" t="s">
        <v>103</v>
      </c>
      <c r="BQ954">
        <v>0</v>
      </c>
      <c r="BR954" t="s">
        <v>94</v>
      </c>
      <c r="BS954">
        <v>89.666700000000006</v>
      </c>
      <c r="BT954">
        <v>75.221999999999994</v>
      </c>
      <c r="BU954">
        <v>67.343999999999994</v>
      </c>
      <c r="BY954">
        <v>4.5</v>
      </c>
      <c r="CB954">
        <v>2012</v>
      </c>
      <c r="CC954">
        <v>16</v>
      </c>
      <c r="CI954" t="str">
        <f t="shared" si="56"/>
        <v>High</v>
      </c>
      <c r="CJ954" t="str">
        <f t="shared" si="57"/>
        <v>Greater than 3.5</v>
      </c>
      <c r="CK954" t="str">
        <f t="shared" si="58"/>
        <v>Good</v>
      </c>
      <c r="CL954" t="str">
        <f t="shared" si="59"/>
        <v>0.3 or less</v>
      </c>
    </row>
    <row r="955" spans="1:90" x14ac:dyDescent="0.25">
      <c r="A955" t="s">
        <v>1185</v>
      </c>
      <c r="B955" t="s">
        <v>82</v>
      </c>
      <c r="C955" t="s">
        <v>83</v>
      </c>
      <c r="D955">
        <v>99.643000000000001</v>
      </c>
      <c r="E955">
        <v>99.981999999999999</v>
      </c>
      <c r="G955">
        <v>0.33900000000000002</v>
      </c>
      <c r="H955">
        <v>48</v>
      </c>
      <c r="I955">
        <v>48</v>
      </c>
      <c r="J955">
        <v>48</v>
      </c>
      <c r="K955">
        <v>3</v>
      </c>
      <c r="L955" t="s">
        <v>84</v>
      </c>
      <c r="M955" t="s">
        <v>85</v>
      </c>
      <c r="N955" t="s">
        <v>680</v>
      </c>
      <c r="O955" t="s">
        <v>418</v>
      </c>
      <c r="P955" t="s">
        <v>88</v>
      </c>
      <c r="Q955" t="s">
        <v>89</v>
      </c>
      <c r="R955" t="s">
        <v>419</v>
      </c>
      <c r="S955" t="s">
        <v>91</v>
      </c>
      <c r="T955">
        <v>30</v>
      </c>
      <c r="U955" t="s">
        <v>92</v>
      </c>
      <c r="V955" t="s">
        <v>1200</v>
      </c>
      <c r="W955">
        <v>7</v>
      </c>
      <c r="X955">
        <v>4</v>
      </c>
      <c r="Y955" t="s">
        <v>94</v>
      </c>
      <c r="Z955" t="s">
        <v>95</v>
      </c>
      <c r="AA955">
        <v>203.43100000000001</v>
      </c>
      <c r="AB955">
        <v>1416.162</v>
      </c>
      <c r="AC955">
        <v>354.3297</v>
      </c>
      <c r="AD955">
        <v>84</v>
      </c>
      <c r="AE955">
        <v>3.5</v>
      </c>
      <c r="AF955">
        <v>2.9310999999999998</v>
      </c>
      <c r="AG955">
        <v>106.9948</v>
      </c>
      <c r="AH955">
        <v>87.951300000000003</v>
      </c>
      <c r="AI955">
        <v>64.335099999999997</v>
      </c>
      <c r="AJ955">
        <v>0.14910000000000001</v>
      </c>
      <c r="AL955">
        <v>77.635000000000005</v>
      </c>
      <c r="AM955">
        <v>2.76E-2</v>
      </c>
      <c r="AN955">
        <v>0.11070000000000001</v>
      </c>
      <c r="AO955">
        <v>0</v>
      </c>
      <c r="AP955">
        <v>9</v>
      </c>
      <c r="AQ955">
        <v>0</v>
      </c>
      <c r="AR955">
        <v>47.8</v>
      </c>
      <c r="AS955" t="s">
        <v>96</v>
      </c>
      <c r="AT955">
        <v>1988</v>
      </c>
      <c r="AU955">
        <v>13.333299999999999</v>
      </c>
      <c r="AV955">
        <v>6</v>
      </c>
      <c r="AW955" t="s">
        <v>97</v>
      </c>
      <c r="AY955" t="s">
        <v>106</v>
      </c>
      <c r="BA955">
        <v>38187</v>
      </c>
      <c r="BB955">
        <v>1</v>
      </c>
      <c r="BC955">
        <v>1</v>
      </c>
      <c r="BD955" t="s">
        <v>99</v>
      </c>
      <c r="BE955">
        <v>1999</v>
      </c>
      <c r="BF955">
        <v>52328.6</v>
      </c>
      <c r="BG955" t="s">
        <v>100</v>
      </c>
      <c r="BH955" t="s">
        <v>100</v>
      </c>
      <c r="BI955" t="s">
        <v>101</v>
      </c>
      <c r="BJ955" t="s">
        <v>100</v>
      </c>
      <c r="BK955" t="s">
        <v>100</v>
      </c>
      <c r="BL955" t="s">
        <v>101</v>
      </c>
      <c r="BM955" t="s">
        <v>102</v>
      </c>
      <c r="BN955" t="s">
        <v>103</v>
      </c>
      <c r="BQ955">
        <v>0</v>
      </c>
      <c r="BR955" t="s">
        <v>94</v>
      </c>
      <c r="BS955">
        <v>84</v>
      </c>
      <c r="BT955">
        <v>70</v>
      </c>
      <c r="BU955">
        <v>58.622</v>
      </c>
      <c r="BY955">
        <v>4</v>
      </c>
      <c r="CB955">
        <v>2014</v>
      </c>
      <c r="CC955">
        <v>16</v>
      </c>
      <c r="CI955" t="str">
        <f t="shared" si="56"/>
        <v>Medium</v>
      </c>
      <c r="CJ955" t="str">
        <f t="shared" si="57"/>
        <v>3.01-3.5</v>
      </c>
      <c r="CK955" t="str">
        <f t="shared" si="58"/>
        <v>Fair</v>
      </c>
      <c r="CL955" t="str">
        <f t="shared" si="59"/>
        <v>0.3 or less</v>
      </c>
    </row>
    <row r="956" spans="1:90" x14ac:dyDescent="0.25">
      <c r="A956" t="s">
        <v>1185</v>
      </c>
      <c r="B956" t="s">
        <v>82</v>
      </c>
      <c r="C956" t="s">
        <v>83</v>
      </c>
      <c r="D956">
        <v>99.981999999999999</v>
      </c>
      <c r="E956">
        <v>100.092</v>
      </c>
      <c r="G956">
        <v>0.11</v>
      </c>
      <c r="H956">
        <v>48</v>
      </c>
      <c r="J956">
        <v>48</v>
      </c>
      <c r="K956">
        <v>4</v>
      </c>
      <c r="L956" t="s">
        <v>139</v>
      </c>
      <c r="M956" t="s">
        <v>85</v>
      </c>
      <c r="N956" t="s">
        <v>680</v>
      </c>
      <c r="O956" t="s">
        <v>418</v>
      </c>
      <c r="P956" t="s">
        <v>88</v>
      </c>
      <c r="Q956" t="s">
        <v>89</v>
      </c>
      <c r="R956" t="s">
        <v>419</v>
      </c>
      <c r="S956" t="s">
        <v>91</v>
      </c>
      <c r="T956">
        <v>30</v>
      </c>
      <c r="U956" t="s">
        <v>140</v>
      </c>
      <c r="V956" t="s">
        <v>1201</v>
      </c>
      <c r="W956">
        <v>1</v>
      </c>
      <c r="Y956" t="s">
        <v>94</v>
      </c>
      <c r="Z956" t="s">
        <v>95</v>
      </c>
      <c r="AA956">
        <v>210.18700000000001</v>
      </c>
      <c r="AB956">
        <v>1416.162</v>
      </c>
      <c r="AC956">
        <v>365.81490000000002</v>
      </c>
      <c r="AD956">
        <v>79</v>
      </c>
      <c r="AE956">
        <v>3.5</v>
      </c>
      <c r="AF956">
        <v>2.4500000000000002</v>
      </c>
      <c r="AG956">
        <v>188.64320000000001</v>
      </c>
      <c r="AH956">
        <v>179.06360000000001</v>
      </c>
      <c r="AI956">
        <v>37.118899999999996</v>
      </c>
      <c r="AJ956">
        <v>7.6700000000000004E-2</v>
      </c>
      <c r="AL956">
        <v>88.495000000000005</v>
      </c>
      <c r="AM956">
        <v>6.4299999999999996E-2</v>
      </c>
      <c r="AN956">
        <v>0.39100000000000001</v>
      </c>
      <c r="AO956">
        <v>0</v>
      </c>
      <c r="AP956">
        <v>0</v>
      </c>
      <c r="AQ956">
        <v>26</v>
      </c>
      <c r="AR956">
        <v>34.1</v>
      </c>
      <c r="AS956" t="s">
        <v>130</v>
      </c>
      <c r="AT956">
        <v>1988</v>
      </c>
      <c r="AU956">
        <v>12.333299999999999</v>
      </c>
      <c r="AV956">
        <v>6.3333000000000004</v>
      </c>
      <c r="AW956" t="s">
        <v>97</v>
      </c>
      <c r="AY956" t="s">
        <v>132</v>
      </c>
      <c r="BA956">
        <v>37382</v>
      </c>
      <c r="BB956">
        <v>3</v>
      </c>
      <c r="BC956">
        <v>1</v>
      </c>
      <c r="BD956" t="s">
        <v>144</v>
      </c>
      <c r="BE956">
        <v>1988</v>
      </c>
      <c r="BF956">
        <v>66851.5</v>
      </c>
      <c r="BG956" t="s">
        <v>100</v>
      </c>
      <c r="BH956" t="s">
        <v>100</v>
      </c>
      <c r="BI956" t="s">
        <v>101</v>
      </c>
      <c r="BJ956" t="s">
        <v>100</v>
      </c>
      <c r="BK956" t="s">
        <v>100</v>
      </c>
      <c r="BL956" t="s">
        <v>101</v>
      </c>
      <c r="BM956" t="s">
        <v>102</v>
      </c>
      <c r="BN956" t="s">
        <v>103</v>
      </c>
      <c r="BQ956">
        <v>0</v>
      </c>
      <c r="BR956" t="s">
        <v>94</v>
      </c>
      <c r="BS956">
        <v>79</v>
      </c>
      <c r="BT956">
        <v>70</v>
      </c>
      <c r="BU956">
        <v>49</v>
      </c>
      <c r="CB956">
        <v>2014</v>
      </c>
      <c r="CC956">
        <v>27</v>
      </c>
      <c r="CI956" t="str">
        <f t="shared" si="56"/>
        <v>Medium</v>
      </c>
      <c r="CJ956" t="str">
        <f t="shared" si="57"/>
        <v>3.01-3.5</v>
      </c>
      <c r="CK956" t="str">
        <f t="shared" si="58"/>
        <v>Very Poor</v>
      </c>
      <c r="CL956" t="str">
        <f t="shared" si="59"/>
        <v>0.3 or less</v>
      </c>
    </row>
    <row r="957" spans="1:90" x14ac:dyDescent="0.25">
      <c r="A957" t="s">
        <v>1185</v>
      </c>
      <c r="B957" t="s">
        <v>82</v>
      </c>
      <c r="C957" t="s">
        <v>83</v>
      </c>
      <c r="D957">
        <v>100.092</v>
      </c>
      <c r="E957">
        <v>108.824</v>
      </c>
      <c r="G957">
        <v>8.7319999999999993</v>
      </c>
      <c r="H957">
        <v>37</v>
      </c>
      <c r="I957">
        <v>37</v>
      </c>
      <c r="J957">
        <v>37</v>
      </c>
      <c r="K957">
        <v>2</v>
      </c>
      <c r="L957" t="s">
        <v>84</v>
      </c>
      <c r="M957" t="s">
        <v>85</v>
      </c>
      <c r="N957" t="s">
        <v>680</v>
      </c>
      <c r="O957" t="s">
        <v>418</v>
      </c>
      <c r="P957" t="s">
        <v>88</v>
      </c>
      <c r="Q957" t="s">
        <v>89</v>
      </c>
      <c r="R957" t="s">
        <v>419</v>
      </c>
      <c r="S957" t="s">
        <v>91</v>
      </c>
      <c r="T957">
        <v>40</v>
      </c>
      <c r="U957" t="s">
        <v>92</v>
      </c>
      <c r="V957" t="s">
        <v>1202</v>
      </c>
      <c r="W957">
        <v>6</v>
      </c>
      <c r="X957">
        <v>7.75</v>
      </c>
      <c r="Y957" t="s">
        <v>94</v>
      </c>
      <c r="Z957" t="s">
        <v>95</v>
      </c>
      <c r="AA957">
        <v>190.09960000000001</v>
      </c>
      <c r="AB957">
        <v>1323.3010999999999</v>
      </c>
      <c r="AC957">
        <v>331.10910000000001</v>
      </c>
      <c r="AD957">
        <v>84.760800000000003</v>
      </c>
      <c r="AE957">
        <v>3.7050000000000001</v>
      </c>
      <c r="AF957">
        <v>3.2115</v>
      </c>
      <c r="AG957">
        <v>81.266599999999997</v>
      </c>
      <c r="AH957">
        <v>63.346499999999999</v>
      </c>
      <c r="AI957">
        <v>72.911100000000005</v>
      </c>
      <c r="AJ957">
        <v>9.5299999999999996E-2</v>
      </c>
      <c r="AL957">
        <v>85.704999999999998</v>
      </c>
      <c r="AM957">
        <v>2.6800000000000001E-2</v>
      </c>
      <c r="AN957">
        <v>7.7399999999999997E-2</v>
      </c>
      <c r="AO957">
        <v>0</v>
      </c>
      <c r="AP957">
        <v>7.3117999999999999</v>
      </c>
      <c r="AQ957">
        <v>2.9565999999999999</v>
      </c>
      <c r="AR957">
        <v>53.865000000000002</v>
      </c>
      <c r="AS957" t="s">
        <v>96</v>
      </c>
      <c r="AT957">
        <v>1999</v>
      </c>
      <c r="AU957">
        <v>15.05</v>
      </c>
      <c r="AV957">
        <v>5.6</v>
      </c>
      <c r="AW957" t="s">
        <v>97</v>
      </c>
      <c r="AY957" t="s">
        <v>112</v>
      </c>
      <c r="BA957">
        <v>36529</v>
      </c>
      <c r="BB957">
        <v>3</v>
      </c>
      <c r="BC957">
        <v>1</v>
      </c>
      <c r="BD957" t="s">
        <v>99</v>
      </c>
      <c r="BE957">
        <v>1999</v>
      </c>
      <c r="BF957">
        <v>2092</v>
      </c>
      <c r="BG957" t="s">
        <v>100</v>
      </c>
      <c r="BH957" t="s">
        <v>100</v>
      </c>
      <c r="BI957" t="s">
        <v>101</v>
      </c>
      <c r="BJ957" t="s">
        <v>100</v>
      </c>
      <c r="BK957" t="s">
        <v>100</v>
      </c>
      <c r="BL957" t="s">
        <v>101</v>
      </c>
      <c r="BM957" t="s">
        <v>102</v>
      </c>
      <c r="BN957" t="s">
        <v>103</v>
      </c>
      <c r="BQ957">
        <v>0</v>
      </c>
      <c r="BR957" t="s">
        <v>94</v>
      </c>
      <c r="BS957">
        <v>84.760800000000003</v>
      </c>
      <c r="BT957">
        <v>74.099999999999994</v>
      </c>
      <c r="BU957">
        <v>64.23</v>
      </c>
      <c r="BY957">
        <v>6</v>
      </c>
      <c r="CB957">
        <v>2014</v>
      </c>
      <c r="CC957">
        <v>16</v>
      </c>
      <c r="CI957" t="str">
        <f t="shared" si="56"/>
        <v>Medium</v>
      </c>
      <c r="CJ957" t="str">
        <f t="shared" si="57"/>
        <v>Greater than 3.5</v>
      </c>
      <c r="CK957" t="str">
        <f t="shared" si="58"/>
        <v>Good</v>
      </c>
      <c r="CL957" t="str">
        <f t="shared" si="59"/>
        <v>0.3 or less</v>
      </c>
    </row>
    <row r="958" spans="1:90" x14ac:dyDescent="0.25">
      <c r="A958" t="s">
        <v>1185</v>
      </c>
      <c r="B958" t="s">
        <v>82</v>
      </c>
      <c r="C958" t="s">
        <v>83</v>
      </c>
      <c r="D958">
        <v>108.824</v>
      </c>
      <c r="E958">
        <v>116.13800000000001</v>
      </c>
      <c r="G958">
        <v>7.2359999999999998</v>
      </c>
      <c r="H958">
        <v>40</v>
      </c>
      <c r="I958">
        <v>36</v>
      </c>
      <c r="J958">
        <v>40</v>
      </c>
      <c r="K958">
        <v>2</v>
      </c>
      <c r="L958" t="s">
        <v>84</v>
      </c>
      <c r="M958" t="s">
        <v>85</v>
      </c>
      <c r="N958" t="s">
        <v>680</v>
      </c>
      <c r="O958" t="s">
        <v>418</v>
      </c>
      <c r="P958" t="s">
        <v>88</v>
      </c>
      <c r="Q958" t="s">
        <v>89</v>
      </c>
      <c r="R958" t="s">
        <v>419</v>
      </c>
      <c r="S958" t="s">
        <v>91</v>
      </c>
      <c r="T958">
        <v>50</v>
      </c>
      <c r="U958" t="s">
        <v>92</v>
      </c>
      <c r="V958" t="s">
        <v>1203</v>
      </c>
      <c r="W958">
        <v>8</v>
      </c>
      <c r="X958">
        <v>6</v>
      </c>
      <c r="Y958" t="s">
        <v>94</v>
      </c>
      <c r="Z958" t="s">
        <v>95</v>
      </c>
      <c r="AA958">
        <v>191.46</v>
      </c>
      <c r="AB958">
        <v>1332.829</v>
      </c>
      <c r="AC958">
        <v>333.47899999999998</v>
      </c>
      <c r="AD958">
        <v>97</v>
      </c>
      <c r="AE958">
        <v>3.9731000000000001</v>
      </c>
      <c r="AF958">
        <v>3.8462999999999998</v>
      </c>
      <c r="AG958">
        <v>63.414999999999999</v>
      </c>
      <c r="AH958">
        <v>51.302399999999999</v>
      </c>
      <c r="AI958">
        <v>78.861699999999999</v>
      </c>
      <c r="AJ958">
        <v>9.5899999999999999E-2</v>
      </c>
      <c r="AL958">
        <v>85.614999999999995</v>
      </c>
      <c r="AM958">
        <v>1.7899999999999999E-2</v>
      </c>
      <c r="AN958">
        <v>3.4299999999999997E-2</v>
      </c>
      <c r="AO958">
        <v>0</v>
      </c>
      <c r="AP958">
        <v>1.25</v>
      </c>
      <c r="AQ958">
        <v>0</v>
      </c>
      <c r="AR958">
        <v>54.673299999999998</v>
      </c>
      <c r="AS958" t="s">
        <v>96</v>
      </c>
      <c r="AT958">
        <v>1974</v>
      </c>
      <c r="AU958">
        <v>15.625</v>
      </c>
      <c r="AV958">
        <v>9.8125</v>
      </c>
      <c r="AW958" t="s">
        <v>97</v>
      </c>
      <c r="AY958" t="s">
        <v>112</v>
      </c>
      <c r="BA958">
        <v>44809</v>
      </c>
      <c r="BB958">
        <v>3</v>
      </c>
      <c r="BC958">
        <v>1</v>
      </c>
      <c r="BD958" t="s">
        <v>99</v>
      </c>
      <c r="BE958">
        <v>2010</v>
      </c>
      <c r="BF958">
        <v>1177.02</v>
      </c>
      <c r="BG958" t="s">
        <v>100</v>
      </c>
      <c r="BH958" t="s">
        <v>100</v>
      </c>
      <c r="BI958" t="s">
        <v>101</v>
      </c>
      <c r="BJ958" t="s">
        <v>100</v>
      </c>
      <c r="BK958" t="s">
        <v>100</v>
      </c>
      <c r="BL958" t="s">
        <v>101</v>
      </c>
      <c r="BM958" t="s">
        <v>102</v>
      </c>
      <c r="BN958" t="s">
        <v>103</v>
      </c>
      <c r="BQ958">
        <v>0</v>
      </c>
      <c r="BR958" t="s">
        <v>94</v>
      </c>
      <c r="BS958">
        <v>97</v>
      </c>
      <c r="BT958">
        <v>79.462000000000003</v>
      </c>
      <c r="BU958">
        <v>76.926000000000002</v>
      </c>
      <c r="BV958" t="s">
        <v>107</v>
      </c>
      <c r="BY958">
        <v>6</v>
      </c>
      <c r="BZ958" s="1">
        <v>42059.492106481484</v>
      </c>
      <c r="CB958">
        <v>2014</v>
      </c>
      <c r="CC958">
        <v>5</v>
      </c>
      <c r="CI958" t="str">
        <f t="shared" si="56"/>
        <v>High</v>
      </c>
      <c r="CJ958" t="str">
        <f t="shared" si="57"/>
        <v>Greater than 3.5</v>
      </c>
      <c r="CK958" t="str">
        <f t="shared" si="58"/>
        <v>Excellent</v>
      </c>
      <c r="CL958" t="str">
        <f t="shared" si="59"/>
        <v>0.3 or less</v>
      </c>
    </row>
    <row r="959" spans="1:90" x14ac:dyDescent="0.25">
      <c r="A959" t="s">
        <v>1185</v>
      </c>
      <c r="B959" t="s">
        <v>82</v>
      </c>
      <c r="C959" t="s">
        <v>83</v>
      </c>
      <c r="D959">
        <v>116.13800000000001</v>
      </c>
      <c r="E959">
        <v>116.435</v>
      </c>
      <c r="G959">
        <v>0.29699999999999999</v>
      </c>
      <c r="H959">
        <v>30</v>
      </c>
      <c r="I959">
        <v>30</v>
      </c>
      <c r="J959">
        <v>30</v>
      </c>
      <c r="K959">
        <v>2</v>
      </c>
      <c r="L959" t="s">
        <v>139</v>
      </c>
      <c r="M959" t="s">
        <v>85</v>
      </c>
      <c r="N959" t="s">
        <v>564</v>
      </c>
      <c r="O959" t="s">
        <v>418</v>
      </c>
      <c r="P959" t="s">
        <v>88</v>
      </c>
      <c r="Q959" t="s">
        <v>89</v>
      </c>
      <c r="R959" t="s">
        <v>419</v>
      </c>
      <c r="S959" t="s">
        <v>91</v>
      </c>
      <c r="T959">
        <v>40</v>
      </c>
      <c r="U959" t="s">
        <v>140</v>
      </c>
      <c r="V959" t="s">
        <v>1204</v>
      </c>
      <c r="W959">
        <v>3</v>
      </c>
      <c r="X959">
        <v>3</v>
      </c>
      <c r="Y959" t="s">
        <v>94</v>
      </c>
      <c r="Z959" t="s">
        <v>95</v>
      </c>
      <c r="AA959">
        <v>197.8185</v>
      </c>
      <c r="AB959">
        <v>1332.829</v>
      </c>
      <c r="AC959">
        <v>344.28840000000002</v>
      </c>
      <c r="AD959">
        <v>100</v>
      </c>
      <c r="AE959">
        <v>3.5141</v>
      </c>
      <c r="AF959">
        <v>3.5141</v>
      </c>
      <c r="AG959">
        <v>112.96550000000001</v>
      </c>
      <c r="AH959">
        <v>92.801299999999998</v>
      </c>
      <c r="AI959">
        <v>62.344799999999999</v>
      </c>
      <c r="AJ959">
        <v>8.72E-2</v>
      </c>
      <c r="AL959">
        <v>86.92</v>
      </c>
      <c r="AM959">
        <v>3.1199999999999999E-2</v>
      </c>
      <c r="AN959">
        <v>5.1700000000000003E-2</v>
      </c>
      <c r="AO959">
        <v>0</v>
      </c>
      <c r="AP959">
        <v>0</v>
      </c>
      <c r="AQ959">
        <v>0</v>
      </c>
      <c r="AR959">
        <v>39</v>
      </c>
      <c r="AS959" t="s">
        <v>96</v>
      </c>
      <c r="AT959">
        <v>1974</v>
      </c>
      <c r="AU959">
        <v>14.4444</v>
      </c>
      <c r="AV959">
        <v>8.7777999999999992</v>
      </c>
      <c r="AW959" t="s">
        <v>97</v>
      </c>
      <c r="AX959" t="s">
        <v>387</v>
      </c>
      <c r="AY959" t="s">
        <v>112</v>
      </c>
      <c r="BA959">
        <v>44809</v>
      </c>
      <c r="BC959">
        <v>1</v>
      </c>
      <c r="BD959" t="s">
        <v>144</v>
      </c>
      <c r="BE959">
        <v>2013</v>
      </c>
      <c r="BF959">
        <v>210297.52</v>
      </c>
      <c r="BG959" t="s">
        <v>123</v>
      </c>
      <c r="BH959" t="s">
        <v>100</v>
      </c>
      <c r="BI959" t="s">
        <v>101</v>
      </c>
      <c r="BJ959" t="s">
        <v>100</v>
      </c>
      <c r="BK959" t="s">
        <v>100</v>
      </c>
      <c r="BL959" t="s">
        <v>101</v>
      </c>
      <c r="BM959" t="s">
        <v>102</v>
      </c>
      <c r="BN959" t="s">
        <v>103</v>
      </c>
      <c r="BQ959">
        <v>0</v>
      </c>
      <c r="BR959" t="s">
        <v>94</v>
      </c>
      <c r="BS959">
        <v>100</v>
      </c>
      <c r="BT959">
        <v>70.281999999999996</v>
      </c>
      <c r="BU959">
        <v>70.281999999999996</v>
      </c>
      <c r="BV959" t="s">
        <v>107</v>
      </c>
      <c r="BY959">
        <v>3</v>
      </c>
      <c r="BZ959" s="1">
        <v>42053.497233796297</v>
      </c>
      <c r="CB959">
        <v>2014</v>
      </c>
      <c r="CC959">
        <v>2</v>
      </c>
      <c r="CI959" t="str">
        <f t="shared" si="56"/>
        <v>High</v>
      </c>
      <c r="CJ959" t="str">
        <f t="shared" si="57"/>
        <v>Greater than 3.5</v>
      </c>
      <c r="CK959" t="str">
        <f t="shared" si="58"/>
        <v>Fair</v>
      </c>
      <c r="CL959" t="str">
        <f t="shared" si="59"/>
        <v>0.3 or less</v>
      </c>
    </row>
    <row r="960" spans="1:90" x14ac:dyDescent="0.25">
      <c r="A960" t="s">
        <v>1185</v>
      </c>
      <c r="B960" t="s">
        <v>82</v>
      </c>
      <c r="C960" t="s">
        <v>83</v>
      </c>
      <c r="D960">
        <v>116.435</v>
      </c>
      <c r="E960">
        <v>128.32</v>
      </c>
      <c r="G960">
        <v>11.885</v>
      </c>
      <c r="H960">
        <v>36</v>
      </c>
      <c r="I960">
        <v>36</v>
      </c>
      <c r="J960">
        <v>36</v>
      </c>
      <c r="K960">
        <v>2</v>
      </c>
      <c r="L960" t="s">
        <v>84</v>
      </c>
      <c r="M960" t="s">
        <v>85</v>
      </c>
      <c r="N960" t="s">
        <v>564</v>
      </c>
      <c r="O960" t="s">
        <v>418</v>
      </c>
      <c r="P960" t="s">
        <v>88</v>
      </c>
      <c r="Q960" t="s">
        <v>89</v>
      </c>
      <c r="R960" t="s">
        <v>419</v>
      </c>
      <c r="S960" t="s">
        <v>91</v>
      </c>
      <c r="T960">
        <v>50</v>
      </c>
      <c r="U960" t="s">
        <v>92</v>
      </c>
      <c r="V960" t="s">
        <v>1205</v>
      </c>
      <c r="W960">
        <v>6</v>
      </c>
      <c r="X960">
        <v>6</v>
      </c>
      <c r="Y960" t="s">
        <v>94</v>
      </c>
      <c r="Z960" t="s">
        <v>95</v>
      </c>
      <c r="AA960">
        <v>183.5</v>
      </c>
      <c r="AB960">
        <v>1276</v>
      </c>
      <c r="AC960">
        <v>319.60599999999999</v>
      </c>
      <c r="AD960">
        <v>97.333299999999994</v>
      </c>
      <c r="AE960">
        <v>3.8773</v>
      </c>
      <c r="AF960">
        <v>3.7664</v>
      </c>
      <c r="AG960">
        <v>69.445499999999996</v>
      </c>
      <c r="AH960">
        <v>55.511000000000003</v>
      </c>
      <c r="AI960">
        <v>76.851500000000001</v>
      </c>
      <c r="AJ960">
        <v>8.7900000000000006E-2</v>
      </c>
      <c r="AL960">
        <v>86.814999999999998</v>
      </c>
      <c r="AM960">
        <v>2.4299999999999999E-2</v>
      </c>
      <c r="AN960">
        <v>8.5900000000000004E-2</v>
      </c>
      <c r="AO960">
        <v>0</v>
      </c>
      <c r="AP960">
        <v>1.3332999999999999</v>
      </c>
      <c r="AQ960">
        <v>0</v>
      </c>
      <c r="AR960">
        <v>54.387500000000003</v>
      </c>
      <c r="AS960" t="s">
        <v>96</v>
      </c>
      <c r="AT960">
        <v>1962</v>
      </c>
      <c r="AU960">
        <v>18.954499999999999</v>
      </c>
      <c r="AV960">
        <v>7.8635999999999999</v>
      </c>
      <c r="AW960" t="s">
        <v>97</v>
      </c>
      <c r="AX960" t="s">
        <v>387</v>
      </c>
      <c r="AY960" t="s">
        <v>112</v>
      </c>
      <c r="BA960">
        <v>37633</v>
      </c>
      <c r="BB960">
        <v>2</v>
      </c>
      <c r="BC960">
        <v>1</v>
      </c>
      <c r="BD960" t="s">
        <v>99</v>
      </c>
      <c r="BE960">
        <v>2013</v>
      </c>
      <c r="BF960">
        <v>5596.23</v>
      </c>
      <c r="BG960" t="s">
        <v>100</v>
      </c>
      <c r="BH960" t="s">
        <v>100</v>
      </c>
      <c r="BI960" t="s">
        <v>101</v>
      </c>
      <c r="BJ960" t="s">
        <v>100</v>
      </c>
      <c r="BK960" t="s">
        <v>100</v>
      </c>
      <c r="BL960" t="s">
        <v>101</v>
      </c>
      <c r="BM960" t="s">
        <v>102</v>
      </c>
      <c r="BN960" t="s">
        <v>103</v>
      </c>
      <c r="BQ960">
        <v>0</v>
      </c>
      <c r="BR960" t="s">
        <v>94</v>
      </c>
      <c r="BS960">
        <v>97.333299999999994</v>
      </c>
      <c r="BT960">
        <v>77.546000000000006</v>
      </c>
      <c r="BU960">
        <v>75.328000000000003</v>
      </c>
      <c r="BV960" t="s">
        <v>107</v>
      </c>
      <c r="BY960">
        <v>6</v>
      </c>
      <c r="BZ960" s="1">
        <v>42053.456284722219</v>
      </c>
      <c r="CB960">
        <v>2014</v>
      </c>
      <c r="CC960">
        <v>2</v>
      </c>
      <c r="CI960" t="str">
        <f t="shared" si="56"/>
        <v>High</v>
      </c>
      <c r="CJ960" t="str">
        <f t="shared" si="57"/>
        <v>Greater than 3.5</v>
      </c>
      <c r="CK960" t="str">
        <f t="shared" si="58"/>
        <v>Excellent</v>
      </c>
      <c r="CL960" t="str">
        <f t="shared" si="59"/>
        <v>0.3 or less</v>
      </c>
    </row>
    <row r="961" spans="1:90" x14ac:dyDescent="0.25">
      <c r="A961" t="s">
        <v>1185</v>
      </c>
      <c r="B961" t="s">
        <v>82</v>
      </c>
      <c r="C961" t="s">
        <v>83</v>
      </c>
      <c r="D961">
        <v>128.32</v>
      </c>
      <c r="E961">
        <v>133.19999999999999</v>
      </c>
      <c r="G961">
        <v>4.88</v>
      </c>
      <c r="H961">
        <v>36</v>
      </c>
      <c r="I961">
        <v>36</v>
      </c>
      <c r="J961">
        <v>36</v>
      </c>
      <c r="K961">
        <v>2</v>
      </c>
      <c r="L961" t="s">
        <v>84</v>
      </c>
      <c r="M961" t="s">
        <v>85</v>
      </c>
      <c r="N961" t="s">
        <v>564</v>
      </c>
      <c r="O961" t="s">
        <v>418</v>
      </c>
      <c r="P961" t="s">
        <v>88</v>
      </c>
      <c r="Q961" t="s">
        <v>89</v>
      </c>
      <c r="R961" t="s">
        <v>419</v>
      </c>
      <c r="S961" t="s">
        <v>91</v>
      </c>
      <c r="T961">
        <v>40</v>
      </c>
      <c r="U961" t="s">
        <v>92</v>
      </c>
      <c r="V961" t="s">
        <v>1206</v>
      </c>
      <c r="W961">
        <v>6</v>
      </c>
      <c r="X961">
        <v>6.875</v>
      </c>
      <c r="Y961" t="s">
        <v>94</v>
      </c>
      <c r="Z961" t="s">
        <v>95</v>
      </c>
      <c r="AA961">
        <v>276.81209999999999</v>
      </c>
      <c r="AB961">
        <v>1926.8598</v>
      </c>
      <c r="AC961">
        <v>482.14170000000001</v>
      </c>
      <c r="AD961">
        <v>96</v>
      </c>
      <c r="AE961">
        <v>3.4609000000000001</v>
      </c>
      <c r="AF961">
        <v>3.3</v>
      </c>
      <c r="AG961">
        <v>90.830299999999994</v>
      </c>
      <c r="AH961">
        <v>75.099800000000002</v>
      </c>
      <c r="AI961">
        <v>69.723200000000006</v>
      </c>
      <c r="AJ961">
        <v>0.1011</v>
      </c>
      <c r="AL961">
        <v>84.834999999999994</v>
      </c>
      <c r="AM961">
        <v>2.3E-2</v>
      </c>
      <c r="AN961">
        <v>0.1222</v>
      </c>
      <c r="AO961">
        <v>0</v>
      </c>
      <c r="AP961">
        <v>2</v>
      </c>
      <c r="AQ961">
        <v>0</v>
      </c>
      <c r="AR961">
        <v>54.066699999999997</v>
      </c>
      <c r="AS961" t="s">
        <v>96</v>
      </c>
      <c r="AT961">
        <v>2000</v>
      </c>
      <c r="AU961">
        <v>18</v>
      </c>
      <c r="AV961">
        <v>7.5332999999999997</v>
      </c>
      <c r="AW961" t="s">
        <v>97</v>
      </c>
      <c r="AX961" t="s">
        <v>122</v>
      </c>
      <c r="AY961" t="s">
        <v>112</v>
      </c>
      <c r="BA961">
        <v>37633</v>
      </c>
      <c r="BB961">
        <v>2</v>
      </c>
      <c r="BC961">
        <v>1</v>
      </c>
      <c r="BD961" t="s">
        <v>99</v>
      </c>
      <c r="BE961">
        <v>2012</v>
      </c>
      <c r="BF961">
        <v>107.14</v>
      </c>
      <c r="BG961" t="s">
        <v>100</v>
      </c>
      <c r="BH961" t="s">
        <v>100</v>
      </c>
      <c r="BI961" t="s">
        <v>101</v>
      </c>
      <c r="BJ961" t="s">
        <v>100</v>
      </c>
      <c r="BK961" t="s">
        <v>100</v>
      </c>
      <c r="BL961" t="s">
        <v>101</v>
      </c>
      <c r="BM961" t="s">
        <v>102</v>
      </c>
      <c r="BN961" t="s">
        <v>103</v>
      </c>
      <c r="BQ961">
        <v>0</v>
      </c>
      <c r="BR961" t="s">
        <v>94</v>
      </c>
      <c r="BS961">
        <v>96</v>
      </c>
      <c r="BT961">
        <v>69.218000000000004</v>
      </c>
      <c r="BU961">
        <v>66</v>
      </c>
      <c r="BY961">
        <v>6</v>
      </c>
      <c r="CB961">
        <v>2014</v>
      </c>
      <c r="CC961">
        <v>3</v>
      </c>
      <c r="CI961" t="str">
        <f t="shared" si="56"/>
        <v>High</v>
      </c>
      <c r="CJ961" t="str">
        <f t="shared" si="57"/>
        <v>3.01-3.5</v>
      </c>
      <c r="CK961" t="str">
        <f t="shared" si="58"/>
        <v>Good</v>
      </c>
      <c r="CL961" t="str">
        <f t="shared" si="59"/>
        <v>0.3 or less</v>
      </c>
    </row>
    <row r="962" spans="1:90" x14ac:dyDescent="0.25">
      <c r="A962" t="s">
        <v>1185</v>
      </c>
      <c r="B962" t="s">
        <v>82</v>
      </c>
      <c r="C962" t="s">
        <v>83</v>
      </c>
      <c r="D962">
        <v>133.19999999999999</v>
      </c>
      <c r="E962">
        <v>136.34299999999999</v>
      </c>
      <c r="G962">
        <v>3.1429999999999998</v>
      </c>
      <c r="H962">
        <v>44</v>
      </c>
      <c r="I962">
        <v>40</v>
      </c>
      <c r="J962">
        <v>44</v>
      </c>
      <c r="K962">
        <v>3</v>
      </c>
      <c r="L962" t="s">
        <v>84</v>
      </c>
      <c r="M962" t="s">
        <v>85</v>
      </c>
      <c r="N962" t="s">
        <v>564</v>
      </c>
      <c r="O962" t="s">
        <v>418</v>
      </c>
      <c r="P962" t="s">
        <v>88</v>
      </c>
      <c r="Q962" t="s">
        <v>89</v>
      </c>
      <c r="R962" t="s">
        <v>419</v>
      </c>
      <c r="S962" t="s">
        <v>91</v>
      </c>
      <c r="T962">
        <v>60</v>
      </c>
      <c r="U962" t="s">
        <v>92</v>
      </c>
      <c r="V962" t="s">
        <v>1207</v>
      </c>
      <c r="W962">
        <v>4</v>
      </c>
      <c r="X962">
        <v>6</v>
      </c>
      <c r="Y962" t="s">
        <v>94</v>
      </c>
      <c r="Z962" t="s">
        <v>95</v>
      </c>
      <c r="AA962">
        <v>250.4922</v>
      </c>
      <c r="AB962">
        <v>1743.4984999999999</v>
      </c>
      <c r="AC962">
        <v>436.29770000000002</v>
      </c>
      <c r="AD962">
        <v>94.5</v>
      </c>
      <c r="AE962">
        <v>3.8706999999999998</v>
      </c>
      <c r="AF962">
        <v>3.6920999999999999</v>
      </c>
      <c r="AG962">
        <v>71.718699999999998</v>
      </c>
      <c r="AH962">
        <v>55.802999999999997</v>
      </c>
      <c r="AI962">
        <v>76.093800000000002</v>
      </c>
      <c r="AJ962">
        <v>5.8400000000000001E-2</v>
      </c>
      <c r="AL962">
        <v>91.24</v>
      </c>
      <c r="AM962">
        <v>1.8100000000000002E-2</v>
      </c>
      <c r="AN962">
        <v>5.3800000000000001E-2</v>
      </c>
      <c r="AO962">
        <v>0</v>
      </c>
      <c r="AP962">
        <v>2.5</v>
      </c>
      <c r="AQ962">
        <v>0</v>
      </c>
      <c r="AR962">
        <v>53.7</v>
      </c>
      <c r="AS962" t="s">
        <v>96</v>
      </c>
      <c r="AT962">
        <v>1989</v>
      </c>
      <c r="AU962">
        <v>15.375</v>
      </c>
      <c r="AV962">
        <v>7.875</v>
      </c>
      <c r="AW962" t="s">
        <v>97</v>
      </c>
      <c r="AY962" t="s">
        <v>112</v>
      </c>
      <c r="BA962">
        <v>38013</v>
      </c>
      <c r="BB962">
        <v>2</v>
      </c>
      <c r="BC962">
        <v>1</v>
      </c>
      <c r="BD962" t="s">
        <v>99</v>
      </c>
      <c r="BE962">
        <v>2010</v>
      </c>
      <c r="BF962">
        <v>5401.19</v>
      </c>
      <c r="BG962" t="s">
        <v>100</v>
      </c>
      <c r="BH962" t="s">
        <v>100</v>
      </c>
      <c r="BI962" t="s">
        <v>101</v>
      </c>
      <c r="BJ962" t="s">
        <v>100</v>
      </c>
      <c r="BK962" t="s">
        <v>100</v>
      </c>
      <c r="BL962" t="s">
        <v>101</v>
      </c>
      <c r="BM962" t="s">
        <v>102</v>
      </c>
      <c r="BN962" t="s">
        <v>103</v>
      </c>
      <c r="BQ962">
        <v>0</v>
      </c>
      <c r="BR962" t="s">
        <v>94</v>
      </c>
      <c r="BS962">
        <v>94.5</v>
      </c>
      <c r="BT962">
        <v>77.414000000000001</v>
      </c>
      <c r="BU962">
        <v>73.841999999999999</v>
      </c>
      <c r="BY962">
        <v>4</v>
      </c>
      <c r="CB962">
        <v>2014</v>
      </c>
      <c r="CC962">
        <v>5</v>
      </c>
      <c r="CI962" t="str">
        <f t="shared" si="56"/>
        <v>High</v>
      </c>
      <c r="CJ962" t="str">
        <f t="shared" si="57"/>
        <v>Greater than 3.5</v>
      </c>
      <c r="CK962" t="str">
        <f t="shared" si="58"/>
        <v>Good</v>
      </c>
      <c r="CL962" t="str">
        <f t="shared" si="59"/>
        <v>0.3 or less</v>
      </c>
    </row>
    <row r="963" spans="1:90" x14ac:dyDescent="0.25">
      <c r="A963" t="s">
        <v>1185</v>
      </c>
      <c r="B963" t="s">
        <v>82</v>
      </c>
      <c r="C963" t="s">
        <v>83</v>
      </c>
      <c r="D963">
        <v>136.34299999999999</v>
      </c>
      <c r="E963">
        <v>142</v>
      </c>
      <c r="G963">
        <v>5.6689999999999996</v>
      </c>
      <c r="H963">
        <v>32</v>
      </c>
      <c r="I963">
        <v>32</v>
      </c>
      <c r="J963">
        <v>32</v>
      </c>
      <c r="K963">
        <v>2</v>
      </c>
      <c r="L963" t="s">
        <v>84</v>
      </c>
      <c r="M963" t="s">
        <v>85</v>
      </c>
      <c r="N963" t="s">
        <v>564</v>
      </c>
      <c r="O963" t="s">
        <v>418</v>
      </c>
      <c r="P963" t="s">
        <v>88</v>
      </c>
      <c r="Q963" t="s">
        <v>89</v>
      </c>
      <c r="R963" t="s">
        <v>419</v>
      </c>
      <c r="S963" t="s">
        <v>91</v>
      </c>
      <c r="T963">
        <v>60</v>
      </c>
      <c r="U963" t="s">
        <v>92</v>
      </c>
      <c r="V963" t="s">
        <v>1208</v>
      </c>
      <c r="W963">
        <v>4</v>
      </c>
      <c r="X963">
        <v>4</v>
      </c>
      <c r="Y963" t="s">
        <v>94</v>
      </c>
      <c r="Z963" t="s">
        <v>95</v>
      </c>
      <c r="AA963">
        <v>168.46289999999999</v>
      </c>
      <c r="AB963">
        <v>1172.6152</v>
      </c>
      <c r="AC963">
        <v>293.42259999999999</v>
      </c>
      <c r="AD963">
        <v>94.333299999999994</v>
      </c>
      <c r="AE963">
        <v>4.0473999999999997</v>
      </c>
      <c r="AF963">
        <v>3.8662000000000001</v>
      </c>
      <c r="AG963">
        <v>63.1417</v>
      </c>
      <c r="AH963">
        <v>48.1081</v>
      </c>
      <c r="AI963">
        <v>78.952799999999996</v>
      </c>
      <c r="AJ963">
        <v>5.2999999999999999E-2</v>
      </c>
      <c r="AL963">
        <v>92.05</v>
      </c>
      <c r="AM963">
        <v>1.77E-2</v>
      </c>
      <c r="AN963">
        <v>5.3999999999999999E-2</v>
      </c>
      <c r="AO963">
        <v>0</v>
      </c>
      <c r="AP963">
        <v>2.3332999999999999</v>
      </c>
      <c r="AQ963">
        <v>0</v>
      </c>
      <c r="AR963">
        <v>55.07</v>
      </c>
      <c r="AS963" t="s">
        <v>96</v>
      </c>
      <c r="AT963">
        <v>1989</v>
      </c>
      <c r="AU963">
        <v>18.333300000000001</v>
      </c>
      <c r="AV963">
        <v>7.0667</v>
      </c>
      <c r="AW963" t="s">
        <v>97</v>
      </c>
      <c r="AY963" t="s">
        <v>112</v>
      </c>
      <c r="BA963">
        <v>44920</v>
      </c>
      <c r="BB963">
        <v>3</v>
      </c>
      <c r="BC963">
        <v>1</v>
      </c>
      <c r="BD963" t="s">
        <v>99</v>
      </c>
      <c r="BE963">
        <v>2010</v>
      </c>
      <c r="BF963">
        <v>3810.06</v>
      </c>
      <c r="BG963" t="s">
        <v>100</v>
      </c>
      <c r="BH963" t="s">
        <v>100</v>
      </c>
      <c r="BI963" t="s">
        <v>101</v>
      </c>
      <c r="BJ963" t="s">
        <v>100</v>
      </c>
      <c r="BK963" t="s">
        <v>100</v>
      </c>
      <c r="BL963" t="s">
        <v>101</v>
      </c>
      <c r="BM963" t="s">
        <v>102</v>
      </c>
      <c r="BN963" t="s">
        <v>103</v>
      </c>
      <c r="BQ963">
        <v>0</v>
      </c>
      <c r="BR963" t="s">
        <v>94</v>
      </c>
      <c r="BS963">
        <v>94.333299999999994</v>
      </c>
      <c r="BT963">
        <v>80.947999999999993</v>
      </c>
      <c r="BU963">
        <v>77.323999999999998</v>
      </c>
      <c r="BV963" t="s">
        <v>107</v>
      </c>
      <c r="BY963">
        <v>4</v>
      </c>
      <c r="BZ963" s="1">
        <v>42059.4922337963</v>
      </c>
      <c r="CB963">
        <v>2014</v>
      </c>
      <c r="CC963">
        <v>5</v>
      </c>
      <c r="CI963" t="str">
        <f t="shared" ref="CI963:CI1026" si="60">IF(AD963&gt;85,"High",IF(AD963&lt;70,"Low","Medium"))</f>
        <v>High</v>
      </c>
      <c r="CJ963" t="str">
        <f t="shared" ref="CJ963:CJ1026" si="61">IF(AE963&gt;3.5,"Greater than 3.5",IF(AND(AE963&gt;3,AE963&lt;=3.5),"3.01-3.5",IF(AND(AE963&gt;2.5,AE963&lt;=3),"2.51-3.0",IF(AND(AE963&gt;2,AE963&lt;=2.5),"2.0-2.5","Less than 2.0"))))</f>
        <v>Greater than 3.5</v>
      </c>
      <c r="CK963" t="str">
        <f t="shared" ref="CK963:CK1026" si="62">IF(AG963&lt;70,"Excellent",IF(AG963&lt;100,"Good",IF(AG963&lt;130,"Fair",IF(AG963&gt;170,"Very Poor","Poor"))))</f>
        <v>Excellent</v>
      </c>
      <c r="CL963" t="str">
        <f t="shared" ref="CL963:CL1026" si="63">IF(AJ963&gt;0.3,"More than 0.3","0.3 or less")</f>
        <v>0.3 or less</v>
      </c>
    </row>
    <row r="964" spans="1:90" x14ac:dyDescent="0.25">
      <c r="A964" t="s">
        <v>1185</v>
      </c>
      <c r="B964" t="s">
        <v>82</v>
      </c>
      <c r="C964" t="s">
        <v>83</v>
      </c>
      <c r="D964">
        <v>142</v>
      </c>
      <c r="E964">
        <v>146.5</v>
      </c>
      <c r="G964">
        <v>4.5</v>
      </c>
      <c r="H964">
        <v>54</v>
      </c>
      <c r="I964">
        <v>32</v>
      </c>
      <c r="J964">
        <v>32</v>
      </c>
      <c r="K964">
        <v>4</v>
      </c>
      <c r="L964" t="s">
        <v>84</v>
      </c>
      <c r="M964" t="s">
        <v>85</v>
      </c>
      <c r="N964" t="s">
        <v>564</v>
      </c>
      <c r="O964" t="s">
        <v>418</v>
      </c>
      <c r="P964" t="s">
        <v>88</v>
      </c>
      <c r="Q964" t="s">
        <v>89</v>
      </c>
      <c r="R964" t="s">
        <v>419</v>
      </c>
      <c r="S964" t="s">
        <v>91</v>
      </c>
      <c r="T964">
        <v>60</v>
      </c>
      <c r="U964" t="s">
        <v>92</v>
      </c>
      <c r="V964" t="s">
        <v>1208</v>
      </c>
      <c r="W964">
        <v>3</v>
      </c>
      <c r="X964">
        <v>3.8182</v>
      </c>
      <c r="Y964" t="s">
        <v>94</v>
      </c>
      <c r="Z964" t="s">
        <v>95</v>
      </c>
      <c r="AA964">
        <v>168.46289999999999</v>
      </c>
      <c r="AB964">
        <v>1172.6152</v>
      </c>
      <c r="AC964">
        <v>293.42259999999999</v>
      </c>
      <c r="AD964">
        <v>88</v>
      </c>
      <c r="AE964">
        <v>3.4588999999999999</v>
      </c>
      <c r="AF964">
        <v>3.0670999999999999</v>
      </c>
      <c r="AG964">
        <v>93.612399999999994</v>
      </c>
      <c r="AH964">
        <v>75.195499999999996</v>
      </c>
      <c r="AI964">
        <v>68.795900000000003</v>
      </c>
      <c r="AJ964">
        <v>8.9200000000000002E-2</v>
      </c>
      <c r="AL964">
        <v>86.62</v>
      </c>
      <c r="AM964">
        <v>1.77E-2</v>
      </c>
      <c r="AN964">
        <v>5.3999999999999999E-2</v>
      </c>
      <c r="AO964">
        <v>0</v>
      </c>
      <c r="AP964">
        <v>3</v>
      </c>
      <c r="AQ964">
        <v>0</v>
      </c>
      <c r="AR964">
        <v>55.9636</v>
      </c>
      <c r="AS964" t="s">
        <v>96</v>
      </c>
      <c r="AT964">
        <v>1973</v>
      </c>
      <c r="AU964">
        <v>17.3462</v>
      </c>
      <c r="AV964">
        <v>6.5</v>
      </c>
      <c r="AW964" t="s">
        <v>97</v>
      </c>
      <c r="AY964" t="s">
        <v>112</v>
      </c>
      <c r="BA964">
        <v>37399</v>
      </c>
      <c r="BB964">
        <v>2</v>
      </c>
      <c r="BC964">
        <v>1</v>
      </c>
      <c r="BD964" t="s">
        <v>99</v>
      </c>
      <c r="BE964">
        <v>1989</v>
      </c>
      <c r="BF964">
        <v>2060.89</v>
      </c>
      <c r="BG964" t="s">
        <v>100</v>
      </c>
      <c r="BH964" t="s">
        <v>100</v>
      </c>
      <c r="BI964" t="s">
        <v>101</v>
      </c>
      <c r="BJ964" t="s">
        <v>100</v>
      </c>
      <c r="BK964" t="s">
        <v>100</v>
      </c>
      <c r="BL964" t="s">
        <v>101</v>
      </c>
      <c r="BM964" t="s">
        <v>102</v>
      </c>
      <c r="BN964" t="s">
        <v>103</v>
      </c>
      <c r="BQ964">
        <v>0</v>
      </c>
      <c r="BR964" t="s">
        <v>94</v>
      </c>
      <c r="BS964">
        <v>88</v>
      </c>
      <c r="BT964">
        <v>69.177999999999997</v>
      </c>
      <c r="BU964">
        <v>61.341999999999999</v>
      </c>
      <c r="BV964" t="s">
        <v>107</v>
      </c>
      <c r="BY964">
        <v>4</v>
      </c>
      <c r="BZ964" s="1">
        <v>42104.277951388889</v>
      </c>
      <c r="CB964">
        <v>2008</v>
      </c>
      <c r="CC964">
        <v>26</v>
      </c>
      <c r="CI964" t="str">
        <f t="shared" si="60"/>
        <v>High</v>
      </c>
      <c r="CJ964" t="str">
        <f t="shared" si="61"/>
        <v>3.01-3.5</v>
      </c>
      <c r="CK964" t="str">
        <f t="shared" si="62"/>
        <v>Good</v>
      </c>
      <c r="CL964" t="str">
        <f t="shared" si="63"/>
        <v>0.3 or less</v>
      </c>
    </row>
    <row r="965" spans="1:90" x14ac:dyDescent="0.25">
      <c r="A965" t="s">
        <v>1185</v>
      </c>
      <c r="B965" t="s">
        <v>82</v>
      </c>
      <c r="C965" t="s">
        <v>83</v>
      </c>
      <c r="D965">
        <v>146.5</v>
      </c>
      <c r="E965">
        <v>156.79599999999999</v>
      </c>
      <c r="G965">
        <v>10.295999999999999</v>
      </c>
      <c r="H965">
        <v>40</v>
      </c>
      <c r="I965">
        <v>36</v>
      </c>
      <c r="J965">
        <v>40</v>
      </c>
      <c r="K965">
        <v>2</v>
      </c>
      <c r="L965" t="s">
        <v>84</v>
      </c>
      <c r="M965" t="s">
        <v>85</v>
      </c>
      <c r="N965" t="s">
        <v>812</v>
      </c>
      <c r="O965" t="s">
        <v>418</v>
      </c>
      <c r="P965" t="s">
        <v>88</v>
      </c>
      <c r="Q965" t="s">
        <v>89</v>
      </c>
      <c r="R965" t="s">
        <v>419</v>
      </c>
      <c r="S965" t="s">
        <v>91</v>
      </c>
      <c r="T965">
        <v>60</v>
      </c>
      <c r="U965" t="s">
        <v>92</v>
      </c>
      <c r="V965" t="s">
        <v>1209</v>
      </c>
      <c r="W965">
        <v>8</v>
      </c>
      <c r="X965">
        <v>8.6667000000000005</v>
      </c>
      <c r="Y965" t="s">
        <v>94</v>
      </c>
      <c r="Z965" t="s">
        <v>95</v>
      </c>
      <c r="AA965">
        <v>141.2535</v>
      </c>
      <c r="AB965">
        <v>985.50250000000005</v>
      </c>
      <c r="AC965">
        <v>246.04400000000001</v>
      </c>
      <c r="AD965">
        <v>90</v>
      </c>
      <c r="AE965">
        <v>3.9335</v>
      </c>
      <c r="AF965">
        <v>3.6690999999999998</v>
      </c>
      <c r="AG965">
        <v>66.156800000000004</v>
      </c>
      <c r="AH965">
        <v>53.028700000000001</v>
      </c>
      <c r="AI965">
        <v>77.947699999999998</v>
      </c>
      <c r="AJ965">
        <v>0.10299999999999999</v>
      </c>
      <c r="AL965">
        <v>84.55</v>
      </c>
      <c r="AM965">
        <v>2.24E-2</v>
      </c>
      <c r="AN965">
        <v>0.1125</v>
      </c>
      <c r="AO965">
        <v>0</v>
      </c>
      <c r="AP965">
        <v>3.8</v>
      </c>
      <c r="AQ965">
        <v>0</v>
      </c>
      <c r="AR965">
        <v>56.7</v>
      </c>
      <c r="AS965" t="s">
        <v>96</v>
      </c>
      <c r="AT965">
        <v>2000</v>
      </c>
      <c r="AU965">
        <v>13.3</v>
      </c>
      <c r="AV965">
        <v>5.8</v>
      </c>
      <c r="AW965" t="s">
        <v>97</v>
      </c>
      <c r="AY965" t="s">
        <v>112</v>
      </c>
      <c r="BA965">
        <v>37399</v>
      </c>
      <c r="BB965">
        <v>2</v>
      </c>
      <c r="BC965">
        <v>1</v>
      </c>
      <c r="BD965" t="s">
        <v>99</v>
      </c>
      <c r="BE965">
        <v>2002</v>
      </c>
      <c r="BF965">
        <v>119.97</v>
      </c>
      <c r="BG965" t="s">
        <v>100</v>
      </c>
      <c r="BH965" t="s">
        <v>100</v>
      </c>
      <c r="BI965" t="s">
        <v>101</v>
      </c>
      <c r="BJ965" t="s">
        <v>100</v>
      </c>
      <c r="BK965" t="s">
        <v>100</v>
      </c>
      <c r="BL965" t="s">
        <v>101</v>
      </c>
      <c r="BM965" t="s">
        <v>102</v>
      </c>
      <c r="BN965" t="s">
        <v>103</v>
      </c>
      <c r="BQ965">
        <v>0</v>
      </c>
      <c r="BR965" t="s">
        <v>94</v>
      </c>
      <c r="BS965">
        <v>92.6</v>
      </c>
      <c r="BT965">
        <v>78.67</v>
      </c>
      <c r="BU965">
        <v>73.382000000000005</v>
      </c>
      <c r="BV965" t="s">
        <v>107</v>
      </c>
      <c r="BY965">
        <v>4.8571</v>
      </c>
      <c r="BZ965" s="1">
        <v>42109.342013888891</v>
      </c>
      <c r="CB965">
        <v>2014</v>
      </c>
      <c r="CC965">
        <v>13</v>
      </c>
      <c r="CI965" t="str">
        <f t="shared" si="60"/>
        <v>High</v>
      </c>
      <c r="CJ965" t="str">
        <f t="shared" si="61"/>
        <v>Greater than 3.5</v>
      </c>
      <c r="CK965" t="str">
        <f t="shared" si="62"/>
        <v>Excellent</v>
      </c>
      <c r="CL965" t="str">
        <f t="shared" si="63"/>
        <v>0.3 or less</v>
      </c>
    </row>
    <row r="966" spans="1:90" x14ac:dyDescent="0.25">
      <c r="A966" t="s">
        <v>1185</v>
      </c>
      <c r="B966" t="s">
        <v>82</v>
      </c>
      <c r="C966" t="s">
        <v>83</v>
      </c>
      <c r="D966">
        <v>156.79599999999999</v>
      </c>
      <c r="E966">
        <v>162.10400000000001</v>
      </c>
      <c r="G966">
        <v>5.3079999999999998</v>
      </c>
      <c r="H966">
        <v>40</v>
      </c>
      <c r="I966">
        <v>40</v>
      </c>
      <c r="J966">
        <v>40</v>
      </c>
      <c r="K966">
        <v>2</v>
      </c>
      <c r="L966" t="s">
        <v>84</v>
      </c>
      <c r="M966" t="s">
        <v>85</v>
      </c>
      <c r="N966" t="s">
        <v>812</v>
      </c>
      <c r="O966" t="s">
        <v>418</v>
      </c>
      <c r="P966" t="s">
        <v>88</v>
      </c>
      <c r="Q966" t="s">
        <v>89</v>
      </c>
      <c r="R966" t="s">
        <v>419</v>
      </c>
      <c r="S966" t="s">
        <v>91</v>
      </c>
      <c r="T966">
        <v>60</v>
      </c>
      <c r="U966" t="s">
        <v>92</v>
      </c>
      <c r="V966" t="s">
        <v>1210</v>
      </c>
      <c r="W966">
        <v>8</v>
      </c>
      <c r="X966">
        <v>9.6667000000000005</v>
      </c>
      <c r="Y966" t="s">
        <v>94</v>
      </c>
      <c r="Z966" t="s">
        <v>95</v>
      </c>
      <c r="AA966">
        <v>151.7851</v>
      </c>
      <c r="AB966">
        <v>1056.4245000000001</v>
      </c>
      <c r="AC966">
        <v>264.3732</v>
      </c>
      <c r="AD966">
        <v>95.666700000000006</v>
      </c>
      <c r="AE966">
        <v>4.0289000000000001</v>
      </c>
      <c r="AF966">
        <v>3.7565</v>
      </c>
      <c r="AG966">
        <v>61.041400000000003</v>
      </c>
      <c r="AH966">
        <v>48.899000000000001</v>
      </c>
      <c r="AI966">
        <v>79.652900000000002</v>
      </c>
      <c r="AJ966">
        <v>0.10299999999999999</v>
      </c>
      <c r="AL966">
        <v>84.55</v>
      </c>
      <c r="AM966">
        <v>2.0899999999999998E-2</v>
      </c>
      <c r="AN966">
        <v>6.0400000000000002E-2</v>
      </c>
      <c r="AO966">
        <v>0</v>
      </c>
      <c r="AP966">
        <v>2</v>
      </c>
      <c r="AQ966">
        <v>0</v>
      </c>
      <c r="AR966">
        <v>50.9636</v>
      </c>
      <c r="AS966" t="s">
        <v>96</v>
      </c>
      <c r="AT966">
        <v>1972</v>
      </c>
      <c r="AU966">
        <v>24.8</v>
      </c>
      <c r="AV966">
        <v>6.6</v>
      </c>
      <c r="AW966" t="s">
        <v>97</v>
      </c>
      <c r="AY966" t="s">
        <v>98</v>
      </c>
      <c r="BA966">
        <v>38702</v>
      </c>
      <c r="BB966">
        <v>4</v>
      </c>
      <c r="BC966">
        <v>1</v>
      </c>
      <c r="BD966" t="s">
        <v>99</v>
      </c>
      <c r="BE966">
        <v>2002</v>
      </c>
      <c r="BF966">
        <v>764.95</v>
      </c>
      <c r="BG966" t="s">
        <v>100</v>
      </c>
      <c r="BH966" t="s">
        <v>100</v>
      </c>
      <c r="BI966" t="s">
        <v>101</v>
      </c>
      <c r="BJ966" t="s">
        <v>100</v>
      </c>
      <c r="BK966" t="s">
        <v>100</v>
      </c>
      <c r="BL966" t="s">
        <v>101</v>
      </c>
      <c r="BM966" t="s">
        <v>102</v>
      </c>
      <c r="BN966" t="s">
        <v>103</v>
      </c>
      <c r="BQ966">
        <v>0</v>
      </c>
      <c r="BR966" t="s">
        <v>94</v>
      </c>
      <c r="BS966">
        <v>92.333299999999994</v>
      </c>
      <c r="BT966">
        <v>80.578000000000003</v>
      </c>
      <c r="BU966">
        <v>75.13</v>
      </c>
      <c r="BY966">
        <v>8</v>
      </c>
      <c r="CB966">
        <v>2012</v>
      </c>
      <c r="CC966">
        <v>13</v>
      </c>
      <c r="CI966" t="str">
        <f t="shared" si="60"/>
        <v>High</v>
      </c>
      <c r="CJ966" t="str">
        <f t="shared" si="61"/>
        <v>Greater than 3.5</v>
      </c>
      <c r="CK966" t="str">
        <f t="shared" si="62"/>
        <v>Excellent</v>
      </c>
      <c r="CL966" t="str">
        <f t="shared" si="63"/>
        <v>0.3 or less</v>
      </c>
    </row>
    <row r="967" spans="1:90" x14ac:dyDescent="0.25">
      <c r="A967" t="s">
        <v>1185</v>
      </c>
      <c r="B967" t="s">
        <v>82</v>
      </c>
      <c r="C967" t="s">
        <v>83</v>
      </c>
      <c r="D967">
        <v>162.10400000000001</v>
      </c>
      <c r="E967">
        <v>163.77000000000001</v>
      </c>
      <c r="G967">
        <v>1.6479999999999999</v>
      </c>
      <c r="H967">
        <v>40</v>
      </c>
      <c r="J967">
        <v>40</v>
      </c>
      <c r="K967">
        <v>2</v>
      </c>
      <c r="L967" t="s">
        <v>84</v>
      </c>
      <c r="M967" t="s">
        <v>85</v>
      </c>
      <c r="N967" t="s">
        <v>812</v>
      </c>
      <c r="O967" t="s">
        <v>418</v>
      </c>
      <c r="P967" t="s">
        <v>88</v>
      </c>
      <c r="Q967" t="s">
        <v>89</v>
      </c>
      <c r="R967" t="s">
        <v>419</v>
      </c>
      <c r="S967" t="s">
        <v>91</v>
      </c>
      <c r="T967">
        <v>50</v>
      </c>
      <c r="U967" t="s">
        <v>92</v>
      </c>
      <c r="V967" t="s">
        <v>1211</v>
      </c>
      <c r="W967">
        <v>8</v>
      </c>
      <c r="Y967" t="s">
        <v>94</v>
      </c>
      <c r="Z967" t="s">
        <v>95</v>
      </c>
      <c r="AA967">
        <v>173.23</v>
      </c>
      <c r="AB967">
        <v>1167.1610000000001</v>
      </c>
      <c r="AC967">
        <v>301.49400000000003</v>
      </c>
      <c r="AD967">
        <v>96</v>
      </c>
      <c r="AE967">
        <v>3.8601999999999999</v>
      </c>
      <c r="AF967">
        <v>3.6770999999999998</v>
      </c>
      <c r="AG967">
        <v>69.615099999999998</v>
      </c>
      <c r="AH967">
        <v>56.274000000000001</v>
      </c>
      <c r="AI967">
        <v>76.795000000000002</v>
      </c>
      <c r="AJ967">
        <v>0.12559999999999999</v>
      </c>
      <c r="AL967">
        <v>81.16</v>
      </c>
      <c r="AM967">
        <v>2.3400000000000001E-2</v>
      </c>
      <c r="AN967">
        <v>9.3700000000000006E-2</v>
      </c>
      <c r="AO967">
        <v>0</v>
      </c>
      <c r="AP967">
        <v>2</v>
      </c>
      <c r="AQ967">
        <v>0</v>
      </c>
      <c r="AR967">
        <v>43.7667</v>
      </c>
      <c r="AS967" t="s">
        <v>96</v>
      </c>
      <c r="AT967">
        <v>1940</v>
      </c>
      <c r="AU967">
        <v>18.5</v>
      </c>
      <c r="AV967">
        <v>10.5</v>
      </c>
      <c r="AW967" t="s">
        <v>97</v>
      </c>
      <c r="AX967" t="s">
        <v>387</v>
      </c>
      <c r="AY967" t="s">
        <v>112</v>
      </c>
      <c r="BA967">
        <v>38703</v>
      </c>
      <c r="BB967">
        <v>3</v>
      </c>
      <c r="BC967">
        <v>1</v>
      </c>
      <c r="BD967" t="s">
        <v>99</v>
      </c>
      <c r="BE967">
        <v>2006</v>
      </c>
      <c r="BF967">
        <v>3892.04</v>
      </c>
      <c r="BG967" t="s">
        <v>100</v>
      </c>
      <c r="BH967" t="s">
        <v>100</v>
      </c>
      <c r="BI967" t="s">
        <v>101</v>
      </c>
      <c r="BJ967" t="s">
        <v>100</v>
      </c>
      <c r="BK967" t="s">
        <v>100</v>
      </c>
      <c r="BL967" t="s">
        <v>101</v>
      </c>
      <c r="BM967" t="s">
        <v>102</v>
      </c>
      <c r="BN967" t="s">
        <v>103</v>
      </c>
      <c r="BQ967">
        <v>0</v>
      </c>
      <c r="BR967" t="s">
        <v>94</v>
      </c>
      <c r="BS967">
        <v>96</v>
      </c>
      <c r="BT967">
        <v>77.203999999999994</v>
      </c>
      <c r="BU967">
        <v>73.542000000000002</v>
      </c>
      <c r="BV967" t="s">
        <v>107</v>
      </c>
      <c r="BZ967" s="1">
        <v>42059.492372685185</v>
      </c>
      <c r="CB967">
        <v>2014</v>
      </c>
      <c r="CC967">
        <v>9</v>
      </c>
      <c r="CI967" t="str">
        <f t="shared" si="60"/>
        <v>High</v>
      </c>
      <c r="CJ967" t="str">
        <f t="shared" si="61"/>
        <v>Greater than 3.5</v>
      </c>
      <c r="CK967" t="str">
        <f t="shared" si="62"/>
        <v>Excellent</v>
      </c>
      <c r="CL967" t="str">
        <f t="shared" si="63"/>
        <v>0.3 or less</v>
      </c>
    </row>
    <row r="968" spans="1:90" x14ac:dyDescent="0.25">
      <c r="A968" t="s">
        <v>1185</v>
      </c>
      <c r="B968" t="s">
        <v>82</v>
      </c>
      <c r="C968" t="s">
        <v>83</v>
      </c>
      <c r="D968">
        <v>163.77000000000001</v>
      </c>
      <c r="E968">
        <v>164.584</v>
      </c>
      <c r="G968">
        <v>0.81399999999999995</v>
      </c>
      <c r="H968">
        <v>37</v>
      </c>
      <c r="I968">
        <v>37</v>
      </c>
      <c r="J968">
        <v>37</v>
      </c>
      <c r="K968">
        <v>2</v>
      </c>
      <c r="L968" t="s">
        <v>84</v>
      </c>
      <c r="M968" t="s">
        <v>85</v>
      </c>
      <c r="N968" t="s">
        <v>812</v>
      </c>
      <c r="O968" t="s">
        <v>418</v>
      </c>
      <c r="P968" t="s">
        <v>88</v>
      </c>
      <c r="Q968" t="s">
        <v>89</v>
      </c>
      <c r="R968" t="s">
        <v>419</v>
      </c>
      <c r="S968" t="s">
        <v>91</v>
      </c>
      <c r="T968">
        <v>50</v>
      </c>
      <c r="U968" t="s">
        <v>110</v>
      </c>
      <c r="V968" t="s">
        <v>1212</v>
      </c>
      <c r="W968">
        <v>5</v>
      </c>
      <c r="X968">
        <v>8</v>
      </c>
      <c r="Y968" t="s">
        <v>94</v>
      </c>
      <c r="Z968" t="s">
        <v>95</v>
      </c>
      <c r="AA968">
        <v>110.0124</v>
      </c>
      <c r="AB968">
        <v>1289.5543</v>
      </c>
      <c r="AC968">
        <v>194.75839999999999</v>
      </c>
      <c r="AD968">
        <v>98</v>
      </c>
      <c r="AE968">
        <v>3.3224999999999998</v>
      </c>
      <c r="AF968">
        <v>3.1257000000000001</v>
      </c>
      <c r="AG968">
        <v>96.078299999999999</v>
      </c>
      <c r="AH968">
        <v>82.131799999999998</v>
      </c>
      <c r="AI968">
        <v>67.9739</v>
      </c>
      <c r="AJ968">
        <v>6.4899999999999999E-2</v>
      </c>
      <c r="AL968">
        <v>90.265000000000001</v>
      </c>
      <c r="AM968">
        <v>2.4E-2</v>
      </c>
      <c r="AN968">
        <v>0.14729999999999999</v>
      </c>
      <c r="AO968">
        <v>0</v>
      </c>
      <c r="AP968">
        <v>1</v>
      </c>
      <c r="AQ968">
        <v>0</v>
      </c>
      <c r="AR968">
        <v>44.033299999999997</v>
      </c>
      <c r="AS968" t="s">
        <v>96</v>
      </c>
      <c r="AT968">
        <v>2005</v>
      </c>
      <c r="AU968">
        <v>22</v>
      </c>
      <c r="AV968">
        <v>8</v>
      </c>
      <c r="AW968" t="s">
        <v>97</v>
      </c>
      <c r="AX968" t="s">
        <v>387</v>
      </c>
      <c r="AY968" t="s">
        <v>112</v>
      </c>
      <c r="BA968">
        <v>42041</v>
      </c>
      <c r="BB968">
        <v>3</v>
      </c>
      <c r="BC968">
        <v>1</v>
      </c>
      <c r="BD968" t="s">
        <v>99</v>
      </c>
      <c r="BE968">
        <v>2006</v>
      </c>
      <c r="BF968">
        <v>318.74</v>
      </c>
      <c r="BG968" t="s">
        <v>100</v>
      </c>
      <c r="BH968" t="s">
        <v>100</v>
      </c>
      <c r="BI968" t="s">
        <v>101</v>
      </c>
      <c r="BJ968" t="s">
        <v>100</v>
      </c>
      <c r="BK968" t="s">
        <v>100</v>
      </c>
      <c r="BL968" t="s">
        <v>101</v>
      </c>
      <c r="BM968" t="s">
        <v>102</v>
      </c>
      <c r="BN968" t="s">
        <v>103</v>
      </c>
      <c r="BQ968">
        <v>0</v>
      </c>
      <c r="BR968" t="s">
        <v>94</v>
      </c>
      <c r="BS968">
        <v>94</v>
      </c>
      <c r="BT968">
        <v>66.45</v>
      </c>
      <c r="BU968">
        <v>62.514000000000003</v>
      </c>
      <c r="BY968">
        <v>5</v>
      </c>
      <c r="CB968">
        <v>2012</v>
      </c>
      <c r="CC968">
        <v>9</v>
      </c>
      <c r="CI968" t="str">
        <f t="shared" si="60"/>
        <v>High</v>
      </c>
      <c r="CJ968" t="str">
        <f t="shared" si="61"/>
        <v>3.01-3.5</v>
      </c>
      <c r="CK968" t="str">
        <f t="shared" si="62"/>
        <v>Good</v>
      </c>
      <c r="CL968" t="str">
        <f t="shared" si="63"/>
        <v>0.3 or less</v>
      </c>
    </row>
    <row r="969" spans="1:90" x14ac:dyDescent="0.25">
      <c r="A969" t="s">
        <v>1185</v>
      </c>
      <c r="B969" t="s">
        <v>82</v>
      </c>
      <c r="C969" t="s">
        <v>83</v>
      </c>
      <c r="D969">
        <v>164.584</v>
      </c>
      <c r="E969">
        <v>165.38</v>
      </c>
      <c r="G969">
        <v>0.70499999999999996</v>
      </c>
      <c r="H969">
        <v>46</v>
      </c>
      <c r="I969">
        <v>46</v>
      </c>
      <c r="J969">
        <v>46</v>
      </c>
      <c r="K969">
        <v>3</v>
      </c>
      <c r="L969" t="s">
        <v>84</v>
      </c>
      <c r="M969" t="s">
        <v>85</v>
      </c>
      <c r="N969" t="s">
        <v>812</v>
      </c>
      <c r="O969" t="s">
        <v>418</v>
      </c>
      <c r="P969" t="s">
        <v>88</v>
      </c>
      <c r="Q969" t="s">
        <v>89</v>
      </c>
      <c r="R969" t="s">
        <v>419</v>
      </c>
      <c r="S969" t="s">
        <v>91</v>
      </c>
      <c r="T969">
        <v>40</v>
      </c>
      <c r="U969" t="s">
        <v>110</v>
      </c>
      <c r="V969" t="s">
        <v>1213</v>
      </c>
      <c r="W969">
        <v>5</v>
      </c>
      <c r="X969">
        <v>8</v>
      </c>
      <c r="Y969" t="s">
        <v>94</v>
      </c>
      <c r="Z969" t="s">
        <v>202</v>
      </c>
      <c r="AA969">
        <v>207.59800000000001</v>
      </c>
      <c r="AB969">
        <v>2433.2253999999998</v>
      </c>
      <c r="AC969">
        <v>367.51600000000002</v>
      </c>
      <c r="AD969">
        <v>98</v>
      </c>
      <c r="AE969">
        <v>3.0034000000000001</v>
      </c>
      <c r="AF969">
        <v>2.9235000000000002</v>
      </c>
      <c r="AG969">
        <v>117.07129999999999</v>
      </c>
      <c r="AH969">
        <v>99.542299999999997</v>
      </c>
      <c r="AI969">
        <v>60.976199999999999</v>
      </c>
      <c r="AJ969">
        <v>7.0599999999999996E-2</v>
      </c>
      <c r="AL969">
        <v>89.41</v>
      </c>
      <c r="AM969">
        <v>3.0700000000000002E-2</v>
      </c>
      <c r="AN969">
        <v>0.24</v>
      </c>
      <c r="AP969">
        <v>0</v>
      </c>
      <c r="AR969">
        <v>43.35</v>
      </c>
      <c r="AS969" t="s">
        <v>96</v>
      </c>
      <c r="AT969">
        <v>2005</v>
      </c>
      <c r="AU969">
        <v>15.333299999999999</v>
      </c>
      <c r="AV969">
        <v>7</v>
      </c>
      <c r="AW969" t="s">
        <v>97</v>
      </c>
      <c r="AX969" t="s">
        <v>105</v>
      </c>
      <c r="AY969" t="s">
        <v>112</v>
      </c>
      <c r="BA969">
        <v>38704</v>
      </c>
      <c r="BB969">
        <v>3</v>
      </c>
      <c r="BC969">
        <v>1</v>
      </c>
      <c r="BD969" t="s">
        <v>99</v>
      </c>
      <c r="BE969">
        <v>2006</v>
      </c>
      <c r="BF969">
        <v>605.23</v>
      </c>
      <c r="BG969" t="s">
        <v>123</v>
      </c>
      <c r="BH969" t="s">
        <v>100</v>
      </c>
      <c r="BI969" t="s">
        <v>101</v>
      </c>
      <c r="BJ969" t="s">
        <v>100</v>
      </c>
      <c r="BK969" t="s">
        <v>100</v>
      </c>
      <c r="BL969" t="s">
        <v>101</v>
      </c>
      <c r="BM969" t="s">
        <v>102</v>
      </c>
      <c r="BN969" t="s">
        <v>103</v>
      </c>
      <c r="BQ969">
        <v>0</v>
      </c>
      <c r="BR969" t="s">
        <v>94</v>
      </c>
      <c r="BS969">
        <v>98</v>
      </c>
      <c r="BT969">
        <v>60.067999999999998</v>
      </c>
      <c r="BU969">
        <v>58.47</v>
      </c>
      <c r="BV969" t="s">
        <v>107</v>
      </c>
      <c r="BY969">
        <v>5</v>
      </c>
      <c r="BZ969" s="1">
        <v>42059.492511574077</v>
      </c>
      <c r="CB969">
        <v>2010</v>
      </c>
      <c r="CC969">
        <v>9</v>
      </c>
      <c r="CI969" t="str">
        <f t="shared" si="60"/>
        <v>High</v>
      </c>
      <c r="CJ969" t="str">
        <f t="shared" si="61"/>
        <v>3.01-3.5</v>
      </c>
      <c r="CK969" t="str">
        <f t="shared" si="62"/>
        <v>Fair</v>
      </c>
      <c r="CL969" t="str">
        <f t="shared" si="63"/>
        <v>0.3 or less</v>
      </c>
    </row>
    <row r="970" spans="1:90" x14ac:dyDescent="0.25">
      <c r="A970" t="s">
        <v>1185</v>
      </c>
      <c r="B970" t="s">
        <v>82</v>
      </c>
      <c r="C970" t="s">
        <v>83</v>
      </c>
      <c r="D970">
        <v>165.38</v>
      </c>
      <c r="E970">
        <v>165.773</v>
      </c>
      <c r="G970">
        <v>0.39300000000000002</v>
      </c>
      <c r="H970">
        <v>46</v>
      </c>
      <c r="I970">
        <v>70</v>
      </c>
      <c r="J970">
        <v>46</v>
      </c>
      <c r="K970">
        <v>3</v>
      </c>
      <c r="L970" t="s">
        <v>139</v>
      </c>
      <c r="M970" t="s">
        <v>85</v>
      </c>
      <c r="N970" t="s">
        <v>812</v>
      </c>
      <c r="O970" t="s">
        <v>418</v>
      </c>
      <c r="P970" t="s">
        <v>88</v>
      </c>
      <c r="Q970" t="s">
        <v>89</v>
      </c>
      <c r="R970" t="s">
        <v>419</v>
      </c>
      <c r="S970" t="s">
        <v>91</v>
      </c>
      <c r="T970">
        <v>30</v>
      </c>
      <c r="U970" t="s">
        <v>140</v>
      </c>
      <c r="V970" t="s">
        <v>1214</v>
      </c>
      <c r="W970">
        <v>5</v>
      </c>
      <c r="X970">
        <v>6</v>
      </c>
      <c r="Y970" t="s">
        <v>94</v>
      </c>
      <c r="Z970" t="s">
        <v>202</v>
      </c>
      <c r="AA970">
        <v>352.51850000000002</v>
      </c>
      <c r="AB970">
        <v>4132.1760000000004</v>
      </c>
      <c r="AC970">
        <v>624.07449999999994</v>
      </c>
      <c r="AD970">
        <v>98</v>
      </c>
      <c r="AE970">
        <v>3.5</v>
      </c>
      <c r="AF970">
        <v>3.3</v>
      </c>
      <c r="AG970">
        <v>229.2697</v>
      </c>
      <c r="AH970">
        <v>214.6069</v>
      </c>
      <c r="AI970">
        <v>23.576799999999999</v>
      </c>
      <c r="AJ970">
        <v>5.6399999999999999E-2</v>
      </c>
      <c r="AL970">
        <v>91.54</v>
      </c>
      <c r="AM970">
        <v>5.0900000000000001E-2</v>
      </c>
      <c r="AN970">
        <v>0.27100000000000002</v>
      </c>
      <c r="AO970">
        <v>0</v>
      </c>
      <c r="AP970">
        <v>0</v>
      </c>
      <c r="AQ970">
        <v>3</v>
      </c>
      <c r="AR970">
        <v>32.950000000000003</v>
      </c>
      <c r="AS970" t="s">
        <v>96</v>
      </c>
      <c r="AT970">
        <v>1999</v>
      </c>
      <c r="AU970">
        <v>9.75</v>
      </c>
      <c r="AV970">
        <v>6.75</v>
      </c>
      <c r="AW970" t="s">
        <v>97</v>
      </c>
      <c r="AX970" t="s">
        <v>105</v>
      </c>
      <c r="AY970" t="s">
        <v>112</v>
      </c>
      <c r="BA970">
        <v>37880</v>
      </c>
      <c r="BB970">
        <v>3</v>
      </c>
      <c r="BC970">
        <v>1</v>
      </c>
      <c r="BD970" t="s">
        <v>144</v>
      </c>
      <c r="BE970">
        <v>2000</v>
      </c>
      <c r="BF970">
        <v>3258.2</v>
      </c>
      <c r="BG970" t="s">
        <v>100</v>
      </c>
      <c r="BH970" t="s">
        <v>100</v>
      </c>
      <c r="BI970" t="s">
        <v>101</v>
      </c>
      <c r="BJ970" t="s">
        <v>100</v>
      </c>
      <c r="BK970" t="s">
        <v>100</v>
      </c>
      <c r="BL970" t="s">
        <v>101</v>
      </c>
      <c r="BM970" t="s">
        <v>102</v>
      </c>
      <c r="BN970" t="s">
        <v>103</v>
      </c>
      <c r="BQ970">
        <v>0</v>
      </c>
      <c r="BR970" t="s">
        <v>94</v>
      </c>
      <c r="BS970">
        <v>96</v>
      </c>
      <c r="BT970">
        <v>70</v>
      </c>
      <c r="BU970">
        <v>66</v>
      </c>
      <c r="BY970">
        <v>5</v>
      </c>
      <c r="CB970">
        <v>2010</v>
      </c>
      <c r="CC970">
        <v>15</v>
      </c>
      <c r="CI970" t="str">
        <f t="shared" si="60"/>
        <v>High</v>
      </c>
      <c r="CJ970" t="str">
        <f t="shared" si="61"/>
        <v>3.01-3.5</v>
      </c>
      <c r="CK970" t="str">
        <f t="shared" si="62"/>
        <v>Very Poor</v>
      </c>
      <c r="CL970" t="str">
        <f t="shared" si="63"/>
        <v>0.3 or less</v>
      </c>
    </row>
    <row r="971" spans="1:90" x14ac:dyDescent="0.25">
      <c r="A971" t="s">
        <v>1185</v>
      </c>
      <c r="B971" t="s">
        <v>82</v>
      </c>
      <c r="C971" t="s">
        <v>83</v>
      </c>
      <c r="D971">
        <v>165.773</v>
      </c>
      <c r="E971">
        <v>166.03100000000001</v>
      </c>
      <c r="G971">
        <v>0.25800000000000001</v>
      </c>
      <c r="H971">
        <v>70</v>
      </c>
      <c r="I971">
        <v>70</v>
      </c>
      <c r="J971">
        <v>70</v>
      </c>
      <c r="K971">
        <v>4</v>
      </c>
      <c r="L971" t="s">
        <v>84</v>
      </c>
      <c r="M971" t="s">
        <v>85</v>
      </c>
      <c r="N971" t="s">
        <v>812</v>
      </c>
      <c r="O971" t="s">
        <v>418</v>
      </c>
      <c r="P971" t="s">
        <v>88</v>
      </c>
      <c r="Q971" t="s">
        <v>89</v>
      </c>
      <c r="R971" t="s">
        <v>419</v>
      </c>
      <c r="S971" t="s">
        <v>91</v>
      </c>
      <c r="T971">
        <v>30</v>
      </c>
      <c r="U971" t="s">
        <v>110</v>
      </c>
      <c r="V971" t="s">
        <v>1215</v>
      </c>
      <c r="W971">
        <v>6</v>
      </c>
      <c r="X971">
        <v>8.5</v>
      </c>
      <c r="Y971" t="s">
        <v>94</v>
      </c>
      <c r="Z971" t="s">
        <v>202</v>
      </c>
      <c r="AA971">
        <v>177.2715</v>
      </c>
      <c r="AB971">
        <v>2472.0639999999999</v>
      </c>
      <c r="AC971">
        <v>316.19389999999999</v>
      </c>
      <c r="AD971">
        <v>96</v>
      </c>
      <c r="AE971">
        <v>3.5</v>
      </c>
      <c r="AF971">
        <v>2.7522000000000002</v>
      </c>
      <c r="AG971">
        <v>95.814899999999994</v>
      </c>
      <c r="AH971">
        <v>78.168599999999998</v>
      </c>
      <c r="AI971">
        <v>68.061700000000002</v>
      </c>
      <c r="AJ971">
        <v>8.3299999999999999E-2</v>
      </c>
      <c r="AL971">
        <v>87.504999999999995</v>
      </c>
      <c r="AM971">
        <v>2.9000000000000001E-2</v>
      </c>
      <c r="AN971">
        <v>0.18149999999999999</v>
      </c>
      <c r="AO971">
        <v>0</v>
      </c>
      <c r="AP971">
        <v>2</v>
      </c>
      <c r="AQ971">
        <v>0</v>
      </c>
      <c r="AR971">
        <v>41.5</v>
      </c>
      <c r="AS971" t="s">
        <v>96</v>
      </c>
      <c r="AT971">
        <v>1985</v>
      </c>
      <c r="AU971">
        <v>11</v>
      </c>
      <c r="AV971">
        <v>4.3333000000000004</v>
      </c>
      <c r="AW971" t="s">
        <v>97</v>
      </c>
      <c r="AX971" t="s">
        <v>105</v>
      </c>
      <c r="AY971" t="s">
        <v>112</v>
      </c>
      <c r="BA971">
        <v>38705</v>
      </c>
      <c r="BB971">
        <v>3</v>
      </c>
      <c r="BC971">
        <v>1</v>
      </c>
      <c r="BD971" t="s">
        <v>99</v>
      </c>
      <c r="BE971">
        <v>2000</v>
      </c>
      <c r="BF971">
        <v>4963.08</v>
      </c>
      <c r="BG971" t="s">
        <v>100</v>
      </c>
      <c r="BH971" t="s">
        <v>100</v>
      </c>
      <c r="BI971" t="s">
        <v>101</v>
      </c>
      <c r="BJ971" t="s">
        <v>100</v>
      </c>
      <c r="BK971" t="s">
        <v>100</v>
      </c>
      <c r="BL971" t="s">
        <v>101</v>
      </c>
      <c r="BM971" t="s">
        <v>102</v>
      </c>
      <c r="BN971" t="s">
        <v>103</v>
      </c>
      <c r="BQ971">
        <v>0</v>
      </c>
      <c r="BR971" t="s">
        <v>94</v>
      </c>
      <c r="BS971">
        <v>76</v>
      </c>
      <c r="BT971">
        <v>70</v>
      </c>
      <c r="BU971">
        <v>55.043999999999997</v>
      </c>
      <c r="BY971">
        <v>6</v>
      </c>
      <c r="CB971">
        <v>2001</v>
      </c>
      <c r="CC971">
        <v>15</v>
      </c>
      <c r="CI971" t="str">
        <f t="shared" si="60"/>
        <v>High</v>
      </c>
      <c r="CJ971" t="str">
        <f t="shared" si="61"/>
        <v>3.01-3.5</v>
      </c>
      <c r="CK971" t="str">
        <f t="shared" si="62"/>
        <v>Good</v>
      </c>
      <c r="CL971" t="str">
        <f t="shared" si="63"/>
        <v>0.3 or less</v>
      </c>
    </row>
    <row r="972" spans="1:90" x14ac:dyDescent="0.25">
      <c r="A972" t="s">
        <v>1185</v>
      </c>
      <c r="B972" t="s">
        <v>82</v>
      </c>
      <c r="C972" t="s">
        <v>83</v>
      </c>
      <c r="D972">
        <v>166.03100000000001</v>
      </c>
      <c r="E972">
        <v>176.691</v>
      </c>
      <c r="G972">
        <v>10.66</v>
      </c>
      <c r="H972">
        <v>40</v>
      </c>
      <c r="I972">
        <v>40</v>
      </c>
      <c r="J972">
        <v>40</v>
      </c>
      <c r="K972">
        <v>2</v>
      </c>
      <c r="L972" t="s">
        <v>84</v>
      </c>
      <c r="M972" t="s">
        <v>85</v>
      </c>
      <c r="N972" t="s">
        <v>812</v>
      </c>
      <c r="O972" t="s">
        <v>418</v>
      </c>
      <c r="P972" t="s">
        <v>88</v>
      </c>
      <c r="Q972" t="s">
        <v>89</v>
      </c>
      <c r="R972" t="s">
        <v>419</v>
      </c>
      <c r="S972" t="s">
        <v>91</v>
      </c>
      <c r="T972">
        <v>50</v>
      </c>
      <c r="U972" t="s">
        <v>92</v>
      </c>
      <c r="V972" t="s">
        <v>1216</v>
      </c>
      <c r="W972">
        <v>8</v>
      </c>
      <c r="X972">
        <v>8</v>
      </c>
      <c r="Y972" t="s">
        <v>94</v>
      </c>
      <c r="Z972" t="s">
        <v>95</v>
      </c>
      <c r="AA972">
        <v>101.63330000000001</v>
      </c>
      <c r="AB972">
        <v>1191.4368999999999</v>
      </c>
      <c r="AC972">
        <v>179.92519999999999</v>
      </c>
      <c r="AD972">
        <v>93.166700000000006</v>
      </c>
      <c r="AE972">
        <v>3.9965999999999999</v>
      </c>
      <c r="AF972">
        <v>3.7593000000000001</v>
      </c>
      <c r="AG972">
        <v>63.938099999999999</v>
      </c>
      <c r="AH972">
        <v>50.284300000000002</v>
      </c>
      <c r="AI972">
        <v>78.687299999999993</v>
      </c>
      <c r="AJ972">
        <v>8.9800000000000005E-2</v>
      </c>
      <c r="AL972">
        <v>86.53</v>
      </c>
      <c r="AM972">
        <v>1.8499999999999999E-2</v>
      </c>
      <c r="AN972">
        <v>4.5999999999999999E-2</v>
      </c>
      <c r="AO972">
        <v>0</v>
      </c>
      <c r="AP972">
        <v>3</v>
      </c>
      <c r="AQ972">
        <v>0</v>
      </c>
      <c r="AR972">
        <v>49.865200000000002</v>
      </c>
      <c r="AS972" t="s">
        <v>96</v>
      </c>
      <c r="AT972">
        <v>1984</v>
      </c>
      <c r="AU972">
        <v>19.782599999999999</v>
      </c>
      <c r="AV972">
        <v>6.0869999999999997</v>
      </c>
      <c r="AW972" t="s">
        <v>97</v>
      </c>
      <c r="AX972" t="s">
        <v>105</v>
      </c>
      <c r="AY972" t="s">
        <v>112</v>
      </c>
      <c r="BA972">
        <v>38160</v>
      </c>
      <c r="BB972">
        <v>2.5</v>
      </c>
      <c r="BC972">
        <v>1</v>
      </c>
      <c r="BD972" t="s">
        <v>99</v>
      </c>
      <c r="BE972">
        <v>2013</v>
      </c>
      <c r="BF972">
        <v>13.7</v>
      </c>
      <c r="BG972" t="s">
        <v>100</v>
      </c>
      <c r="BH972" t="s">
        <v>100</v>
      </c>
      <c r="BI972" t="s">
        <v>101</v>
      </c>
      <c r="BJ972" t="s">
        <v>100</v>
      </c>
      <c r="BK972" t="s">
        <v>100</v>
      </c>
      <c r="BL972" t="s">
        <v>101</v>
      </c>
      <c r="BM972" t="s">
        <v>102</v>
      </c>
      <c r="BN972" t="s">
        <v>103</v>
      </c>
      <c r="BQ972">
        <v>0</v>
      </c>
      <c r="BR972" t="s">
        <v>94</v>
      </c>
      <c r="BS972">
        <v>93.166700000000006</v>
      </c>
      <c r="BT972">
        <v>79.932000000000002</v>
      </c>
      <c r="BU972">
        <v>75.186000000000007</v>
      </c>
      <c r="BV972" t="s">
        <v>107</v>
      </c>
      <c r="BY972">
        <v>8</v>
      </c>
      <c r="BZ972" s="1">
        <v>42053.456284722219</v>
      </c>
      <c r="CB972">
        <v>2014</v>
      </c>
      <c r="CC972">
        <v>2</v>
      </c>
      <c r="CI972" t="str">
        <f t="shared" si="60"/>
        <v>High</v>
      </c>
      <c r="CJ972" t="str">
        <f t="shared" si="61"/>
        <v>Greater than 3.5</v>
      </c>
      <c r="CK972" t="str">
        <f t="shared" si="62"/>
        <v>Excellent</v>
      </c>
      <c r="CL972" t="str">
        <f t="shared" si="63"/>
        <v>0.3 or less</v>
      </c>
    </row>
    <row r="973" spans="1:90" x14ac:dyDescent="0.25">
      <c r="A973" t="s">
        <v>1185</v>
      </c>
      <c r="B973" t="s">
        <v>82</v>
      </c>
      <c r="C973" t="s">
        <v>83</v>
      </c>
      <c r="D973">
        <v>176.691</v>
      </c>
      <c r="E973">
        <v>184.26300000000001</v>
      </c>
      <c r="G973">
        <v>7.5720000000000001</v>
      </c>
      <c r="H973">
        <v>40</v>
      </c>
      <c r="I973">
        <v>41</v>
      </c>
      <c r="J973">
        <v>40</v>
      </c>
      <c r="K973">
        <v>2</v>
      </c>
      <c r="L973" t="s">
        <v>84</v>
      </c>
      <c r="M973" t="s">
        <v>85</v>
      </c>
      <c r="N973" t="s">
        <v>686</v>
      </c>
      <c r="O973" t="s">
        <v>418</v>
      </c>
      <c r="P973" t="s">
        <v>88</v>
      </c>
      <c r="Q973" t="s">
        <v>89</v>
      </c>
      <c r="R973" t="s">
        <v>419</v>
      </c>
      <c r="S973" t="s">
        <v>91</v>
      </c>
      <c r="T973">
        <v>60</v>
      </c>
      <c r="U973" t="s">
        <v>92</v>
      </c>
      <c r="V973" t="s">
        <v>1217</v>
      </c>
      <c r="W973">
        <v>8</v>
      </c>
      <c r="X973">
        <v>9</v>
      </c>
      <c r="Y973" t="s">
        <v>94</v>
      </c>
      <c r="Z973" t="s">
        <v>95</v>
      </c>
      <c r="AA973">
        <v>165.73310000000001</v>
      </c>
      <c r="AB973">
        <v>1153.3939</v>
      </c>
      <c r="AC973">
        <v>288.66660000000002</v>
      </c>
      <c r="AD973">
        <v>99.333299999999994</v>
      </c>
      <c r="AE973">
        <v>4.0765000000000002</v>
      </c>
      <c r="AF973">
        <v>4.0399000000000003</v>
      </c>
      <c r="AG973">
        <v>58.407400000000003</v>
      </c>
      <c r="AH973">
        <v>46.872399999999999</v>
      </c>
      <c r="AI973">
        <v>80.530900000000003</v>
      </c>
      <c r="AJ973">
        <v>6.4399999999999999E-2</v>
      </c>
      <c r="AL973">
        <v>90.34</v>
      </c>
      <c r="AM973">
        <v>2.4E-2</v>
      </c>
      <c r="AN973">
        <v>5.3600000000000002E-2</v>
      </c>
      <c r="AO973">
        <v>0</v>
      </c>
      <c r="AP973">
        <v>0.33329999999999999</v>
      </c>
      <c r="AQ973">
        <v>0</v>
      </c>
      <c r="AR973">
        <v>54.856299999999997</v>
      </c>
      <c r="AS973" t="s">
        <v>96</v>
      </c>
      <c r="AT973">
        <v>1971</v>
      </c>
      <c r="AU973">
        <v>22.633299999999998</v>
      </c>
      <c r="AV973">
        <v>7.6333000000000002</v>
      </c>
      <c r="AW973" t="s">
        <v>97</v>
      </c>
      <c r="AY973" t="s">
        <v>112</v>
      </c>
      <c r="BA973">
        <v>38163</v>
      </c>
      <c r="BB973">
        <v>2.5</v>
      </c>
      <c r="BC973">
        <v>1</v>
      </c>
      <c r="BD973" t="s">
        <v>99</v>
      </c>
      <c r="BE973">
        <v>2013</v>
      </c>
      <c r="BF973">
        <v>28.53</v>
      </c>
      <c r="BG973" t="s">
        <v>100</v>
      </c>
      <c r="BH973" t="s">
        <v>100</v>
      </c>
      <c r="BI973" t="s">
        <v>101</v>
      </c>
      <c r="BJ973" t="s">
        <v>100</v>
      </c>
      <c r="BK973" t="s">
        <v>100</v>
      </c>
      <c r="BL973" t="s">
        <v>101</v>
      </c>
      <c r="BM973" t="s">
        <v>102</v>
      </c>
      <c r="BN973" t="s">
        <v>103</v>
      </c>
      <c r="BQ973">
        <v>0</v>
      </c>
      <c r="BR973" t="s">
        <v>94</v>
      </c>
      <c r="BS973">
        <v>99.333299999999994</v>
      </c>
      <c r="BT973">
        <v>81.53</v>
      </c>
      <c r="BU973">
        <v>80.798000000000002</v>
      </c>
      <c r="BV973" t="s">
        <v>107</v>
      </c>
      <c r="BY973">
        <v>8</v>
      </c>
      <c r="BZ973" s="1">
        <v>42053.456296296295</v>
      </c>
      <c r="CB973">
        <v>2014</v>
      </c>
      <c r="CC973">
        <v>2</v>
      </c>
      <c r="CI973" t="str">
        <f t="shared" si="60"/>
        <v>High</v>
      </c>
      <c r="CJ973" t="str">
        <f t="shared" si="61"/>
        <v>Greater than 3.5</v>
      </c>
      <c r="CK973" t="str">
        <f t="shared" si="62"/>
        <v>Excellent</v>
      </c>
      <c r="CL973" t="str">
        <f t="shared" si="63"/>
        <v>0.3 or less</v>
      </c>
    </row>
    <row r="974" spans="1:90" x14ac:dyDescent="0.25">
      <c r="A974" t="s">
        <v>1185</v>
      </c>
      <c r="B974" t="s">
        <v>82</v>
      </c>
      <c r="C974" t="s">
        <v>83</v>
      </c>
      <c r="D974">
        <v>184.26300000000001</v>
      </c>
      <c r="E974">
        <v>185.86199999999999</v>
      </c>
      <c r="G974">
        <v>1.599</v>
      </c>
      <c r="H974">
        <v>40</v>
      </c>
      <c r="I974">
        <v>40</v>
      </c>
      <c r="J974">
        <v>40</v>
      </c>
      <c r="K974">
        <v>2</v>
      </c>
      <c r="L974" t="s">
        <v>84</v>
      </c>
      <c r="M974" t="s">
        <v>85</v>
      </c>
      <c r="N974" t="s">
        <v>686</v>
      </c>
      <c r="O974" t="s">
        <v>418</v>
      </c>
      <c r="P974" t="s">
        <v>88</v>
      </c>
      <c r="Q974" t="s">
        <v>89</v>
      </c>
      <c r="R974" t="s">
        <v>419</v>
      </c>
      <c r="S974" t="s">
        <v>91</v>
      </c>
      <c r="T974">
        <v>60</v>
      </c>
      <c r="U974" t="s">
        <v>92</v>
      </c>
      <c r="V974" t="s">
        <v>1218</v>
      </c>
      <c r="W974">
        <v>8</v>
      </c>
      <c r="X974">
        <v>8.1428999999999991</v>
      </c>
      <c r="Y974" t="s">
        <v>94</v>
      </c>
      <c r="Z974" t="s">
        <v>95</v>
      </c>
      <c r="AA974">
        <v>138.57159999999999</v>
      </c>
      <c r="AB974">
        <v>964.59640000000002</v>
      </c>
      <c r="AC974">
        <v>241.35929999999999</v>
      </c>
      <c r="AD974">
        <v>95</v>
      </c>
      <c r="AE974">
        <v>3.6271</v>
      </c>
      <c r="AF974">
        <v>3.4506999999999999</v>
      </c>
      <c r="AG974">
        <v>80.506600000000006</v>
      </c>
      <c r="AH974">
        <v>67.010599999999997</v>
      </c>
      <c r="AI974">
        <v>73.164500000000004</v>
      </c>
      <c r="AJ974">
        <v>8.1299999999999997E-2</v>
      </c>
      <c r="AL974">
        <v>87.805000000000007</v>
      </c>
      <c r="AM974">
        <v>2.0199999999999999E-2</v>
      </c>
      <c r="AN974">
        <v>0.14560000000000001</v>
      </c>
      <c r="AO974">
        <v>0</v>
      </c>
      <c r="AP974">
        <v>2</v>
      </c>
      <c r="AQ974">
        <v>0</v>
      </c>
      <c r="AR974">
        <v>50.7333</v>
      </c>
      <c r="AS974" t="s">
        <v>96</v>
      </c>
      <c r="AT974">
        <v>2002</v>
      </c>
      <c r="AU974">
        <v>12.571400000000001</v>
      </c>
      <c r="AV974">
        <v>6.8571</v>
      </c>
      <c r="AW974" t="s">
        <v>97</v>
      </c>
      <c r="AY974" t="s">
        <v>112</v>
      </c>
      <c r="BA974">
        <v>38641</v>
      </c>
      <c r="BB974">
        <v>2</v>
      </c>
      <c r="BC974">
        <v>1</v>
      </c>
      <c r="BD974" t="s">
        <v>99</v>
      </c>
      <c r="BE974">
        <v>2009</v>
      </c>
      <c r="BF974">
        <v>88.84</v>
      </c>
      <c r="BG974" t="s">
        <v>100</v>
      </c>
      <c r="BH974" t="s">
        <v>100</v>
      </c>
      <c r="BI974" t="s">
        <v>101</v>
      </c>
      <c r="BJ974" t="s">
        <v>100</v>
      </c>
      <c r="BK974" t="s">
        <v>100</v>
      </c>
      <c r="BL974" t="s">
        <v>101</v>
      </c>
      <c r="BM974" t="s">
        <v>102</v>
      </c>
      <c r="BN974" t="s">
        <v>103</v>
      </c>
      <c r="BQ974">
        <v>0</v>
      </c>
      <c r="BR974" t="s">
        <v>94</v>
      </c>
      <c r="BS974">
        <v>95</v>
      </c>
      <c r="BT974">
        <v>72.542000000000002</v>
      </c>
      <c r="BU974">
        <v>69.013999999999996</v>
      </c>
      <c r="BY974">
        <v>8</v>
      </c>
      <c r="CB974">
        <v>2014</v>
      </c>
      <c r="CC974">
        <v>6</v>
      </c>
      <c r="CI974" t="str">
        <f t="shared" si="60"/>
        <v>High</v>
      </c>
      <c r="CJ974" t="str">
        <f t="shared" si="61"/>
        <v>Greater than 3.5</v>
      </c>
      <c r="CK974" t="str">
        <f t="shared" si="62"/>
        <v>Good</v>
      </c>
      <c r="CL974" t="str">
        <f t="shared" si="63"/>
        <v>0.3 or less</v>
      </c>
    </row>
    <row r="975" spans="1:90" x14ac:dyDescent="0.25">
      <c r="A975" t="s">
        <v>1185</v>
      </c>
      <c r="B975" t="s">
        <v>82</v>
      </c>
      <c r="C975" t="s">
        <v>83</v>
      </c>
      <c r="D975">
        <v>185.86199999999999</v>
      </c>
      <c r="E975">
        <v>197.7</v>
      </c>
      <c r="G975">
        <v>11.39</v>
      </c>
      <c r="H975">
        <v>36</v>
      </c>
      <c r="I975">
        <v>35</v>
      </c>
      <c r="J975">
        <v>36</v>
      </c>
      <c r="K975">
        <v>2</v>
      </c>
      <c r="L975" t="s">
        <v>84</v>
      </c>
      <c r="M975" t="s">
        <v>85</v>
      </c>
      <c r="N975" t="s">
        <v>686</v>
      </c>
      <c r="O975" t="s">
        <v>418</v>
      </c>
      <c r="P975" t="s">
        <v>88</v>
      </c>
      <c r="Q975" t="s">
        <v>89</v>
      </c>
      <c r="R975" t="s">
        <v>419</v>
      </c>
      <c r="S975" t="s">
        <v>91</v>
      </c>
      <c r="T975">
        <v>40</v>
      </c>
      <c r="U975" t="s">
        <v>110</v>
      </c>
      <c r="V975" t="s">
        <v>1219</v>
      </c>
      <c r="W975">
        <v>6</v>
      </c>
      <c r="X975">
        <v>6.3333000000000004</v>
      </c>
      <c r="Y975" t="s">
        <v>94</v>
      </c>
      <c r="Z975" t="s">
        <v>95</v>
      </c>
      <c r="AA975">
        <v>111.62690000000001</v>
      </c>
      <c r="AB975">
        <v>776.04229999999995</v>
      </c>
      <c r="AC975">
        <v>194.422</v>
      </c>
      <c r="AD975">
        <v>92.5</v>
      </c>
      <c r="AE975">
        <v>3.9986000000000002</v>
      </c>
      <c r="AF975">
        <v>3.7418</v>
      </c>
      <c r="AG975">
        <v>63.006599999999999</v>
      </c>
      <c r="AH975">
        <v>50.197600000000001</v>
      </c>
      <c r="AI975">
        <v>78.997799999999998</v>
      </c>
      <c r="AJ975">
        <v>8.9200000000000002E-2</v>
      </c>
      <c r="AL975">
        <v>86.62</v>
      </c>
      <c r="AM975">
        <v>1.8200000000000001E-2</v>
      </c>
      <c r="AN975">
        <v>3.5200000000000002E-2</v>
      </c>
      <c r="AO975">
        <v>0</v>
      </c>
      <c r="AP975">
        <v>3.5</v>
      </c>
      <c r="AQ975">
        <v>0</v>
      </c>
      <c r="AR975">
        <v>53.264299999999999</v>
      </c>
      <c r="AS975" t="s">
        <v>96</v>
      </c>
      <c r="AT975">
        <v>1994</v>
      </c>
      <c r="AU975">
        <v>27.858699999999999</v>
      </c>
      <c r="AV975">
        <v>10.010899999999999</v>
      </c>
      <c r="AW975" t="s">
        <v>97</v>
      </c>
      <c r="AX975" t="s">
        <v>122</v>
      </c>
      <c r="AY975" t="s">
        <v>106</v>
      </c>
      <c r="BA975">
        <v>38332</v>
      </c>
      <c r="BB975">
        <v>1.5</v>
      </c>
      <c r="BC975">
        <v>1</v>
      </c>
      <c r="BD975" t="s">
        <v>99</v>
      </c>
      <c r="BE975">
        <v>2011</v>
      </c>
      <c r="BF975">
        <v>14.44</v>
      </c>
      <c r="BG975" t="s">
        <v>100</v>
      </c>
      <c r="BH975" t="s">
        <v>100</v>
      </c>
      <c r="BI975" t="s">
        <v>101</v>
      </c>
      <c r="BJ975" t="s">
        <v>100</v>
      </c>
      <c r="BK975" t="s">
        <v>100</v>
      </c>
      <c r="BL975" t="s">
        <v>101</v>
      </c>
      <c r="BM975" t="s">
        <v>102</v>
      </c>
      <c r="BN975" t="s">
        <v>103</v>
      </c>
      <c r="BQ975">
        <v>0</v>
      </c>
      <c r="BR975" t="s">
        <v>94</v>
      </c>
      <c r="BS975">
        <v>92.5</v>
      </c>
      <c r="BT975">
        <v>79.971999999999994</v>
      </c>
      <c r="BU975">
        <v>74.835999999999999</v>
      </c>
      <c r="BV975" t="s">
        <v>107</v>
      </c>
      <c r="BY975">
        <v>6</v>
      </c>
      <c r="BZ975" s="1">
        <v>42059.492743055554</v>
      </c>
      <c r="CB975">
        <v>2014</v>
      </c>
      <c r="CC975">
        <v>4</v>
      </c>
      <c r="CI975" t="str">
        <f t="shared" si="60"/>
        <v>High</v>
      </c>
      <c r="CJ975" t="str">
        <f t="shared" si="61"/>
        <v>Greater than 3.5</v>
      </c>
      <c r="CK975" t="str">
        <f t="shared" si="62"/>
        <v>Excellent</v>
      </c>
      <c r="CL975" t="str">
        <f t="shared" si="63"/>
        <v>0.3 or less</v>
      </c>
    </row>
    <row r="976" spans="1:90" x14ac:dyDescent="0.25">
      <c r="A976" t="s">
        <v>1185</v>
      </c>
      <c r="B976" t="s">
        <v>82</v>
      </c>
      <c r="C976" t="s">
        <v>83</v>
      </c>
      <c r="D976">
        <v>197.7</v>
      </c>
      <c r="E976">
        <v>202.62</v>
      </c>
      <c r="G976">
        <v>4.92</v>
      </c>
      <c r="H976">
        <v>44</v>
      </c>
      <c r="I976">
        <v>34</v>
      </c>
      <c r="J976">
        <v>44</v>
      </c>
      <c r="K976">
        <v>4</v>
      </c>
      <c r="L976" t="s">
        <v>84</v>
      </c>
      <c r="M976" t="s">
        <v>85</v>
      </c>
      <c r="N976" t="s">
        <v>686</v>
      </c>
      <c r="O976" t="s">
        <v>418</v>
      </c>
      <c r="P976" t="s">
        <v>88</v>
      </c>
      <c r="Q976" t="s">
        <v>89</v>
      </c>
      <c r="R976" t="s">
        <v>419</v>
      </c>
      <c r="S976" t="s">
        <v>91</v>
      </c>
      <c r="T976">
        <v>60</v>
      </c>
      <c r="U976" t="s">
        <v>92</v>
      </c>
      <c r="V976" t="s">
        <v>1220</v>
      </c>
      <c r="W976">
        <v>4</v>
      </c>
      <c r="X976">
        <v>4.4286000000000003</v>
      </c>
      <c r="Y976" t="s">
        <v>94</v>
      </c>
      <c r="Z976" t="s">
        <v>95</v>
      </c>
      <c r="AA976">
        <v>169.2304</v>
      </c>
      <c r="AB976">
        <v>1629.3163</v>
      </c>
      <c r="AC976">
        <v>297.4676</v>
      </c>
      <c r="AD976">
        <v>93.333299999999994</v>
      </c>
      <c r="AE976">
        <v>4.1332000000000004</v>
      </c>
      <c r="AF976">
        <v>3.9075000000000002</v>
      </c>
      <c r="AG976">
        <v>57.472999999999999</v>
      </c>
      <c r="AH976">
        <v>44.489699999999999</v>
      </c>
      <c r="AI976">
        <v>80.842299999999994</v>
      </c>
      <c r="AJ976">
        <v>8.0100000000000005E-2</v>
      </c>
      <c r="AL976">
        <v>87.984999999999999</v>
      </c>
      <c r="AM976">
        <v>1.7100000000000001E-2</v>
      </c>
      <c r="AN976">
        <v>2.3900000000000001E-2</v>
      </c>
      <c r="AO976">
        <v>0</v>
      </c>
      <c r="AP976">
        <v>3</v>
      </c>
      <c r="AQ976">
        <v>0</v>
      </c>
      <c r="AR976">
        <v>52.43</v>
      </c>
      <c r="AS976" t="s">
        <v>96</v>
      </c>
      <c r="AT976">
        <v>1960</v>
      </c>
      <c r="AU976">
        <v>22.941199999999998</v>
      </c>
      <c r="AV976">
        <v>9.7058999999999997</v>
      </c>
      <c r="AW976" t="s">
        <v>97</v>
      </c>
      <c r="AX976" t="s">
        <v>122</v>
      </c>
      <c r="AY976" t="s">
        <v>112</v>
      </c>
      <c r="BA976">
        <v>43449</v>
      </c>
      <c r="BB976">
        <v>3</v>
      </c>
      <c r="BC976">
        <v>1</v>
      </c>
      <c r="BD976" t="s">
        <v>99</v>
      </c>
      <c r="BE976">
        <v>2009</v>
      </c>
      <c r="BF976">
        <v>30.21</v>
      </c>
      <c r="BG976" t="s">
        <v>100</v>
      </c>
      <c r="BH976" t="s">
        <v>100</v>
      </c>
      <c r="BI976" t="s">
        <v>101</v>
      </c>
      <c r="BJ976" t="s">
        <v>100</v>
      </c>
      <c r="BK976" t="s">
        <v>100</v>
      </c>
      <c r="BL976" t="s">
        <v>101</v>
      </c>
      <c r="BM976" t="s">
        <v>102</v>
      </c>
      <c r="BN976" t="s">
        <v>103</v>
      </c>
      <c r="BQ976">
        <v>0</v>
      </c>
      <c r="BR976" t="s">
        <v>94</v>
      </c>
      <c r="BS976">
        <v>93.333299999999994</v>
      </c>
      <c r="BT976">
        <v>82.664000000000001</v>
      </c>
      <c r="BU976">
        <v>78.150000000000006</v>
      </c>
      <c r="BY976">
        <v>4</v>
      </c>
      <c r="CB976">
        <v>2014</v>
      </c>
      <c r="CC976">
        <v>6</v>
      </c>
      <c r="CI976" t="str">
        <f t="shared" si="60"/>
        <v>High</v>
      </c>
      <c r="CJ976" t="str">
        <f t="shared" si="61"/>
        <v>Greater than 3.5</v>
      </c>
      <c r="CK976" t="str">
        <f t="shared" si="62"/>
        <v>Excellent</v>
      </c>
      <c r="CL976" t="str">
        <f t="shared" si="63"/>
        <v>0.3 or less</v>
      </c>
    </row>
    <row r="977" spans="1:90" x14ac:dyDescent="0.25">
      <c r="A977" t="s">
        <v>1185</v>
      </c>
      <c r="B977" t="s">
        <v>82</v>
      </c>
      <c r="C977" t="s">
        <v>83</v>
      </c>
      <c r="D977">
        <v>202.62</v>
      </c>
      <c r="E977">
        <v>203.9</v>
      </c>
      <c r="G977">
        <v>1.28</v>
      </c>
      <c r="H977">
        <v>59</v>
      </c>
      <c r="I977">
        <v>48</v>
      </c>
      <c r="J977">
        <v>59</v>
      </c>
      <c r="K977">
        <v>4</v>
      </c>
      <c r="L977" t="s">
        <v>84</v>
      </c>
      <c r="M977" t="s">
        <v>85</v>
      </c>
      <c r="N977" t="s">
        <v>686</v>
      </c>
      <c r="O977" t="s">
        <v>418</v>
      </c>
      <c r="P977" t="s">
        <v>88</v>
      </c>
      <c r="Q977" t="s">
        <v>89</v>
      </c>
      <c r="R977" t="s">
        <v>419</v>
      </c>
      <c r="S977" t="s">
        <v>91</v>
      </c>
      <c r="T977">
        <v>50</v>
      </c>
      <c r="U977" t="s">
        <v>110</v>
      </c>
      <c r="V977" t="s">
        <v>1221</v>
      </c>
      <c r="W977">
        <v>5</v>
      </c>
      <c r="X977">
        <v>5.5</v>
      </c>
      <c r="Y977" t="s">
        <v>94</v>
      </c>
      <c r="Z977" t="s">
        <v>95</v>
      </c>
      <c r="AA977">
        <v>402.18099999999998</v>
      </c>
      <c r="AB977">
        <v>2799.39</v>
      </c>
      <c r="AC977">
        <v>700.50400000000002</v>
      </c>
      <c r="AD977">
        <v>100</v>
      </c>
      <c r="AE977">
        <v>3.3243</v>
      </c>
      <c r="AF977">
        <v>3.3006000000000002</v>
      </c>
      <c r="AG977">
        <v>94.994299999999996</v>
      </c>
      <c r="AH977">
        <v>82.039400000000001</v>
      </c>
      <c r="AI977">
        <v>68.3352</v>
      </c>
      <c r="AJ977">
        <v>7.6999999999999999E-2</v>
      </c>
      <c r="AL977">
        <v>88.45</v>
      </c>
      <c r="AM977">
        <v>2.5899999999999999E-2</v>
      </c>
      <c r="AN977">
        <v>0.16259999999999999</v>
      </c>
      <c r="AO977">
        <v>0</v>
      </c>
      <c r="AP977">
        <v>0</v>
      </c>
      <c r="AQ977">
        <v>0</v>
      </c>
      <c r="AR977">
        <v>47.033299999999997</v>
      </c>
      <c r="AS977" t="s">
        <v>96</v>
      </c>
      <c r="AT977">
        <v>2006</v>
      </c>
      <c r="AU977">
        <v>17.7</v>
      </c>
      <c r="AV977">
        <v>6.1</v>
      </c>
      <c r="AW977" t="s">
        <v>97</v>
      </c>
      <c r="AX977" t="s">
        <v>122</v>
      </c>
      <c r="AY977" t="s">
        <v>112</v>
      </c>
      <c r="BA977">
        <v>38019</v>
      </c>
      <c r="BB977">
        <v>2</v>
      </c>
      <c r="BC977">
        <v>1</v>
      </c>
      <c r="BD977" t="s">
        <v>99</v>
      </c>
      <c r="BE977">
        <v>2009</v>
      </c>
      <c r="BF977">
        <v>115.19</v>
      </c>
      <c r="BG977" t="s">
        <v>100</v>
      </c>
      <c r="BH977" t="s">
        <v>100</v>
      </c>
      <c r="BI977" t="s">
        <v>101</v>
      </c>
      <c r="BJ977" t="s">
        <v>100</v>
      </c>
      <c r="BK977" t="s">
        <v>100</v>
      </c>
      <c r="BL977" t="s">
        <v>101</v>
      </c>
      <c r="BM977" t="s">
        <v>102</v>
      </c>
      <c r="BN977" t="s">
        <v>103</v>
      </c>
      <c r="BQ977">
        <v>0</v>
      </c>
      <c r="BR977" t="s">
        <v>94</v>
      </c>
      <c r="BS977">
        <v>100</v>
      </c>
      <c r="BT977">
        <v>66.486000000000004</v>
      </c>
      <c r="BU977">
        <v>66.012</v>
      </c>
      <c r="BY977">
        <v>5</v>
      </c>
      <c r="CB977">
        <v>2014</v>
      </c>
      <c r="CC977">
        <v>6</v>
      </c>
      <c r="CI977" t="str">
        <f t="shared" si="60"/>
        <v>High</v>
      </c>
      <c r="CJ977" t="str">
        <f t="shared" si="61"/>
        <v>3.01-3.5</v>
      </c>
      <c r="CK977" t="str">
        <f t="shared" si="62"/>
        <v>Good</v>
      </c>
      <c r="CL977" t="str">
        <f t="shared" si="63"/>
        <v>0.3 or less</v>
      </c>
    </row>
    <row r="978" spans="1:90" x14ac:dyDescent="0.25">
      <c r="A978" t="s">
        <v>1185</v>
      </c>
      <c r="B978" t="s">
        <v>82</v>
      </c>
      <c r="C978" t="s">
        <v>83</v>
      </c>
      <c r="D978">
        <v>203.9</v>
      </c>
      <c r="E978">
        <v>204.15</v>
      </c>
      <c r="G978">
        <v>0.25</v>
      </c>
      <c r="H978">
        <v>45</v>
      </c>
      <c r="I978">
        <v>45</v>
      </c>
      <c r="J978">
        <v>45</v>
      </c>
      <c r="K978">
        <v>2</v>
      </c>
      <c r="L978" t="s">
        <v>139</v>
      </c>
      <c r="M978" t="s">
        <v>85</v>
      </c>
      <c r="N978" t="s">
        <v>686</v>
      </c>
      <c r="O978" t="s">
        <v>418</v>
      </c>
      <c r="P978" t="s">
        <v>88</v>
      </c>
      <c r="Q978" t="s">
        <v>89</v>
      </c>
      <c r="R978" t="s">
        <v>419</v>
      </c>
      <c r="S978" t="s">
        <v>91</v>
      </c>
      <c r="T978">
        <v>30</v>
      </c>
      <c r="U978" t="s">
        <v>110</v>
      </c>
      <c r="V978" t="s">
        <v>1222</v>
      </c>
      <c r="W978">
        <v>11</v>
      </c>
      <c r="X978">
        <v>11</v>
      </c>
      <c r="Y978" t="s">
        <v>94</v>
      </c>
      <c r="Z978" t="s">
        <v>95</v>
      </c>
      <c r="AA978">
        <v>415.4855</v>
      </c>
      <c r="AB978">
        <v>2799.39</v>
      </c>
      <c r="AC978">
        <v>723.12170000000003</v>
      </c>
      <c r="AD978">
        <v>100</v>
      </c>
      <c r="AE978">
        <v>3.5</v>
      </c>
      <c r="AF978">
        <v>3.5</v>
      </c>
      <c r="AG978">
        <v>259.99</v>
      </c>
      <c r="AH978">
        <v>252.68</v>
      </c>
      <c r="AI978">
        <v>13.3367</v>
      </c>
      <c r="AJ978">
        <v>5.33E-2</v>
      </c>
      <c r="AL978">
        <v>92.004999999999995</v>
      </c>
      <c r="AM978">
        <v>5.8599999999999999E-2</v>
      </c>
      <c r="AN978">
        <v>0.3402</v>
      </c>
      <c r="AO978">
        <v>0</v>
      </c>
      <c r="AP978">
        <v>0</v>
      </c>
      <c r="AQ978">
        <v>0</v>
      </c>
      <c r="AR978">
        <v>33.200000000000003</v>
      </c>
      <c r="AS978" t="s">
        <v>130</v>
      </c>
      <c r="AT978">
        <v>2007</v>
      </c>
      <c r="AU978">
        <v>17.399999999999999</v>
      </c>
      <c r="AV978">
        <v>6.2</v>
      </c>
      <c r="AW978" t="s">
        <v>97</v>
      </c>
      <c r="AX978" t="s">
        <v>122</v>
      </c>
      <c r="AY978" t="s">
        <v>132</v>
      </c>
      <c r="BA978">
        <v>38019</v>
      </c>
      <c r="BB978">
        <v>5</v>
      </c>
      <c r="BC978">
        <v>1</v>
      </c>
      <c r="BD978" t="s">
        <v>99</v>
      </c>
      <c r="BE978">
        <v>2007</v>
      </c>
      <c r="BG978" t="s">
        <v>100</v>
      </c>
      <c r="BH978" t="s">
        <v>100</v>
      </c>
      <c r="BI978" t="s">
        <v>101</v>
      </c>
      <c r="BJ978" t="s">
        <v>100</v>
      </c>
      <c r="BK978" t="s">
        <v>100</v>
      </c>
      <c r="BL978" t="s">
        <v>101</v>
      </c>
      <c r="BM978" t="s">
        <v>102</v>
      </c>
      <c r="BN978" t="s">
        <v>103</v>
      </c>
      <c r="BQ978">
        <v>0</v>
      </c>
      <c r="BR978" t="s">
        <v>94</v>
      </c>
      <c r="BS978">
        <v>99</v>
      </c>
      <c r="BT978">
        <v>70</v>
      </c>
      <c r="BU978">
        <v>70</v>
      </c>
      <c r="BY978">
        <v>11</v>
      </c>
      <c r="CB978">
        <v>2012</v>
      </c>
      <c r="CC978">
        <v>8</v>
      </c>
      <c r="CI978" t="str">
        <f t="shared" si="60"/>
        <v>High</v>
      </c>
      <c r="CJ978" t="str">
        <f t="shared" si="61"/>
        <v>3.01-3.5</v>
      </c>
      <c r="CK978" t="str">
        <f t="shared" si="62"/>
        <v>Very Poor</v>
      </c>
      <c r="CL978" t="str">
        <f t="shared" si="63"/>
        <v>0.3 or less</v>
      </c>
    </row>
    <row r="979" spans="1:90" x14ac:dyDescent="0.25">
      <c r="A979" t="s">
        <v>1185</v>
      </c>
      <c r="B979" t="s">
        <v>82</v>
      </c>
      <c r="C979" t="s">
        <v>83</v>
      </c>
      <c r="D979">
        <v>204.15</v>
      </c>
      <c r="E979">
        <v>205.33</v>
      </c>
      <c r="G979">
        <v>1.18</v>
      </c>
      <c r="H979">
        <v>40</v>
      </c>
      <c r="I979">
        <v>40</v>
      </c>
      <c r="J979">
        <v>40</v>
      </c>
      <c r="K979">
        <v>4</v>
      </c>
      <c r="L979" t="s">
        <v>84</v>
      </c>
      <c r="M979" t="s">
        <v>85</v>
      </c>
      <c r="N979" t="s">
        <v>686</v>
      </c>
      <c r="O979" t="s">
        <v>418</v>
      </c>
      <c r="P979" t="s">
        <v>88</v>
      </c>
      <c r="Q979" t="s">
        <v>89</v>
      </c>
      <c r="R979" t="s">
        <v>419</v>
      </c>
      <c r="S979" t="s">
        <v>91</v>
      </c>
      <c r="T979">
        <v>50</v>
      </c>
      <c r="U979" t="s">
        <v>110</v>
      </c>
      <c r="V979" t="s">
        <v>1223</v>
      </c>
      <c r="W979">
        <v>2</v>
      </c>
      <c r="X979">
        <v>2</v>
      </c>
      <c r="Y979" t="s">
        <v>94</v>
      </c>
      <c r="Z979" t="s">
        <v>95</v>
      </c>
      <c r="AA979">
        <v>551.30949999999996</v>
      </c>
      <c r="AB979">
        <v>3837.31</v>
      </c>
      <c r="AC979">
        <v>960.25</v>
      </c>
      <c r="AD979">
        <v>100</v>
      </c>
      <c r="AE979">
        <v>3.3462999999999998</v>
      </c>
      <c r="AF979">
        <v>3.3121999999999998</v>
      </c>
      <c r="AG979">
        <v>90.994900000000001</v>
      </c>
      <c r="AH979">
        <v>80.901700000000005</v>
      </c>
      <c r="AI979">
        <v>69.668400000000005</v>
      </c>
      <c r="AJ979">
        <v>8.5099999999999995E-2</v>
      </c>
      <c r="AL979">
        <v>87.234999999999999</v>
      </c>
      <c r="AM979">
        <v>2.4299999999999999E-2</v>
      </c>
      <c r="AN979">
        <v>5.5800000000000002E-2</v>
      </c>
      <c r="AO979">
        <v>0</v>
      </c>
      <c r="AP979">
        <v>0</v>
      </c>
      <c r="AQ979">
        <v>0</v>
      </c>
      <c r="AR979">
        <v>45.375</v>
      </c>
      <c r="AS979" t="s">
        <v>96</v>
      </c>
      <c r="AT979">
        <v>2009</v>
      </c>
      <c r="AU979">
        <v>11.875</v>
      </c>
      <c r="AV979">
        <v>4.625</v>
      </c>
      <c r="AW979" t="s">
        <v>97</v>
      </c>
      <c r="AX979" t="s">
        <v>122</v>
      </c>
      <c r="AY979" t="s">
        <v>98</v>
      </c>
      <c r="BA979">
        <v>43446</v>
      </c>
      <c r="BB979">
        <v>1</v>
      </c>
      <c r="BC979">
        <v>1</v>
      </c>
      <c r="BD979" t="s">
        <v>99</v>
      </c>
      <c r="BE979">
        <v>2009</v>
      </c>
      <c r="BF979">
        <v>2467.5100000000002</v>
      </c>
      <c r="BG979" t="s">
        <v>100</v>
      </c>
      <c r="BH979" t="s">
        <v>100</v>
      </c>
      <c r="BI979" t="s">
        <v>101</v>
      </c>
      <c r="BJ979" t="s">
        <v>100</v>
      </c>
      <c r="BK979" t="s">
        <v>100</v>
      </c>
      <c r="BL979" t="s">
        <v>101</v>
      </c>
      <c r="BM979" t="s">
        <v>102</v>
      </c>
      <c r="BN979" t="s">
        <v>103</v>
      </c>
      <c r="BQ979">
        <v>0</v>
      </c>
      <c r="BR979" t="s">
        <v>94</v>
      </c>
      <c r="BS979">
        <v>99.828900000000004</v>
      </c>
      <c r="BT979">
        <v>66.926000000000002</v>
      </c>
      <c r="BU979">
        <v>66.244</v>
      </c>
      <c r="BY979">
        <v>2</v>
      </c>
      <c r="CB979">
        <v>2012</v>
      </c>
      <c r="CC979">
        <v>6</v>
      </c>
      <c r="CI979" t="str">
        <f t="shared" si="60"/>
        <v>High</v>
      </c>
      <c r="CJ979" t="str">
        <f t="shared" si="61"/>
        <v>3.01-3.5</v>
      </c>
      <c r="CK979" t="str">
        <f t="shared" si="62"/>
        <v>Good</v>
      </c>
      <c r="CL979" t="str">
        <f t="shared" si="63"/>
        <v>0.3 or less</v>
      </c>
    </row>
    <row r="980" spans="1:90" x14ac:dyDescent="0.25">
      <c r="A980" t="s">
        <v>1185</v>
      </c>
      <c r="B980" t="s">
        <v>82</v>
      </c>
      <c r="C980" t="s">
        <v>83</v>
      </c>
      <c r="D980">
        <v>205.33</v>
      </c>
      <c r="E980">
        <v>209.07</v>
      </c>
      <c r="G980">
        <v>3.74</v>
      </c>
      <c r="H980">
        <v>40</v>
      </c>
      <c r="I980">
        <v>40</v>
      </c>
      <c r="J980">
        <v>40</v>
      </c>
      <c r="K980">
        <v>2</v>
      </c>
      <c r="L980" t="s">
        <v>84</v>
      </c>
      <c r="M980" t="s">
        <v>85</v>
      </c>
      <c r="N980" t="s">
        <v>686</v>
      </c>
      <c r="O980" t="s">
        <v>418</v>
      </c>
      <c r="P980" t="s">
        <v>88</v>
      </c>
      <c r="Q980" t="s">
        <v>89</v>
      </c>
      <c r="R980" t="s">
        <v>419</v>
      </c>
      <c r="S980" t="s">
        <v>91</v>
      </c>
      <c r="T980">
        <v>60</v>
      </c>
      <c r="U980" t="s">
        <v>92</v>
      </c>
      <c r="V980" t="s">
        <v>1224</v>
      </c>
      <c r="W980">
        <v>8</v>
      </c>
      <c r="X980">
        <v>5.3333000000000004</v>
      </c>
      <c r="Y980" t="s">
        <v>94</v>
      </c>
      <c r="Z980" t="s">
        <v>95</v>
      </c>
      <c r="AA980">
        <v>173.28899999999999</v>
      </c>
      <c r="AB980">
        <v>1258.5277000000001</v>
      </c>
      <c r="AC980">
        <v>302.14249999999998</v>
      </c>
      <c r="AD980">
        <v>99</v>
      </c>
      <c r="AE980">
        <v>3.9449000000000001</v>
      </c>
      <c r="AF980">
        <v>3.8965000000000001</v>
      </c>
      <c r="AG980">
        <v>65.814700000000002</v>
      </c>
      <c r="AH980">
        <v>52.531799999999997</v>
      </c>
      <c r="AI980">
        <v>78.061800000000005</v>
      </c>
      <c r="AJ980">
        <v>6.7900000000000002E-2</v>
      </c>
      <c r="AL980">
        <v>89.814999999999998</v>
      </c>
      <c r="AM980">
        <v>1.7299999999999999E-2</v>
      </c>
      <c r="AN980">
        <v>4.1000000000000002E-2</v>
      </c>
      <c r="AO980">
        <v>0</v>
      </c>
      <c r="AP980">
        <v>0.5</v>
      </c>
      <c r="AQ980">
        <v>0</v>
      </c>
      <c r="AR980">
        <v>50.277799999999999</v>
      </c>
      <c r="AS980" t="s">
        <v>96</v>
      </c>
      <c r="AT980">
        <v>2009</v>
      </c>
      <c r="AU980">
        <v>44.75</v>
      </c>
      <c r="AV980">
        <v>9.0625</v>
      </c>
      <c r="AW980" t="s">
        <v>97</v>
      </c>
      <c r="AX980" t="s">
        <v>105</v>
      </c>
      <c r="AY980" t="s">
        <v>112</v>
      </c>
      <c r="BA980">
        <v>42043</v>
      </c>
      <c r="BB980">
        <v>1</v>
      </c>
      <c r="BC980">
        <v>1</v>
      </c>
      <c r="BD980" t="s">
        <v>99</v>
      </c>
      <c r="BE980">
        <v>2009</v>
      </c>
      <c r="BF980">
        <v>778.52</v>
      </c>
      <c r="BG980" t="s">
        <v>100</v>
      </c>
      <c r="BH980" t="s">
        <v>100</v>
      </c>
      <c r="BI980" t="s">
        <v>101</v>
      </c>
      <c r="BJ980" t="s">
        <v>100</v>
      </c>
      <c r="BK980" t="s">
        <v>100</v>
      </c>
      <c r="BL980" t="s">
        <v>101</v>
      </c>
      <c r="BM980" t="s">
        <v>102</v>
      </c>
      <c r="BN980" t="s">
        <v>103</v>
      </c>
      <c r="BQ980">
        <v>0</v>
      </c>
      <c r="BR980" t="s">
        <v>94</v>
      </c>
      <c r="BS980">
        <v>99</v>
      </c>
      <c r="BT980">
        <v>78.897999999999996</v>
      </c>
      <c r="BU980">
        <v>77.930000000000007</v>
      </c>
      <c r="BY980">
        <v>5.3333000000000004</v>
      </c>
      <c r="CB980">
        <v>2014</v>
      </c>
      <c r="CC980">
        <v>6</v>
      </c>
      <c r="CI980" t="str">
        <f t="shared" si="60"/>
        <v>High</v>
      </c>
      <c r="CJ980" t="str">
        <f t="shared" si="61"/>
        <v>Greater than 3.5</v>
      </c>
      <c r="CK980" t="str">
        <f t="shared" si="62"/>
        <v>Excellent</v>
      </c>
      <c r="CL980" t="str">
        <f t="shared" si="63"/>
        <v>0.3 or less</v>
      </c>
    </row>
    <row r="981" spans="1:90" x14ac:dyDescent="0.25">
      <c r="A981" t="s">
        <v>1185</v>
      </c>
      <c r="B981" t="s">
        <v>82</v>
      </c>
      <c r="C981" t="s">
        <v>83</v>
      </c>
      <c r="D981">
        <v>209.07</v>
      </c>
      <c r="E981">
        <v>211.65</v>
      </c>
      <c r="G981">
        <v>2.58</v>
      </c>
      <c r="H981">
        <v>56</v>
      </c>
      <c r="I981">
        <v>44</v>
      </c>
      <c r="J981">
        <v>56</v>
      </c>
      <c r="K981">
        <v>4</v>
      </c>
      <c r="L981" t="s">
        <v>84</v>
      </c>
      <c r="M981" t="s">
        <v>85</v>
      </c>
      <c r="N981" t="s">
        <v>686</v>
      </c>
      <c r="O981" t="s">
        <v>418</v>
      </c>
      <c r="P981" t="s">
        <v>88</v>
      </c>
      <c r="Q981" t="s">
        <v>89</v>
      </c>
      <c r="R981" t="s">
        <v>419</v>
      </c>
      <c r="S981" t="s">
        <v>91</v>
      </c>
      <c r="T981">
        <v>60</v>
      </c>
      <c r="U981" t="s">
        <v>92</v>
      </c>
      <c r="V981" t="s">
        <v>1225</v>
      </c>
      <c r="W981">
        <v>4</v>
      </c>
      <c r="X981">
        <v>4.3333000000000004</v>
      </c>
      <c r="Y981" t="s">
        <v>94</v>
      </c>
      <c r="Z981" t="s">
        <v>95</v>
      </c>
      <c r="AA981">
        <v>150.49299999999999</v>
      </c>
      <c r="AB981">
        <v>1013.968</v>
      </c>
      <c r="AC981">
        <v>261.92189999999999</v>
      </c>
      <c r="AD981">
        <v>98</v>
      </c>
      <c r="AE981">
        <v>3.9906000000000001</v>
      </c>
      <c r="AF981">
        <v>3.9203999999999999</v>
      </c>
      <c r="AG981">
        <v>61.578499999999998</v>
      </c>
      <c r="AH981">
        <v>50.544699999999999</v>
      </c>
      <c r="AI981">
        <v>79.473799999999997</v>
      </c>
      <c r="AJ981">
        <v>5.0599999999999999E-2</v>
      </c>
      <c r="AL981">
        <v>92.41</v>
      </c>
      <c r="AM981">
        <v>1.6899999999999998E-2</v>
      </c>
      <c r="AN981">
        <v>0.1062</v>
      </c>
      <c r="AO981">
        <v>0</v>
      </c>
      <c r="AP981">
        <v>1</v>
      </c>
      <c r="AQ981">
        <v>0</v>
      </c>
      <c r="AR981">
        <v>58.283299999999997</v>
      </c>
      <c r="AS981" t="s">
        <v>96</v>
      </c>
      <c r="AT981">
        <v>1958</v>
      </c>
      <c r="AU981">
        <v>24.8</v>
      </c>
      <c r="AV981">
        <v>10</v>
      </c>
      <c r="AW981" t="s">
        <v>97</v>
      </c>
      <c r="AX981" t="s">
        <v>105</v>
      </c>
      <c r="AY981" t="s">
        <v>112</v>
      </c>
      <c r="BA981">
        <v>42043</v>
      </c>
      <c r="BB981">
        <v>2</v>
      </c>
      <c r="BC981">
        <v>1</v>
      </c>
      <c r="BD981" t="s">
        <v>99</v>
      </c>
      <c r="BE981">
        <v>2011</v>
      </c>
      <c r="BF981">
        <v>5524.58</v>
      </c>
      <c r="BG981" t="s">
        <v>100</v>
      </c>
      <c r="BH981" t="s">
        <v>100</v>
      </c>
      <c r="BI981" t="s">
        <v>101</v>
      </c>
      <c r="BJ981" t="s">
        <v>100</v>
      </c>
      <c r="BK981" t="s">
        <v>100</v>
      </c>
      <c r="BL981" t="s">
        <v>101</v>
      </c>
      <c r="BM981" t="s">
        <v>102</v>
      </c>
      <c r="BN981" t="s">
        <v>103</v>
      </c>
      <c r="BQ981">
        <v>0</v>
      </c>
      <c r="BR981" t="s">
        <v>94</v>
      </c>
      <c r="BS981">
        <v>98</v>
      </c>
      <c r="BT981">
        <v>79.811999999999998</v>
      </c>
      <c r="BU981">
        <v>78.408000000000001</v>
      </c>
      <c r="BY981">
        <v>4</v>
      </c>
      <c r="CB981">
        <v>2014</v>
      </c>
      <c r="CC981">
        <v>4</v>
      </c>
      <c r="CI981" t="str">
        <f t="shared" si="60"/>
        <v>High</v>
      </c>
      <c r="CJ981" t="str">
        <f t="shared" si="61"/>
        <v>Greater than 3.5</v>
      </c>
      <c r="CK981" t="str">
        <f t="shared" si="62"/>
        <v>Excellent</v>
      </c>
      <c r="CL981" t="str">
        <f t="shared" si="63"/>
        <v>0.3 or less</v>
      </c>
    </row>
    <row r="982" spans="1:90" x14ac:dyDescent="0.25">
      <c r="A982" t="s">
        <v>1185</v>
      </c>
      <c r="B982" t="s">
        <v>82</v>
      </c>
      <c r="C982" t="s">
        <v>83</v>
      </c>
      <c r="D982">
        <v>211.65</v>
      </c>
      <c r="E982">
        <v>216</v>
      </c>
      <c r="G982">
        <v>4.3499999999999996</v>
      </c>
      <c r="H982">
        <v>35</v>
      </c>
      <c r="I982">
        <v>35</v>
      </c>
      <c r="J982">
        <v>35</v>
      </c>
      <c r="K982">
        <v>2</v>
      </c>
      <c r="L982" t="s">
        <v>84</v>
      </c>
      <c r="M982" t="s">
        <v>85</v>
      </c>
      <c r="N982" t="s">
        <v>686</v>
      </c>
      <c r="O982" t="s">
        <v>418</v>
      </c>
      <c r="P982" t="s">
        <v>88</v>
      </c>
      <c r="Q982" t="s">
        <v>89</v>
      </c>
      <c r="R982" t="s">
        <v>419</v>
      </c>
      <c r="S982" t="s">
        <v>91</v>
      </c>
      <c r="T982">
        <v>60</v>
      </c>
      <c r="U982" t="s">
        <v>92</v>
      </c>
      <c r="V982" t="s">
        <v>1226</v>
      </c>
      <c r="W982">
        <v>5</v>
      </c>
      <c r="X982">
        <v>6</v>
      </c>
      <c r="Y982" t="s">
        <v>94</v>
      </c>
      <c r="Z982" t="s">
        <v>95</v>
      </c>
      <c r="AA982">
        <v>150.49299999999999</v>
      </c>
      <c r="AB982">
        <v>1013.968</v>
      </c>
      <c r="AC982">
        <v>261.92189999999999</v>
      </c>
      <c r="AD982">
        <v>92</v>
      </c>
      <c r="AE982">
        <v>3.0373999999999999</v>
      </c>
      <c r="AF982">
        <v>2.6379999999999999</v>
      </c>
      <c r="AG982">
        <v>117.67449999999999</v>
      </c>
      <c r="AH982">
        <v>97.599800000000002</v>
      </c>
      <c r="AI982">
        <v>60.775199999999998</v>
      </c>
      <c r="AJ982">
        <v>9.9199999999999997E-2</v>
      </c>
      <c r="AL982">
        <v>85.12</v>
      </c>
      <c r="AM982">
        <v>2.3800000000000002E-2</v>
      </c>
      <c r="AN982">
        <v>9.98E-2</v>
      </c>
      <c r="AO982">
        <v>0</v>
      </c>
      <c r="AP982">
        <v>4.5</v>
      </c>
      <c r="AQ982">
        <v>0</v>
      </c>
      <c r="AR982">
        <v>53.622199999999999</v>
      </c>
      <c r="AS982" t="s">
        <v>96</v>
      </c>
      <c r="AT982">
        <v>1958</v>
      </c>
      <c r="AU982">
        <v>20.25</v>
      </c>
      <c r="AV982">
        <v>8</v>
      </c>
      <c r="AW982" t="s">
        <v>97</v>
      </c>
      <c r="AX982" t="s">
        <v>105</v>
      </c>
      <c r="AY982" t="s">
        <v>112</v>
      </c>
      <c r="BA982">
        <v>42043</v>
      </c>
      <c r="BB982">
        <v>2</v>
      </c>
      <c r="BC982">
        <v>1</v>
      </c>
      <c r="BD982" t="s">
        <v>99</v>
      </c>
      <c r="BE982">
        <v>2005</v>
      </c>
      <c r="BF982">
        <v>704.82</v>
      </c>
      <c r="BG982" t="s">
        <v>100</v>
      </c>
      <c r="BH982" t="s">
        <v>100</v>
      </c>
      <c r="BI982" t="s">
        <v>101</v>
      </c>
      <c r="BJ982" t="s">
        <v>100</v>
      </c>
      <c r="BK982" t="s">
        <v>100</v>
      </c>
      <c r="BL982" t="s">
        <v>101</v>
      </c>
      <c r="BM982" t="s">
        <v>102</v>
      </c>
      <c r="BN982" t="s">
        <v>103</v>
      </c>
      <c r="BQ982">
        <v>0</v>
      </c>
      <c r="BR982" t="s">
        <v>94</v>
      </c>
      <c r="BS982">
        <v>88</v>
      </c>
      <c r="BT982">
        <v>60.747999999999998</v>
      </c>
      <c r="BU982">
        <v>52.76</v>
      </c>
      <c r="BY982">
        <v>5</v>
      </c>
      <c r="CB982">
        <v>2010</v>
      </c>
      <c r="CC982">
        <v>10</v>
      </c>
      <c r="CI982" t="str">
        <f t="shared" si="60"/>
        <v>High</v>
      </c>
      <c r="CJ982" t="str">
        <f t="shared" si="61"/>
        <v>3.01-3.5</v>
      </c>
      <c r="CK982" t="str">
        <f t="shared" si="62"/>
        <v>Fair</v>
      </c>
      <c r="CL982" t="str">
        <f t="shared" si="63"/>
        <v>0.3 or less</v>
      </c>
    </row>
    <row r="983" spans="1:90" x14ac:dyDescent="0.25">
      <c r="A983" t="s">
        <v>1185</v>
      </c>
      <c r="B983" t="s">
        <v>82</v>
      </c>
      <c r="C983" t="s">
        <v>83</v>
      </c>
      <c r="D983">
        <v>216</v>
      </c>
      <c r="E983">
        <v>225.4</v>
      </c>
      <c r="G983">
        <v>9.4</v>
      </c>
      <c r="H983">
        <v>36</v>
      </c>
      <c r="I983">
        <v>36</v>
      </c>
      <c r="J983">
        <v>36</v>
      </c>
      <c r="K983">
        <v>2</v>
      </c>
      <c r="L983" t="s">
        <v>84</v>
      </c>
      <c r="M983" t="s">
        <v>85</v>
      </c>
      <c r="N983" t="s">
        <v>686</v>
      </c>
      <c r="O983" t="s">
        <v>418</v>
      </c>
      <c r="P983" t="s">
        <v>88</v>
      </c>
      <c r="Q983" t="s">
        <v>89</v>
      </c>
      <c r="R983" t="s">
        <v>419</v>
      </c>
      <c r="S983" t="s">
        <v>91</v>
      </c>
      <c r="T983">
        <v>60</v>
      </c>
      <c r="U983" t="s">
        <v>92</v>
      </c>
      <c r="V983" t="s">
        <v>1227</v>
      </c>
      <c r="W983">
        <v>6</v>
      </c>
      <c r="X983">
        <v>6</v>
      </c>
      <c r="Y983" t="s">
        <v>94</v>
      </c>
      <c r="Z983" t="s">
        <v>95</v>
      </c>
      <c r="AA983">
        <v>145.68100000000001</v>
      </c>
      <c r="AB983">
        <v>1013.968</v>
      </c>
      <c r="AC983">
        <v>253.7415</v>
      </c>
      <c r="AD983">
        <v>95.4</v>
      </c>
      <c r="AE983">
        <v>3.9548999999999999</v>
      </c>
      <c r="AF983">
        <v>3.8067000000000002</v>
      </c>
      <c r="AG983">
        <v>62.132100000000001</v>
      </c>
      <c r="AH983">
        <v>52.092300000000002</v>
      </c>
      <c r="AI983">
        <v>79.289299999999997</v>
      </c>
      <c r="AJ983">
        <v>5.0599999999999999E-2</v>
      </c>
      <c r="AL983">
        <v>92.41</v>
      </c>
      <c r="AM983">
        <v>1.4800000000000001E-2</v>
      </c>
      <c r="AN983">
        <v>6.0499999999999998E-2</v>
      </c>
      <c r="AO983">
        <v>0</v>
      </c>
      <c r="AP983">
        <v>2.2000000000000002</v>
      </c>
      <c r="AQ983">
        <v>0</v>
      </c>
      <c r="AR983">
        <v>58.623800000000003</v>
      </c>
      <c r="AS983" t="s">
        <v>96</v>
      </c>
      <c r="AT983">
        <v>1968</v>
      </c>
      <c r="AU983">
        <v>34.583300000000001</v>
      </c>
      <c r="AV983">
        <v>8</v>
      </c>
      <c r="AW983" t="s">
        <v>97</v>
      </c>
      <c r="AY983" t="s">
        <v>112</v>
      </c>
      <c r="BA983">
        <v>38336</v>
      </c>
      <c r="BB983">
        <v>2</v>
      </c>
      <c r="BC983">
        <v>1</v>
      </c>
      <c r="BD983" t="s">
        <v>99</v>
      </c>
      <c r="BE983">
        <v>2011</v>
      </c>
      <c r="BF983">
        <v>2094.91</v>
      </c>
      <c r="BG983" t="s">
        <v>100</v>
      </c>
      <c r="BH983" t="s">
        <v>100</v>
      </c>
      <c r="BI983" t="s">
        <v>101</v>
      </c>
      <c r="BJ983" t="s">
        <v>100</v>
      </c>
      <c r="BK983" t="s">
        <v>100</v>
      </c>
      <c r="BL983" t="s">
        <v>101</v>
      </c>
      <c r="BM983" t="s">
        <v>102</v>
      </c>
      <c r="BN983" t="s">
        <v>103</v>
      </c>
      <c r="BQ983">
        <v>0</v>
      </c>
      <c r="BR983" t="s">
        <v>94</v>
      </c>
      <c r="BS983">
        <v>95.4</v>
      </c>
      <c r="BT983">
        <v>79.097999999999999</v>
      </c>
      <c r="BU983">
        <v>76.134</v>
      </c>
      <c r="BY983">
        <v>6</v>
      </c>
      <c r="CB983">
        <v>2014</v>
      </c>
      <c r="CC983">
        <v>4</v>
      </c>
      <c r="CI983" t="str">
        <f t="shared" si="60"/>
        <v>High</v>
      </c>
      <c r="CJ983" t="str">
        <f t="shared" si="61"/>
        <v>Greater than 3.5</v>
      </c>
      <c r="CK983" t="str">
        <f t="shared" si="62"/>
        <v>Excellent</v>
      </c>
      <c r="CL983" t="str">
        <f t="shared" si="63"/>
        <v>0.3 or less</v>
      </c>
    </row>
    <row r="984" spans="1:90" x14ac:dyDescent="0.25">
      <c r="A984" t="s">
        <v>1185</v>
      </c>
      <c r="B984" t="s">
        <v>82</v>
      </c>
      <c r="C984" t="s">
        <v>83</v>
      </c>
      <c r="D984">
        <v>225.4</v>
      </c>
      <c r="E984">
        <v>230</v>
      </c>
      <c r="G984">
        <v>4.5999999999999996</v>
      </c>
      <c r="H984">
        <v>36</v>
      </c>
      <c r="J984">
        <v>36</v>
      </c>
      <c r="K984">
        <v>2</v>
      </c>
      <c r="L984" t="s">
        <v>84</v>
      </c>
      <c r="M984" t="s">
        <v>85</v>
      </c>
      <c r="N984" t="s">
        <v>686</v>
      </c>
      <c r="O984" t="s">
        <v>418</v>
      </c>
      <c r="P984" t="s">
        <v>88</v>
      </c>
      <c r="Q984" t="s">
        <v>89</v>
      </c>
      <c r="R984" t="s">
        <v>419</v>
      </c>
      <c r="S984" t="s">
        <v>91</v>
      </c>
      <c r="T984">
        <v>60</v>
      </c>
      <c r="U984" t="s">
        <v>92</v>
      </c>
      <c r="V984" t="s">
        <v>1228</v>
      </c>
      <c r="W984">
        <v>6</v>
      </c>
      <c r="Y984" t="s">
        <v>94</v>
      </c>
      <c r="Z984" t="s">
        <v>95</v>
      </c>
      <c r="AA984">
        <v>150.49299999999999</v>
      </c>
      <c r="AB984">
        <v>1013.968</v>
      </c>
      <c r="AC984">
        <v>261.92189999999999</v>
      </c>
      <c r="AD984">
        <v>95.5</v>
      </c>
      <c r="AE984">
        <v>3.8068</v>
      </c>
      <c r="AF984">
        <v>3.5577000000000001</v>
      </c>
      <c r="AG984">
        <v>70.427400000000006</v>
      </c>
      <c r="AH984">
        <v>58.674199999999999</v>
      </c>
      <c r="AI984">
        <v>76.524199999999993</v>
      </c>
      <c r="AJ984">
        <v>4.7699999999999999E-2</v>
      </c>
      <c r="AL984">
        <v>92.844999999999999</v>
      </c>
      <c r="AM984">
        <v>1.5100000000000001E-2</v>
      </c>
      <c r="AN984">
        <v>7.1900000000000006E-2</v>
      </c>
      <c r="AO984">
        <v>0</v>
      </c>
      <c r="AP984">
        <v>2</v>
      </c>
      <c r="AQ984">
        <v>0</v>
      </c>
      <c r="AR984">
        <v>57.337499999999999</v>
      </c>
      <c r="AS984" t="s">
        <v>96</v>
      </c>
      <c r="AT984">
        <v>1967</v>
      </c>
      <c r="AU984">
        <v>27</v>
      </c>
      <c r="AV984">
        <v>5.6666999999999996</v>
      </c>
      <c r="AW984" t="s">
        <v>97</v>
      </c>
      <c r="AY984" t="s">
        <v>112</v>
      </c>
      <c r="BA984">
        <v>38336</v>
      </c>
      <c r="BB984">
        <v>2</v>
      </c>
      <c r="BC984">
        <v>1</v>
      </c>
      <c r="BD984" t="s">
        <v>99</v>
      </c>
      <c r="BE984">
        <v>1992</v>
      </c>
      <c r="BF984">
        <v>1511.48</v>
      </c>
      <c r="BG984" t="s">
        <v>100</v>
      </c>
      <c r="BH984" t="s">
        <v>100</v>
      </c>
      <c r="BI984" t="s">
        <v>101</v>
      </c>
      <c r="BJ984" t="s">
        <v>100</v>
      </c>
      <c r="BK984" t="s">
        <v>100</v>
      </c>
      <c r="BL984" t="s">
        <v>101</v>
      </c>
      <c r="BM984" t="s">
        <v>102</v>
      </c>
      <c r="BN984" t="s">
        <v>103</v>
      </c>
      <c r="BQ984">
        <v>0</v>
      </c>
      <c r="BR984" t="s">
        <v>94</v>
      </c>
      <c r="BS984">
        <v>92</v>
      </c>
      <c r="BT984">
        <v>76.135999999999996</v>
      </c>
      <c r="BU984">
        <v>71.153999999999996</v>
      </c>
      <c r="CB984">
        <v>2002</v>
      </c>
      <c r="CC984">
        <v>23</v>
      </c>
      <c r="CI984" t="str">
        <f t="shared" si="60"/>
        <v>High</v>
      </c>
      <c r="CJ984" t="str">
        <f t="shared" si="61"/>
        <v>Greater than 3.5</v>
      </c>
      <c r="CK984" t="str">
        <f t="shared" si="62"/>
        <v>Good</v>
      </c>
      <c r="CL984" t="str">
        <f t="shared" si="63"/>
        <v>0.3 or less</v>
      </c>
    </row>
    <row r="985" spans="1:90" x14ac:dyDescent="0.25">
      <c r="A985" t="s">
        <v>1185</v>
      </c>
      <c r="B985" t="s">
        <v>82</v>
      </c>
      <c r="C985" t="s">
        <v>83</v>
      </c>
      <c r="D985">
        <v>230</v>
      </c>
      <c r="E985">
        <v>235.41499999999999</v>
      </c>
      <c r="G985">
        <v>5.415</v>
      </c>
      <c r="H985">
        <v>41</v>
      </c>
      <c r="I985">
        <v>33</v>
      </c>
      <c r="J985">
        <v>41</v>
      </c>
      <c r="K985">
        <v>3</v>
      </c>
      <c r="L985" t="s">
        <v>84</v>
      </c>
      <c r="M985" t="s">
        <v>85</v>
      </c>
      <c r="N985" t="s">
        <v>470</v>
      </c>
      <c r="O985" t="s">
        <v>418</v>
      </c>
      <c r="P985" t="s">
        <v>88</v>
      </c>
      <c r="Q985" t="s">
        <v>89</v>
      </c>
      <c r="R985" t="s">
        <v>419</v>
      </c>
      <c r="S985" t="s">
        <v>91</v>
      </c>
      <c r="T985">
        <v>60</v>
      </c>
      <c r="U985" t="s">
        <v>92</v>
      </c>
      <c r="V985" t="s">
        <v>1229</v>
      </c>
      <c r="W985">
        <v>4</v>
      </c>
      <c r="X985">
        <v>3.6667000000000001</v>
      </c>
      <c r="Y985" t="s">
        <v>94</v>
      </c>
      <c r="Z985" t="s">
        <v>95</v>
      </c>
      <c r="AA985">
        <v>96.066699999999997</v>
      </c>
      <c r="AB985">
        <v>666.35209999999995</v>
      </c>
      <c r="AC985">
        <v>167.3115</v>
      </c>
      <c r="AD985">
        <v>91</v>
      </c>
      <c r="AE985">
        <v>3.3586999999999998</v>
      </c>
      <c r="AF985">
        <v>2.9769999999999999</v>
      </c>
      <c r="AG985">
        <v>99.621600000000001</v>
      </c>
      <c r="AH985">
        <v>80.267700000000005</v>
      </c>
      <c r="AI985">
        <v>66.7928</v>
      </c>
      <c r="AJ985">
        <v>7.3599999999999999E-2</v>
      </c>
      <c r="AL985">
        <v>88.96</v>
      </c>
      <c r="AM985">
        <v>2.3E-2</v>
      </c>
      <c r="AN985">
        <v>4.99E-2</v>
      </c>
      <c r="AO985">
        <v>0</v>
      </c>
      <c r="AP985">
        <v>5</v>
      </c>
      <c r="AQ985">
        <v>0</v>
      </c>
      <c r="AR985">
        <v>67.441699999999997</v>
      </c>
      <c r="AS985" t="s">
        <v>96</v>
      </c>
      <c r="AT985">
        <v>1964</v>
      </c>
      <c r="AU985">
        <v>20.6</v>
      </c>
      <c r="AV985">
        <v>7</v>
      </c>
      <c r="AW985" t="s">
        <v>97</v>
      </c>
      <c r="AX985" t="s">
        <v>120</v>
      </c>
      <c r="AY985" t="s">
        <v>112</v>
      </c>
      <c r="BA985">
        <v>38336</v>
      </c>
      <c r="BB985">
        <v>2</v>
      </c>
      <c r="BC985">
        <v>1</v>
      </c>
      <c r="BD985" t="s">
        <v>99</v>
      </c>
      <c r="BE985">
        <v>1995</v>
      </c>
      <c r="BF985">
        <v>304.72000000000003</v>
      </c>
      <c r="BG985" t="s">
        <v>100</v>
      </c>
      <c r="BH985" t="s">
        <v>100</v>
      </c>
      <c r="BI985" t="s">
        <v>101</v>
      </c>
      <c r="BJ985" t="s">
        <v>100</v>
      </c>
      <c r="BK985" t="s">
        <v>100</v>
      </c>
      <c r="BL985" t="s">
        <v>101</v>
      </c>
      <c r="BM985" t="s">
        <v>102</v>
      </c>
      <c r="BN985" t="s">
        <v>103</v>
      </c>
      <c r="BQ985">
        <v>0</v>
      </c>
      <c r="BR985" t="s">
        <v>94</v>
      </c>
      <c r="BS985">
        <v>88</v>
      </c>
      <c r="BT985">
        <v>67.174000000000007</v>
      </c>
      <c r="BU985">
        <v>59.54</v>
      </c>
      <c r="BY985">
        <v>3.6667000000000001</v>
      </c>
      <c r="CB985">
        <v>2010</v>
      </c>
      <c r="CC985">
        <v>20</v>
      </c>
      <c r="CI985" t="str">
        <f t="shared" si="60"/>
        <v>High</v>
      </c>
      <c r="CJ985" t="str">
        <f t="shared" si="61"/>
        <v>3.01-3.5</v>
      </c>
      <c r="CK985" t="str">
        <f t="shared" si="62"/>
        <v>Good</v>
      </c>
      <c r="CL985" t="str">
        <f t="shared" si="63"/>
        <v>0.3 or less</v>
      </c>
    </row>
    <row r="986" spans="1:90" x14ac:dyDescent="0.25">
      <c r="A986" t="s">
        <v>1185</v>
      </c>
      <c r="B986" t="s">
        <v>82</v>
      </c>
      <c r="C986" t="s">
        <v>83</v>
      </c>
      <c r="D986">
        <v>235.41499999999999</v>
      </c>
      <c r="E986">
        <v>236.25899999999999</v>
      </c>
      <c r="G986">
        <v>0.84399999999999997</v>
      </c>
      <c r="H986">
        <v>52</v>
      </c>
      <c r="I986">
        <v>52</v>
      </c>
      <c r="J986">
        <v>52</v>
      </c>
      <c r="K986">
        <v>3</v>
      </c>
      <c r="L986" t="s">
        <v>84</v>
      </c>
      <c r="M986" t="s">
        <v>85</v>
      </c>
      <c r="N986" t="s">
        <v>470</v>
      </c>
      <c r="O986" t="s">
        <v>418</v>
      </c>
      <c r="P986" t="s">
        <v>88</v>
      </c>
      <c r="Q986" t="s">
        <v>89</v>
      </c>
      <c r="R986" t="s">
        <v>419</v>
      </c>
      <c r="S986" t="s">
        <v>91</v>
      </c>
      <c r="T986">
        <v>50</v>
      </c>
      <c r="U986" t="s">
        <v>92</v>
      </c>
      <c r="V986" t="s">
        <v>1230</v>
      </c>
      <c r="W986">
        <v>10</v>
      </c>
      <c r="X986">
        <v>9</v>
      </c>
      <c r="Y986" t="s">
        <v>94</v>
      </c>
      <c r="Z986" t="s">
        <v>95</v>
      </c>
      <c r="AA986">
        <v>241.32140000000001</v>
      </c>
      <c r="AB986">
        <v>1679.7687000000001</v>
      </c>
      <c r="AC986">
        <v>420.32499999999999</v>
      </c>
      <c r="AD986">
        <v>85</v>
      </c>
      <c r="AE986">
        <v>3.2315999999999998</v>
      </c>
      <c r="AF986">
        <v>2.7193000000000001</v>
      </c>
      <c r="AG986">
        <v>107.1476</v>
      </c>
      <c r="AH986">
        <v>86.919399999999996</v>
      </c>
      <c r="AI986">
        <v>64.284099999999995</v>
      </c>
      <c r="AJ986">
        <v>8.9899999999999994E-2</v>
      </c>
      <c r="AL986">
        <v>86.515000000000001</v>
      </c>
      <c r="AM986">
        <v>2.64E-2</v>
      </c>
      <c r="AN986">
        <v>5.9400000000000001E-2</v>
      </c>
      <c r="AO986">
        <v>0</v>
      </c>
      <c r="AP986">
        <v>8</v>
      </c>
      <c r="AQ986">
        <v>0</v>
      </c>
      <c r="AR986">
        <v>61.4</v>
      </c>
      <c r="AS986" t="s">
        <v>96</v>
      </c>
      <c r="AT986">
        <v>1977</v>
      </c>
      <c r="AU986">
        <v>16.625</v>
      </c>
      <c r="AV986">
        <v>7</v>
      </c>
      <c r="AW986" t="s">
        <v>97</v>
      </c>
      <c r="AX986" t="s">
        <v>120</v>
      </c>
      <c r="AY986" t="s">
        <v>112</v>
      </c>
      <c r="BA986">
        <v>42099</v>
      </c>
      <c r="BB986">
        <v>2</v>
      </c>
      <c r="BC986">
        <v>1</v>
      </c>
      <c r="BD986" t="s">
        <v>99</v>
      </c>
      <c r="BE986">
        <v>2001</v>
      </c>
      <c r="BF986">
        <v>383.65</v>
      </c>
      <c r="BG986" t="s">
        <v>100</v>
      </c>
      <c r="BH986" t="s">
        <v>100</v>
      </c>
      <c r="BI986" t="s">
        <v>101</v>
      </c>
      <c r="BJ986" t="s">
        <v>100</v>
      </c>
      <c r="BK986" t="s">
        <v>100</v>
      </c>
      <c r="BL986" t="s">
        <v>101</v>
      </c>
      <c r="BM986" t="s">
        <v>102</v>
      </c>
      <c r="BN986" t="s">
        <v>103</v>
      </c>
      <c r="BQ986">
        <v>0</v>
      </c>
      <c r="BR986" t="s">
        <v>94</v>
      </c>
      <c r="BS986">
        <v>84</v>
      </c>
      <c r="BT986">
        <v>64.632000000000005</v>
      </c>
      <c r="BU986">
        <v>54.386000000000003</v>
      </c>
      <c r="BY986">
        <v>9</v>
      </c>
      <c r="CB986">
        <v>2012</v>
      </c>
      <c r="CC986">
        <v>14</v>
      </c>
      <c r="CI986" t="str">
        <f t="shared" si="60"/>
        <v>Medium</v>
      </c>
      <c r="CJ986" t="str">
        <f t="shared" si="61"/>
        <v>3.01-3.5</v>
      </c>
      <c r="CK986" t="str">
        <f t="shared" si="62"/>
        <v>Fair</v>
      </c>
      <c r="CL986" t="str">
        <f t="shared" si="63"/>
        <v>0.3 or less</v>
      </c>
    </row>
    <row r="987" spans="1:90" x14ac:dyDescent="0.25">
      <c r="A987" t="s">
        <v>1185</v>
      </c>
      <c r="B987" t="s">
        <v>82</v>
      </c>
      <c r="C987" t="s">
        <v>83</v>
      </c>
      <c r="D987">
        <v>236.25899999999999</v>
      </c>
      <c r="E987">
        <v>237.41499999999999</v>
      </c>
      <c r="G987">
        <v>1.1559999999999999</v>
      </c>
      <c r="H987">
        <v>57</v>
      </c>
      <c r="I987">
        <v>48</v>
      </c>
      <c r="J987">
        <v>57</v>
      </c>
      <c r="K987">
        <v>4</v>
      </c>
      <c r="L987" t="s">
        <v>139</v>
      </c>
      <c r="M987" t="s">
        <v>85</v>
      </c>
      <c r="N987" t="s">
        <v>470</v>
      </c>
      <c r="O987" t="s">
        <v>418</v>
      </c>
      <c r="P987" t="s">
        <v>88</v>
      </c>
      <c r="Q987" t="s">
        <v>89</v>
      </c>
      <c r="R987" t="s">
        <v>419</v>
      </c>
      <c r="S987" t="s">
        <v>91</v>
      </c>
      <c r="T987">
        <v>30</v>
      </c>
      <c r="U987" t="s">
        <v>140</v>
      </c>
      <c r="V987" t="s">
        <v>1231</v>
      </c>
      <c r="W987">
        <v>4</v>
      </c>
      <c r="X987">
        <v>3.75</v>
      </c>
      <c r="Y987" t="s">
        <v>94</v>
      </c>
      <c r="Z987" t="s">
        <v>95</v>
      </c>
      <c r="AA987">
        <v>507.2715</v>
      </c>
      <c r="AB987">
        <v>3530.924</v>
      </c>
      <c r="AC987">
        <v>883.5471</v>
      </c>
      <c r="AD987">
        <v>87</v>
      </c>
      <c r="AE987">
        <v>3.5</v>
      </c>
      <c r="AF987">
        <v>2.85</v>
      </c>
      <c r="AG987">
        <v>224.46709999999999</v>
      </c>
      <c r="AH987">
        <v>206.10599999999999</v>
      </c>
      <c r="AI987">
        <v>25.177600000000002</v>
      </c>
      <c r="AJ987">
        <v>6.6600000000000006E-2</v>
      </c>
      <c r="AL987">
        <v>90.01</v>
      </c>
      <c r="AM987">
        <v>4.9500000000000002E-2</v>
      </c>
      <c r="AN987">
        <v>0.19919999999999999</v>
      </c>
      <c r="AO987">
        <v>0</v>
      </c>
      <c r="AP987">
        <v>0</v>
      </c>
      <c r="AQ987">
        <v>16</v>
      </c>
      <c r="AR987">
        <v>37.1</v>
      </c>
      <c r="AS987" t="s">
        <v>96</v>
      </c>
      <c r="AT987">
        <v>1982</v>
      </c>
      <c r="AU987">
        <v>19</v>
      </c>
      <c r="AV987">
        <v>9.6667000000000005</v>
      </c>
      <c r="AW987" t="s">
        <v>97</v>
      </c>
      <c r="AY987" t="s">
        <v>112</v>
      </c>
      <c r="BA987">
        <v>37881</v>
      </c>
      <c r="BB987">
        <v>2</v>
      </c>
      <c r="BC987">
        <v>1</v>
      </c>
      <c r="BD987" t="s">
        <v>144</v>
      </c>
      <c r="BE987">
        <v>2001</v>
      </c>
      <c r="BF987">
        <v>107.61</v>
      </c>
      <c r="BG987" t="s">
        <v>100</v>
      </c>
      <c r="BH987" t="s">
        <v>100</v>
      </c>
      <c r="BI987" t="s">
        <v>101</v>
      </c>
      <c r="BJ987" t="s">
        <v>100</v>
      </c>
      <c r="BK987" t="s">
        <v>100</v>
      </c>
      <c r="BL987" t="s">
        <v>101</v>
      </c>
      <c r="BM987" t="s">
        <v>102</v>
      </c>
      <c r="BN987" t="s">
        <v>103</v>
      </c>
      <c r="BQ987">
        <v>0</v>
      </c>
      <c r="BR987" t="s">
        <v>94</v>
      </c>
      <c r="BS987">
        <v>87</v>
      </c>
      <c r="BT987">
        <v>70</v>
      </c>
      <c r="BU987">
        <v>57</v>
      </c>
      <c r="BY987">
        <v>3.75</v>
      </c>
      <c r="CB987">
        <v>2014</v>
      </c>
      <c r="CC987">
        <v>14</v>
      </c>
      <c r="CI987" t="str">
        <f t="shared" si="60"/>
        <v>High</v>
      </c>
      <c r="CJ987" t="str">
        <f t="shared" si="61"/>
        <v>3.01-3.5</v>
      </c>
      <c r="CK987" t="str">
        <f t="shared" si="62"/>
        <v>Very Poor</v>
      </c>
      <c r="CL987" t="str">
        <f t="shared" si="63"/>
        <v>0.3 or less</v>
      </c>
    </row>
    <row r="988" spans="1:90" x14ac:dyDescent="0.25">
      <c r="A988" t="s">
        <v>1185</v>
      </c>
      <c r="B988" t="s">
        <v>82</v>
      </c>
      <c r="C988" t="s">
        <v>83</v>
      </c>
      <c r="D988">
        <v>237.41499999999999</v>
      </c>
      <c r="E988">
        <v>238.34</v>
      </c>
      <c r="G988">
        <v>0.92500000000000004</v>
      </c>
      <c r="H988">
        <v>56</v>
      </c>
      <c r="I988">
        <v>56</v>
      </c>
      <c r="J988">
        <v>56</v>
      </c>
      <c r="K988">
        <v>4</v>
      </c>
      <c r="L988" t="s">
        <v>84</v>
      </c>
      <c r="M988" t="s">
        <v>85</v>
      </c>
      <c r="N988" t="s">
        <v>470</v>
      </c>
      <c r="O988" t="s">
        <v>418</v>
      </c>
      <c r="P988" t="s">
        <v>88</v>
      </c>
      <c r="Q988" t="s">
        <v>89</v>
      </c>
      <c r="R988" t="s">
        <v>419</v>
      </c>
      <c r="S988" t="s">
        <v>91</v>
      </c>
      <c r="T988">
        <v>60</v>
      </c>
      <c r="U988" t="s">
        <v>92</v>
      </c>
      <c r="V988" t="s">
        <v>1232</v>
      </c>
      <c r="W988">
        <v>4</v>
      </c>
      <c r="X988">
        <v>4.5</v>
      </c>
      <c r="Y988" t="s">
        <v>94</v>
      </c>
      <c r="Z988" t="s">
        <v>95</v>
      </c>
      <c r="AA988">
        <v>136.46700000000001</v>
      </c>
      <c r="AB988">
        <v>950.096</v>
      </c>
      <c r="AC988">
        <v>237.69450000000001</v>
      </c>
      <c r="AD988">
        <v>83</v>
      </c>
      <c r="AE988">
        <v>3.3336999999999999</v>
      </c>
      <c r="AF988">
        <v>2.7622</v>
      </c>
      <c r="AG988">
        <v>98.795299999999997</v>
      </c>
      <c r="AH988">
        <v>81.555400000000006</v>
      </c>
      <c r="AI988">
        <v>67.068200000000004</v>
      </c>
      <c r="AJ988">
        <v>8.8800000000000004E-2</v>
      </c>
      <c r="AL988">
        <v>86.68</v>
      </c>
      <c r="AM988">
        <v>2.23E-2</v>
      </c>
      <c r="AN988">
        <v>6.1100000000000002E-2</v>
      </c>
      <c r="AO988">
        <v>0</v>
      </c>
      <c r="AP988">
        <v>11</v>
      </c>
      <c r="AQ988">
        <v>0</v>
      </c>
      <c r="AR988">
        <v>50</v>
      </c>
      <c r="AS988" t="s">
        <v>96</v>
      </c>
      <c r="AT988">
        <v>1982</v>
      </c>
      <c r="AU988">
        <v>16.666699999999999</v>
      </c>
      <c r="AV988">
        <v>6.6666999999999996</v>
      </c>
      <c r="AW988" t="s">
        <v>97</v>
      </c>
      <c r="AY988" t="s">
        <v>112</v>
      </c>
      <c r="BA988">
        <v>37910</v>
      </c>
      <c r="BB988">
        <v>2</v>
      </c>
      <c r="BC988">
        <v>1</v>
      </c>
      <c r="BD988" t="s">
        <v>99</v>
      </c>
      <c r="BE988">
        <v>1983</v>
      </c>
      <c r="BF988">
        <v>216.18</v>
      </c>
      <c r="BG988" t="s">
        <v>100</v>
      </c>
      <c r="BH988" t="s">
        <v>100</v>
      </c>
      <c r="BI988" t="s">
        <v>101</v>
      </c>
      <c r="BJ988" t="s">
        <v>100</v>
      </c>
      <c r="BK988" t="s">
        <v>100</v>
      </c>
      <c r="BL988" t="s">
        <v>101</v>
      </c>
      <c r="BM988" t="s">
        <v>102</v>
      </c>
      <c r="BN988" t="s">
        <v>103</v>
      </c>
      <c r="BQ988">
        <v>0</v>
      </c>
      <c r="BR988" t="s">
        <v>94</v>
      </c>
      <c r="BS988">
        <v>82</v>
      </c>
      <c r="BT988">
        <v>66.674000000000007</v>
      </c>
      <c r="BU988">
        <v>55.244</v>
      </c>
      <c r="BY988">
        <v>4</v>
      </c>
      <c r="CB988">
        <v>2010</v>
      </c>
      <c r="CC988">
        <v>32</v>
      </c>
      <c r="CI988" t="str">
        <f t="shared" si="60"/>
        <v>Medium</v>
      </c>
      <c r="CJ988" t="str">
        <f t="shared" si="61"/>
        <v>3.01-3.5</v>
      </c>
      <c r="CK988" t="str">
        <f t="shared" si="62"/>
        <v>Good</v>
      </c>
      <c r="CL988" t="str">
        <f t="shared" si="63"/>
        <v>0.3 or less</v>
      </c>
    </row>
    <row r="989" spans="1:90" x14ac:dyDescent="0.25">
      <c r="A989" t="s">
        <v>1185</v>
      </c>
      <c r="B989" t="s">
        <v>82</v>
      </c>
      <c r="C989" t="s">
        <v>83</v>
      </c>
      <c r="D989">
        <v>238.34</v>
      </c>
      <c r="E989">
        <v>242.02600000000001</v>
      </c>
      <c r="G989">
        <v>3.6859999999999999</v>
      </c>
      <c r="H989">
        <v>36</v>
      </c>
      <c r="I989">
        <v>36</v>
      </c>
      <c r="J989">
        <v>36</v>
      </c>
      <c r="K989">
        <v>2</v>
      </c>
      <c r="L989" t="s">
        <v>84</v>
      </c>
      <c r="M989" t="s">
        <v>85</v>
      </c>
      <c r="N989" t="s">
        <v>470</v>
      </c>
      <c r="O989" t="s">
        <v>418</v>
      </c>
      <c r="P989" t="s">
        <v>88</v>
      </c>
      <c r="Q989" t="s">
        <v>89</v>
      </c>
      <c r="R989" t="s">
        <v>419</v>
      </c>
      <c r="S989" t="s">
        <v>91</v>
      </c>
      <c r="T989">
        <v>50</v>
      </c>
      <c r="U989" t="s">
        <v>92</v>
      </c>
      <c r="V989" t="s">
        <v>1233</v>
      </c>
      <c r="W989">
        <v>6</v>
      </c>
      <c r="X989">
        <v>6.6666999999999996</v>
      </c>
      <c r="Y989" t="s">
        <v>94</v>
      </c>
      <c r="Z989" t="s">
        <v>95</v>
      </c>
      <c r="AA989">
        <v>192.9436</v>
      </c>
      <c r="AB989">
        <v>1343.0365999999999</v>
      </c>
      <c r="AC989">
        <v>336.06229999999999</v>
      </c>
      <c r="AD989">
        <v>91</v>
      </c>
      <c r="AE989">
        <v>3.3340000000000001</v>
      </c>
      <c r="AF989">
        <v>2.8923000000000001</v>
      </c>
      <c r="AG989">
        <v>106.10980000000001</v>
      </c>
      <c r="AH989">
        <v>81.536100000000005</v>
      </c>
      <c r="AI989">
        <v>64.630099999999999</v>
      </c>
      <c r="AJ989">
        <v>7.3599999999999999E-2</v>
      </c>
      <c r="AL989">
        <v>88.96</v>
      </c>
      <c r="AM989">
        <v>2.7199999999999998E-2</v>
      </c>
      <c r="AN989">
        <v>0.1101</v>
      </c>
      <c r="AO989">
        <v>0</v>
      </c>
      <c r="AP989">
        <v>4.5</v>
      </c>
      <c r="AQ989">
        <v>0</v>
      </c>
      <c r="AR989">
        <v>50.7</v>
      </c>
      <c r="AS989" t="s">
        <v>96</v>
      </c>
      <c r="AT989">
        <v>2003</v>
      </c>
      <c r="AU989">
        <v>15.675000000000001</v>
      </c>
      <c r="AV989">
        <v>5.0750000000000002</v>
      </c>
      <c r="AW989" t="s">
        <v>97</v>
      </c>
      <c r="AY989" t="s">
        <v>112</v>
      </c>
      <c r="BA989">
        <v>37910</v>
      </c>
      <c r="BB989">
        <v>2</v>
      </c>
      <c r="BC989">
        <v>1</v>
      </c>
      <c r="BD989" t="s">
        <v>99</v>
      </c>
      <c r="BE989">
        <v>2003</v>
      </c>
      <c r="BF989">
        <v>54.48</v>
      </c>
      <c r="BG989" t="s">
        <v>100</v>
      </c>
      <c r="BH989" t="s">
        <v>100</v>
      </c>
      <c r="BI989" t="s">
        <v>101</v>
      </c>
      <c r="BJ989" t="s">
        <v>100</v>
      </c>
      <c r="BK989" t="s">
        <v>100</v>
      </c>
      <c r="BL989" t="s">
        <v>101</v>
      </c>
      <c r="BM989" t="s">
        <v>102</v>
      </c>
      <c r="BN989" t="s">
        <v>103</v>
      </c>
      <c r="BQ989">
        <v>0</v>
      </c>
      <c r="BR989" t="s">
        <v>94</v>
      </c>
      <c r="BS989">
        <v>86</v>
      </c>
      <c r="BT989">
        <v>66.680000000000007</v>
      </c>
      <c r="BU989">
        <v>57.845999999999997</v>
      </c>
      <c r="BY989">
        <v>6</v>
      </c>
      <c r="CB989">
        <v>2010</v>
      </c>
      <c r="CC989">
        <v>12</v>
      </c>
      <c r="CI989" t="str">
        <f t="shared" si="60"/>
        <v>High</v>
      </c>
      <c r="CJ989" t="str">
        <f t="shared" si="61"/>
        <v>3.01-3.5</v>
      </c>
      <c r="CK989" t="str">
        <f t="shared" si="62"/>
        <v>Fair</v>
      </c>
      <c r="CL989" t="str">
        <f t="shared" si="63"/>
        <v>0.3 or less</v>
      </c>
    </row>
    <row r="990" spans="1:90" x14ac:dyDescent="0.25">
      <c r="A990" t="s">
        <v>1185</v>
      </c>
      <c r="B990" t="s">
        <v>82</v>
      </c>
      <c r="C990" t="s">
        <v>83</v>
      </c>
      <c r="D990">
        <v>242.02600000000001</v>
      </c>
      <c r="E990">
        <v>242.965</v>
      </c>
      <c r="G990">
        <v>0.93899999999999995</v>
      </c>
      <c r="H990">
        <v>62</v>
      </c>
      <c r="I990">
        <v>62</v>
      </c>
      <c r="J990">
        <v>62</v>
      </c>
      <c r="K990">
        <v>4</v>
      </c>
      <c r="L990" t="s">
        <v>84</v>
      </c>
      <c r="M990" t="s">
        <v>85</v>
      </c>
      <c r="N990" t="s">
        <v>470</v>
      </c>
      <c r="O990" t="s">
        <v>418</v>
      </c>
      <c r="P990" t="s">
        <v>88</v>
      </c>
      <c r="Q990" t="s">
        <v>89</v>
      </c>
      <c r="R990" t="s">
        <v>419</v>
      </c>
      <c r="S990" t="s">
        <v>91</v>
      </c>
      <c r="T990">
        <v>30</v>
      </c>
      <c r="U990" t="s">
        <v>92</v>
      </c>
      <c r="V990" t="s">
        <v>1234</v>
      </c>
      <c r="W990">
        <v>7</v>
      </c>
      <c r="X990">
        <v>7</v>
      </c>
      <c r="Y990" t="s">
        <v>94</v>
      </c>
      <c r="Z990" t="s">
        <v>95</v>
      </c>
      <c r="AA990">
        <v>179.08150000000001</v>
      </c>
      <c r="AB990">
        <v>1246.502</v>
      </c>
      <c r="AC990">
        <v>311.91759999999999</v>
      </c>
      <c r="AD990">
        <v>100</v>
      </c>
      <c r="AE990">
        <v>3.5</v>
      </c>
      <c r="AF990">
        <v>3.0628000000000002</v>
      </c>
      <c r="AG990">
        <v>67.986999999999995</v>
      </c>
      <c r="AH990">
        <v>53.699100000000001</v>
      </c>
      <c r="AI990">
        <v>77.337699999999998</v>
      </c>
      <c r="AJ990">
        <v>6.5600000000000006E-2</v>
      </c>
      <c r="AL990">
        <v>90.16</v>
      </c>
      <c r="AM990">
        <v>1.84E-2</v>
      </c>
      <c r="AN990">
        <v>0</v>
      </c>
      <c r="AO990">
        <v>0</v>
      </c>
      <c r="AP990">
        <v>0</v>
      </c>
      <c r="AQ990">
        <v>0</v>
      </c>
      <c r="AR990">
        <v>55.1</v>
      </c>
      <c r="AS990" t="s">
        <v>130</v>
      </c>
      <c r="AT990">
        <v>2003</v>
      </c>
      <c r="AU990">
        <v>21.75</v>
      </c>
      <c r="AV990">
        <v>5.75</v>
      </c>
      <c r="AW990" t="s">
        <v>97</v>
      </c>
      <c r="AY990" t="s">
        <v>132</v>
      </c>
      <c r="BA990">
        <v>45086</v>
      </c>
      <c r="BB990">
        <v>5.75</v>
      </c>
      <c r="BC990">
        <v>1</v>
      </c>
      <c r="BD990" t="s">
        <v>99</v>
      </c>
      <c r="BE990">
        <v>2003</v>
      </c>
      <c r="BF990">
        <v>212.53</v>
      </c>
      <c r="BG990" t="s">
        <v>100</v>
      </c>
      <c r="BH990" t="s">
        <v>100</v>
      </c>
      <c r="BI990" t="s">
        <v>101</v>
      </c>
      <c r="BJ990" t="s">
        <v>100</v>
      </c>
      <c r="BK990" t="s">
        <v>100</v>
      </c>
      <c r="BL990" t="s">
        <v>101</v>
      </c>
      <c r="BM990" t="s">
        <v>102</v>
      </c>
      <c r="BN990" t="s">
        <v>103</v>
      </c>
      <c r="BQ990">
        <v>0</v>
      </c>
      <c r="BR990" t="s">
        <v>94</v>
      </c>
      <c r="BS990">
        <v>86</v>
      </c>
      <c r="BT990">
        <v>70</v>
      </c>
      <c r="BU990">
        <v>61.256</v>
      </c>
      <c r="BY990">
        <v>7</v>
      </c>
      <c r="CB990">
        <v>2004</v>
      </c>
      <c r="CC990">
        <v>12</v>
      </c>
      <c r="CI990" t="str">
        <f t="shared" si="60"/>
        <v>High</v>
      </c>
      <c r="CJ990" t="str">
        <f t="shared" si="61"/>
        <v>3.01-3.5</v>
      </c>
      <c r="CK990" t="str">
        <f t="shared" si="62"/>
        <v>Excellent</v>
      </c>
      <c r="CL990" t="str">
        <f t="shared" si="63"/>
        <v>0.3 or less</v>
      </c>
    </row>
    <row r="991" spans="1:90" x14ac:dyDescent="0.25">
      <c r="A991" t="s">
        <v>1185</v>
      </c>
      <c r="B991" t="s">
        <v>82</v>
      </c>
      <c r="C991" t="s">
        <v>83</v>
      </c>
      <c r="D991">
        <v>242.965</v>
      </c>
      <c r="E991">
        <v>249.42</v>
      </c>
      <c r="G991">
        <v>6.4550000000000001</v>
      </c>
      <c r="H991">
        <v>37</v>
      </c>
      <c r="I991">
        <v>37</v>
      </c>
      <c r="J991">
        <v>37</v>
      </c>
      <c r="K991">
        <v>2</v>
      </c>
      <c r="L991" t="s">
        <v>84</v>
      </c>
      <c r="M991" t="s">
        <v>85</v>
      </c>
      <c r="N991" t="s">
        <v>470</v>
      </c>
      <c r="O991" t="s">
        <v>418</v>
      </c>
      <c r="P991" t="s">
        <v>88</v>
      </c>
      <c r="Q991" t="s">
        <v>89</v>
      </c>
      <c r="R991" t="s">
        <v>419</v>
      </c>
      <c r="S991" t="s">
        <v>91</v>
      </c>
      <c r="T991">
        <v>50</v>
      </c>
      <c r="U991" t="s">
        <v>92</v>
      </c>
      <c r="V991" t="s">
        <v>1235</v>
      </c>
      <c r="W991">
        <v>6</v>
      </c>
      <c r="X991">
        <v>8.25</v>
      </c>
      <c r="Y991" t="s">
        <v>94</v>
      </c>
      <c r="Z991" t="s">
        <v>95</v>
      </c>
      <c r="AA991">
        <v>117.8867</v>
      </c>
      <c r="AB991">
        <v>835.33799999999997</v>
      </c>
      <c r="AC991">
        <v>205.4194</v>
      </c>
      <c r="AD991">
        <v>96.5</v>
      </c>
      <c r="AE991">
        <v>3.7503000000000002</v>
      </c>
      <c r="AF991">
        <v>3.5304000000000002</v>
      </c>
      <c r="AG991">
        <v>74.778199999999998</v>
      </c>
      <c r="AH991">
        <v>61.253599999999999</v>
      </c>
      <c r="AI991">
        <v>75.073899999999995</v>
      </c>
      <c r="AJ991">
        <v>4.9700000000000001E-2</v>
      </c>
      <c r="AL991">
        <v>92.545000000000002</v>
      </c>
      <c r="AM991">
        <v>2.1999999999999999E-2</v>
      </c>
      <c r="AN991">
        <v>7.6999999999999999E-2</v>
      </c>
      <c r="AO991">
        <v>0</v>
      </c>
      <c r="AP991">
        <v>2</v>
      </c>
      <c r="AQ991">
        <v>0</v>
      </c>
      <c r="AR991">
        <v>56.942900000000002</v>
      </c>
      <c r="AS991" t="s">
        <v>96</v>
      </c>
      <c r="AT991">
        <v>2003</v>
      </c>
      <c r="AU991">
        <v>25.166699999999999</v>
      </c>
      <c r="AV991">
        <v>6.6111000000000004</v>
      </c>
      <c r="AW991" t="s">
        <v>97</v>
      </c>
      <c r="AX991" t="s">
        <v>122</v>
      </c>
      <c r="AY991" t="s">
        <v>112</v>
      </c>
      <c r="BA991">
        <v>37405</v>
      </c>
      <c r="BB991">
        <v>2</v>
      </c>
      <c r="BC991">
        <v>1</v>
      </c>
      <c r="BD991" t="s">
        <v>99</v>
      </c>
      <c r="BE991">
        <v>2004</v>
      </c>
      <c r="BF991">
        <v>745.49</v>
      </c>
      <c r="BG991" t="s">
        <v>100</v>
      </c>
      <c r="BH991" t="s">
        <v>100</v>
      </c>
      <c r="BI991" t="s">
        <v>101</v>
      </c>
      <c r="BJ991" t="s">
        <v>100</v>
      </c>
      <c r="BK991" t="s">
        <v>100</v>
      </c>
      <c r="BL991" t="s">
        <v>101</v>
      </c>
      <c r="BM991" t="s">
        <v>102</v>
      </c>
      <c r="BN991" t="s">
        <v>103</v>
      </c>
      <c r="BQ991">
        <v>0</v>
      </c>
      <c r="BR991" t="s">
        <v>94</v>
      </c>
      <c r="BS991">
        <v>93</v>
      </c>
      <c r="BT991">
        <v>75.006</v>
      </c>
      <c r="BU991">
        <v>70.608000000000004</v>
      </c>
      <c r="BY991">
        <v>6</v>
      </c>
      <c r="CB991">
        <v>2008</v>
      </c>
      <c r="CC991">
        <v>11</v>
      </c>
      <c r="CI991" t="str">
        <f t="shared" si="60"/>
        <v>High</v>
      </c>
      <c r="CJ991" t="str">
        <f t="shared" si="61"/>
        <v>Greater than 3.5</v>
      </c>
      <c r="CK991" t="str">
        <f t="shared" si="62"/>
        <v>Good</v>
      </c>
      <c r="CL991" t="str">
        <f t="shared" si="63"/>
        <v>0.3 or less</v>
      </c>
    </row>
    <row r="992" spans="1:90" x14ac:dyDescent="0.25">
      <c r="A992" t="s">
        <v>1185</v>
      </c>
      <c r="B992" t="s">
        <v>82</v>
      </c>
      <c r="C992" t="s">
        <v>83</v>
      </c>
      <c r="D992">
        <v>249.42</v>
      </c>
      <c r="E992">
        <v>257.02600000000001</v>
      </c>
      <c r="G992">
        <v>7.5359999999999996</v>
      </c>
      <c r="H992">
        <v>37</v>
      </c>
      <c r="I992">
        <v>32</v>
      </c>
      <c r="J992">
        <v>37</v>
      </c>
      <c r="K992">
        <v>2</v>
      </c>
      <c r="L992" t="s">
        <v>84</v>
      </c>
      <c r="M992" t="s">
        <v>85</v>
      </c>
      <c r="N992" t="s">
        <v>470</v>
      </c>
      <c r="O992" t="s">
        <v>418</v>
      </c>
      <c r="P992" t="s">
        <v>88</v>
      </c>
      <c r="Q992" t="s">
        <v>89</v>
      </c>
      <c r="R992" t="s">
        <v>419</v>
      </c>
      <c r="S992" t="s">
        <v>91</v>
      </c>
      <c r="T992">
        <v>50</v>
      </c>
      <c r="U992" t="s">
        <v>92</v>
      </c>
      <c r="V992" t="s">
        <v>1236</v>
      </c>
      <c r="W992">
        <v>6</v>
      </c>
      <c r="X992">
        <v>6</v>
      </c>
      <c r="Y992" t="s">
        <v>94</v>
      </c>
      <c r="Z992" t="s">
        <v>95</v>
      </c>
      <c r="AA992">
        <v>94.7316</v>
      </c>
      <c r="AB992">
        <v>848.85950000000003</v>
      </c>
      <c r="AC992">
        <v>166.1369</v>
      </c>
      <c r="AD992">
        <v>94</v>
      </c>
      <c r="AE992">
        <v>3.7685</v>
      </c>
      <c r="AF992">
        <v>3.4622000000000002</v>
      </c>
      <c r="AG992">
        <v>73.505300000000005</v>
      </c>
      <c r="AH992">
        <v>60.415799999999997</v>
      </c>
      <c r="AI992">
        <v>75.498199999999997</v>
      </c>
      <c r="AJ992">
        <v>9.5299999999999996E-2</v>
      </c>
      <c r="AL992">
        <v>85.704999999999998</v>
      </c>
      <c r="AM992">
        <v>1.6400000000000001E-2</v>
      </c>
      <c r="AN992">
        <v>5.16E-2</v>
      </c>
      <c r="AO992">
        <v>0</v>
      </c>
      <c r="AP992">
        <v>2.5</v>
      </c>
      <c r="AQ992">
        <v>0</v>
      </c>
      <c r="AR992">
        <v>52.366700000000002</v>
      </c>
      <c r="AS992" t="s">
        <v>96</v>
      </c>
      <c r="AT992">
        <v>1962</v>
      </c>
      <c r="AU992">
        <v>25.454499999999999</v>
      </c>
      <c r="AV992">
        <v>7.3635999999999999</v>
      </c>
      <c r="AW992" t="s">
        <v>97</v>
      </c>
      <c r="AY992" t="s">
        <v>112</v>
      </c>
      <c r="BA992">
        <v>38463</v>
      </c>
      <c r="BB992">
        <v>2</v>
      </c>
      <c r="BC992">
        <v>1</v>
      </c>
      <c r="BD992" t="s">
        <v>99</v>
      </c>
      <c r="BE992">
        <v>1996</v>
      </c>
      <c r="BF992">
        <v>1009.34</v>
      </c>
      <c r="BG992" t="s">
        <v>100</v>
      </c>
      <c r="BH992" t="s">
        <v>100</v>
      </c>
      <c r="BI992" t="s">
        <v>101</v>
      </c>
      <c r="BJ992" t="s">
        <v>100</v>
      </c>
      <c r="BK992" t="s">
        <v>100</v>
      </c>
      <c r="BL992" t="s">
        <v>101</v>
      </c>
      <c r="BM992" t="s">
        <v>102</v>
      </c>
      <c r="BN992" t="s">
        <v>103</v>
      </c>
      <c r="BQ992">
        <v>0</v>
      </c>
      <c r="BR992" t="s">
        <v>94</v>
      </c>
      <c r="BS992">
        <v>91</v>
      </c>
      <c r="BT992">
        <v>75.37</v>
      </c>
      <c r="BU992">
        <v>69.244</v>
      </c>
      <c r="BV992" t="s">
        <v>107</v>
      </c>
      <c r="BY992">
        <v>6</v>
      </c>
      <c r="BZ992" s="1">
        <v>42059.493020833332</v>
      </c>
      <c r="CB992">
        <v>2008</v>
      </c>
      <c r="CC992">
        <v>19</v>
      </c>
      <c r="CI992" t="str">
        <f t="shared" si="60"/>
        <v>High</v>
      </c>
      <c r="CJ992" t="str">
        <f t="shared" si="61"/>
        <v>Greater than 3.5</v>
      </c>
      <c r="CK992" t="str">
        <f t="shared" si="62"/>
        <v>Good</v>
      </c>
      <c r="CL992" t="str">
        <f t="shared" si="63"/>
        <v>0.3 or less</v>
      </c>
    </row>
    <row r="993" spans="1:90" x14ac:dyDescent="0.25">
      <c r="A993" t="s">
        <v>1237</v>
      </c>
      <c r="B993" t="s">
        <v>82</v>
      </c>
      <c r="C993" t="s">
        <v>83</v>
      </c>
      <c r="D993">
        <v>0</v>
      </c>
      <c r="E993">
        <v>1.1359999999999999</v>
      </c>
      <c r="G993">
        <v>1.1359999999999999</v>
      </c>
      <c r="H993">
        <v>28</v>
      </c>
      <c r="I993">
        <v>28</v>
      </c>
      <c r="J993">
        <v>28</v>
      </c>
      <c r="K993">
        <v>2</v>
      </c>
      <c r="L993" t="s">
        <v>84</v>
      </c>
      <c r="M993" t="s">
        <v>297</v>
      </c>
      <c r="N993" t="s">
        <v>169</v>
      </c>
      <c r="O993" t="s">
        <v>158</v>
      </c>
      <c r="P993" t="s">
        <v>88</v>
      </c>
      <c r="Q993" t="s">
        <v>150</v>
      </c>
      <c r="R993" t="s">
        <v>159</v>
      </c>
      <c r="S993" t="s">
        <v>152</v>
      </c>
      <c r="T993">
        <v>50</v>
      </c>
      <c r="U993" t="s">
        <v>92</v>
      </c>
      <c r="V993" t="s">
        <v>1238</v>
      </c>
      <c r="W993">
        <v>2</v>
      </c>
      <c r="X993">
        <v>2</v>
      </c>
      <c r="Y993" t="s">
        <v>94</v>
      </c>
      <c r="Z993" t="s">
        <v>299</v>
      </c>
      <c r="AA993">
        <v>75.801500000000004</v>
      </c>
      <c r="AB993">
        <v>497.98399999999998</v>
      </c>
      <c r="AC993">
        <v>86.369600000000005</v>
      </c>
      <c r="AD993">
        <v>96</v>
      </c>
      <c r="AE993">
        <v>3.7471000000000001</v>
      </c>
      <c r="AF993">
        <v>3.4274</v>
      </c>
      <c r="AG993">
        <v>77.212699999999998</v>
      </c>
      <c r="AH993">
        <v>61.400399999999998</v>
      </c>
      <c r="AI993">
        <v>74.2624</v>
      </c>
      <c r="AJ993">
        <v>0.1656</v>
      </c>
      <c r="AK993">
        <v>0.13059999999999999</v>
      </c>
      <c r="AL993">
        <v>75.16</v>
      </c>
      <c r="AM993">
        <v>2.29E-2</v>
      </c>
      <c r="AN993">
        <v>0.1338</v>
      </c>
      <c r="AO993">
        <v>0</v>
      </c>
      <c r="AP993">
        <v>2</v>
      </c>
      <c r="AQ993">
        <v>0</v>
      </c>
      <c r="AR993">
        <v>60.91</v>
      </c>
      <c r="AS993" t="s">
        <v>130</v>
      </c>
      <c r="AT993">
        <v>1971</v>
      </c>
      <c r="AU993">
        <v>23.6</v>
      </c>
      <c r="AV993">
        <v>3</v>
      </c>
      <c r="AW993" t="s">
        <v>97</v>
      </c>
      <c r="AY993" t="s">
        <v>132</v>
      </c>
      <c r="BA993">
        <v>39612</v>
      </c>
      <c r="BB993">
        <v>3</v>
      </c>
      <c r="BC993">
        <v>1</v>
      </c>
      <c r="BD993" t="s">
        <v>99</v>
      </c>
      <c r="BE993">
        <v>1971</v>
      </c>
      <c r="BG993" t="s">
        <v>203</v>
      </c>
      <c r="BH993" t="s">
        <v>100</v>
      </c>
      <c r="BI993" t="s">
        <v>101</v>
      </c>
      <c r="BJ993" t="s">
        <v>101</v>
      </c>
      <c r="BK993" t="s">
        <v>101</v>
      </c>
      <c r="BL993" t="s">
        <v>101</v>
      </c>
      <c r="BM993" t="s">
        <v>102</v>
      </c>
      <c r="BN993" t="s">
        <v>103</v>
      </c>
      <c r="BQ993">
        <v>0</v>
      </c>
      <c r="BR993" t="s">
        <v>94</v>
      </c>
      <c r="BS993">
        <v>93</v>
      </c>
      <c r="BT993">
        <v>74.941999999999993</v>
      </c>
      <c r="BU993">
        <v>68.548000000000002</v>
      </c>
      <c r="BY993">
        <v>2</v>
      </c>
      <c r="CB993">
        <v>2003</v>
      </c>
      <c r="CC993">
        <v>44</v>
      </c>
      <c r="CI993" t="str">
        <f t="shared" si="60"/>
        <v>High</v>
      </c>
      <c r="CJ993" t="str">
        <f t="shared" si="61"/>
        <v>Greater than 3.5</v>
      </c>
      <c r="CK993" t="str">
        <f t="shared" si="62"/>
        <v>Good</v>
      </c>
      <c r="CL993" t="str">
        <f t="shared" si="63"/>
        <v>0.3 or less</v>
      </c>
    </row>
    <row r="994" spans="1:90" x14ac:dyDescent="0.25">
      <c r="A994" t="s">
        <v>1239</v>
      </c>
      <c r="B994" t="s">
        <v>82</v>
      </c>
      <c r="C994" t="s">
        <v>83</v>
      </c>
      <c r="D994">
        <v>12.849</v>
      </c>
      <c r="E994">
        <v>18.222000000000001</v>
      </c>
      <c r="G994">
        <v>5.3730000000000002</v>
      </c>
      <c r="H994">
        <v>34</v>
      </c>
      <c r="I994">
        <v>30</v>
      </c>
      <c r="J994">
        <v>34</v>
      </c>
      <c r="K994">
        <v>2</v>
      </c>
      <c r="L994" t="s">
        <v>84</v>
      </c>
      <c r="M994" t="s">
        <v>717</v>
      </c>
      <c r="N994" t="s">
        <v>169</v>
      </c>
      <c r="O994" t="s">
        <v>158</v>
      </c>
      <c r="P994" t="s">
        <v>88</v>
      </c>
      <c r="Q994" t="s">
        <v>150</v>
      </c>
      <c r="R994" t="s">
        <v>159</v>
      </c>
      <c r="S994" t="s">
        <v>152</v>
      </c>
      <c r="T994">
        <v>60</v>
      </c>
      <c r="U994" t="s">
        <v>92</v>
      </c>
      <c r="V994" t="s">
        <v>1240</v>
      </c>
      <c r="W994">
        <v>5</v>
      </c>
      <c r="X994">
        <v>4</v>
      </c>
      <c r="Y994" t="s">
        <v>94</v>
      </c>
      <c r="Z994" t="s">
        <v>299</v>
      </c>
      <c r="AA994">
        <v>6.5365000000000002</v>
      </c>
      <c r="AB994">
        <v>289.66399999999999</v>
      </c>
      <c r="AC994">
        <v>8.9281000000000006</v>
      </c>
      <c r="AD994">
        <v>88</v>
      </c>
      <c r="AE994">
        <v>3.5699000000000001</v>
      </c>
      <c r="AF994">
        <v>3.0693000000000001</v>
      </c>
      <c r="AG994">
        <v>88.235799999999998</v>
      </c>
      <c r="AH994">
        <v>69.750100000000003</v>
      </c>
      <c r="AI994">
        <v>70.588099999999997</v>
      </c>
      <c r="AJ994">
        <v>0.18190000000000001</v>
      </c>
      <c r="AK994">
        <v>8.9099999999999999E-2</v>
      </c>
      <c r="AL994">
        <v>72.715000000000003</v>
      </c>
      <c r="AM994">
        <v>2.5000000000000001E-2</v>
      </c>
      <c r="AN994">
        <v>0.1091</v>
      </c>
      <c r="AO994">
        <v>0</v>
      </c>
      <c r="AP994">
        <v>6.25</v>
      </c>
      <c r="AQ994">
        <v>0</v>
      </c>
      <c r="AR994">
        <v>60.192300000000003</v>
      </c>
      <c r="AS994" t="s">
        <v>96</v>
      </c>
      <c r="AT994">
        <v>1961</v>
      </c>
      <c r="AU994">
        <v>17.666699999999999</v>
      </c>
      <c r="AV994">
        <v>2.6667000000000001</v>
      </c>
      <c r="AW994" t="s">
        <v>97</v>
      </c>
      <c r="AY994" t="s">
        <v>98</v>
      </c>
      <c r="BA994">
        <v>38885</v>
      </c>
      <c r="BB994">
        <v>2</v>
      </c>
      <c r="BC994">
        <v>1</v>
      </c>
      <c r="BD994" t="s">
        <v>99</v>
      </c>
      <c r="BE994">
        <v>1961</v>
      </c>
      <c r="BG994" t="s">
        <v>101</v>
      </c>
      <c r="BH994" t="s">
        <v>100</v>
      </c>
      <c r="BI994" t="s">
        <v>101</v>
      </c>
      <c r="BJ994" t="s">
        <v>101</v>
      </c>
      <c r="BK994" t="s">
        <v>101</v>
      </c>
      <c r="BL994" t="s">
        <v>101</v>
      </c>
      <c r="BM994" t="s">
        <v>102</v>
      </c>
      <c r="BN994" t="s">
        <v>103</v>
      </c>
      <c r="BQ994">
        <v>0</v>
      </c>
      <c r="BR994" t="s">
        <v>94</v>
      </c>
      <c r="BS994">
        <v>87.724900000000005</v>
      </c>
      <c r="BT994">
        <v>71.397999999999996</v>
      </c>
      <c r="BU994">
        <v>61.386000000000003</v>
      </c>
      <c r="BY994">
        <v>4</v>
      </c>
      <c r="CB994">
        <v>2011</v>
      </c>
      <c r="CC994">
        <v>54</v>
      </c>
      <c r="CI994" t="str">
        <f t="shared" si="60"/>
        <v>High</v>
      </c>
      <c r="CJ994" t="str">
        <f t="shared" si="61"/>
        <v>Greater than 3.5</v>
      </c>
      <c r="CK994" t="str">
        <f t="shared" si="62"/>
        <v>Good</v>
      </c>
      <c r="CL994" t="str">
        <f t="shared" si="63"/>
        <v>0.3 or less</v>
      </c>
    </row>
    <row r="995" spans="1:90" x14ac:dyDescent="0.25">
      <c r="A995" t="s">
        <v>1239</v>
      </c>
      <c r="B995" t="s">
        <v>82</v>
      </c>
      <c r="C995" t="s">
        <v>83</v>
      </c>
      <c r="D995">
        <v>18.222000000000001</v>
      </c>
      <c r="E995">
        <v>19.266999999999999</v>
      </c>
      <c r="G995">
        <v>1.0449999999999999</v>
      </c>
      <c r="H995">
        <v>28</v>
      </c>
      <c r="I995">
        <v>28</v>
      </c>
      <c r="J995">
        <v>28</v>
      </c>
      <c r="K995">
        <v>2</v>
      </c>
      <c r="L995" t="s">
        <v>84</v>
      </c>
      <c r="M995" t="s">
        <v>717</v>
      </c>
      <c r="N995" t="s">
        <v>169</v>
      </c>
      <c r="O995" t="s">
        <v>158</v>
      </c>
      <c r="P995" t="s">
        <v>88</v>
      </c>
      <c r="Q995" t="s">
        <v>150</v>
      </c>
      <c r="R995" t="s">
        <v>159</v>
      </c>
      <c r="S995" t="s">
        <v>152</v>
      </c>
      <c r="T995">
        <v>60</v>
      </c>
      <c r="U995" t="s">
        <v>92</v>
      </c>
      <c r="V995" t="s">
        <v>1241</v>
      </c>
      <c r="W995">
        <v>2</v>
      </c>
      <c r="X995">
        <v>2</v>
      </c>
      <c r="Y995" t="s">
        <v>94</v>
      </c>
      <c r="Z995" t="s">
        <v>299</v>
      </c>
      <c r="AA995">
        <v>7.6965000000000003</v>
      </c>
      <c r="AB995">
        <v>289.66399999999999</v>
      </c>
      <c r="AC995">
        <v>10.2041</v>
      </c>
      <c r="AD995">
        <v>98</v>
      </c>
      <c r="AE995">
        <v>3.5748000000000002</v>
      </c>
      <c r="AF995">
        <v>3.0844</v>
      </c>
      <c r="AG995">
        <v>82.249300000000005</v>
      </c>
      <c r="AH995">
        <v>69.515000000000001</v>
      </c>
      <c r="AI995">
        <v>72.583600000000004</v>
      </c>
      <c r="AJ995">
        <v>0.13270000000000001</v>
      </c>
      <c r="AK995">
        <v>6.3E-2</v>
      </c>
      <c r="AL995">
        <v>80.094999999999999</v>
      </c>
      <c r="AM995">
        <v>2.6499999999999999E-2</v>
      </c>
      <c r="AN995">
        <v>0.1517</v>
      </c>
      <c r="AO995">
        <v>0</v>
      </c>
      <c r="AP995">
        <v>1</v>
      </c>
      <c r="AQ995">
        <v>0</v>
      </c>
      <c r="AR995">
        <v>55.825000000000003</v>
      </c>
      <c r="AS995" t="s">
        <v>130</v>
      </c>
      <c r="AT995">
        <v>1930</v>
      </c>
      <c r="AU995">
        <v>6</v>
      </c>
      <c r="AV995">
        <v>3</v>
      </c>
      <c r="AW995" t="s">
        <v>97</v>
      </c>
      <c r="AY995" t="s">
        <v>132</v>
      </c>
      <c r="BA995">
        <v>40624</v>
      </c>
      <c r="BB995">
        <v>3</v>
      </c>
      <c r="BC995">
        <v>1</v>
      </c>
      <c r="BD995" t="s">
        <v>99</v>
      </c>
      <c r="BE995">
        <v>1930</v>
      </c>
      <c r="BG995" t="s">
        <v>101</v>
      </c>
      <c r="BH995" t="s">
        <v>100</v>
      </c>
      <c r="BI995" t="s">
        <v>101</v>
      </c>
      <c r="BJ995" t="s">
        <v>101</v>
      </c>
      <c r="BK995" t="s">
        <v>101</v>
      </c>
      <c r="BL995" t="s">
        <v>101</v>
      </c>
      <c r="BM995" t="s">
        <v>102</v>
      </c>
      <c r="BN995" t="s">
        <v>103</v>
      </c>
      <c r="BQ995">
        <v>0</v>
      </c>
      <c r="BR995" t="s">
        <v>94</v>
      </c>
      <c r="BS995">
        <v>86</v>
      </c>
      <c r="BT995">
        <v>71.495999999999995</v>
      </c>
      <c r="BU995">
        <v>61.688000000000002</v>
      </c>
      <c r="BY995">
        <v>2</v>
      </c>
      <c r="CB995">
        <v>2002</v>
      </c>
      <c r="CC995">
        <v>85</v>
      </c>
      <c r="CI995" t="str">
        <f t="shared" si="60"/>
        <v>High</v>
      </c>
      <c r="CJ995" t="str">
        <f t="shared" si="61"/>
        <v>Greater than 3.5</v>
      </c>
      <c r="CK995" t="str">
        <f t="shared" si="62"/>
        <v>Good</v>
      </c>
      <c r="CL995" t="str">
        <f t="shared" si="63"/>
        <v>0.3 or less</v>
      </c>
    </row>
    <row r="996" spans="1:90" x14ac:dyDescent="0.25">
      <c r="A996" t="s">
        <v>1242</v>
      </c>
      <c r="B996" t="s">
        <v>82</v>
      </c>
      <c r="C996" t="s">
        <v>83</v>
      </c>
      <c r="D996">
        <v>0</v>
      </c>
      <c r="E996">
        <v>2.67</v>
      </c>
      <c r="G996">
        <v>2.67</v>
      </c>
      <c r="H996">
        <v>26</v>
      </c>
      <c r="I996">
        <v>26</v>
      </c>
      <c r="J996">
        <v>26</v>
      </c>
      <c r="K996">
        <v>2</v>
      </c>
      <c r="L996" t="s">
        <v>84</v>
      </c>
      <c r="M996" t="s">
        <v>717</v>
      </c>
      <c r="N996" t="s">
        <v>169</v>
      </c>
      <c r="O996" t="s">
        <v>158</v>
      </c>
      <c r="P996" t="s">
        <v>88</v>
      </c>
      <c r="Q996" t="s">
        <v>150</v>
      </c>
      <c r="R996" t="s">
        <v>159</v>
      </c>
      <c r="S996" t="s">
        <v>152</v>
      </c>
      <c r="T996">
        <v>60</v>
      </c>
      <c r="U996" t="s">
        <v>92</v>
      </c>
      <c r="V996" t="s">
        <v>1243</v>
      </c>
      <c r="W996">
        <v>1</v>
      </c>
      <c r="X996">
        <v>3.3332999999999999</v>
      </c>
      <c r="Y996" t="s">
        <v>94</v>
      </c>
      <c r="Z996" t="s">
        <v>299</v>
      </c>
      <c r="AA996">
        <v>0.58720000000000006</v>
      </c>
      <c r="AB996">
        <v>23.187200000000001</v>
      </c>
      <c r="AC996">
        <v>0.78500000000000003</v>
      </c>
      <c r="AD996">
        <v>100</v>
      </c>
      <c r="AE996">
        <v>3.2244000000000002</v>
      </c>
      <c r="AF996">
        <v>2.7688999999999999</v>
      </c>
      <c r="AG996">
        <v>105.09910000000001</v>
      </c>
      <c r="AH996">
        <v>87.300299999999993</v>
      </c>
      <c r="AI996">
        <v>64.966999999999999</v>
      </c>
      <c r="AJ996">
        <v>0.1545</v>
      </c>
      <c r="AK996">
        <v>7.2800000000000004E-2</v>
      </c>
      <c r="AL996">
        <v>76.825000000000003</v>
      </c>
      <c r="AM996">
        <v>3.39E-2</v>
      </c>
      <c r="AN996">
        <v>0.1515</v>
      </c>
      <c r="AO996">
        <v>0</v>
      </c>
      <c r="AP996">
        <v>2.5</v>
      </c>
      <c r="AQ996">
        <v>0</v>
      </c>
      <c r="AR996">
        <v>75.145499999999998</v>
      </c>
      <c r="AS996" t="s">
        <v>130</v>
      </c>
      <c r="AT996">
        <v>1951</v>
      </c>
      <c r="AU996">
        <v>6</v>
      </c>
      <c r="AV996">
        <v>2</v>
      </c>
      <c r="AW996" t="s">
        <v>97</v>
      </c>
      <c r="AY996" t="s">
        <v>132</v>
      </c>
      <c r="BA996">
        <v>39144</v>
      </c>
      <c r="BB996">
        <v>2</v>
      </c>
      <c r="BC996">
        <v>1</v>
      </c>
      <c r="BD996" t="s">
        <v>99</v>
      </c>
      <c r="BE996">
        <v>1951</v>
      </c>
      <c r="BG996" t="s">
        <v>203</v>
      </c>
      <c r="BH996" t="s">
        <v>100</v>
      </c>
      <c r="BI996" t="s">
        <v>101</v>
      </c>
      <c r="BJ996" t="s">
        <v>101</v>
      </c>
      <c r="BK996" t="s">
        <v>101</v>
      </c>
      <c r="BL996" t="s">
        <v>101</v>
      </c>
      <c r="BM996" t="s">
        <v>102</v>
      </c>
      <c r="BN996" t="s">
        <v>103</v>
      </c>
      <c r="BQ996">
        <v>0</v>
      </c>
      <c r="BR996" t="s">
        <v>94</v>
      </c>
      <c r="BS996">
        <v>88</v>
      </c>
      <c r="BT996">
        <v>64.488</v>
      </c>
      <c r="BU996">
        <v>55.378</v>
      </c>
      <c r="BY996">
        <v>1</v>
      </c>
      <c r="CB996">
        <v>2007</v>
      </c>
      <c r="CC996">
        <v>64</v>
      </c>
      <c r="CI996" t="str">
        <f t="shared" si="60"/>
        <v>High</v>
      </c>
      <c r="CJ996" t="str">
        <f t="shared" si="61"/>
        <v>3.01-3.5</v>
      </c>
      <c r="CK996" t="str">
        <f t="shared" si="62"/>
        <v>Fair</v>
      </c>
      <c r="CL996" t="str">
        <f t="shared" si="63"/>
        <v>0.3 or less</v>
      </c>
    </row>
    <row r="997" spans="1:90" x14ac:dyDescent="0.25">
      <c r="A997" t="s">
        <v>1244</v>
      </c>
      <c r="B997" t="s">
        <v>82</v>
      </c>
      <c r="C997" t="s">
        <v>83</v>
      </c>
      <c r="D997">
        <v>46.71</v>
      </c>
      <c r="E997">
        <v>55.420999999999999</v>
      </c>
      <c r="G997">
        <v>8.7110000000000003</v>
      </c>
      <c r="H997">
        <v>36</v>
      </c>
      <c r="I997">
        <v>36</v>
      </c>
      <c r="J997">
        <v>36</v>
      </c>
      <c r="K997">
        <v>2</v>
      </c>
      <c r="L997" t="s">
        <v>84</v>
      </c>
      <c r="M997" t="s">
        <v>237</v>
      </c>
      <c r="N997" t="s">
        <v>470</v>
      </c>
      <c r="O997" t="s">
        <v>418</v>
      </c>
      <c r="P997" t="s">
        <v>88</v>
      </c>
      <c r="Q997" t="s">
        <v>150</v>
      </c>
      <c r="R997" t="s">
        <v>419</v>
      </c>
      <c r="S997" t="s">
        <v>152</v>
      </c>
      <c r="T997">
        <v>60</v>
      </c>
      <c r="U997" t="s">
        <v>92</v>
      </c>
      <c r="V997" t="s">
        <v>1245</v>
      </c>
      <c r="W997">
        <v>6</v>
      </c>
      <c r="X997">
        <v>5.5</v>
      </c>
      <c r="Y997" t="s">
        <v>94</v>
      </c>
      <c r="Z997" t="s">
        <v>95</v>
      </c>
      <c r="AA997">
        <v>28.81</v>
      </c>
      <c r="AB997">
        <v>237.93180000000001</v>
      </c>
      <c r="AC997">
        <v>33.118600000000001</v>
      </c>
      <c r="AD997">
        <v>88.6</v>
      </c>
      <c r="AE997">
        <v>3.6541999999999999</v>
      </c>
      <c r="AF997">
        <v>3.0390000000000001</v>
      </c>
      <c r="AG997">
        <v>80.4816</v>
      </c>
      <c r="AH997">
        <v>65.728300000000004</v>
      </c>
      <c r="AI997">
        <v>73.172799999999995</v>
      </c>
      <c r="AJ997">
        <v>0.2069</v>
      </c>
      <c r="AK997">
        <v>0.11</v>
      </c>
      <c r="AL997">
        <v>68.965000000000003</v>
      </c>
      <c r="AM997">
        <v>2.0199999999999999E-2</v>
      </c>
      <c r="AN997">
        <v>4.1500000000000002E-2</v>
      </c>
      <c r="AO997">
        <v>0</v>
      </c>
      <c r="AP997">
        <v>6.2</v>
      </c>
      <c r="AQ997">
        <v>0</v>
      </c>
      <c r="AR997">
        <v>61.73</v>
      </c>
      <c r="AS997" t="s">
        <v>96</v>
      </c>
      <c r="AT997">
        <v>1999</v>
      </c>
      <c r="AU997">
        <v>10.5</v>
      </c>
      <c r="AV997">
        <v>5</v>
      </c>
      <c r="AW997" t="s">
        <v>97</v>
      </c>
      <c r="AY997" t="s">
        <v>112</v>
      </c>
      <c r="BA997">
        <v>37636</v>
      </c>
      <c r="BB997">
        <v>3</v>
      </c>
      <c r="BC997">
        <v>1</v>
      </c>
      <c r="BD997" t="s">
        <v>99</v>
      </c>
      <c r="BE997">
        <v>1999</v>
      </c>
      <c r="BG997" t="s">
        <v>101</v>
      </c>
      <c r="BH997" t="s">
        <v>100</v>
      </c>
      <c r="BI997" t="s">
        <v>101</v>
      </c>
      <c r="BJ997" t="s">
        <v>101</v>
      </c>
      <c r="BK997" t="s">
        <v>101</v>
      </c>
      <c r="BL997" t="s">
        <v>101</v>
      </c>
      <c r="BM997" t="s">
        <v>102</v>
      </c>
      <c r="BN997" t="s">
        <v>103</v>
      </c>
      <c r="BQ997">
        <v>0</v>
      </c>
      <c r="BR997" t="s">
        <v>94</v>
      </c>
      <c r="BS997">
        <v>85.2</v>
      </c>
      <c r="BT997">
        <v>73.084000000000003</v>
      </c>
      <c r="BU997">
        <v>60.78</v>
      </c>
      <c r="BY997">
        <v>5.5</v>
      </c>
      <c r="CB997">
        <v>2011</v>
      </c>
      <c r="CC997">
        <v>16</v>
      </c>
      <c r="CI997" t="str">
        <f t="shared" si="60"/>
        <v>High</v>
      </c>
      <c r="CJ997" t="str">
        <f t="shared" si="61"/>
        <v>Greater than 3.5</v>
      </c>
      <c r="CK997" t="str">
        <f t="shared" si="62"/>
        <v>Good</v>
      </c>
      <c r="CL997" t="str">
        <f t="shared" si="63"/>
        <v>0.3 or less</v>
      </c>
    </row>
    <row r="998" spans="1:90" x14ac:dyDescent="0.25">
      <c r="A998" t="s">
        <v>1244</v>
      </c>
      <c r="B998" t="s">
        <v>82</v>
      </c>
      <c r="C998" t="s">
        <v>83</v>
      </c>
      <c r="D998">
        <v>55.420999999999999</v>
      </c>
      <c r="E998">
        <v>57.435000000000002</v>
      </c>
      <c r="G998">
        <v>2.0139999999999998</v>
      </c>
      <c r="H998">
        <v>32</v>
      </c>
      <c r="J998">
        <v>32</v>
      </c>
      <c r="K998">
        <v>2</v>
      </c>
      <c r="L998" t="s">
        <v>84</v>
      </c>
      <c r="M998" t="s">
        <v>237</v>
      </c>
      <c r="N998" t="s">
        <v>470</v>
      </c>
      <c r="O998" t="s">
        <v>418</v>
      </c>
      <c r="P998" t="s">
        <v>88</v>
      </c>
      <c r="Q998" t="s">
        <v>150</v>
      </c>
      <c r="R998" t="s">
        <v>419</v>
      </c>
      <c r="S998" t="s">
        <v>152</v>
      </c>
      <c r="T998">
        <v>60</v>
      </c>
      <c r="U998" t="s">
        <v>92</v>
      </c>
      <c r="V998" t="s">
        <v>1246</v>
      </c>
      <c r="W998">
        <v>4</v>
      </c>
      <c r="Y998" t="s">
        <v>94</v>
      </c>
      <c r="Z998" t="s">
        <v>95</v>
      </c>
      <c r="AA998">
        <v>15.664999999999999</v>
      </c>
      <c r="AB998">
        <v>129.45599999999999</v>
      </c>
      <c r="AC998">
        <v>18.008199999999999</v>
      </c>
      <c r="AD998">
        <v>100</v>
      </c>
      <c r="AE998">
        <v>3.6627000000000001</v>
      </c>
      <c r="AF998">
        <v>3.1974</v>
      </c>
      <c r="AG998">
        <v>81.594499999999996</v>
      </c>
      <c r="AH998">
        <v>65.325900000000004</v>
      </c>
      <c r="AI998">
        <v>72.8018</v>
      </c>
      <c r="AJ998">
        <v>0.18390000000000001</v>
      </c>
      <c r="AK998">
        <v>0.1288</v>
      </c>
      <c r="AL998">
        <v>72.415000000000006</v>
      </c>
      <c r="AM998">
        <v>2.1100000000000001E-2</v>
      </c>
      <c r="AN998">
        <v>9.8799999999999999E-2</v>
      </c>
      <c r="AO998">
        <v>0</v>
      </c>
      <c r="AP998">
        <v>0</v>
      </c>
      <c r="AQ998">
        <v>0</v>
      </c>
      <c r="AR998">
        <v>67.224999999999994</v>
      </c>
      <c r="AS998" t="s">
        <v>96</v>
      </c>
      <c r="AT998">
        <v>1971</v>
      </c>
      <c r="AU998">
        <v>13.4</v>
      </c>
      <c r="AV998">
        <v>5.4</v>
      </c>
      <c r="AW998" t="s">
        <v>97</v>
      </c>
      <c r="AY998" t="s">
        <v>112</v>
      </c>
      <c r="BA998">
        <v>37364</v>
      </c>
      <c r="BB998">
        <v>3</v>
      </c>
      <c r="BC998">
        <v>1</v>
      </c>
      <c r="BD998" t="s">
        <v>99</v>
      </c>
      <c r="BE998">
        <v>1999</v>
      </c>
      <c r="BG998" t="s">
        <v>101</v>
      </c>
      <c r="BH998" t="s">
        <v>100</v>
      </c>
      <c r="BI998" t="s">
        <v>101</v>
      </c>
      <c r="BJ998" t="s">
        <v>101</v>
      </c>
      <c r="BK998" t="s">
        <v>101</v>
      </c>
      <c r="BL998" t="s">
        <v>101</v>
      </c>
      <c r="BM998" t="s">
        <v>102</v>
      </c>
      <c r="BN998" t="s">
        <v>103</v>
      </c>
      <c r="BQ998">
        <v>0</v>
      </c>
      <c r="BR998" t="s">
        <v>94</v>
      </c>
      <c r="BS998">
        <v>89</v>
      </c>
      <c r="BT998">
        <v>73.254000000000005</v>
      </c>
      <c r="BU998">
        <v>63.948</v>
      </c>
      <c r="CB998">
        <v>2004</v>
      </c>
      <c r="CC998">
        <v>16</v>
      </c>
      <c r="CI998" t="str">
        <f t="shared" si="60"/>
        <v>High</v>
      </c>
      <c r="CJ998" t="str">
        <f t="shared" si="61"/>
        <v>Greater than 3.5</v>
      </c>
      <c r="CK998" t="str">
        <f t="shared" si="62"/>
        <v>Good</v>
      </c>
      <c r="CL998" t="str">
        <f t="shared" si="63"/>
        <v>0.3 or less</v>
      </c>
    </row>
    <row r="999" spans="1:90" x14ac:dyDescent="0.25">
      <c r="A999" t="s">
        <v>1244</v>
      </c>
      <c r="B999" t="s">
        <v>82</v>
      </c>
      <c r="C999" t="s">
        <v>83</v>
      </c>
      <c r="D999">
        <v>57.435000000000002</v>
      </c>
      <c r="E999">
        <v>64.88</v>
      </c>
      <c r="G999">
        <v>7.4450000000000003</v>
      </c>
      <c r="H999">
        <v>32</v>
      </c>
      <c r="I999">
        <v>32</v>
      </c>
      <c r="J999">
        <v>32</v>
      </c>
      <c r="K999">
        <v>2</v>
      </c>
      <c r="L999" t="s">
        <v>84</v>
      </c>
      <c r="M999" t="s">
        <v>237</v>
      </c>
      <c r="N999" t="s">
        <v>470</v>
      </c>
      <c r="O999" t="s">
        <v>418</v>
      </c>
      <c r="P999" t="s">
        <v>88</v>
      </c>
      <c r="Q999" t="s">
        <v>150</v>
      </c>
      <c r="R999" t="s">
        <v>419</v>
      </c>
      <c r="S999" t="s">
        <v>152</v>
      </c>
      <c r="T999">
        <v>60</v>
      </c>
      <c r="U999" t="s">
        <v>92</v>
      </c>
      <c r="V999" t="s">
        <v>1247</v>
      </c>
      <c r="W999">
        <v>4</v>
      </c>
      <c r="X999">
        <v>4</v>
      </c>
      <c r="Y999" t="s">
        <v>94</v>
      </c>
      <c r="Z999" t="s">
        <v>95</v>
      </c>
      <c r="AA999">
        <v>15.680999999999999</v>
      </c>
      <c r="AB999">
        <v>129.45599999999999</v>
      </c>
      <c r="AC999">
        <v>18.0258</v>
      </c>
      <c r="AD999">
        <v>95</v>
      </c>
      <c r="AE999">
        <v>3.7098</v>
      </c>
      <c r="AF999">
        <v>1.7578</v>
      </c>
      <c r="AG999">
        <v>78.256699999999995</v>
      </c>
      <c r="AH999">
        <v>63.123800000000003</v>
      </c>
      <c r="AI999">
        <v>73.914400000000001</v>
      </c>
      <c r="AJ999">
        <v>0.2616</v>
      </c>
      <c r="AK999">
        <v>0.19320000000000001</v>
      </c>
      <c r="AL999">
        <v>60.76</v>
      </c>
      <c r="AM999">
        <v>2.0500000000000001E-2</v>
      </c>
      <c r="AN999">
        <v>0.1242</v>
      </c>
      <c r="AO999">
        <v>0</v>
      </c>
      <c r="AP999">
        <v>2.25</v>
      </c>
      <c r="AQ999">
        <v>0</v>
      </c>
      <c r="AR999">
        <v>68.5</v>
      </c>
      <c r="AS999" t="s">
        <v>130</v>
      </c>
      <c r="AT999">
        <v>1976</v>
      </c>
      <c r="AU999">
        <v>13.5</v>
      </c>
      <c r="AV999">
        <v>3.875</v>
      </c>
      <c r="AW999" t="s">
        <v>97</v>
      </c>
      <c r="AY999" t="s">
        <v>132</v>
      </c>
      <c r="BA999">
        <v>37364</v>
      </c>
      <c r="BB999">
        <v>3</v>
      </c>
      <c r="BC999">
        <v>1</v>
      </c>
      <c r="BD999" t="s">
        <v>99</v>
      </c>
      <c r="BE999">
        <v>1976</v>
      </c>
      <c r="BG999" t="s">
        <v>101</v>
      </c>
      <c r="BH999" t="s">
        <v>100</v>
      </c>
      <c r="BI999" t="s">
        <v>101</v>
      </c>
      <c r="BJ999" t="s">
        <v>101</v>
      </c>
      <c r="BK999" t="s">
        <v>101</v>
      </c>
      <c r="BL999" t="s">
        <v>101</v>
      </c>
      <c r="BM999" t="s">
        <v>102</v>
      </c>
      <c r="BN999" t="s">
        <v>103</v>
      </c>
      <c r="BQ999">
        <v>0</v>
      </c>
      <c r="BR999" t="s">
        <v>94</v>
      </c>
      <c r="BS999">
        <v>44.056399999999996</v>
      </c>
      <c r="BT999">
        <v>74.195999999999998</v>
      </c>
      <c r="BU999">
        <v>35.155999999999999</v>
      </c>
      <c r="BY999">
        <v>4</v>
      </c>
      <c r="CB999">
        <v>1999</v>
      </c>
      <c r="CC999">
        <v>39</v>
      </c>
      <c r="CI999" t="str">
        <f t="shared" si="60"/>
        <v>High</v>
      </c>
      <c r="CJ999" t="str">
        <f t="shared" si="61"/>
        <v>Greater than 3.5</v>
      </c>
      <c r="CK999" t="str">
        <f t="shared" si="62"/>
        <v>Good</v>
      </c>
      <c r="CL999" t="str">
        <f t="shared" si="63"/>
        <v>0.3 or less</v>
      </c>
    </row>
    <row r="1000" spans="1:90" x14ac:dyDescent="0.25">
      <c r="A1000" t="s">
        <v>1244</v>
      </c>
      <c r="B1000" t="s">
        <v>82</v>
      </c>
      <c r="C1000" t="s">
        <v>83</v>
      </c>
      <c r="D1000">
        <v>64.88</v>
      </c>
      <c r="E1000">
        <v>66.433999999999997</v>
      </c>
      <c r="G1000">
        <v>1.554</v>
      </c>
      <c r="H1000">
        <v>30</v>
      </c>
      <c r="I1000">
        <v>30</v>
      </c>
      <c r="J1000">
        <v>30</v>
      </c>
      <c r="K1000">
        <v>2</v>
      </c>
      <c r="L1000" t="s">
        <v>84</v>
      </c>
      <c r="M1000" t="s">
        <v>237</v>
      </c>
      <c r="N1000" t="s">
        <v>470</v>
      </c>
      <c r="O1000" t="s">
        <v>418</v>
      </c>
      <c r="P1000" t="s">
        <v>88</v>
      </c>
      <c r="Q1000" t="s">
        <v>150</v>
      </c>
      <c r="R1000" t="s">
        <v>419</v>
      </c>
      <c r="S1000" t="s">
        <v>152</v>
      </c>
      <c r="T1000">
        <v>60</v>
      </c>
      <c r="U1000" t="s">
        <v>92</v>
      </c>
      <c r="V1000" t="s">
        <v>1247</v>
      </c>
      <c r="W1000">
        <v>3</v>
      </c>
      <c r="X1000">
        <v>3</v>
      </c>
      <c r="Y1000" t="s">
        <v>94</v>
      </c>
      <c r="Z1000" t="s">
        <v>95</v>
      </c>
      <c r="AA1000">
        <v>9.3975000000000009</v>
      </c>
      <c r="AB1000">
        <v>70.927999999999997</v>
      </c>
      <c r="AC1000">
        <v>10.7628</v>
      </c>
      <c r="AD1000">
        <v>96</v>
      </c>
      <c r="AE1000">
        <v>3.411</v>
      </c>
      <c r="AF1000">
        <v>2.5994000000000002</v>
      </c>
      <c r="AG1000">
        <v>95.812700000000007</v>
      </c>
      <c r="AH1000">
        <v>77.602999999999994</v>
      </c>
      <c r="AI1000">
        <v>68.062399999999997</v>
      </c>
      <c r="AJ1000">
        <v>0.19470000000000001</v>
      </c>
      <c r="AK1000">
        <v>6.7500000000000004E-2</v>
      </c>
      <c r="AL1000">
        <v>70.795000000000002</v>
      </c>
      <c r="AM1000">
        <v>2.8500000000000001E-2</v>
      </c>
      <c r="AN1000">
        <v>0.2409</v>
      </c>
      <c r="AO1000">
        <v>0</v>
      </c>
      <c r="AP1000">
        <v>2</v>
      </c>
      <c r="AQ1000">
        <v>0</v>
      </c>
      <c r="AR1000">
        <v>67.974999999999994</v>
      </c>
      <c r="AS1000" t="s">
        <v>130</v>
      </c>
      <c r="AT1000">
        <v>1976</v>
      </c>
      <c r="AU1000">
        <v>14</v>
      </c>
      <c r="AV1000">
        <v>4</v>
      </c>
      <c r="AW1000" t="s">
        <v>97</v>
      </c>
      <c r="AY1000" t="s">
        <v>132</v>
      </c>
      <c r="BA1000">
        <v>37540</v>
      </c>
      <c r="BB1000">
        <v>4</v>
      </c>
      <c r="BC1000">
        <v>1</v>
      </c>
      <c r="BD1000" t="s">
        <v>99</v>
      </c>
      <c r="BE1000">
        <v>1976</v>
      </c>
      <c r="BG1000" t="s">
        <v>101</v>
      </c>
      <c r="BH1000" t="s">
        <v>100</v>
      </c>
      <c r="BI1000" t="s">
        <v>101</v>
      </c>
      <c r="BJ1000" t="s">
        <v>101</v>
      </c>
      <c r="BK1000" t="s">
        <v>101</v>
      </c>
      <c r="BL1000" t="s">
        <v>101</v>
      </c>
      <c r="BM1000" t="s">
        <v>102</v>
      </c>
      <c r="BN1000" t="s">
        <v>103</v>
      </c>
      <c r="BQ1000">
        <v>0</v>
      </c>
      <c r="BR1000" t="s">
        <v>94</v>
      </c>
      <c r="BS1000">
        <v>78</v>
      </c>
      <c r="BT1000">
        <v>68.22</v>
      </c>
      <c r="BU1000">
        <v>51.988</v>
      </c>
      <c r="BY1000">
        <v>3</v>
      </c>
      <c r="CB1000">
        <v>1997</v>
      </c>
      <c r="CC1000">
        <v>39</v>
      </c>
      <c r="CI1000" t="str">
        <f t="shared" si="60"/>
        <v>High</v>
      </c>
      <c r="CJ1000" t="str">
        <f t="shared" si="61"/>
        <v>3.01-3.5</v>
      </c>
      <c r="CK1000" t="str">
        <f t="shared" si="62"/>
        <v>Good</v>
      </c>
      <c r="CL1000" t="str">
        <f t="shared" si="63"/>
        <v>0.3 or less</v>
      </c>
    </row>
    <row r="1001" spans="1:90" x14ac:dyDescent="0.25">
      <c r="A1001" t="s">
        <v>1244</v>
      </c>
      <c r="B1001" t="s">
        <v>82</v>
      </c>
      <c r="C1001" t="s">
        <v>83</v>
      </c>
      <c r="D1001">
        <v>66.433999999999997</v>
      </c>
      <c r="E1001">
        <v>69.716999999999999</v>
      </c>
      <c r="G1001">
        <v>3.2829999999999999</v>
      </c>
      <c r="H1001">
        <v>24</v>
      </c>
      <c r="I1001">
        <v>24</v>
      </c>
      <c r="J1001">
        <v>24</v>
      </c>
      <c r="K1001">
        <v>2</v>
      </c>
      <c r="L1001" t="s">
        <v>84</v>
      </c>
      <c r="M1001" t="s">
        <v>237</v>
      </c>
      <c r="N1001" t="s">
        <v>470</v>
      </c>
      <c r="O1001" t="s">
        <v>418</v>
      </c>
      <c r="P1001" t="s">
        <v>88</v>
      </c>
      <c r="Q1001" t="s">
        <v>150</v>
      </c>
      <c r="R1001" t="s">
        <v>419</v>
      </c>
      <c r="S1001" t="s">
        <v>152</v>
      </c>
      <c r="T1001">
        <v>60</v>
      </c>
      <c r="U1001" t="s">
        <v>92</v>
      </c>
      <c r="V1001" t="s">
        <v>1247</v>
      </c>
      <c r="W1001">
        <v>1</v>
      </c>
      <c r="X1001">
        <v>1</v>
      </c>
      <c r="Y1001" t="s">
        <v>94</v>
      </c>
      <c r="Z1001" t="s">
        <v>95</v>
      </c>
      <c r="AA1001">
        <v>9.3975000000000009</v>
      </c>
      <c r="AB1001">
        <v>70.927999999999997</v>
      </c>
      <c r="AC1001">
        <v>10.7628</v>
      </c>
      <c r="AD1001">
        <v>95.5</v>
      </c>
      <c r="AE1001">
        <v>2.6513</v>
      </c>
      <c r="AF1001">
        <v>1.8131999999999999</v>
      </c>
      <c r="AG1001">
        <v>146.80950000000001</v>
      </c>
      <c r="AH1001">
        <v>121.04219999999999</v>
      </c>
      <c r="AI1001">
        <v>51.063499999999998</v>
      </c>
      <c r="AJ1001">
        <v>0.21099999999999999</v>
      </c>
      <c r="AK1001">
        <v>9.2999999999999999E-2</v>
      </c>
      <c r="AL1001">
        <v>68.349999999999994</v>
      </c>
      <c r="AM1001">
        <v>3.5900000000000001E-2</v>
      </c>
      <c r="AN1001">
        <v>0.39269999999999999</v>
      </c>
      <c r="AO1001">
        <v>0</v>
      </c>
      <c r="AP1001">
        <v>1</v>
      </c>
      <c r="AQ1001">
        <v>0</v>
      </c>
      <c r="AR1001">
        <v>53.966700000000003</v>
      </c>
      <c r="AS1001" t="s">
        <v>96</v>
      </c>
      <c r="AT1001">
        <v>1992</v>
      </c>
      <c r="AU1001">
        <v>19.428599999999999</v>
      </c>
      <c r="AV1001">
        <v>4</v>
      </c>
      <c r="AW1001" t="s">
        <v>97</v>
      </c>
      <c r="AY1001" t="s">
        <v>106</v>
      </c>
      <c r="BA1001">
        <v>37540</v>
      </c>
      <c r="BB1001">
        <v>1</v>
      </c>
      <c r="BC1001">
        <v>1</v>
      </c>
      <c r="BD1001" t="s">
        <v>99</v>
      </c>
      <c r="BE1001">
        <v>1992</v>
      </c>
      <c r="BG1001" t="s">
        <v>101</v>
      </c>
      <c r="BH1001" t="s">
        <v>100</v>
      </c>
      <c r="BI1001" t="s">
        <v>101</v>
      </c>
      <c r="BJ1001" t="s">
        <v>101</v>
      </c>
      <c r="BK1001" t="s">
        <v>101</v>
      </c>
      <c r="BL1001" t="s">
        <v>101</v>
      </c>
      <c r="BM1001" t="s">
        <v>102</v>
      </c>
      <c r="BN1001" t="s">
        <v>103</v>
      </c>
      <c r="BQ1001">
        <v>0</v>
      </c>
      <c r="BR1001" t="s">
        <v>94</v>
      </c>
      <c r="BS1001">
        <v>78</v>
      </c>
      <c r="BT1001">
        <v>53.026000000000003</v>
      </c>
      <c r="BU1001">
        <v>36.264000000000003</v>
      </c>
      <c r="BY1001">
        <v>1</v>
      </c>
      <c r="CB1001">
        <v>1997</v>
      </c>
      <c r="CC1001">
        <v>23</v>
      </c>
      <c r="CI1001" t="str">
        <f t="shared" si="60"/>
        <v>High</v>
      </c>
      <c r="CJ1001" t="str">
        <f t="shared" si="61"/>
        <v>2.51-3.0</v>
      </c>
      <c r="CK1001" t="str">
        <f t="shared" si="62"/>
        <v>Poor</v>
      </c>
      <c r="CL1001" t="str">
        <f t="shared" si="63"/>
        <v>0.3 or less</v>
      </c>
    </row>
    <row r="1002" spans="1:90" x14ac:dyDescent="0.25">
      <c r="A1002" t="s">
        <v>1244</v>
      </c>
      <c r="B1002" t="s">
        <v>82</v>
      </c>
      <c r="C1002" t="s">
        <v>83</v>
      </c>
      <c r="D1002">
        <v>69.716999999999999</v>
      </c>
      <c r="E1002">
        <v>70.701999999999998</v>
      </c>
      <c r="G1002">
        <v>0.98499999999999999</v>
      </c>
      <c r="H1002">
        <v>24</v>
      </c>
      <c r="J1002">
        <v>24</v>
      </c>
      <c r="K1002">
        <v>2</v>
      </c>
      <c r="L1002" t="s">
        <v>84</v>
      </c>
      <c r="M1002" t="s">
        <v>237</v>
      </c>
      <c r="N1002" t="s">
        <v>470</v>
      </c>
      <c r="O1002" t="s">
        <v>418</v>
      </c>
      <c r="P1002" t="s">
        <v>88</v>
      </c>
      <c r="Q1002" t="s">
        <v>150</v>
      </c>
      <c r="R1002" t="s">
        <v>419</v>
      </c>
      <c r="S1002" t="s">
        <v>152</v>
      </c>
      <c r="T1002">
        <v>40</v>
      </c>
      <c r="U1002" t="s">
        <v>92</v>
      </c>
      <c r="V1002" t="s">
        <v>1248</v>
      </c>
      <c r="W1002">
        <v>1</v>
      </c>
      <c r="Y1002" t="s">
        <v>94</v>
      </c>
      <c r="Z1002" t="s">
        <v>95</v>
      </c>
      <c r="AA1002">
        <v>8.5830000000000002</v>
      </c>
      <c r="AB1002">
        <v>70.927999999999997</v>
      </c>
      <c r="AC1002">
        <v>9.8668999999999993</v>
      </c>
      <c r="AD1002">
        <v>91</v>
      </c>
      <c r="AE1002">
        <v>1.7169000000000001</v>
      </c>
      <c r="AF1002">
        <v>0.84840000000000004</v>
      </c>
      <c r="AG1002">
        <v>248.136</v>
      </c>
      <c r="AH1002">
        <v>195.9589</v>
      </c>
      <c r="AI1002">
        <v>17.288</v>
      </c>
      <c r="AJ1002">
        <v>0.2283</v>
      </c>
      <c r="AK1002">
        <v>0.15310000000000001</v>
      </c>
      <c r="AL1002">
        <v>65.754999999999995</v>
      </c>
      <c r="AM1002">
        <v>5.3800000000000001E-2</v>
      </c>
      <c r="AN1002">
        <v>0.2011</v>
      </c>
      <c r="AO1002">
        <v>0</v>
      </c>
      <c r="AP1002">
        <v>2</v>
      </c>
      <c r="AQ1002">
        <v>0</v>
      </c>
      <c r="AR1002">
        <v>60.95</v>
      </c>
      <c r="AS1002" t="s">
        <v>130</v>
      </c>
      <c r="AT1002">
        <v>1992</v>
      </c>
      <c r="AU1002">
        <v>29.571400000000001</v>
      </c>
      <c r="AV1002">
        <v>3.1429</v>
      </c>
      <c r="AW1002" t="s">
        <v>97</v>
      </c>
      <c r="AY1002" t="s">
        <v>132</v>
      </c>
      <c r="BA1002">
        <v>37917</v>
      </c>
      <c r="BB1002">
        <v>2</v>
      </c>
      <c r="BC1002">
        <v>1</v>
      </c>
      <c r="BD1002" t="s">
        <v>99</v>
      </c>
      <c r="BE1002">
        <v>1992</v>
      </c>
      <c r="BG1002" t="s">
        <v>101</v>
      </c>
      <c r="BH1002" t="s">
        <v>100</v>
      </c>
      <c r="BI1002" t="s">
        <v>101</v>
      </c>
      <c r="BJ1002" t="s">
        <v>101</v>
      </c>
      <c r="BK1002" t="s">
        <v>101</v>
      </c>
      <c r="BL1002" t="s">
        <v>101</v>
      </c>
      <c r="BM1002" t="s">
        <v>102</v>
      </c>
      <c r="BN1002" t="s">
        <v>103</v>
      </c>
      <c r="BQ1002">
        <v>0</v>
      </c>
      <c r="BR1002" t="s">
        <v>94</v>
      </c>
      <c r="BS1002">
        <v>78</v>
      </c>
      <c r="BT1002">
        <v>34.338000000000001</v>
      </c>
      <c r="BU1002">
        <v>16.968</v>
      </c>
      <c r="CB1002">
        <v>1997</v>
      </c>
      <c r="CC1002">
        <v>23</v>
      </c>
      <c r="CI1002" t="str">
        <f t="shared" si="60"/>
        <v>High</v>
      </c>
      <c r="CJ1002" t="str">
        <f t="shared" si="61"/>
        <v>Less than 2.0</v>
      </c>
      <c r="CK1002" t="str">
        <f t="shared" si="62"/>
        <v>Very Poor</v>
      </c>
      <c r="CL1002" t="str">
        <f t="shared" si="63"/>
        <v>0.3 or less</v>
      </c>
    </row>
    <row r="1003" spans="1:90" x14ac:dyDescent="0.25">
      <c r="A1003" t="s">
        <v>1244</v>
      </c>
      <c r="B1003" t="s">
        <v>82</v>
      </c>
      <c r="C1003" t="s">
        <v>83</v>
      </c>
      <c r="D1003">
        <v>70.701999999999998</v>
      </c>
      <c r="E1003">
        <v>73.8</v>
      </c>
      <c r="G1003">
        <v>3.0979999999999999</v>
      </c>
      <c r="H1003">
        <v>29</v>
      </c>
      <c r="I1003">
        <v>28</v>
      </c>
      <c r="J1003">
        <v>29</v>
      </c>
      <c r="K1003">
        <v>2</v>
      </c>
      <c r="L1003" t="s">
        <v>84</v>
      </c>
      <c r="M1003" t="s">
        <v>237</v>
      </c>
      <c r="N1003" t="s">
        <v>470</v>
      </c>
      <c r="O1003" t="s">
        <v>418</v>
      </c>
      <c r="P1003" t="s">
        <v>88</v>
      </c>
      <c r="Q1003" t="s">
        <v>150</v>
      </c>
      <c r="R1003" t="s">
        <v>419</v>
      </c>
      <c r="S1003" t="s">
        <v>152</v>
      </c>
      <c r="T1003">
        <v>40</v>
      </c>
      <c r="U1003" t="s">
        <v>92</v>
      </c>
      <c r="V1003" t="s">
        <v>1247</v>
      </c>
      <c r="W1003">
        <v>2</v>
      </c>
      <c r="X1003">
        <v>2.5</v>
      </c>
      <c r="Y1003" t="s">
        <v>94</v>
      </c>
      <c r="Z1003" t="s">
        <v>95</v>
      </c>
      <c r="AA1003">
        <v>9.3975000000000009</v>
      </c>
      <c r="AB1003">
        <v>70.927999999999997</v>
      </c>
      <c r="AC1003">
        <v>10.7628</v>
      </c>
      <c r="AD1003">
        <v>96</v>
      </c>
      <c r="AE1003">
        <v>2.6825000000000001</v>
      </c>
      <c r="AF1003">
        <v>2.1749000000000001</v>
      </c>
      <c r="AG1003">
        <v>138.05789999999999</v>
      </c>
      <c r="AH1003">
        <v>119.02290000000001</v>
      </c>
      <c r="AI1003">
        <v>53.980699999999999</v>
      </c>
      <c r="AJ1003">
        <v>0.1825</v>
      </c>
      <c r="AK1003">
        <v>7.17E-2</v>
      </c>
      <c r="AL1003">
        <v>72.625</v>
      </c>
      <c r="AM1003">
        <v>3.4799999999999998E-2</v>
      </c>
      <c r="AN1003">
        <v>0.24060000000000001</v>
      </c>
      <c r="AO1003">
        <v>0</v>
      </c>
      <c r="AP1003">
        <v>2</v>
      </c>
      <c r="AQ1003">
        <v>0</v>
      </c>
      <c r="AR1003">
        <v>54.183300000000003</v>
      </c>
      <c r="AS1003" t="s">
        <v>96</v>
      </c>
      <c r="AT1003">
        <v>1983</v>
      </c>
      <c r="AU1003">
        <v>7.625</v>
      </c>
      <c r="AV1003">
        <v>3.375</v>
      </c>
      <c r="AW1003" t="s">
        <v>131</v>
      </c>
      <c r="AY1003" t="s">
        <v>106</v>
      </c>
      <c r="BA1003">
        <v>37917</v>
      </c>
      <c r="BB1003">
        <v>1</v>
      </c>
      <c r="BC1003">
        <v>1</v>
      </c>
      <c r="BD1003" t="s">
        <v>99</v>
      </c>
      <c r="BE1003">
        <v>1992</v>
      </c>
      <c r="BG1003" t="s">
        <v>101</v>
      </c>
      <c r="BH1003" t="s">
        <v>100</v>
      </c>
      <c r="BI1003" t="s">
        <v>101</v>
      </c>
      <c r="BJ1003" t="s">
        <v>101</v>
      </c>
      <c r="BK1003" t="s">
        <v>101</v>
      </c>
      <c r="BL1003" t="s">
        <v>101</v>
      </c>
      <c r="BM1003" t="s">
        <v>102</v>
      </c>
      <c r="BN1003" t="s">
        <v>103</v>
      </c>
      <c r="BQ1003">
        <v>0</v>
      </c>
      <c r="BR1003" t="s">
        <v>94</v>
      </c>
      <c r="BS1003">
        <v>87.519400000000005</v>
      </c>
      <c r="BT1003">
        <v>53.65</v>
      </c>
      <c r="BU1003">
        <v>43.497999999999998</v>
      </c>
      <c r="BY1003">
        <v>2</v>
      </c>
      <c r="CB1003">
        <v>1997</v>
      </c>
      <c r="CC1003">
        <v>23</v>
      </c>
      <c r="CI1003" t="str">
        <f t="shared" si="60"/>
        <v>High</v>
      </c>
      <c r="CJ1003" t="str">
        <f t="shared" si="61"/>
        <v>2.51-3.0</v>
      </c>
      <c r="CK1003" t="str">
        <f t="shared" si="62"/>
        <v>Poor</v>
      </c>
      <c r="CL1003" t="str">
        <f t="shared" si="63"/>
        <v>0.3 or less</v>
      </c>
    </row>
    <row r="1004" spans="1:90" x14ac:dyDescent="0.25">
      <c r="A1004" t="s">
        <v>1244</v>
      </c>
      <c r="B1004" t="s">
        <v>82</v>
      </c>
      <c r="C1004" t="s">
        <v>83</v>
      </c>
      <c r="D1004">
        <v>73.8</v>
      </c>
      <c r="E1004">
        <v>80.45</v>
      </c>
      <c r="G1004">
        <v>6.65</v>
      </c>
      <c r="H1004">
        <v>29</v>
      </c>
      <c r="I1004">
        <v>29</v>
      </c>
      <c r="J1004">
        <v>29</v>
      </c>
      <c r="K1004">
        <v>2</v>
      </c>
      <c r="L1004" t="s">
        <v>84</v>
      </c>
      <c r="M1004" t="s">
        <v>237</v>
      </c>
      <c r="N1004" t="s">
        <v>470</v>
      </c>
      <c r="O1004" t="s">
        <v>418</v>
      </c>
      <c r="P1004" t="s">
        <v>88</v>
      </c>
      <c r="Q1004" t="s">
        <v>150</v>
      </c>
      <c r="R1004" t="s">
        <v>419</v>
      </c>
      <c r="S1004" t="s">
        <v>152</v>
      </c>
      <c r="T1004">
        <v>50</v>
      </c>
      <c r="U1004" t="s">
        <v>92</v>
      </c>
      <c r="V1004" t="s">
        <v>1249</v>
      </c>
      <c r="W1004">
        <v>2</v>
      </c>
      <c r="X1004">
        <v>3</v>
      </c>
      <c r="Y1004" t="s">
        <v>94</v>
      </c>
      <c r="Z1004" t="s">
        <v>95</v>
      </c>
      <c r="AA1004">
        <v>9.3975000000000009</v>
      </c>
      <c r="AB1004">
        <v>70.927999999999997</v>
      </c>
      <c r="AC1004">
        <v>10.7628</v>
      </c>
      <c r="AD1004">
        <v>97.2</v>
      </c>
      <c r="AE1004">
        <v>3.0043000000000002</v>
      </c>
      <c r="AF1004">
        <v>2.4239000000000002</v>
      </c>
      <c r="AG1004">
        <v>122.24420000000001</v>
      </c>
      <c r="AH1004">
        <v>99.492199999999997</v>
      </c>
      <c r="AI1004">
        <v>59.251899999999999</v>
      </c>
      <c r="AJ1004">
        <v>0.25019999999999998</v>
      </c>
      <c r="AK1004">
        <v>0.12189999999999999</v>
      </c>
      <c r="AL1004">
        <v>62.47</v>
      </c>
      <c r="AM1004">
        <v>2.93E-2</v>
      </c>
      <c r="AN1004">
        <v>0.29780000000000001</v>
      </c>
      <c r="AO1004">
        <v>0</v>
      </c>
      <c r="AP1004">
        <v>1.4</v>
      </c>
      <c r="AQ1004">
        <v>0</v>
      </c>
      <c r="AR1004">
        <v>56.4071</v>
      </c>
      <c r="AS1004" t="s">
        <v>96</v>
      </c>
      <c r="AT1004">
        <v>1983</v>
      </c>
      <c r="AU1004">
        <v>9</v>
      </c>
      <c r="AV1004">
        <v>3.5</v>
      </c>
      <c r="AW1004" t="s">
        <v>131</v>
      </c>
      <c r="AY1004" t="s">
        <v>106</v>
      </c>
      <c r="BA1004">
        <v>37672</v>
      </c>
      <c r="BB1004">
        <v>1</v>
      </c>
      <c r="BC1004">
        <v>1</v>
      </c>
      <c r="BD1004" t="s">
        <v>99</v>
      </c>
      <c r="BE1004">
        <v>1992</v>
      </c>
      <c r="BG1004" t="s">
        <v>101</v>
      </c>
      <c r="BH1004" t="s">
        <v>100</v>
      </c>
      <c r="BI1004" t="s">
        <v>101</v>
      </c>
      <c r="BJ1004" t="s">
        <v>101</v>
      </c>
      <c r="BK1004" t="s">
        <v>101</v>
      </c>
      <c r="BL1004" t="s">
        <v>101</v>
      </c>
      <c r="BM1004" t="s">
        <v>102</v>
      </c>
      <c r="BN1004" t="s">
        <v>103</v>
      </c>
      <c r="BQ1004">
        <v>0</v>
      </c>
      <c r="BR1004" t="s">
        <v>94</v>
      </c>
      <c r="BS1004">
        <v>89</v>
      </c>
      <c r="BT1004">
        <v>60.085999999999999</v>
      </c>
      <c r="BU1004">
        <v>48.478000000000002</v>
      </c>
      <c r="BY1004">
        <v>2</v>
      </c>
      <c r="CB1004">
        <v>1997</v>
      </c>
      <c r="CC1004">
        <v>23</v>
      </c>
      <c r="CI1004" t="str">
        <f t="shared" si="60"/>
        <v>High</v>
      </c>
      <c r="CJ1004" t="str">
        <f t="shared" si="61"/>
        <v>3.01-3.5</v>
      </c>
      <c r="CK1004" t="str">
        <f t="shared" si="62"/>
        <v>Fair</v>
      </c>
      <c r="CL1004" t="str">
        <f t="shared" si="63"/>
        <v>0.3 or less</v>
      </c>
    </row>
    <row r="1005" spans="1:90" x14ac:dyDescent="0.25">
      <c r="A1005" t="s">
        <v>1244</v>
      </c>
      <c r="B1005" t="s">
        <v>82</v>
      </c>
      <c r="C1005" t="s">
        <v>83</v>
      </c>
      <c r="D1005">
        <v>80.45</v>
      </c>
      <c r="E1005">
        <v>82.45</v>
      </c>
      <c r="G1005">
        <v>2</v>
      </c>
      <c r="H1005">
        <v>29</v>
      </c>
      <c r="J1005">
        <v>29</v>
      </c>
      <c r="K1005">
        <v>2</v>
      </c>
      <c r="L1005" t="s">
        <v>84</v>
      </c>
      <c r="M1005" t="s">
        <v>237</v>
      </c>
      <c r="N1005" t="s">
        <v>1250</v>
      </c>
      <c r="O1005" t="s">
        <v>158</v>
      </c>
      <c r="P1005" t="s">
        <v>88</v>
      </c>
      <c r="Q1005" t="s">
        <v>150</v>
      </c>
      <c r="R1005" t="s">
        <v>159</v>
      </c>
      <c r="S1005" t="s">
        <v>152</v>
      </c>
      <c r="T1005">
        <v>60</v>
      </c>
      <c r="U1005" t="s">
        <v>92</v>
      </c>
      <c r="V1005" t="s">
        <v>1251</v>
      </c>
      <c r="W1005">
        <v>2</v>
      </c>
      <c r="Y1005" t="s">
        <v>94</v>
      </c>
      <c r="Z1005" t="s">
        <v>95</v>
      </c>
      <c r="AA1005">
        <v>18.606000000000002</v>
      </c>
      <c r="AB1005">
        <v>171.0095</v>
      </c>
      <c r="AC1005">
        <v>21.492699999999999</v>
      </c>
      <c r="AD1005">
        <v>97.2</v>
      </c>
      <c r="AE1005">
        <v>3.6484000000000001</v>
      </c>
      <c r="AF1005">
        <v>3.1787999999999998</v>
      </c>
      <c r="AG1005">
        <v>77</v>
      </c>
      <c r="AH1005">
        <v>66</v>
      </c>
      <c r="AJ1005">
        <v>0.18679999999999999</v>
      </c>
      <c r="AK1005">
        <v>4.0500000000000001E-2</v>
      </c>
      <c r="AL1005">
        <v>71.98</v>
      </c>
      <c r="AM1005">
        <v>3.0499999999999999E-2</v>
      </c>
      <c r="AO1005">
        <v>0</v>
      </c>
      <c r="AP1005">
        <v>1.4</v>
      </c>
      <c r="AQ1005">
        <v>0</v>
      </c>
      <c r="AR1005">
        <v>48</v>
      </c>
      <c r="AS1005" t="s">
        <v>96</v>
      </c>
      <c r="AT1005">
        <v>1978</v>
      </c>
      <c r="AU1005">
        <v>7</v>
      </c>
      <c r="AV1005">
        <v>3</v>
      </c>
      <c r="AW1005" t="s">
        <v>97</v>
      </c>
      <c r="AY1005" t="s">
        <v>112</v>
      </c>
      <c r="BA1005">
        <v>37672</v>
      </c>
      <c r="BB1005">
        <v>3</v>
      </c>
      <c r="BC1005">
        <v>1</v>
      </c>
      <c r="BD1005" t="s">
        <v>99</v>
      </c>
      <c r="BE1005">
        <v>1978</v>
      </c>
      <c r="BG1005" t="s">
        <v>101</v>
      </c>
      <c r="BH1005" t="s">
        <v>100</v>
      </c>
      <c r="BI1005" t="s">
        <v>101</v>
      </c>
      <c r="BJ1005" t="s">
        <v>101</v>
      </c>
      <c r="BK1005" t="s">
        <v>101</v>
      </c>
      <c r="BL1005" t="s">
        <v>101</v>
      </c>
      <c r="BM1005" t="s">
        <v>102</v>
      </c>
      <c r="BN1005" t="s">
        <v>103</v>
      </c>
      <c r="BQ1005">
        <v>0</v>
      </c>
      <c r="BR1005" t="s">
        <v>94</v>
      </c>
      <c r="BS1005">
        <v>89</v>
      </c>
      <c r="BT1005">
        <v>72.968000000000004</v>
      </c>
      <c r="BU1005">
        <v>63.576000000000001</v>
      </c>
      <c r="BV1005" t="s">
        <v>107</v>
      </c>
      <c r="BZ1005" s="1">
        <v>42058.54519675926</v>
      </c>
      <c r="CB1005">
        <v>1997</v>
      </c>
      <c r="CC1005">
        <v>37</v>
      </c>
      <c r="CI1005" t="str">
        <f t="shared" si="60"/>
        <v>High</v>
      </c>
      <c r="CJ1005" t="str">
        <f t="shared" si="61"/>
        <v>Greater than 3.5</v>
      </c>
      <c r="CK1005" t="str">
        <f t="shared" si="62"/>
        <v>Good</v>
      </c>
      <c r="CL1005" t="str">
        <f t="shared" si="63"/>
        <v>0.3 or less</v>
      </c>
    </row>
    <row r="1006" spans="1:90" x14ac:dyDescent="0.25">
      <c r="A1006" t="s">
        <v>1244</v>
      </c>
      <c r="B1006" t="s">
        <v>82</v>
      </c>
      <c r="C1006" t="s">
        <v>83</v>
      </c>
      <c r="D1006">
        <v>82.45</v>
      </c>
      <c r="E1006">
        <v>85.67</v>
      </c>
      <c r="G1006">
        <v>3.22</v>
      </c>
      <c r="H1006">
        <v>26</v>
      </c>
      <c r="J1006">
        <v>26</v>
      </c>
      <c r="K1006">
        <v>2</v>
      </c>
      <c r="L1006" t="s">
        <v>84</v>
      </c>
      <c r="M1006" t="s">
        <v>237</v>
      </c>
      <c r="N1006" t="s">
        <v>1250</v>
      </c>
      <c r="O1006" t="s">
        <v>158</v>
      </c>
      <c r="P1006" t="s">
        <v>88</v>
      </c>
      <c r="Q1006" t="s">
        <v>150</v>
      </c>
      <c r="R1006" t="s">
        <v>419</v>
      </c>
      <c r="S1006" t="s">
        <v>152</v>
      </c>
      <c r="T1006">
        <v>60</v>
      </c>
      <c r="U1006" t="s">
        <v>92</v>
      </c>
      <c r="V1006" t="s">
        <v>1251</v>
      </c>
      <c r="W1006">
        <v>1</v>
      </c>
      <c r="Y1006" t="s">
        <v>94</v>
      </c>
      <c r="Z1006" t="s">
        <v>95</v>
      </c>
      <c r="AA1006">
        <v>9.7829999999999995</v>
      </c>
      <c r="AB1006">
        <v>80.847999999999999</v>
      </c>
      <c r="AC1006">
        <v>11.2464</v>
      </c>
      <c r="AD1006">
        <v>88</v>
      </c>
      <c r="AE1006">
        <v>2.9552</v>
      </c>
      <c r="AF1006">
        <v>2.0859999999999999</v>
      </c>
      <c r="AG1006">
        <v>130.79060000000001</v>
      </c>
      <c r="AH1006">
        <v>102.32989999999999</v>
      </c>
      <c r="AI1006">
        <v>56.403100000000002</v>
      </c>
      <c r="AJ1006">
        <v>0.27679999999999999</v>
      </c>
      <c r="AK1006">
        <v>0.14749999999999999</v>
      </c>
      <c r="AL1006">
        <v>58.48</v>
      </c>
      <c r="AM1006">
        <v>3.2300000000000002E-2</v>
      </c>
      <c r="AN1006">
        <v>9.1499999999999998E-2</v>
      </c>
      <c r="AO1006">
        <v>0</v>
      </c>
      <c r="AP1006">
        <v>5.5</v>
      </c>
      <c r="AQ1006">
        <v>0</v>
      </c>
      <c r="AR1006">
        <v>59.383299999999998</v>
      </c>
      <c r="AS1006" t="s">
        <v>96</v>
      </c>
      <c r="AT1006">
        <v>1978</v>
      </c>
      <c r="AU1006">
        <v>8.3332999999999995</v>
      </c>
      <c r="AV1006">
        <v>3</v>
      </c>
      <c r="AW1006" t="s">
        <v>97</v>
      </c>
      <c r="AY1006" t="s">
        <v>112</v>
      </c>
      <c r="BA1006">
        <v>37673</v>
      </c>
      <c r="BB1006">
        <v>3</v>
      </c>
      <c r="BC1006">
        <v>1</v>
      </c>
      <c r="BD1006" t="s">
        <v>99</v>
      </c>
      <c r="BE1006">
        <v>1978</v>
      </c>
      <c r="BG1006" t="s">
        <v>101</v>
      </c>
      <c r="BH1006" t="s">
        <v>100</v>
      </c>
      <c r="BI1006" t="s">
        <v>101</v>
      </c>
      <c r="BJ1006" t="s">
        <v>101</v>
      </c>
      <c r="BK1006" t="s">
        <v>101</v>
      </c>
      <c r="BL1006" t="s">
        <v>101</v>
      </c>
      <c r="BM1006" t="s">
        <v>102</v>
      </c>
      <c r="BN1006" t="s">
        <v>103</v>
      </c>
      <c r="BQ1006">
        <v>0</v>
      </c>
      <c r="BR1006" t="s">
        <v>94</v>
      </c>
      <c r="BS1006">
        <v>81.241</v>
      </c>
      <c r="BT1006">
        <v>59.103999999999999</v>
      </c>
      <c r="BU1006">
        <v>41.72</v>
      </c>
      <c r="CB1006">
        <v>1999</v>
      </c>
      <c r="CC1006">
        <v>37</v>
      </c>
      <c r="CI1006" t="str">
        <f t="shared" si="60"/>
        <v>High</v>
      </c>
      <c r="CJ1006" t="str">
        <f t="shared" si="61"/>
        <v>2.51-3.0</v>
      </c>
      <c r="CK1006" t="str">
        <f t="shared" si="62"/>
        <v>Poor</v>
      </c>
      <c r="CL1006" t="str">
        <f t="shared" si="63"/>
        <v>0.3 or less</v>
      </c>
    </row>
    <row r="1007" spans="1:90" x14ac:dyDescent="0.25">
      <c r="A1007" t="s">
        <v>1244</v>
      </c>
      <c r="B1007" t="s">
        <v>82</v>
      </c>
      <c r="C1007" t="s">
        <v>83</v>
      </c>
      <c r="D1007">
        <v>85.67</v>
      </c>
      <c r="E1007">
        <v>92.296999999999997</v>
      </c>
      <c r="G1007">
        <v>6.6269999999999998</v>
      </c>
      <c r="H1007">
        <v>26</v>
      </c>
      <c r="I1007">
        <v>26</v>
      </c>
      <c r="J1007">
        <v>26</v>
      </c>
      <c r="K1007">
        <v>2</v>
      </c>
      <c r="L1007" t="s">
        <v>84</v>
      </c>
      <c r="M1007" t="s">
        <v>237</v>
      </c>
      <c r="N1007" t="s">
        <v>1250</v>
      </c>
      <c r="O1007" t="s">
        <v>158</v>
      </c>
      <c r="P1007" t="s">
        <v>88</v>
      </c>
      <c r="Q1007" t="s">
        <v>150</v>
      </c>
      <c r="R1007" t="s">
        <v>159</v>
      </c>
      <c r="S1007" t="s">
        <v>152</v>
      </c>
      <c r="T1007">
        <v>60</v>
      </c>
      <c r="U1007" t="s">
        <v>92</v>
      </c>
      <c r="V1007" t="s">
        <v>1252</v>
      </c>
      <c r="W1007">
        <v>1</v>
      </c>
      <c r="X1007">
        <v>1</v>
      </c>
      <c r="Y1007" t="s">
        <v>94</v>
      </c>
      <c r="Z1007" t="s">
        <v>95</v>
      </c>
      <c r="AA1007">
        <v>26.048500000000001</v>
      </c>
      <c r="AB1007">
        <v>214.953</v>
      </c>
      <c r="AC1007">
        <v>29.943100000000001</v>
      </c>
      <c r="AD1007">
        <v>93.75</v>
      </c>
      <c r="AE1007">
        <v>3.1911999999999998</v>
      </c>
      <c r="AF1007">
        <v>2.8022999999999998</v>
      </c>
      <c r="AG1007">
        <v>107.93429999999999</v>
      </c>
      <c r="AH1007">
        <v>89.084100000000007</v>
      </c>
      <c r="AI1007">
        <v>64.021900000000002</v>
      </c>
      <c r="AJ1007">
        <v>0.22439999999999999</v>
      </c>
      <c r="AK1007">
        <v>0.114</v>
      </c>
      <c r="AL1007">
        <v>66.34</v>
      </c>
      <c r="AM1007">
        <v>2.5999999999999999E-2</v>
      </c>
      <c r="AN1007">
        <v>0.1255</v>
      </c>
      <c r="AO1007">
        <v>0</v>
      </c>
      <c r="AP1007">
        <v>3</v>
      </c>
      <c r="AQ1007">
        <v>0</v>
      </c>
      <c r="AR1007">
        <v>55.507100000000001</v>
      </c>
      <c r="AS1007" t="s">
        <v>96</v>
      </c>
      <c r="AT1007">
        <v>1978</v>
      </c>
      <c r="AU1007">
        <v>15.8</v>
      </c>
      <c r="AV1007">
        <v>3.2</v>
      </c>
      <c r="AW1007" t="s">
        <v>97</v>
      </c>
      <c r="AY1007" t="s">
        <v>106</v>
      </c>
      <c r="BA1007">
        <v>37676</v>
      </c>
      <c r="BB1007">
        <v>1</v>
      </c>
      <c r="BC1007">
        <v>1</v>
      </c>
      <c r="BD1007" t="s">
        <v>99</v>
      </c>
      <c r="BE1007">
        <v>1999</v>
      </c>
      <c r="BG1007" t="s">
        <v>101</v>
      </c>
      <c r="BH1007" t="s">
        <v>100</v>
      </c>
      <c r="BI1007" t="s">
        <v>101</v>
      </c>
      <c r="BJ1007" t="s">
        <v>101</v>
      </c>
      <c r="BK1007" t="s">
        <v>101</v>
      </c>
      <c r="BL1007" t="s">
        <v>101</v>
      </c>
      <c r="BM1007" t="s">
        <v>102</v>
      </c>
      <c r="BN1007" t="s">
        <v>103</v>
      </c>
      <c r="BQ1007">
        <v>0</v>
      </c>
      <c r="BR1007" t="s">
        <v>94</v>
      </c>
      <c r="BS1007">
        <v>93.75</v>
      </c>
      <c r="BT1007">
        <v>63.823999999999998</v>
      </c>
      <c r="BU1007">
        <v>56.045999999999999</v>
      </c>
      <c r="BY1007">
        <v>1</v>
      </c>
      <c r="CB1007">
        <v>2013</v>
      </c>
      <c r="CC1007">
        <v>16</v>
      </c>
      <c r="CI1007" t="str">
        <f t="shared" si="60"/>
        <v>High</v>
      </c>
      <c r="CJ1007" t="str">
        <f t="shared" si="61"/>
        <v>3.01-3.5</v>
      </c>
      <c r="CK1007" t="str">
        <f t="shared" si="62"/>
        <v>Fair</v>
      </c>
      <c r="CL1007" t="str">
        <f t="shared" si="63"/>
        <v>0.3 or less</v>
      </c>
    </row>
    <row r="1008" spans="1:90" x14ac:dyDescent="0.25">
      <c r="A1008" t="s">
        <v>1244</v>
      </c>
      <c r="B1008" t="s">
        <v>82</v>
      </c>
      <c r="C1008" t="s">
        <v>83</v>
      </c>
      <c r="D1008">
        <v>92.296999999999997</v>
      </c>
      <c r="E1008">
        <v>98.86</v>
      </c>
      <c r="G1008">
        <v>6.5629999999999997</v>
      </c>
      <c r="H1008">
        <v>26</v>
      </c>
      <c r="J1008">
        <v>26</v>
      </c>
      <c r="K1008">
        <v>2</v>
      </c>
      <c r="L1008" t="s">
        <v>84</v>
      </c>
      <c r="M1008" t="s">
        <v>237</v>
      </c>
      <c r="N1008" t="s">
        <v>1250</v>
      </c>
      <c r="O1008" t="s">
        <v>158</v>
      </c>
      <c r="P1008" t="s">
        <v>88</v>
      </c>
      <c r="Q1008" t="s">
        <v>150</v>
      </c>
      <c r="R1008" t="s">
        <v>159</v>
      </c>
      <c r="S1008" t="s">
        <v>152</v>
      </c>
      <c r="T1008">
        <v>40</v>
      </c>
      <c r="U1008" t="s">
        <v>92</v>
      </c>
      <c r="V1008" t="s">
        <v>1253</v>
      </c>
      <c r="W1008">
        <v>1</v>
      </c>
      <c r="Y1008" t="s">
        <v>94</v>
      </c>
      <c r="Z1008" t="s">
        <v>95</v>
      </c>
      <c r="AA1008">
        <v>37.392499999999998</v>
      </c>
      <c r="AB1008">
        <v>308.512</v>
      </c>
      <c r="AC1008">
        <v>42.982799999999997</v>
      </c>
      <c r="AD1008">
        <v>98</v>
      </c>
      <c r="AE1008">
        <v>4.1326000000000001</v>
      </c>
      <c r="AF1008">
        <v>4.0110000000000001</v>
      </c>
      <c r="AG1008">
        <v>53.419899999999998</v>
      </c>
      <c r="AH1008">
        <v>44.516399999999997</v>
      </c>
      <c r="AI1008">
        <v>82.193399999999997</v>
      </c>
      <c r="AJ1008">
        <v>0.1241</v>
      </c>
      <c r="AK1008">
        <v>6.5699999999999995E-2</v>
      </c>
      <c r="AL1008">
        <v>81.385000000000005</v>
      </c>
      <c r="AM1008">
        <v>1.8700000000000001E-2</v>
      </c>
      <c r="AN1008">
        <v>6.3899999999999998E-2</v>
      </c>
      <c r="AO1008">
        <v>0</v>
      </c>
      <c r="AP1008">
        <v>1</v>
      </c>
      <c r="AQ1008">
        <v>0</v>
      </c>
      <c r="AR1008">
        <v>63.257100000000001</v>
      </c>
      <c r="AS1008" t="s">
        <v>96</v>
      </c>
      <c r="AT1008">
        <v>1999</v>
      </c>
      <c r="AU1008">
        <v>14.6</v>
      </c>
      <c r="AV1008">
        <v>2.2000000000000002</v>
      </c>
      <c r="AW1008" t="s">
        <v>97</v>
      </c>
      <c r="AY1008" t="s">
        <v>106</v>
      </c>
      <c r="BA1008">
        <v>37230</v>
      </c>
      <c r="BB1008">
        <v>1</v>
      </c>
      <c r="BC1008">
        <v>1</v>
      </c>
      <c r="BD1008" t="s">
        <v>99</v>
      </c>
      <c r="BE1008">
        <v>1999</v>
      </c>
      <c r="BG1008" t="s">
        <v>101</v>
      </c>
      <c r="BH1008" t="s">
        <v>100</v>
      </c>
      <c r="BI1008" t="s">
        <v>101</v>
      </c>
      <c r="BJ1008" t="s">
        <v>101</v>
      </c>
      <c r="BK1008" t="s">
        <v>101</v>
      </c>
      <c r="BL1008" t="s">
        <v>101</v>
      </c>
      <c r="BM1008" t="s">
        <v>102</v>
      </c>
      <c r="BN1008" t="s">
        <v>103</v>
      </c>
      <c r="BQ1008">
        <v>0</v>
      </c>
      <c r="BR1008" t="s">
        <v>94</v>
      </c>
      <c r="BS1008">
        <v>98</v>
      </c>
      <c r="BT1008">
        <v>82.652000000000001</v>
      </c>
      <c r="BU1008">
        <v>80.22</v>
      </c>
      <c r="CB1008">
        <v>2013</v>
      </c>
      <c r="CC1008">
        <v>16</v>
      </c>
      <c r="CI1008" t="str">
        <f t="shared" si="60"/>
        <v>High</v>
      </c>
      <c r="CJ1008" t="str">
        <f t="shared" si="61"/>
        <v>Greater than 3.5</v>
      </c>
      <c r="CK1008" t="str">
        <f t="shared" si="62"/>
        <v>Excellent</v>
      </c>
      <c r="CL1008" t="str">
        <f t="shared" si="63"/>
        <v>0.3 or less</v>
      </c>
    </row>
    <row r="1009" spans="1:90" x14ac:dyDescent="0.25">
      <c r="A1009" t="s">
        <v>1254</v>
      </c>
      <c r="B1009" t="s">
        <v>82</v>
      </c>
      <c r="C1009" t="s">
        <v>83</v>
      </c>
      <c r="D1009">
        <v>0</v>
      </c>
      <c r="E1009">
        <v>4.1829999999999998</v>
      </c>
      <c r="G1009">
        <v>4.1710000000000003</v>
      </c>
      <c r="H1009">
        <v>26</v>
      </c>
      <c r="I1009">
        <v>26</v>
      </c>
      <c r="J1009">
        <v>26</v>
      </c>
      <c r="K1009">
        <v>2</v>
      </c>
      <c r="L1009" t="s">
        <v>84</v>
      </c>
      <c r="M1009" t="s">
        <v>297</v>
      </c>
      <c r="N1009" t="s">
        <v>274</v>
      </c>
      <c r="O1009" t="s">
        <v>87</v>
      </c>
      <c r="P1009" t="s">
        <v>88</v>
      </c>
      <c r="Q1009" t="s">
        <v>150</v>
      </c>
      <c r="R1009" t="s">
        <v>90</v>
      </c>
      <c r="S1009" t="s">
        <v>152</v>
      </c>
      <c r="T1009">
        <v>60</v>
      </c>
      <c r="U1009" t="s">
        <v>92</v>
      </c>
      <c r="V1009" t="s">
        <v>1255</v>
      </c>
      <c r="W1009">
        <v>1</v>
      </c>
      <c r="X1009">
        <v>2.5</v>
      </c>
      <c r="Y1009" t="s">
        <v>94</v>
      </c>
      <c r="Z1009" t="s">
        <v>299</v>
      </c>
      <c r="AA1009">
        <v>63.259500000000003</v>
      </c>
      <c r="AB1009">
        <v>415.64800000000002</v>
      </c>
      <c r="AC1009">
        <v>72.079300000000003</v>
      </c>
      <c r="AD1009">
        <v>88.7166</v>
      </c>
      <c r="AE1009">
        <v>3.5327999999999999</v>
      </c>
      <c r="AF1009">
        <v>3.1442999999999999</v>
      </c>
      <c r="AG1009">
        <v>85.805700000000002</v>
      </c>
      <c r="AH1009">
        <v>71.550600000000003</v>
      </c>
      <c r="AI1009">
        <v>71.398099999999999</v>
      </c>
      <c r="AJ1009">
        <v>0.1118</v>
      </c>
      <c r="AK1009">
        <v>4.9799999999999997E-2</v>
      </c>
      <c r="AL1009">
        <v>83.23</v>
      </c>
      <c r="AM1009">
        <v>3.1399999999999997E-2</v>
      </c>
      <c r="AN1009">
        <v>0.19989999999999999</v>
      </c>
      <c r="AO1009">
        <v>0</v>
      </c>
      <c r="AP1009">
        <v>4.6417000000000002</v>
      </c>
      <c r="AQ1009">
        <v>0</v>
      </c>
      <c r="AR1009">
        <v>60.8889</v>
      </c>
      <c r="AS1009" t="s">
        <v>96</v>
      </c>
      <c r="AT1009">
        <v>1993</v>
      </c>
      <c r="AU1009">
        <v>17.1111</v>
      </c>
      <c r="AV1009">
        <v>6.1111000000000004</v>
      </c>
      <c r="AW1009" t="s">
        <v>97</v>
      </c>
      <c r="AY1009" t="s">
        <v>112</v>
      </c>
      <c r="BA1009">
        <v>40534</v>
      </c>
      <c r="BB1009">
        <v>2</v>
      </c>
      <c r="BC1009">
        <v>1</v>
      </c>
      <c r="BD1009" t="s">
        <v>99</v>
      </c>
      <c r="BE1009">
        <v>2004</v>
      </c>
      <c r="BG1009" t="s">
        <v>101</v>
      </c>
      <c r="BH1009" t="s">
        <v>100</v>
      </c>
      <c r="BI1009" t="s">
        <v>101</v>
      </c>
      <c r="BJ1009" t="s">
        <v>101</v>
      </c>
      <c r="BK1009" t="s">
        <v>101</v>
      </c>
      <c r="BL1009" t="s">
        <v>100</v>
      </c>
      <c r="BM1009" t="s">
        <v>102</v>
      </c>
      <c r="BN1009" t="s">
        <v>103</v>
      </c>
      <c r="BQ1009">
        <v>0</v>
      </c>
      <c r="BR1009" t="s">
        <v>94</v>
      </c>
      <c r="BS1009">
        <v>88.7166</v>
      </c>
      <c r="BT1009">
        <v>70.656000000000006</v>
      </c>
      <c r="BU1009">
        <v>62.886000000000003</v>
      </c>
      <c r="BY1009">
        <v>1</v>
      </c>
      <c r="CB1009">
        <v>2013</v>
      </c>
      <c r="CC1009">
        <v>11</v>
      </c>
      <c r="CI1009" t="str">
        <f t="shared" si="60"/>
        <v>High</v>
      </c>
      <c r="CJ1009" t="str">
        <f t="shared" si="61"/>
        <v>Greater than 3.5</v>
      </c>
      <c r="CK1009" t="str">
        <f t="shared" si="62"/>
        <v>Good</v>
      </c>
      <c r="CL1009" t="str">
        <f t="shared" si="63"/>
        <v>0.3 or less</v>
      </c>
    </row>
    <row r="1010" spans="1:90" x14ac:dyDescent="0.25">
      <c r="A1010" t="s">
        <v>1254</v>
      </c>
      <c r="B1010" t="s">
        <v>82</v>
      </c>
      <c r="C1010" t="s">
        <v>83</v>
      </c>
      <c r="D1010">
        <v>4.1829999999999998</v>
      </c>
      <c r="E1010">
        <v>11.704000000000001</v>
      </c>
      <c r="G1010">
        <v>7.5209999999999999</v>
      </c>
      <c r="H1010">
        <v>28</v>
      </c>
      <c r="I1010">
        <v>28</v>
      </c>
      <c r="J1010">
        <v>28</v>
      </c>
      <c r="K1010">
        <v>2</v>
      </c>
      <c r="L1010" t="s">
        <v>84</v>
      </c>
      <c r="M1010" t="s">
        <v>297</v>
      </c>
      <c r="N1010" t="s">
        <v>274</v>
      </c>
      <c r="O1010" t="s">
        <v>87</v>
      </c>
      <c r="P1010" t="s">
        <v>88</v>
      </c>
      <c r="Q1010" t="s">
        <v>150</v>
      </c>
      <c r="R1010" t="s">
        <v>90</v>
      </c>
      <c r="S1010" t="s">
        <v>152</v>
      </c>
      <c r="T1010">
        <v>60</v>
      </c>
      <c r="U1010" t="s">
        <v>92</v>
      </c>
      <c r="V1010" t="s">
        <v>1256</v>
      </c>
      <c r="W1010">
        <v>2</v>
      </c>
      <c r="X1010">
        <v>2</v>
      </c>
      <c r="Y1010" t="s">
        <v>94</v>
      </c>
      <c r="Z1010" t="s">
        <v>299</v>
      </c>
      <c r="AA1010">
        <v>55.533999999999999</v>
      </c>
      <c r="AB1010">
        <v>365.05599999999998</v>
      </c>
      <c r="AC1010">
        <v>63.277700000000003</v>
      </c>
      <c r="AD1010">
        <v>88.960599999999999</v>
      </c>
      <c r="AE1010">
        <v>3.3772000000000002</v>
      </c>
      <c r="AF1010">
        <v>2.9775999999999998</v>
      </c>
      <c r="AG1010">
        <v>97.348100000000002</v>
      </c>
      <c r="AH1010">
        <v>79.319800000000001</v>
      </c>
      <c r="AI1010">
        <v>67.550600000000003</v>
      </c>
      <c r="AJ1010">
        <v>0.1308</v>
      </c>
      <c r="AK1010">
        <v>3.9600000000000003E-2</v>
      </c>
      <c r="AL1010">
        <v>80.38</v>
      </c>
      <c r="AM1010">
        <v>2.93E-2</v>
      </c>
      <c r="AN1010">
        <v>0.13650000000000001</v>
      </c>
      <c r="AO1010">
        <v>0</v>
      </c>
      <c r="AP1010">
        <v>5.2637999999999998</v>
      </c>
      <c r="AQ1010">
        <v>0</v>
      </c>
      <c r="AR1010">
        <v>65.553299999999993</v>
      </c>
      <c r="AS1010" t="s">
        <v>96</v>
      </c>
      <c r="AT1010">
        <v>1978</v>
      </c>
      <c r="AU1010">
        <v>12.25</v>
      </c>
      <c r="AV1010">
        <v>5</v>
      </c>
      <c r="AW1010" t="s">
        <v>97</v>
      </c>
      <c r="AY1010" t="s">
        <v>112</v>
      </c>
      <c r="BA1010">
        <v>40459</v>
      </c>
      <c r="BB1010">
        <v>2</v>
      </c>
      <c r="BC1010">
        <v>1</v>
      </c>
      <c r="BD1010" t="s">
        <v>99</v>
      </c>
      <c r="BE1010">
        <v>2003</v>
      </c>
      <c r="BG1010" t="s">
        <v>101</v>
      </c>
      <c r="BH1010" t="s">
        <v>100</v>
      </c>
      <c r="BI1010" t="s">
        <v>101</v>
      </c>
      <c r="BJ1010" t="s">
        <v>101</v>
      </c>
      <c r="BK1010" t="s">
        <v>101</v>
      </c>
      <c r="BL1010" t="s">
        <v>100</v>
      </c>
      <c r="BM1010" t="s">
        <v>102</v>
      </c>
      <c r="BN1010" t="s">
        <v>103</v>
      </c>
      <c r="BQ1010">
        <v>0</v>
      </c>
      <c r="BR1010" t="s">
        <v>94</v>
      </c>
      <c r="BS1010">
        <v>88.960599999999999</v>
      </c>
      <c r="BT1010">
        <v>67.543999999999997</v>
      </c>
      <c r="BU1010">
        <v>59.552</v>
      </c>
      <c r="BY1010">
        <v>2</v>
      </c>
      <c r="CB1010">
        <v>2013</v>
      </c>
      <c r="CC1010">
        <v>12</v>
      </c>
      <c r="CI1010" t="str">
        <f t="shared" si="60"/>
        <v>High</v>
      </c>
      <c r="CJ1010" t="str">
        <f t="shared" si="61"/>
        <v>3.01-3.5</v>
      </c>
      <c r="CK1010" t="str">
        <f t="shared" si="62"/>
        <v>Good</v>
      </c>
      <c r="CL1010" t="str">
        <f t="shared" si="63"/>
        <v>0.3 or less</v>
      </c>
    </row>
    <row r="1011" spans="1:90" x14ac:dyDescent="0.25">
      <c r="A1011" t="s">
        <v>1254</v>
      </c>
      <c r="B1011" t="s">
        <v>82</v>
      </c>
      <c r="C1011" t="s">
        <v>83</v>
      </c>
      <c r="D1011">
        <v>11.704000000000001</v>
      </c>
      <c r="E1011">
        <v>18.655999999999999</v>
      </c>
      <c r="G1011">
        <v>6.952</v>
      </c>
      <c r="H1011">
        <v>28</v>
      </c>
      <c r="I1011">
        <v>28</v>
      </c>
      <c r="J1011">
        <v>28</v>
      </c>
      <c r="K1011">
        <v>2</v>
      </c>
      <c r="L1011" t="s">
        <v>84</v>
      </c>
      <c r="M1011" t="s">
        <v>297</v>
      </c>
      <c r="N1011" t="s">
        <v>274</v>
      </c>
      <c r="O1011" t="s">
        <v>87</v>
      </c>
      <c r="P1011" t="s">
        <v>88</v>
      </c>
      <c r="Q1011" t="s">
        <v>150</v>
      </c>
      <c r="R1011" t="s">
        <v>90</v>
      </c>
      <c r="S1011" t="s">
        <v>152</v>
      </c>
      <c r="T1011">
        <v>60</v>
      </c>
      <c r="U1011" t="s">
        <v>92</v>
      </c>
      <c r="V1011" t="s">
        <v>1257</v>
      </c>
      <c r="W1011">
        <v>2</v>
      </c>
      <c r="X1011">
        <v>2</v>
      </c>
      <c r="Y1011" t="s">
        <v>94</v>
      </c>
      <c r="Z1011" t="s">
        <v>299</v>
      </c>
      <c r="AA1011">
        <v>27.038</v>
      </c>
      <c r="AB1011">
        <v>177.56800000000001</v>
      </c>
      <c r="AC1011">
        <v>30.807200000000002</v>
      </c>
      <c r="AD1011">
        <v>85.5</v>
      </c>
      <c r="AE1011">
        <v>3.1084000000000001</v>
      </c>
      <c r="AF1011">
        <v>2.5762999999999998</v>
      </c>
      <c r="AG1011">
        <v>114.5707</v>
      </c>
      <c r="AH1011">
        <v>93.620099999999994</v>
      </c>
      <c r="AI1011">
        <v>61.809800000000003</v>
      </c>
      <c r="AJ1011">
        <v>0.1221</v>
      </c>
      <c r="AK1011">
        <v>4.1099999999999998E-2</v>
      </c>
      <c r="AL1011">
        <v>81.685000000000002</v>
      </c>
      <c r="AM1011">
        <v>3.78E-2</v>
      </c>
      <c r="AN1011">
        <v>0.2092</v>
      </c>
      <c r="AO1011">
        <v>0</v>
      </c>
      <c r="AP1011">
        <v>7</v>
      </c>
      <c r="AQ1011">
        <v>0</v>
      </c>
      <c r="AR1011">
        <v>62.857100000000003</v>
      </c>
      <c r="AS1011" t="s">
        <v>96</v>
      </c>
      <c r="AT1011">
        <v>1978</v>
      </c>
      <c r="AU1011">
        <v>12.4</v>
      </c>
      <c r="AV1011">
        <v>4.2</v>
      </c>
      <c r="AW1011" t="s">
        <v>97</v>
      </c>
      <c r="AY1011" t="s">
        <v>112</v>
      </c>
      <c r="BA1011">
        <v>40459</v>
      </c>
      <c r="BB1011">
        <v>2</v>
      </c>
      <c r="BC1011">
        <v>1</v>
      </c>
      <c r="BD1011" t="s">
        <v>99</v>
      </c>
      <c r="BE1011">
        <v>2000</v>
      </c>
      <c r="BG1011" t="s">
        <v>101</v>
      </c>
      <c r="BH1011" t="s">
        <v>100</v>
      </c>
      <c r="BI1011" t="s">
        <v>101</v>
      </c>
      <c r="BJ1011" t="s">
        <v>101</v>
      </c>
      <c r="BK1011" t="s">
        <v>101</v>
      </c>
      <c r="BL1011" t="s">
        <v>100</v>
      </c>
      <c r="BM1011" t="s">
        <v>102</v>
      </c>
      <c r="BN1011" t="s">
        <v>103</v>
      </c>
      <c r="BQ1011">
        <v>0</v>
      </c>
      <c r="BR1011" t="s">
        <v>94</v>
      </c>
      <c r="BS1011">
        <v>84.25</v>
      </c>
      <c r="BT1011">
        <v>62.167999999999999</v>
      </c>
      <c r="BU1011">
        <v>51.526000000000003</v>
      </c>
      <c r="BY1011">
        <v>2</v>
      </c>
      <c r="CB1011">
        <v>2011</v>
      </c>
      <c r="CC1011">
        <v>15</v>
      </c>
      <c r="CI1011" t="str">
        <f t="shared" si="60"/>
        <v>High</v>
      </c>
      <c r="CJ1011" t="str">
        <f t="shared" si="61"/>
        <v>3.01-3.5</v>
      </c>
      <c r="CK1011" t="str">
        <f t="shared" si="62"/>
        <v>Fair</v>
      </c>
      <c r="CL1011" t="str">
        <f t="shared" si="63"/>
        <v>0.3 or less</v>
      </c>
    </row>
    <row r="1012" spans="1:90" x14ac:dyDescent="0.25">
      <c r="A1012" t="s">
        <v>1254</v>
      </c>
      <c r="B1012" t="s">
        <v>82</v>
      </c>
      <c r="C1012" t="s">
        <v>83</v>
      </c>
      <c r="D1012">
        <v>18.655999999999999</v>
      </c>
      <c r="E1012">
        <v>25.312999999999999</v>
      </c>
      <c r="G1012">
        <v>6.657</v>
      </c>
      <c r="H1012">
        <v>28</v>
      </c>
      <c r="J1012">
        <v>28</v>
      </c>
      <c r="K1012">
        <v>2</v>
      </c>
      <c r="L1012" t="s">
        <v>84</v>
      </c>
      <c r="M1012" t="s">
        <v>297</v>
      </c>
      <c r="N1012" t="s">
        <v>274</v>
      </c>
      <c r="O1012" t="s">
        <v>87</v>
      </c>
      <c r="P1012" t="s">
        <v>88</v>
      </c>
      <c r="Q1012" t="s">
        <v>150</v>
      </c>
      <c r="R1012" t="s">
        <v>90</v>
      </c>
      <c r="S1012" t="s">
        <v>152</v>
      </c>
      <c r="T1012">
        <v>60</v>
      </c>
      <c r="U1012" t="s">
        <v>92</v>
      </c>
      <c r="V1012" t="s">
        <v>1256</v>
      </c>
      <c r="W1012">
        <v>2</v>
      </c>
      <c r="Y1012" t="s">
        <v>94</v>
      </c>
      <c r="Z1012" t="s">
        <v>299</v>
      </c>
      <c r="AA1012">
        <v>29.189499999999999</v>
      </c>
      <c r="AB1012">
        <v>191.952</v>
      </c>
      <c r="AC1012">
        <v>33.260199999999998</v>
      </c>
      <c r="AD1012">
        <v>88</v>
      </c>
      <c r="AE1012">
        <v>3.1703999999999999</v>
      </c>
      <c r="AF1012">
        <v>2.7286000000000001</v>
      </c>
      <c r="AG1012">
        <v>106.9468</v>
      </c>
      <c r="AH1012">
        <v>90.210899999999995</v>
      </c>
      <c r="AI1012">
        <v>64.351100000000002</v>
      </c>
      <c r="AJ1012">
        <v>0.1138</v>
      </c>
      <c r="AK1012">
        <v>3.9899999999999998E-2</v>
      </c>
      <c r="AL1012">
        <v>82.93</v>
      </c>
      <c r="AM1012">
        <v>3.5400000000000001E-2</v>
      </c>
      <c r="AN1012">
        <v>0.27500000000000002</v>
      </c>
      <c r="AO1012">
        <v>0</v>
      </c>
      <c r="AP1012">
        <v>6.5</v>
      </c>
      <c r="AQ1012">
        <v>0</v>
      </c>
      <c r="AR1012">
        <v>67.513300000000001</v>
      </c>
      <c r="AS1012" t="s">
        <v>96</v>
      </c>
      <c r="AT1012">
        <v>1978</v>
      </c>
      <c r="AU1012">
        <v>12.4444</v>
      </c>
      <c r="AV1012">
        <v>5</v>
      </c>
      <c r="AW1012" t="s">
        <v>97</v>
      </c>
      <c r="AY1012" t="s">
        <v>112</v>
      </c>
      <c r="BA1012">
        <v>40459</v>
      </c>
      <c r="BB1012">
        <v>2</v>
      </c>
      <c r="BC1012">
        <v>1</v>
      </c>
      <c r="BD1012" t="s">
        <v>99</v>
      </c>
      <c r="BE1012">
        <v>2000</v>
      </c>
      <c r="BG1012" t="s">
        <v>101</v>
      </c>
      <c r="BH1012" t="s">
        <v>100</v>
      </c>
      <c r="BI1012" t="s">
        <v>101</v>
      </c>
      <c r="BJ1012" t="s">
        <v>101</v>
      </c>
      <c r="BK1012" t="s">
        <v>101</v>
      </c>
      <c r="BL1012" t="s">
        <v>100</v>
      </c>
      <c r="BM1012" t="s">
        <v>102</v>
      </c>
      <c r="BN1012" t="s">
        <v>103</v>
      </c>
      <c r="BQ1012">
        <v>0</v>
      </c>
      <c r="BR1012" t="s">
        <v>94</v>
      </c>
      <c r="BS1012">
        <v>87</v>
      </c>
      <c r="BT1012">
        <v>63.408000000000001</v>
      </c>
      <c r="BU1012">
        <v>54.572000000000003</v>
      </c>
      <c r="CB1012">
        <v>2009</v>
      </c>
      <c r="CC1012">
        <v>15</v>
      </c>
      <c r="CI1012" t="str">
        <f t="shared" si="60"/>
        <v>High</v>
      </c>
      <c r="CJ1012" t="str">
        <f t="shared" si="61"/>
        <v>3.01-3.5</v>
      </c>
      <c r="CK1012" t="str">
        <f t="shared" si="62"/>
        <v>Fair</v>
      </c>
      <c r="CL1012" t="str">
        <f t="shared" si="63"/>
        <v>0.3 or less</v>
      </c>
    </row>
    <row r="1013" spans="1:90" x14ac:dyDescent="0.25">
      <c r="A1013" t="s">
        <v>1258</v>
      </c>
      <c r="B1013" t="s">
        <v>82</v>
      </c>
      <c r="C1013" t="s">
        <v>83</v>
      </c>
      <c r="D1013">
        <v>1.0999999999999999E-2</v>
      </c>
      <c r="E1013">
        <v>1.3</v>
      </c>
      <c r="G1013">
        <v>1.2889999999999999</v>
      </c>
      <c r="H1013">
        <v>24</v>
      </c>
      <c r="I1013">
        <v>32</v>
      </c>
      <c r="J1013">
        <v>24</v>
      </c>
      <c r="K1013">
        <v>2</v>
      </c>
      <c r="L1013" t="s">
        <v>84</v>
      </c>
      <c r="M1013" t="s">
        <v>147</v>
      </c>
      <c r="N1013" t="s">
        <v>274</v>
      </c>
      <c r="O1013" t="s">
        <v>87</v>
      </c>
      <c r="P1013" t="s">
        <v>88</v>
      </c>
      <c r="Q1013" t="s">
        <v>150</v>
      </c>
      <c r="R1013" t="s">
        <v>90</v>
      </c>
      <c r="S1013" t="s">
        <v>152</v>
      </c>
      <c r="T1013">
        <v>60</v>
      </c>
      <c r="U1013" t="s">
        <v>92</v>
      </c>
      <c r="V1013" t="s">
        <v>1259</v>
      </c>
      <c r="W1013">
        <v>1</v>
      </c>
      <c r="X1013">
        <v>4</v>
      </c>
      <c r="Y1013" t="s">
        <v>94</v>
      </c>
      <c r="Z1013" t="s">
        <v>299</v>
      </c>
      <c r="AA1013">
        <v>37.346499999999999</v>
      </c>
      <c r="AB1013">
        <v>250.48</v>
      </c>
      <c r="AC1013">
        <v>42.584000000000003</v>
      </c>
      <c r="AD1013">
        <v>83</v>
      </c>
      <c r="AE1013">
        <v>2.3858999999999999</v>
      </c>
      <c r="AF1013">
        <v>1.3571</v>
      </c>
      <c r="AG1013">
        <v>170.2841</v>
      </c>
      <c r="AH1013">
        <v>139.22569999999999</v>
      </c>
      <c r="AI1013">
        <v>43.238599999999998</v>
      </c>
      <c r="AJ1013">
        <v>0.26400000000000001</v>
      </c>
      <c r="AK1013">
        <v>0.25019999999999998</v>
      </c>
      <c r="AL1013">
        <v>60.4</v>
      </c>
      <c r="AM1013">
        <v>5.67E-2</v>
      </c>
      <c r="AN1013">
        <v>0.39169999999999999</v>
      </c>
      <c r="AO1013">
        <v>0</v>
      </c>
      <c r="AP1013">
        <v>13</v>
      </c>
      <c r="AQ1013">
        <v>0</v>
      </c>
      <c r="AR1013">
        <v>57.674999999999997</v>
      </c>
      <c r="AS1013" t="s">
        <v>96</v>
      </c>
      <c r="AT1013">
        <v>2001</v>
      </c>
      <c r="AU1013">
        <v>6</v>
      </c>
      <c r="AV1013">
        <v>4</v>
      </c>
      <c r="AW1013" t="s">
        <v>97</v>
      </c>
      <c r="AY1013" t="s">
        <v>98</v>
      </c>
      <c r="BA1013">
        <v>44406</v>
      </c>
      <c r="BC1013">
        <v>1</v>
      </c>
      <c r="BD1013" t="s">
        <v>99</v>
      </c>
      <c r="BE1013">
        <v>2001</v>
      </c>
      <c r="BG1013" t="s">
        <v>101</v>
      </c>
      <c r="BH1013" t="s">
        <v>100</v>
      </c>
      <c r="BI1013" t="s">
        <v>101</v>
      </c>
      <c r="BJ1013" t="s">
        <v>101</v>
      </c>
      <c r="BK1013" t="s">
        <v>101</v>
      </c>
      <c r="BL1013" t="s">
        <v>100</v>
      </c>
      <c r="BM1013" t="s">
        <v>102</v>
      </c>
      <c r="BN1013" t="s">
        <v>103</v>
      </c>
      <c r="BQ1013">
        <v>0</v>
      </c>
      <c r="BR1013" t="s">
        <v>94</v>
      </c>
      <c r="BS1013">
        <v>75</v>
      </c>
      <c r="BT1013">
        <v>47.718000000000004</v>
      </c>
      <c r="BU1013">
        <v>27.141999999999999</v>
      </c>
      <c r="BY1013">
        <v>1</v>
      </c>
      <c r="CB1013">
        <v>2009</v>
      </c>
      <c r="CC1013">
        <v>14</v>
      </c>
      <c r="CI1013" t="str">
        <f t="shared" si="60"/>
        <v>Medium</v>
      </c>
      <c r="CJ1013" t="str">
        <f t="shared" si="61"/>
        <v>2.0-2.5</v>
      </c>
      <c r="CK1013" t="str">
        <f t="shared" si="62"/>
        <v>Very Poor</v>
      </c>
      <c r="CL1013" t="str">
        <f t="shared" si="63"/>
        <v>0.3 or less</v>
      </c>
    </row>
    <row r="1014" spans="1:90" x14ac:dyDescent="0.25">
      <c r="A1014" t="s">
        <v>1258</v>
      </c>
      <c r="B1014" t="s">
        <v>82</v>
      </c>
      <c r="C1014" t="s">
        <v>83</v>
      </c>
      <c r="D1014">
        <v>1.3</v>
      </c>
      <c r="E1014">
        <v>6.1779999999999999</v>
      </c>
      <c r="G1014">
        <v>4.8780000000000001</v>
      </c>
      <c r="H1014">
        <v>24</v>
      </c>
      <c r="I1014">
        <v>24</v>
      </c>
      <c r="J1014">
        <v>24</v>
      </c>
      <c r="K1014">
        <v>2</v>
      </c>
      <c r="L1014" t="s">
        <v>84</v>
      </c>
      <c r="M1014" t="s">
        <v>147</v>
      </c>
      <c r="N1014" t="s">
        <v>274</v>
      </c>
      <c r="O1014" t="s">
        <v>87</v>
      </c>
      <c r="P1014" t="s">
        <v>88</v>
      </c>
      <c r="Q1014" t="s">
        <v>150</v>
      </c>
      <c r="R1014" t="s">
        <v>90</v>
      </c>
      <c r="S1014" t="s">
        <v>152</v>
      </c>
      <c r="T1014">
        <v>60</v>
      </c>
      <c r="U1014" t="s">
        <v>92</v>
      </c>
      <c r="V1014" t="s">
        <v>1260</v>
      </c>
      <c r="W1014">
        <v>1</v>
      </c>
      <c r="X1014">
        <v>1</v>
      </c>
      <c r="Y1014" t="s">
        <v>94</v>
      </c>
      <c r="Z1014" t="s">
        <v>299</v>
      </c>
      <c r="AA1014">
        <v>38.103999999999999</v>
      </c>
      <c r="AB1014">
        <v>250.48</v>
      </c>
      <c r="AC1014">
        <v>43.417299999999997</v>
      </c>
      <c r="AD1014">
        <v>91.5</v>
      </c>
      <c r="AE1014">
        <v>3.5931000000000002</v>
      </c>
      <c r="AF1014">
        <v>3.145</v>
      </c>
      <c r="AG1014">
        <v>86.029799999999994</v>
      </c>
      <c r="AH1014">
        <v>68.637</v>
      </c>
      <c r="AI1014">
        <v>71.323400000000007</v>
      </c>
      <c r="AJ1014">
        <v>0.1484</v>
      </c>
      <c r="AK1014">
        <v>8.4900000000000003E-2</v>
      </c>
      <c r="AL1014">
        <v>77.739999999999995</v>
      </c>
      <c r="AM1014">
        <v>3.2099999999999997E-2</v>
      </c>
      <c r="AN1014">
        <v>0.17849999999999999</v>
      </c>
      <c r="AO1014">
        <v>0</v>
      </c>
      <c r="AP1014">
        <v>4</v>
      </c>
      <c r="AQ1014">
        <v>0</v>
      </c>
      <c r="AR1014">
        <v>64.44</v>
      </c>
      <c r="AS1014" t="s">
        <v>96</v>
      </c>
      <c r="AT1014">
        <v>2001</v>
      </c>
      <c r="AU1014">
        <v>12.857100000000001</v>
      </c>
      <c r="AV1014">
        <v>5.2857000000000003</v>
      </c>
      <c r="AW1014" t="s">
        <v>97</v>
      </c>
      <c r="AY1014" t="s">
        <v>98</v>
      </c>
      <c r="BA1014">
        <v>40753</v>
      </c>
      <c r="BB1014">
        <v>2</v>
      </c>
      <c r="BC1014">
        <v>1</v>
      </c>
      <c r="BD1014" t="s">
        <v>99</v>
      </c>
      <c r="BE1014">
        <v>2001</v>
      </c>
      <c r="BG1014" t="s">
        <v>101</v>
      </c>
      <c r="BH1014" t="s">
        <v>100</v>
      </c>
      <c r="BI1014" t="s">
        <v>101</v>
      </c>
      <c r="BJ1014" t="s">
        <v>101</v>
      </c>
      <c r="BK1014" t="s">
        <v>101</v>
      </c>
      <c r="BL1014" t="s">
        <v>100</v>
      </c>
      <c r="BM1014" t="s">
        <v>102</v>
      </c>
      <c r="BN1014" t="s">
        <v>103</v>
      </c>
      <c r="BQ1014">
        <v>0</v>
      </c>
      <c r="BR1014" t="s">
        <v>94</v>
      </c>
      <c r="BS1014">
        <v>88</v>
      </c>
      <c r="BT1014">
        <v>71.861999999999995</v>
      </c>
      <c r="BU1014">
        <v>62.9</v>
      </c>
      <c r="BY1014">
        <v>1</v>
      </c>
      <c r="CB1014">
        <v>2011</v>
      </c>
      <c r="CC1014">
        <v>14</v>
      </c>
      <c r="CI1014" t="str">
        <f t="shared" si="60"/>
        <v>High</v>
      </c>
      <c r="CJ1014" t="str">
        <f t="shared" si="61"/>
        <v>Greater than 3.5</v>
      </c>
      <c r="CK1014" t="str">
        <f t="shared" si="62"/>
        <v>Good</v>
      </c>
      <c r="CL1014" t="str">
        <f t="shared" si="63"/>
        <v>0.3 or less</v>
      </c>
    </row>
    <row r="1015" spans="1:90" x14ac:dyDescent="0.25">
      <c r="A1015" t="s">
        <v>1261</v>
      </c>
      <c r="B1015" t="s">
        <v>82</v>
      </c>
      <c r="C1015" t="s">
        <v>83</v>
      </c>
      <c r="D1015">
        <v>0</v>
      </c>
      <c r="E1015">
        <v>6.7000000000000004E-2</v>
      </c>
      <c r="G1015">
        <v>6.7000000000000004E-2</v>
      </c>
      <c r="H1015">
        <v>63</v>
      </c>
      <c r="I1015">
        <v>63</v>
      </c>
      <c r="J1015">
        <v>63</v>
      </c>
      <c r="K1015">
        <v>5</v>
      </c>
      <c r="L1015" t="s">
        <v>139</v>
      </c>
      <c r="M1015" t="s">
        <v>301</v>
      </c>
      <c r="N1015" t="s">
        <v>812</v>
      </c>
      <c r="O1015" t="s">
        <v>418</v>
      </c>
      <c r="P1015" t="s">
        <v>88</v>
      </c>
      <c r="Q1015" t="s">
        <v>200</v>
      </c>
      <c r="R1015" t="s">
        <v>419</v>
      </c>
      <c r="S1015" t="s">
        <v>91</v>
      </c>
      <c r="T1015">
        <v>30</v>
      </c>
      <c r="U1015" t="s">
        <v>140</v>
      </c>
      <c r="V1015" t="s">
        <v>1262</v>
      </c>
      <c r="W1015">
        <v>1</v>
      </c>
      <c r="X1015">
        <v>2</v>
      </c>
      <c r="Y1015" t="s">
        <v>94</v>
      </c>
      <c r="Z1015" t="s">
        <v>95</v>
      </c>
      <c r="AA1015">
        <v>311.5</v>
      </c>
      <c r="AB1015">
        <v>4341</v>
      </c>
      <c r="AC1015">
        <v>555.596</v>
      </c>
      <c r="AD1015">
        <v>100</v>
      </c>
      <c r="AE1015">
        <v>3.5</v>
      </c>
      <c r="AF1015">
        <v>3.5</v>
      </c>
      <c r="AG1015">
        <v>281.16820000000001</v>
      </c>
      <c r="AH1015">
        <v>262.35449999999997</v>
      </c>
      <c r="AI1015">
        <v>6.2773000000000003</v>
      </c>
      <c r="AJ1015">
        <v>0.21429999999999999</v>
      </c>
      <c r="AL1015">
        <v>67.855000000000004</v>
      </c>
      <c r="AM1015">
        <v>5.9499999999999997E-2</v>
      </c>
      <c r="AN1015">
        <v>0.57520000000000004</v>
      </c>
      <c r="AO1015">
        <v>0</v>
      </c>
      <c r="AP1015">
        <v>0</v>
      </c>
      <c r="AQ1015">
        <v>0</v>
      </c>
      <c r="AR1015">
        <v>27.5</v>
      </c>
      <c r="AS1015" t="s">
        <v>130</v>
      </c>
      <c r="AT1015">
        <v>2014</v>
      </c>
      <c r="AU1015">
        <v>12.666700000000001</v>
      </c>
      <c r="AV1015">
        <v>6</v>
      </c>
      <c r="AW1015" t="s">
        <v>97</v>
      </c>
      <c r="AY1015" t="s">
        <v>132</v>
      </c>
      <c r="BA1015">
        <v>37883</v>
      </c>
      <c r="BB1015">
        <v>5</v>
      </c>
      <c r="BC1015">
        <v>1</v>
      </c>
      <c r="BD1015" t="s">
        <v>144</v>
      </c>
      <c r="BE1015">
        <v>2014</v>
      </c>
      <c r="BG1015" t="s">
        <v>100</v>
      </c>
      <c r="BH1015" t="s">
        <v>100</v>
      </c>
      <c r="BI1015" t="s">
        <v>101</v>
      </c>
      <c r="BJ1015" t="s">
        <v>100</v>
      </c>
      <c r="BK1015" t="s">
        <v>100</v>
      </c>
      <c r="BL1015" t="s">
        <v>101</v>
      </c>
      <c r="BM1015" t="s">
        <v>102</v>
      </c>
      <c r="BN1015" t="s">
        <v>103</v>
      </c>
      <c r="BQ1015">
        <v>0</v>
      </c>
      <c r="BR1015" t="s">
        <v>94</v>
      </c>
      <c r="BS1015">
        <v>100</v>
      </c>
      <c r="BT1015">
        <v>70</v>
      </c>
      <c r="BU1015">
        <v>70</v>
      </c>
      <c r="BV1015" t="s">
        <v>107</v>
      </c>
      <c r="BY1015">
        <v>1</v>
      </c>
      <c r="BZ1015" s="1">
        <v>42053.497245370374</v>
      </c>
      <c r="CC1015">
        <v>1</v>
      </c>
      <c r="CI1015" t="str">
        <f t="shared" si="60"/>
        <v>High</v>
      </c>
      <c r="CJ1015" t="str">
        <f t="shared" si="61"/>
        <v>3.01-3.5</v>
      </c>
      <c r="CK1015" t="str">
        <f t="shared" si="62"/>
        <v>Very Poor</v>
      </c>
      <c r="CL1015" t="str">
        <f t="shared" si="63"/>
        <v>0.3 or less</v>
      </c>
    </row>
    <row r="1016" spans="1:90" x14ac:dyDescent="0.25">
      <c r="A1016" t="s">
        <v>1261</v>
      </c>
      <c r="B1016" t="s">
        <v>82</v>
      </c>
      <c r="C1016" t="s">
        <v>83</v>
      </c>
      <c r="D1016">
        <v>6.7000000000000004E-2</v>
      </c>
      <c r="E1016">
        <v>1.52</v>
      </c>
      <c r="G1016">
        <v>1.4530000000000001</v>
      </c>
      <c r="H1016">
        <v>82</v>
      </c>
      <c r="I1016">
        <v>64</v>
      </c>
      <c r="J1016">
        <v>82</v>
      </c>
      <c r="K1016">
        <v>5</v>
      </c>
      <c r="L1016" t="s">
        <v>84</v>
      </c>
      <c r="M1016" t="s">
        <v>301</v>
      </c>
      <c r="N1016" t="s">
        <v>812</v>
      </c>
      <c r="O1016" t="s">
        <v>418</v>
      </c>
      <c r="P1016" t="s">
        <v>88</v>
      </c>
      <c r="Q1016" t="s">
        <v>200</v>
      </c>
      <c r="R1016" t="s">
        <v>419</v>
      </c>
      <c r="S1016" t="s">
        <v>91</v>
      </c>
      <c r="T1016">
        <v>50</v>
      </c>
      <c r="U1016" t="s">
        <v>92</v>
      </c>
      <c r="V1016" t="s">
        <v>1263</v>
      </c>
      <c r="W1016">
        <v>11</v>
      </c>
      <c r="X1016">
        <v>6.3333000000000004</v>
      </c>
      <c r="Y1016" t="s">
        <v>94</v>
      </c>
      <c r="Z1016" t="s">
        <v>95</v>
      </c>
      <c r="AA1016">
        <v>373</v>
      </c>
      <c r="AB1016">
        <v>4341</v>
      </c>
      <c r="AC1016">
        <v>660.14599999999996</v>
      </c>
      <c r="AD1016">
        <v>93.922799999999995</v>
      </c>
      <c r="AE1016">
        <v>3.5436999999999999</v>
      </c>
      <c r="AF1016">
        <v>3.2208000000000001</v>
      </c>
      <c r="AG1016">
        <v>84.276300000000006</v>
      </c>
      <c r="AH1016">
        <v>71.022400000000005</v>
      </c>
      <c r="AI1016">
        <v>71.907899999999998</v>
      </c>
      <c r="AJ1016">
        <v>0.1875</v>
      </c>
      <c r="AL1016">
        <v>71.875</v>
      </c>
      <c r="AM1016">
        <v>2.5000000000000001E-2</v>
      </c>
      <c r="AN1016">
        <v>9.1499999999999998E-2</v>
      </c>
      <c r="AO1016">
        <v>0</v>
      </c>
      <c r="AP1016">
        <v>3.6463000000000001</v>
      </c>
      <c r="AQ1016">
        <v>0</v>
      </c>
      <c r="AR1016">
        <v>42.2</v>
      </c>
      <c r="AS1016" t="s">
        <v>96</v>
      </c>
      <c r="AT1016">
        <v>2014</v>
      </c>
      <c r="AU1016">
        <v>17.5</v>
      </c>
      <c r="AV1016">
        <v>7.1666999999999996</v>
      </c>
      <c r="AW1016" t="s">
        <v>97</v>
      </c>
      <c r="AX1016" t="s">
        <v>105</v>
      </c>
      <c r="AY1016" t="s">
        <v>112</v>
      </c>
      <c r="BA1016">
        <v>38609</v>
      </c>
      <c r="BB1016">
        <v>3</v>
      </c>
      <c r="BC1016">
        <v>1</v>
      </c>
      <c r="BD1016" t="s">
        <v>99</v>
      </c>
      <c r="BE1016">
        <v>2014</v>
      </c>
      <c r="BG1016" t="s">
        <v>100</v>
      </c>
      <c r="BH1016" t="s">
        <v>100</v>
      </c>
      <c r="BI1016" t="s">
        <v>101</v>
      </c>
      <c r="BJ1016" t="s">
        <v>100</v>
      </c>
      <c r="BK1016" t="s">
        <v>100</v>
      </c>
      <c r="BL1016" t="s">
        <v>101</v>
      </c>
      <c r="BM1016" t="s">
        <v>102</v>
      </c>
      <c r="BN1016" t="s">
        <v>103</v>
      </c>
      <c r="BQ1016">
        <v>0</v>
      </c>
      <c r="BR1016" t="s">
        <v>94</v>
      </c>
      <c r="BS1016">
        <v>93.922799999999995</v>
      </c>
      <c r="BT1016">
        <v>70.873999999999995</v>
      </c>
      <c r="BU1016">
        <v>64.415999999999997</v>
      </c>
      <c r="BV1016" t="s">
        <v>107</v>
      </c>
      <c r="BY1016">
        <v>6.3333000000000004</v>
      </c>
      <c r="BZ1016" s="1">
        <v>42053.456307870372</v>
      </c>
      <c r="CC1016">
        <v>1</v>
      </c>
      <c r="CI1016" t="str">
        <f t="shared" si="60"/>
        <v>High</v>
      </c>
      <c r="CJ1016" t="str">
        <f t="shared" si="61"/>
        <v>Greater than 3.5</v>
      </c>
      <c r="CK1016" t="str">
        <f t="shared" si="62"/>
        <v>Good</v>
      </c>
      <c r="CL1016" t="str">
        <f t="shared" si="63"/>
        <v>0.3 or less</v>
      </c>
    </row>
    <row r="1017" spans="1:90" x14ac:dyDescent="0.25">
      <c r="A1017" t="s">
        <v>1261</v>
      </c>
      <c r="B1017" t="s">
        <v>82</v>
      </c>
      <c r="C1017" t="s">
        <v>83</v>
      </c>
      <c r="D1017">
        <v>1.52</v>
      </c>
      <c r="E1017">
        <v>4.87</v>
      </c>
      <c r="G1017">
        <v>3.35</v>
      </c>
      <c r="H1017">
        <v>40</v>
      </c>
      <c r="I1017">
        <v>40</v>
      </c>
      <c r="J1017">
        <v>40</v>
      </c>
      <c r="K1017">
        <v>2</v>
      </c>
      <c r="L1017" t="s">
        <v>84</v>
      </c>
      <c r="M1017" t="s">
        <v>85</v>
      </c>
      <c r="N1017" t="s">
        <v>812</v>
      </c>
      <c r="O1017" t="s">
        <v>418</v>
      </c>
      <c r="P1017" t="s">
        <v>88</v>
      </c>
      <c r="Q1017" t="s">
        <v>89</v>
      </c>
      <c r="R1017" t="s">
        <v>419</v>
      </c>
      <c r="S1017" t="s">
        <v>91</v>
      </c>
      <c r="T1017">
        <v>50</v>
      </c>
      <c r="U1017" t="s">
        <v>92</v>
      </c>
      <c r="V1017" t="s">
        <v>1263</v>
      </c>
      <c r="W1017">
        <v>8</v>
      </c>
      <c r="X1017">
        <v>8</v>
      </c>
      <c r="Y1017" t="s">
        <v>94</v>
      </c>
      <c r="Z1017" t="s">
        <v>95</v>
      </c>
      <c r="AA1017">
        <v>128.80690000000001</v>
      </c>
      <c r="AB1017">
        <v>1274.2625</v>
      </c>
      <c r="AC1017">
        <v>226.6173</v>
      </c>
      <c r="AD1017">
        <v>98</v>
      </c>
      <c r="AE1017">
        <v>3.8355000000000001</v>
      </c>
      <c r="AF1017">
        <v>3.7282000000000002</v>
      </c>
      <c r="AG1017">
        <v>70.061800000000005</v>
      </c>
      <c r="AH1017">
        <v>57.376600000000003</v>
      </c>
      <c r="AI1017">
        <v>76.646100000000004</v>
      </c>
      <c r="AJ1017">
        <v>0.1087</v>
      </c>
      <c r="AL1017">
        <v>83.694999999999993</v>
      </c>
      <c r="AM1017">
        <v>2.18E-2</v>
      </c>
      <c r="AN1017">
        <v>9.8400000000000001E-2</v>
      </c>
      <c r="AO1017">
        <v>0</v>
      </c>
      <c r="AP1017">
        <v>1</v>
      </c>
      <c r="AQ1017">
        <v>0</v>
      </c>
      <c r="AR1017">
        <v>55.524999999999999</v>
      </c>
      <c r="AS1017" t="s">
        <v>96</v>
      </c>
      <c r="AT1017">
        <v>2012</v>
      </c>
      <c r="AU1017">
        <v>19.642900000000001</v>
      </c>
      <c r="AV1017">
        <v>8.1428999999999991</v>
      </c>
      <c r="AW1017" t="s">
        <v>97</v>
      </c>
      <c r="AY1017" t="s">
        <v>98</v>
      </c>
      <c r="BA1017">
        <v>45629</v>
      </c>
      <c r="BB1017">
        <v>4</v>
      </c>
      <c r="BC1017">
        <v>1</v>
      </c>
      <c r="BD1017" t="s">
        <v>99</v>
      </c>
      <c r="BE1017">
        <v>2012</v>
      </c>
      <c r="BG1017" t="s">
        <v>100</v>
      </c>
      <c r="BH1017" t="s">
        <v>100</v>
      </c>
      <c r="BI1017" t="s">
        <v>101</v>
      </c>
      <c r="BJ1017" t="s">
        <v>100</v>
      </c>
      <c r="BK1017" t="s">
        <v>100</v>
      </c>
      <c r="BL1017" t="s">
        <v>101</v>
      </c>
      <c r="BM1017" t="s">
        <v>102</v>
      </c>
      <c r="BN1017" t="s">
        <v>103</v>
      </c>
      <c r="BQ1017">
        <v>0</v>
      </c>
      <c r="BR1017" t="s">
        <v>94</v>
      </c>
      <c r="BS1017">
        <v>98</v>
      </c>
      <c r="BT1017">
        <v>76.709999999999994</v>
      </c>
      <c r="BU1017">
        <v>74.563999999999993</v>
      </c>
      <c r="BV1017" t="s">
        <v>107</v>
      </c>
      <c r="BY1017">
        <v>8</v>
      </c>
      <c r="BZ1017" s="1">
        <v>42053.603831018518</v>
      </c>
      <c r="CB1017">
        <v>2014</v>
      </c>
      <c r="CC1017">
        <v>3</v>
      </c>
      <c r="CI1017" t="str">
        <f t="shared" si="60"/>
        <v>High</v>
      </c>
      <c r="CJ1017" t="str">
        <f t="shared" si="61"/>
        <v>Greater than 3.5</v>
      </c>
      <c r="CK1017" t="str">
        <f t="shared" si="62"/>
        <v>Good</v>
      </c>
      <c r="CL1017" t="str">
        <f t="shared" si="63"/>
        <v>0.3 or less</v>
      </c>
    </row>
    <row r="1018" spans="1:90" x14ac:dyDescent="0.25">
      <c r="A1018" t="s">
        <v>1261</v>
      </c>
      <c r="B1018" t="s">
        <v>82</v>
      </c>
      <c r="C1018" t="s">
        <v>83</v>
      </c>
      <c r="D1018">
        <v>4.87</v>
      </c>
      <c r="E1018">
        <v>7.98</v>
      </c>
      <c r="G1018">
        <v>3.11</v>
      </c>
      <c r="H1018">
        <v>33</v>
      </c>
      <c r="I1018">
        <v>33</v>
      </c>
      <c r="J1018">
        <v>33</v>
      </c>
      <c r="K1018">
        <v>2</v>
      </c>
      <c r="L1018" t="s">
        <v>84</v>
      </c>
      <c r="M1018" t="s">
        <v>85</v>
      </c>
      <c r="N1018" t="s">
        <v>812</v>
      </c>
      <c r="O1018" t="s">
        <v>418</v>
      </c>
      <c r="P1018" t="s">
        <v>88</v>
      </c>
      <c r="Q1018" t="s">
        <v>89</v>
      </c>
      <c r="R1018" t="s">
        <v>419</v>
      </c>
      <c r="S1018" t="s">
        <v>91</v>
      </c>
      <c r="T1018">
        <v>50</v>
      </c>
      <c r="U1018" t="s">
        <v>92</v>
      </c>
      <c r="V1018" t="s">
        <v>1264</v>
      </c>
      <c r="W1018">
        <v>4</v>
      </c>
      <c r="X1018">
        <v>5</v>
      </c>
      <c r="Y1018" t="s">
        <v>94</v>
      </c>
      <c r="Z1018" t="s">
        <v>95</v>
      </c>
      <c r="AA1018">
        <v>143.7945</v>
      </c>
      <c r="AB1018">
        <v>1000.994</v>
      </c>
      <c r="AC1018">
        <v>250.45660000000001</v>
      </c>
      <c r="AD1018">
        <v>100</v>
      </c>
      <c r="AE1018">
        <v>3.6255000000000002</v>
      </c>
      <c r="AF1018">
        <v>3.5705</v>
      </c>
      <c r="AG1018">
        <v>82.841899999999995</v>
      </c>
      <c r="AH1018">
        <v>67.086200000000005</v>
      </c>
      <c r="AI1018">
        <v>72.385999999999996</v>
      </c>
      <c r="AJ1018">
        <v>0.1173</v>
      </c>
      <c r="AL1018">
        <v>82.405000000000001</v>
      </c>
      <c r="AM1018">
        <v>2.3199999999999998E-2</v>
      </c>
      <c r="AN1018">
        <v>6.88E-2</v>
      </c>
      <c r="AO1018">
        <v>0</v>
      </c>
      <c r="AP1018">
        <v>0</v>
      </c>
      <c r="AQ1018">
        <v>0</v>
      </c>
      <c r="AR1018">
        <v>63.9833</v>
      </c>
      <c r="AS1018" t="s">
        <v>130</v>
      </c>
      <c r="AT1018">
        <v>2010</v>
      </c>
      <c r="AU1018">
        <v>18</v>
      </c>
      <c r="AV1018">
        <v>4</v>
      </c>
      <c r="AW1018" t="s">
        <v>97</v>
      </c>
      <c r="AY1018" t="s">
        <v>132</v>
      </c>
      <c r="BA1018">
        <v>45177</v>
      </c>
      <c r="BB1018">
        <v>4</v>
      </c>
      <c r="BC1018">
        <v>1</v>
      </c>
      <c r="BD1018" t="s">
        <v>99</v>
      </c>
      <c r="BE1018">
        <v>2010</v>
      </c>
      <c r="BG1018" t="s">
        <v>100</v>
      </c>
      <c r="BH1018" t="s">
        <v>100</v>
      </c>
      <c r="BI1018" t="s">
        <v>101</v>
      </c>
      <c r="BJ1018" t="s">
        <v>100</v>
      </c>
      <c r="BK1018" t="s">
        <v>100</v>
      </c>
      <c r="BL1018" t="s">
        <v>101</v>
      </c>
      <c r="BM1018" t="s">
        <v>102</v>
      </c>
      <c r="BN1018" t="s">
        <v>103</v>
      </c>
      <c r="BQ1018">
        <v>0</v>
      </c>
      <c r="BR1018" t="s">
        <v>94</v>
      </c>
      <c r="BS1018">
        <v>100</v>
      </c>
      <c r="BT1018">
        <v>72.510000000000005</v>
      </c>
      <c r="BU1018">
        <v>71.41</v>
      </c>
      <c r="BY1018">
        <v>4</v>
      </c>
      <c r="CB1018">
        <v>2014</v>
      </c>
      <c r="CC1018">
        <v>5</v>
      </c>
      <c r="CI1018" t="str">
        <f t="shared" si="60"/>
        <v>High</v>
      </c>
      <c r="CJ1018" t="str">
        <f t="shared" si="61"/>
        <v>Greater than 3.5</v>
      </c>
      <c r="CK1018" t="str">
        <f t="shared" si="62"/>
        <v>Good</v>
      </c>
      <c r="CL1018" t="str">
        <f t="shared" si="63"/>
        <v>0.3 or less</v>
      </c>
    </row>
    <row r="1019" spans="1:90" x14ac:dyDescent="0.25">
      <c r="A1019" t="s">
        <v>1261</v>
      </c>
      <c r="B1019" t="s">
        <v>82</v>
      </c>
      <c r="C1019" t="s">
        <v>83</v>
      </c>
      <c r="D1019">
        <v>7.98</v>
      </c>
      <c r="E1019">
        <v>18.559999999999999</v>
      </c>
      <c r="G1019">
        <v>10.58</v>
      </c>
      <c r="H1019">
        <v>38</v>
      </c>
      <c r="I1019">
        <v>38</v>
      </c>
      <c r="J1019">
        <v>38</v>
      </c>
      <c r="K1019">
        <v>2</v>
      </c>
      <c r="L1019" t="s">
        <v>84</v>
      </c>
      <c r="M1019" t="s">
        <v>85</v>
      </c>
      <c r="N1019" t="s">
        <v>827</v>
      </c>
      <c r="O1019" t="s">
        <v>418</v>
      </c>
      <c r="P1019" t="s">
        <v>88</v>
      </c>
      <c r="Q1019" t="s">
        <v>89</v>
      </c>
      <c r="R1019" t="s">
        <v>419</v>
      </c>
      <c r="S1019" t="s">
        <v>91</v>
      </c>
      <c r="T1019">
        <v>60</v>
      </c>
      <c r="U1019" t="s">
        <v>92</v>
      </c>
      <c r="V1019" t="s">
        <v>1265</v>
      </c>
      <c r="W1019">
        <v>6</v>
      </c>
      <c r="X1019">
        <v>8</v>
      </c>
      <c r="Y1019" t="s">
        <v>94</v>
      </c>
      <c r="Z1019" t="s">
        <v>95</v>
      </c>
      <c r="AA1019">
        <v>90.325000000000003</v>
      </c>
      <c r="AB1019">
        <v>628.74</v>
      </c>
      <c r="AC1019">
        <v>157.32490000000001</v>
      </c>
      <c r="AD1019">
        <v>100</v>
      </c>
      <c r="AE1019">
        <v>3.1515</v>
      </c>
      <c r="AF1019">
        <v>2.9592999999999998</v>
      </c>
      <c r="AG1019">
        <v>113.41800000000001</v>
      </c>
      <c r="AH1019">
        <v>91.242199999999997</v>
      </c>
      <c r="AI1019">
        <v>62.194000000000003</v>
      </c>
      <c r="AJ1019">
        <v>0.2014</v>
      </c>
      <c r="AL1019">
        <v>69.790000000000006</v>
      </c>
      <c r="AM1019">
        <v>2.9000000000000001E-2</v>
      </c>
      <c r="AN1019">
        <v>9.9900000000000003E-2</v>
      </c>
      <c r="AO1019">
        <v>0</v>
      </c>
      <c r="AP1019">
        <v>0</v>
      </c>
      <c r="AQ1019">
        <v>0</v>
      </c>
      <c r="AR1019">
        <v>63.143500000000003</v>
      </c>
      <c r="AS1019" t="s">
        <v>130</v>
      </c>
      <c r="AT1019">
        <v>2003</v>
      </c>
      <c r="AU1019">
        <v>14</v>
      </c>
      <c r="AV1019">
        <v>6</v>
      </c>
      <c r="AW1019" t="s">
        <v>97</v>
      </c>
      <c r="AY1019" t="s">
        <v>132</v>
      </c>
      <c r="BA1019">
        <v>41703</v>
      </c>
      <c r="BB1019">
        <v>6</v>
      </c>
      <c r="BC1019">
        <v>1</v>
      </c>
      <c r="BD1019" t="s">
        <v>99</v>
      </c>
      <c r="BE1019">
        <v>2003</v>
      </c>
      <c r="BG1019" t="s">
        <v>100</v>
      </c>
      <c r="BH1019" t="s">
        <v>100</v>
      </c>
      <c r="BI1019" t="s">
        <v>101</v>
      </c>
      <c r="BJ1019" t="s">
        <v>100</v>
      </c>
      <c r="BK1019" t="s">
        <v>100</v>
      </c>
      <c r="BL1019" t="s">
        <v>101</v>
      </c>
      <c r="BM1019" t="s">
        <v>102</v>
      </c>
      <c r="BN1019" t="s">
        <v>103</v>
      </c>
      <c r="BQ1019">
        <v>0</v>
      </c>
      <c r="BR1019" t="s">
        <v>94</v>
      </c>
      <c r="BS1019">
        <v>99</v>
      </c>
      <c r="BT1019">
        <v>63.03</v>
      </c>
      <c r="BU1019">
        <v>59.186</v>
      </c>
      <c r="BY1019">
        <v>6</v>
      </c>
      <c r="CB1019">
        <v>2010</v>
      </c>
      <c r="CC1019">
        <v>12</v>
      </c>
      <c r="CI1019" t="str">
        <f t="shared" si="60"/>
        <v>High</v>
      </c>
      <c r="CJ1019" t="str">
        <f t="shared" si="61"/>
        <v>3.01-3.5</v>
      </c>
      <c r="CK1019" t="str">
        <f t="shared" si="62"/>
        <v>Fair</v>
      </c>
      <c r="CL1019" t="str">
        <f t="shared" si="63"/>
        <v>0.3 or less</v>
      </c>
    </row>
    <row r="1020" spans="1:90" x14ac:dyDescent="0.25">
      <c r="A1020" t="s">
        <v>1261</v>
      </c>
      <c r="B1020" t="s">
        <v>82</v>
      </c>
      <c r="C1020" t="s">
        <v>83</v>
      </c>
      <c r="D1020">
        <v>18.559999999999999</v>
      </c>
      <c r="E1020">
        <v>25.777000000000001</v>
      </c>
      <c r="G1020">
        <v>7.2169999999999996</v>
      </c>
      <c r="H1020">
        <v>38</v>
      </c>
      <c r="J1020">
        <v>38</v>
      </c>
      <c r="K1020">
        <v>2</v>
      </c>
      <c r="L1020" t="s">
        <v>84</v>
      </c>
      <c r="M1020" t="s">
        <v>85</v>
      </c>
      <c r="N1020" t="s">
        <v>827</v>
      </c>
      <c r="O1020" t="s">
        <v>418</v>
      </c>
      <c r="P1020" t="s">
        <v>88</v>
      </c>
      <c r="Q1020" t="s">
        <v>89</v>
      </c>
      <c r="R1020" t="s">
        <v>419</v>
      </c>
      <c r="S1020" t="s">
        <v>91</v>
      </c>
      <c r="T1020">
        <v>60</v>
      </c>
      <c r="U1020" t="s">
        <v>92</v>
      </c>
      <c r="V1020" t="s">
        <v>1266</v>
      </c>
      <c r="W1020">
        <v>6</v>
      </c>
      <c r="Y1020" t="s">
        <v>94</v>
      </c>
      <c r="Z1020" t="s">
        <v>95</v>
      </c>
      <c r="AA1020">
        <v>96.854500000000002</v>
      </c>
      <c r="AB1020">
        <v>674.149</v>
      </c>
      <c r="AC1020">
        <v>168.69749999999999</v>
      </c>
      <c r="AD1020">
        <v>90.75</v>
      </c>
      <c r="AE1020">
        <v>3.3180999999999998</v>
      </c>
      <c r="AF1020">
        <v>2.8898999999999999</v>
      </c>
      <c r="AG1020">
        <v>109.2856</v>
      </c>
      <c r="AH1020">
        <v>82.364599999999996</v>
      </c>
      <c r="AI1020">
        <v>63.5715</v>
      </c>
      <c r="AJ1020">
        <v>0.19409999999999999</v>
      </c>
      <c r="AL1020">
        <v>70.885000000000005</v>
      </c>
      <c r="AM1020">
        <v>2.6700000000000002E-2</v>
      </c>
      <c r="AN1020">
        <v>9.1200000000000003E-2</v>
      </c>
      <c r="AO1020">
        <v>0</v>
      </c>
      <c r="AP1020">
        <v>4.5</v>
      </c>
      <c r="AQ1020">
        <v>0</v>
      </c>
      <c r="AR1020">
        <v>54.292900000000003</v>
      </c>
      <c r="AS1020" t="s">
        <v>96</v>
      </c>
      <c r="AT1020">
        <v>2014</v>
      </c>
      <c r="AU1020">
        <v>22.4</v>
      </c>
      <c r="AV1020">
        <v>5.44</v>
      </c>
      <c r="AW1020" t="s">
        <v>97</v>
      </c>
      <c r="AY1020" t="s">
        <v>112</v>
      </c>
      <c r="BA1020">
        <v>38190</v>
      </c>
      <c r="BB1020">
        <v>1</v>
      </c>
      <c r="BC1020">
        <v>1</v>
      </c>
      <c r="BD1020" t="s">
        <v>99</v>
      </c>
      <c r="BE1020">
        <v>2014</v>
      </c>
      <c r="BG1020" t="s">
        <v>100</v>
      </c>
      <c r="BH1020" t="s">
        <v>100</v>
      </c>
      <c r="BI1020" t="s">
        <v>101</v>
      </c>
      <c r="BJ1020" t="s">
        <v>100</v>
      </c>
      <c r="BK1020" t="s">
        <v>100</v>
      </c>
      <c r="BL1020" t="s">
        <v>101</v>
      </c>
      <c r="BM1020" t="s">
        <v>102</v>
      </c>
      <c r="BN1020" t="s">
        <v>103</v>
      </c>
      <c r="BQ1020">
        <v>0</v>
      </c>
      <c r="BR1020" t="s">
        <v>94</v>
      </c>
      <c r="BS1020">
        <v>90.75</v>
      </c>
      <c r="BT1020">
        <v>66.361999999999995</v>
      </c>
      <c r="BU1020">
        <v>57.798000000000002</v>
      </c>
      <c r="BV1020" t="s">
        <v>107</v>
      </c>
      <c r="BZ1020" s="1">
        <v>42053.456319444442</v>
      </c>
      <c r="CC1020">
        <v>1</v>
      </c>
      <c r="CI1020" t="str">
        <f t="shared" si="60"/>
        <v>High</v>
      </c>
      <c r="CJ1020" t="str">
        <f t="shared" si="61"/>
        <v>3.01-3.5</v>
      </c>
      <c r="CK1020" t="str">
        <f t="shared" si="62"/>
        <v>Fair</v>
      </c>
      <c r="CL1020" t="str">
        <f t="shared" si="63"/>
        <v>0.3 or less</v>
      </c>
    </row>
    <row r="1021" spans="1:90" x14ac:dyDescent="0.25">
      <c r="A1021" t="s">
        <v>1261</v>
      </c>
      <c r="B1021" t="s">
        <v>82</v>
      </c>
      <c r="C1021" t="s">
        <v>83</v>
      </c>
      <c r="D1021">
        <v>25.777000000000001</v>
      </c>
      <c r="E1021">
        <v>26.356999999999999</v>
      </c>
      <c r="G1021">
        <v>0.57999999999999996</v>
      </c>
      <c r="H1021">
        <v>38</v>
      </c>
      <c r="J1021">
        <v>38</v>
      </c>
      <c r="K1021">
        <v>2</v>
      </c>
      <c r="L1021" t="s">
        <v>84</v>
      </c>
      <c r="M1021" t="s">
        <v>85</v>
      </c>
      <c r="N1021" t="s">
        <v>827</v>
      </c>
      <c r="O1021" t="s">
        <v>418</v>
      </c>
      <c r="P1021" t="s">
        <v>88</v>
      </c>
      <c r="Q1021" t="s">
        <v>89</v>
      </c>
      <c r="R1021" t="s">
        <v>419</v>
      </c>
      <c r="S1021" t="s">
        <v>91</v>
      </c>
      <c r="T1021">
        <v>30</v>
      </c>
      <c r="U1021" t="s">
        <v>92</v>
      </c>
      <c r="V1021" t="s">
        <v>1267</v>
      </c>
      <c r="W1021">
        <v>6</v>
      </c>
      <c r="Y1021" t="s">
        <v>94</v>
      </c>
      <c r="Z1021" t="s">
        <v>95</v>
      </c>
      <c r="AA1021">
        <v>104.9075</v>
      </c>
      <c r="AB1021">
        <v>657.5</v>
      </c>
      <c r="AC1021">
        <v>182.2878</v>
      </c>
      <c r="AD1021">
        <v>85</v>
      </c>
      <c r="AE1021">
        <v>3.5</v>
      </c>
      <c r="AF1021">
        <v>2.8910999999999998</v>
      </c>
      <c r="AG1021">
        <v>110.2599</v>
      </c>
      <c r="AH1021">
        <v>93.144800000000004</v>
      </c>
      <c r="AI1021">
        <v>63.246699999999997</v>
      </c>
      <c r="AJ1021">
        <v>0.1993</v>
      </c>
      <c r="AL1021">
        <v>70.105000000000004</v>
      </c>
      <c r="AM1021">
        <v>2.6599999999999999E-2</v>
      </c>
      <c r="AN1021">
        <v>0.10630000000000001</v>
      </c>
      <c r="AO1021">
        <v>0</v>
      </c>
      <c r="AP1021">
        <v>10</v>
      </c>
      <c r="AQ1021">
        <v>0</v>
      </c>
      <c r="AR1021">
        <v>31.9</v>
      </c>
      <c r="AS1021" t="s">
        <v>96</v>
      </c>
      <c r="AT1021">
        <v>1970</v>
      </c>
      <c r="AU1021">
        <v>25.5</v>
      </c>
      <c r="AV1021">
        <v>7.5</v>
      </c>
      <c r="AW1021" t="s">
        <v>97</v>
      </c>
      <c r="AY1021" t="s">
        <v>112</v>
      </c>
      <c r="BA1021">
        <v>45895</v>
      </c>
      <c r="BB1021">
        <v>2.5</v>
      </c>
      <c r="BC1021">
        <v>1</v>
      </c>
      <c r="BD1021" t="s">
        <v>99</v>
      </c>
      <c r="BE1021">
        <v>2014</v>
      </c>
      <c r="BG1021" t="s">
        <v>100</v>
      </c>
      <c r="BH1021" t="s">
        <v>100</v>
      </c>
      <c r="BI1021" t="s">
        <v>101</v>
      </c>
      <c r="BJ1021" t="s">
        <v>100</v>
      </c>
      <c r="BK1021" t="s">
        <v>100</v>
      </c>
      <c r="BL1021" t="s">
        <v>101</v>
      </c>
      <c r="BM1021" t="s">
        <v>102</v>
      </c>
      <c r="BN1021" t="s">
        <v>103</v>
      </c>
      <c r="BQ1021">
        <v>0</v>
      </c>
      <c r="BR1021" t="s">
        <v>94</v>
      </c>
      <c r="BS1021">
        <v>85</v>
      </c>
      <c r="BT1021">
        <v>70</v>
      </c>
      <c r="BU1021">
        <v>57.822000000000003</v>
      </c>
      <c r="BV1021" t="s">
        <v>107</v>
      </c>
      <c r="BZ1021" s="1">
        <v>42053.456319444442</v>
      </c>
      <c r="CC1021">
        <v>1</v>
      </c>
      <c r="CI1021" t="str">
        <f t="shared" si="60"/>
        <v>Medium</v>
      </c>
      <c r="CJ1021" t="str">
        <f t="shared" si="61"/>
        <v>3.01-3.5</v>
      </c>
      <c r="CK1021" t="str">
        <f t="shared" si="62"/>
        <v>Fair</v>
      </c>
      <c r="CL1021" t="str">
        <f t="shared" si="63"/>
        <v>0.3 or less</v>
      </c>
    </row>
    <row r="1022" spans="1:90" x14ac:dyDescent="0.25">
      <c r="A1022" t="s">
        <v>1261</v>
      </c>
      <c r="B1022" t="s">
        <v>82</v>
      </c>
      <c r="C1022" t="s">
        <v>83</v>
      </c>
      <c r="D1022">
        <v>26.356999999999999</v>
      </c>
      <c r="E1022">
        <v>26.762</v>
      </c>
      <c r="G1022">
        <v>0.40500000000000003</v>
      </c>
      <c r="H1022">
        <v>42</v>
      </c>
      <c r="I1022">
        <v>35</v>
      </c>
      <c r="J1022">
        <v>42</v>
      </c>
      <c r="K1022">
        <v>3</v>
      </c>
      <c r="L1022" t="s">
        <v>84</v>
      </c>
      <c r="M1022" t="s">
        <v>85</v>
      </c>
      <c r="N1022" t="s">
        <v>827</v>
      </c>
      <c r="O1022" t="s">
        <v>418</v>
      </c>
      <c r="P1022" t="s">
        <v>88</v>
      </c>
      <c r="Q1022" t="s">
        <v>89</v>
      </c>
      <c r="R1022" t="s">
        <v>419</v>
      </c>
      <c r="S1022" t="s">
        <v>91</v>
      </c>
      <c r="T1022">
        <v>40</v>
      </c>
      <c r="U1022" t="s">
        <v>92</v>
      </c>
      <c r="V1022" t="s">
        <v>1268</v>
      </c>
      <c r="W1022">
        <v>3</v>
      </c>
      <c r="X1022">
        <v>4.5</v>
      </c>
      <c r="Y1022" t="s">
        <v>94</v>
      </c>
      <c r="Z1022" t="s">
        <v>95</v>
      </c>
      <c r="AA1022">
        <v>118.97069999999999</v>
      </c>
      <c r="AB1022">
        <v>765.36419999999998</v>
      </c>
      <c r="AC1022">
        <v>206.8424</v>
      </c>
      <c r="AD1022">
        <v>94</v>
      </c>
      <c r="AE1022">
        <v>2.7643</v>
      </c>
      <c r="AF1022">
        <v>2.5268000000000002</v>
      </c>
      <c r="AG1022">
        <v>130.16540000000001</v>
      </c>
      <c r="AH1022">
        <v>113.84569999999999</v>
      </c>
      <c r="AI1022">
        <v>56.611499999999999</v>
      </c>
      <c r="AJ1022">
        <v>0.11990000000000001</v>
      </c>
      <c r="AL1022">
        <v>82.015000000000001</v>
      </c>
      <c r="AM1022">
        <v>2.9000000000000001E-2</v>
      </c>
      <c r="AN1022">
        <v>0.17030000000000001</v>
      </c>
      <c r="AO1022">
        <v>0</v>
      </c>
      <c r="AP1022">
        <v>3</v>
      </c>
      <c r="AQ1022">
        <v>0</v>
      </c>
      <c r="AR1022">
        <v>42.1</v>
      </c>
      <c r="AS1022" t="s">
        <v>96</v>
      </c>
      <c r="AT1022">
        <v>1970</v>
      </c>
      <c r="AU1022">
        <v>18</v>
      </c>
      <c r="AV1022">
        <v>5.8</v>
      </c>
      <c r="AW1022" t="s">
        <v>97</v>
      </c>
      <c r="AY1022" t="s">
        <v>106</v>
      </c>
      <c r="BA1022">
        <v>38192</v>
      </c>
      <c r="BB1022">
        <v>2</v>
      </c>
      <c r="BC1022">
        <v>1</v>
      </c>
      <c r="BD1022" t="s">
        <v>99</v>
      </c>
      <c r="BE1022">
        <v>2014</v>
      </c>
      <c r="BG1022" t="s">
        <v>100</v>
      </c>
      <c r="BH1022" t="s">
        <v>100</v>
      </c>
      <c r="BI1022" t="s">
        <v>101</v>
      </c>
      <c r="BJ1022" t="s">
        <v>100</v>
      </c>
      <c r="BK1022" t="s">
        <v>100</v>
      </c>
      <c r="BL1022" t="s">
        <v>101</v>
      </c>
      <c r="BM1022" t="s">
        <v>102</v>
      </c>
      <c r="BN1022" t="s">
        <v>103</v>
      </c>
      <c r="BQ1022">
        <v>0</v>
      </c>
      <c r="BR1022" t="s">
        <v>94</v>
      </c>
      <c r="BS1022">
        <v>94</v>
      </c>
      <c r="BT1022">
        <v>55.286000000000001</v>
      </c>
      <c r="BU1022">
        <v>50.536000000000001</v>
      </c>
      <c r="BV1022" t="s">
        <v>107</v>
      </c>
      <c r="BY1022">
        <v>3</v>
      </c>
      <c r="BZ1022" s="1">
        <v>42053.456331018519</v>
      </c>
      <c r="CC1022">
        <v>1</v>
      </c>
      <c r="CI1022" t="str">
        <f t="shared" si="60"/>
        <v>High</v>
      </c>
      <c r="CJ1022" t="str">
        <f t="shared" si="61"/>
        <v>2.51-3.0</v>
      </c>
      <c r="CK1022" t="str">
        <f t="shared" si="62"/>
        <v>Poor</v>
      </c>
      <c r="CL1022" t="str">
        <f t="shared" si="63"/>
        <v>0.3 or less</v>
      </c>
    </row>
    <row r="1023" spans="1:90" x14ac:dyDescent="0.25">
      <c r="A1023" t="s">
        <v>1261</v>
      </c>
      <c r="B1023" t="s">
        <v>82</v>
      </c>
      <c r="C1023" t="s">
        <v>83</v>
      </c>
      <c r="D1023">
        <v>26.762</v>
      </c>
      <c r="E1023">
        <v>34.084000000000003</v>
      </c>
      <c r="G1023">
        <v>7.3220000000000001</v>
      </c>
      <c r="H1023">
        <v>28</v>
      </c>
      <c r="I1023">
        <v>28</v>
      </c>
      <c r="J1023">
        <v>28</v>
      </c>
      <c r="K1023">
        <v>2</v>
      </c>
      <c r="L1023" t="s">
        <v>84</v>
      </c>
      <c r="M1023" t="s">
        <v>85</v>
      </c>
      <c r="N1023" t="s">
        <v>827</v>
      </c>
      <c r="O1023" t="s">
        <v>418</v>
      </c>
      <c r="P1023" t="s">
        <v>88</v>
      </c>
      <c r="Q1023" t="s">
        <v>89</v>
      </c>
      <c r="R1023" t="s">
        <v>419</v>
      </c>
      <c r="S1023" t="s">
        <v>91</v>
      </c>
      <c r="T1023">
        <v>50</v>
      </c>
      <c r="U1023" t="s">
        <v>92</v>
      </c>
      <c r="V1023" t="s">
        <v>1269</v>
      </c>
      <c r="W1023">
        <v>2</v>
      </c>
      <c r="X1023">
        <v>2.25</v>
      </c>
      <c r="Y1023" t="s">
        <v>94</v>
      </c>
      <c r="Z1023" t="s">
        <v>95</v>
      </c>
      <c r="AA1023">
        <v>64.8947</v>
      </c>
      <c r="AB1023">
        <v>473.49029999999999</v>
      </c>
      <c r="AC1023">
        <v>113.1619</v>
      </c>
      <c r="AD1023">
        <v>96.25</v>
      </c>
      <c r="AE1023">
        <v>3.0699000000000001</v>
      </c>
      <c r="AF1023">
        <v>2.6779000000000002</v>
      </c>
      <c r="AG1023">
        <v>118.4905</v>
      </c>
      <c r="AH1023">
        <v>95.765000000000001</v>
      </c>
      <c r="AI1023">
        <v>60.5032</v>
      </c>
      <c r="AJ1023">
        <v>0.1245</v>
      </c>
      <c r="AL1023">
        <v>81.325000000000003</v>
      </c>
      <c r="AM1023">
        <v>2.4299999999999999E-2</v>
      </c>
      <c r="AN1023">
        <v>0.1237</v>
      </c>
      <c r="AO1023">
        <v>0</v>
      </c>
      <c r="AP1023">
        <v>1.75</v>
      </c>
      <c r="AQ1023">
        <v>0</v>
      </c>
      <c r="AR1023">
        <v>52.3611</v>
      </c>
      <c r="AS1023" t="s">
        <v>96</v>
      </c>
      <c r="AT1023">
        <v>1967</v>
      </c>
      <c r="AU1023">
        <v>13.833299999999999</v>
      </c>
      <c r="AV1023">
        <v>4.8333000000000004</v>
      </c>
      <c r="AW1023" t="s">
        <v>97</v>
      </c>
      <c r="AY1023" t="s">
        <v>112</v>
      </c>
      <c r="BA1023">
        <v>37365</v>
      </c>
      <c r="BB1023">
        <v>2</v>
      </c>
      <c r="BC1023">
        <v>1</v>
      </c>
      <c r="BD1023" t="s">
        <v>99</v>
      </c>
      <c r="BE1023">
        <v>1996</v>
      </c>
      <c r="BG1023" t="s">
        <v>100</v>
      </c>
      <c r="BH1023" t="s">
        <v>100</v>
      </c>
      <c r="BI1023" t="s">
        <v>101</v>
      </c>
      <c r="BJ1023" t="s">
        <v>100</v>
      </c>
      <c r="BK1023" t="s">
        <v>100</v>
      </c>
      <c r="BL1023" t="s">
        <v>101</v>
      </c>
      <c r="BM1023" t="s">
        <v>102</v>
      </c>
      <c r="BN1023" t="s">
        <v>103</v>
      </c>
      <c r="BQ1023">
        <v>0</v>
      </c>
      <c r="BR1023" t="s">
        <v>94</v>
      </c>
      <c r="BS1023">
        <v>89</v>
      </c>
      <c r="BT1023">
        <v>61.398000000000003</v>
      </c>
      <c r="BU1023">
        <v>53.558</v>
      </c>
      <c r="BY1023">
        <v>2</v>
      </c>
      <c r="CB1023">
        <v>2008</v>
      </c>
      <c r="CC1023">
        <v>19</v>
      </c>
      <c r="CI1023" t="str">
        <f t="shared" si="60"/>
        <v>High</v>
      </c>
      <c r="CJ1023" t="str">
        <f t="shared" si="61"/>
        <v>3.01-3.5</v>
      </c>
      <c r="CK1023" t="str">
        <f t="shared" si="62"/>
        <v>Fair</v>
      </c>
      <c r="CL1023" t="str">
        <f t="shared" si="63"/>
        <v>0.3 or less</v>
      </c>
    </row>
    <row r="1024" spans="1:90" x14ac:dyDescent="0.25">
      <c r="A1024" t="s">
        <v>1261</v>
      </c>
      <c r="B1024" t="s">
        <v>82</v>
      </c>
      <c r="C1024" t="s">
        <v>83</v>
      </c>
      <c r="D1024">
        <v>34.084000000000003</v>
      </c>
      <c r="E1024">
        <v>35.576999999999998</v>
      </c>
      <c r="G1024">
        <v>1.4930000000000001</v>
      </c>
      <c r="H1024">
        <v>28</v>
      </c>
      <c r="I1024">
        <v>28</v>
      </c>
      <c r="J1024">
        <v>28</v>
      </c>
      <c r="K1024">
        <v>2</v>
      </c>
      <c r="L1024" t="s">
        <v>84</v>
      </c>
      <c r="M1024" t="s">
        <v>85</v>
      </c>
      <c r="N1024" t="s">
        <v>827</v>
      </c>
      <c r="O1024" t="s">
        <v>418</v>
      </c>
      <c r="P1024" t="s">
        <v>88</v>
      </c>
      <c r="Q1024" t="s">
        <v>89</v>
      </c>
      <c r="R1024" t="s">
        <v>419</v>
      </c>
      <c r="S1024" t="s">
        <v>91</v>
      </c>
      <c r="T1024">
        <v>50</v>
      </c>
      <c r="U1024" t="s">
        <v>92</v>
      </c>
      <c r="V1024" t="s">
        <v>1270</v>
      </c>
      <c r="W1024">
        <v>2</v>
      </c>
      <c r="X1024">
        <v>2</v>
      </c>
      <c r="Y1024" t="s">
        <v>94</v>
      </c>
      <c r="Z1024" t="s">
        <v>95</v>
      </c>
      <c r="AA1024">
        <v>49.991500000000002</v>
      </c>
      <c r="AB1024">
        <v>336.82499999999999</v>
      </c>
      <c r="AC1024">
        <v>87.006500000000003</v>
      </c>
      <c r="AD1024">
        <v>89</v>
      </c>
      <c r="AE1024">
        <v>2.5687000000000002</v>
      </c>
      <c r="AF1024">
        <v>2.1501000000000001</v>
      </c>
      <c r="AG1024">
        <v>150.36490000000001</v>
      </c>
      <c r="AH1024">
        <v>126.4973</v>
      </c>
      <c r="AI1024">
        <v>49.878399999999999</v>
      </c>
      <c r="AJ1024">
        <v>0.121</v>
      </c>
      <c r="AL1024">
        <v>81.849999999999994</v>
      </c>
      <c r="AM1024">
        <v>2.9899999999999999E-2</v>
      </c>
      <c r="AN1024">
        <v>0.2626</v>
      </c>
      <c r="AO1024">
        <v>0</v>
      </c>
      <c r="AP1024">
        <v>5</v>
      </c>
      <c r="AQ1024">
        <v>0</v>
      </c>
      <c r="AR1024">
        <v>55.4</v>
      </c>
      <c r="AS1024" t="s">
        <v>96</v>
      </c>
      <c r="AT1024">
        <v>1959</v>
      </c>
      <c r="AU1024">
        <v>12</v>
      </c>
      <c r="AV1024">
        <v>4</v>
      </c>
      <c r="AW1024" t="s">
        <v>131</v>
      </c>
      <c r="AY1024" t="s">
        <v>112</v>
      </c>
      <c r="BA1024">
        <v>38466</v>
      </c>
      <c r="BB1024">
        <v>2</v>
      </c>
      <c r="BC1024">
        <v>1</v>
      </c>
      <c r="BD1024" t="s">
        <v>99</v>
      </c>
      <c r="BE1024">
        <v>1996</v>
      </c>
      <c r="BG1024" t="s">
        <v>100</v>
      </c>
      <c r="BH1024" t="s">
        <v>100</v>
      </c>
      <c r="BI1024" t="s">
        <v>101</v>
      </c>
      <c r="BJ1024" t="s">
        <v>100</v>
      </c>
      <c r="BK1024" t="s">
        <v>100</v>
      </c>
      <c r="BL1024" t="s">
        <v>101</v>
      </c>
      <c r="BM1024" t="s">
        <v>102</v>
      </c>
      <c r="BN1024" t="s">
        <v>103</v>
      </c>
      <c r="BQ1024">
        <v>0</v>
      </c>
      <c r="BR1024" t="s">
        <v>94</v>
      </c>
      <c r="BS1024">
        <v>88</v>
      </c>
      <c r="BT1024">
        <v>51.374000000000002</v>
      </c>
      <c r="BU1024">
        <v>43.002000000000002</v>
      </c>
      <c r="BY1024">
        <v>2</v>
      </c>
      <c r="CB1024">
        <v>2006</v>
      </c>
      <c r="CC1024">
        <v>19</v>
      </c>
      <c r="CI1024" t="str">
        <f t="shared" si="60"/>
        <v>High</v>
      </c>
      <c r="CJ1024" t="str">
        <f t="shared" si="61"/>
        <v>2.51-3.0</v>
      </c>
      <c r="CK1024" t="str">
        <f t="shared" si="62"/>
        <v>Poor</v>
      </c>
      <c r="CL1024" t="str">
        <f t="shared" si="63"/>
        <v>0.3 or less</v>
      </c>
    </row>
    <row r="1025" spans="1:90" x14ac:dyDescent="0.25">
      <c r="A1025" t="s">
        <v>1261</v>
      </c>
      <c r="B1025" t="s">
        <v>82</v>
      </c>
      <c r="C1025" t="s">
        <v>83</v>
      </c>
      <c r="D1025">
        <v>35.576999999999998</v>
      </c>
      <c r="E1025">
        <v>41.976999999999997</v>
      </c>
      <c r="G1025">
        <v>6.4</v>
      </c>
      <c r="H1025">
        <v>28</v>
      </c>
      <c r="I1025">
        <v>28</v>
      </c>
      <c r="J1025">
        <v>28</v>
      </c>
      <c r="K1025">
        <v>2</v>
      </c>
      <c r="L1025" t="s">
        <v>84</v>
      </c>
      <c r="M1025" t="s">
        <v>85</v>
      </c>
      <c r="N1025" t="s">
        <v>827</v>
      </c>
      <c r="O1025" t="s">
        <v>418</v>
      </c>
      <c r="P1025" t="s">
        <v>88</v>
      </c>
      <c r="Q1025" t="s">
        <v>89</v>
      </c>
      <c r="R1025" t="s">
        <v>419</v>
      </c>
      <c r="S1025" t="s">
        <v>91</v>
      </c>
      <c r="T1025">
        <v>50</v>
      </c>
      <c r="U1025" t="s">
        <v>92</v>
      </c>
      <c r="V1025" t="s">
        <v>1271</v>
      </c>
      <c r="W1025">
        <v>2</v>
      </c>
      <c r="X1025">
        <v>3.2</v>
      </c>
      <c r="Y1025" t="s">
        <v>94</v>
      </c>
      <c r="Z1025" t="s">
        <v>95</v>
      </c>
      <c r="AA1025">
        <v>48.390999999999998</v>
      </c>
      <c r="AB1025">
        <v>336.82499999999999</v>
      </c>
      <c r="AC1025">
        <v>84.285700000000006</v>
      </c>
      <c r="AD1025">
        <v>95</v>
      </c>
      <c r="AE1025">
        <v>3.0358000000000001</v>
      </c>
      <c r="AF1025">
        <v>2.6082000000000001</v>
      </c>
      <c r="AG1025">
        <v>122.2694</v>
      </c>
      <c r="AH1025">
        <v>97.694900000000004</v>
      </c>
      <c r="AI1025">
        <v>59.243499999999997</v>
      </c>
      <c r="AJ1025">
        <v>0.13930000000000001</v>
      </c>
      <c r="AL1025">
        <v>79.105000000000004</v>
      </c>
      <c r="AM1025">
        <v>2.58E-2</v>
      </c>
      <c r="AN1025">
        <v>0.16239999999999999</v>
      </c>
      <c r="AO1025">
        <v>0.33329999999999999</v>
      </c>
      <c r="AP1025">
        <v>4.6666999999999996</v>
      </c>
      <c r="AQ1025">
        <v>0</v>
      </c>
      <c r="AR1025">
        <v>54.633299999999998</v>
      </c>
      <c r="AS1025" t="s">
        <v>96</v>
      </c>
      <c r="AT1025">
        <v>2012</v>
      </c>
      <c r="AU1025">
        <v>10.8889</v>
      </c>
      <c r="AV1025">
        <v>4.4443999999999999</v>
      </c>
      <c r="AW1025" t="s">
        <v>97</v>
      </c>
      <c r="AY1025" t="s">
        <v>112</v>
      </c>
      <c r="BA1025">
        <v>38466</v>
      </c>
      <c r="BB1025">
        <v>2</v>
      </c>
      <c r="BC1025">
        <v>1</v>
      </c>
      <c r="BD1025" t="s">
        <v>99</v>
      </c>
      <c r="BE1025">
        <v>2012</v>
      </c>
      <c r="BG1025" t="s">
        <v>100</v>
      </c>
      <c r="BH1025" t="s">
        <v>100</v>
      </c>
      <c r="BI1025" t="s">
        <v>101</v>
      </c>
      <c r="BJ1025" t="s">
        <v>100</v>
      </c>
      <c r="BK1025" t="s">
        <v>100</v>
      </c>
      <c r="BL1025" t="s">
        <v>101</v>
      </c>
      <c r="BM1025" t="s">
        <v>102</v>
      </c>
      <c r="BN1025" t="s">
        <v>103</v>
      </c>
      <c r="BQ1025">
        <v>0</v>
      </c>
      <c r="BR1025" t="s">
        <v>94</v>
      </c>
      <c r="BS1025">
        <v>88.333299999999994</v>
      </c>
      <c r="BT1025">
        <v>60.716000000000001</v>
      </c>
      <c r="BU1025">
        <v>52.164000000000001</v>
      </c>
      <c r="BV1025" t="s">
        <v>107</v>
      </c>
      <c r="BY1025">
        <v>2</v>
      </c>
      <c r="BZ1025" s="1">
        <v>42109.507291666669</v>
      </c>
      <c r="CB1025">
        <v>2014</v>
      </c>
      <c r="CC1025">
        <v>3</v>
      </c>
      <c r="CI1025" t="str">
        <f t="shared" si="60"/>
        <v>High</v>
      </c>
      <c r="CJ1025" t="str">
        <f t="shared" si="61"/>
        <v>3.01-3.5</v>
      </c>
      <c r="CK1025" t="str">
        <f t="shared" si="62"/>
        <v>Fair</v>
      </c>
      <c r="CL1025" t="str">
        <f t="shared" si="63"/>
        <v>0.3 or less</v>
      </c>
    </row>
    <row r="1026" spans="1:90" x14ac:dyDescent="0.25">
      <c r="A1026" t="s">
        <v>1261</v>
      </c>
      <c r="B1026" t="s">
        <v>82</v>
      </c>
      <c r="C1026" t="s">
        <v>83</v>
      </c>
      <c r="D1026">
        <v>41.976999999999997</v>
      </c>
      <c r="E1026">
        <v>44.012</v>
      </c>
      <c r="G1026">
        <v>1.962</v>
      </c>
      <c r="H1026">
        <v>36</v>
      </c>
      <c r="I1026">
        <v>36</v>
      </c>
      <c r="J1026">
        <v>36</v>
      </c>
      <c r="K1026">
        <v>2</v>
      </c>
      <c r="L1026" t="s">
        <v>84</v>
      </c>
      <c r="M1026" t="s">
        <v>85</v>
      </c>
      <c r="N1026" t="s">
        <v>827</v>
      </c>
      <c r="O1026" t="s">
        <v>418</v>
      </c>
      <c r="P1026" t="s">
        <v>88</v>
      </c>
      <c r="Q1026" t="s">
        <v>89</v>
      </c>
      <c r="R1026" t="s">
        <v>419</v>
      </c>
      <c r="S1026" t="s">
        <v>91</v>
      </c>
      <c r="T1026">
        <v>50</v>
      </c>
      <c r="U1026" t="s">
        <v>92</v>
      </c>
      <c r="V1026" t="s">
        <v>1271</v>
      </c>
      <c r="W1026">
        <v>6</v>
      </c>
      <c r="X1026">
        <v>6.5</v>
      </c>
      <c r="Y1026" t="s">
        <v>94</v>
      </c>
      <c r="Z1026" t="s">
        <v>95</v>
      </c>
      <c r="AA1026">
        <v>49.991500000000002</v>
      </c>
      <c r="AB1026">
        <v>336.82499999999999</v>
      </c>
      <c r="AC1026">
        <v>87.006500000000003</v>
      </c>
      <c r="AD1026">
        <v>99.2239</v>
      </c>
      <c r="AE1026">
        <v>4.0462999999999996</v>
      </c>
      <c r="AF1026">
        <v>3.9737</v>
      </c>
      <c r="AG1026">
        <v>59.238799999999998</v>
      </c>
      <c r="AH1026">
        <v>48.152900000000002</v>
      </c>
      <c r="AI1026">
        <v>80.253699999999995</v>
      </c>
      <c r="AJ1026">
        <v>0.111</v>
      </c>
      <c r="AL1026">
        <v>83.35</v>
      </c>
      <c r="AM1026">
        <v>1.78E-2</v>
      </c>
      <c r="AN1026">
        <v>4.7699999999999999E-2</v>
      </c>
      <c r="AO1026">
        <v>0</v>
      </c>
      <c r="AP1026">
        <v>0.35820000000000002</v>
      </c>
      <c r="AQ1026">
        <v>0</v>
      </c>
      <c r="AR1026">
        <v>60.85</v>
      </c>
      <c r="AS1026" t="s">
        <v>130</v>
      </c>
      <c r="AT1026">
        <v>2012</v>
      </c>
      <c r="AU1026">
        <v>10</v>
      </c>
      <c r="AV1026">
        <v>4</v>
      </c>
      <c r="AW1026" t="s">
        <v>97</v>
      </c>
      <c r="AY1026" t="s">
        <v>132</v>
      </c>
      <c r="BA1026">
        <v>45652</v>
      </c>
      <c r="BB1026">
        <v>4</v>
      </c>
      <c r="BC1026">
        <v>1</v>
      </c>
      <c r="BD1026" t="s">
        <v>99</v>
      </c>
      <c r="BE1026">
        <v>2012</v>
      </c>
      <c r="BG1026" t="s">
        <v>100</v>
      </c>
      <c r="BH1026" t="s">
        <v>100</v>
      </c>
      <c r="BI1026" t="s">
        <v>101</v>
      </c>
      <c r="BJ1026" t="s">
        <v>100</v>
      </c>
      <c r="BK1026" t="s">
        <v>100</v>
      </c>
      <c r="BL1026" t="s">
        <v>101</v>
      </c>
      <c r="BM1026" t="s">
        <v>102</v>
      </c>
      <c r="BN1026" t="s">
        <v>103</v>
      </c>
      <c r="BQ1026">
        <v>0</v>
      </c>
      <c r="BR1026" t="s">
        <v>94</v>
      </c>
      <c r="BS1026">
        <v>99.2239</v>
      </c>
      <c r="BT1026">
        <v>80.926000000000002</v>
      </c>
      <c r="BU1026">
        <v>79.474000000000004</v>
      </c>
      <c r="BV1026" t="s">
        <v>107</v>
      </c>
      <c r="BY1026">
        <v>6</v>
      </c>
      <c r="BZ1026" s="1">
        <v>42053.600972222222</v>
      </c>
      <c r="CB1026">
        <v>2014</v>
      </c>
      <c r="CC1026">
        <v>3</v>
      </c>
      <c r="CI1026" t="str">
        <f t="shared" si="60"/>
        <v>High</v>
      </c>
      <c r="CJ1026" t="str">
        <f t="shared" si="61"/>
        <v>Greater than 3.5</v>
      </c>
      <c r="CK1026" t="str">
        <f t="shared" si="62"/>
        <v>Excellent</v>
      </c>
      <c r="CL1026" t="str">
        <f t="shared" si="63"/>
        <v>0.3 or less</v>
      </c>
    </row>
    <row r="1027" spans="1:90" x14ac:dyDescent="0.25">
      <c r="A1027" t="s">
        <v>1261</v>
      </c>
      <c r="B1027" t="s">
        <v>82</v>
      </c>
      <c r="C1027" t="s">
        <v>83</v>
      </c>
      <c r="D1027">
        <v>44.012</v>
      </c>
      <c r="E1027">
        <v>47.86</v>
      </c>
      <c r="G1027">
        <v>3.8479999999999999</v>
      </c>
      <c r="H1027">
        <v>36</v>
      </c>
      <c r="J1027">
        <v>36</v>
      </c>
      <c r="K1027">
        <v>2</v>
      </c>
      <c r="L1027" t="s">
        <v>84</v>
      </c>
      <c r="M1027" t="s">
        <v>85</v>
      </c>
      <c r="N1027" t="s">
        <v>1272</v>
      </c>
      <c r="O1027" t="s">
        <v>158</v>
      </c>
      <c r="P1027" t="s">
        <v>88</v>
      </c>
      <c r="Q1027" t="s">
        <v>89</v>
      </c>
      <c r="R1027" t="s">
        <v>159</v>
      </c>
      <c r="S1027" t="s">
        <v>91</v>
      </c>
      <c r="T1027">
        <v>50</v>
      </c>
      <c r="U1027" t="s">
        <v>92</v>
      </c>
      <c r="V1027" t="s">
        <v>1271</v>
      </c>
      <c r="W1027">
        <v>6</v>
      </c>
      <c r="Y1027" t="s">
        <v>94</v>
      </c>
      <c r="Z1027" t="s">
        <v>95</v>
      </c>
      <c r="AA1027">
        <v>48.390999999999998</v>
      </c>
      <c r="AB1027">
        <v>336.82499999999999</v>
      </c>
      <c r="AC1027">
        <v>84.285700000000006</v>
      </c>
      <c r="AD1027">
        <v>89.065600000000003</v>
      </c>
      <c r="AE1027">
        <v>3.2621000000000002</v>
      </c>
      <c r="AF1027">
        <v>2.8725999999999998</v>
      </c>
      <c r="AG1027">
        <v>104.4884</v>
      </c>
      <c r="AH1027">
        <v>85.296800000000005</v>
      </c>
      <c r="AI1027">
        <v>65.170500000000004</v>
      </c>
      <c r="AJ1027">
        <v>0.124</v>
      </c>
      <c r="AL1027">
        <v>81.400000000000006</v>
      </c>
      <c r="AM1027">
        <v>2.2800000000000001E-2</v>
      </c>
      <c r="AN1027">
        <v>0.17469999999999999</v>
      </c>
      <c r="AO1027">
        <v>0</v>
      </c>
      <c r="AP1027">
        <v>4.9672000000000001</v>
      </c>
      <c r="AQ1027">
        <v>0</v>
      </c>
      <c r="AR1027">
        <v>52.375</v>
      </c>
      <c r="AS1027" t="s">
        <v>130</v>
      </c>
      <c r="AT1027">
        <v>2012</v>
      </c>
      <c r="AU1027">
        <v>17.666699999999999</v>
      </c>
      <c r="AV1027">
        <v>3.6667000000000001</v>
      </c>
      <c r="AW1027" t="s">
        <v>97</v>
      </c>
      <c r="AY1027" t="s">
        <v>132</v>
      </c>
      <c r="BA1027">
        <v>38164</v>
      </c>
      <c r="BB1027">
        <v>3</v>
      </c>
      <c r="BC1027">
        <v>1</v>
      </c>
      <c r="BD1027" t="s">
        <v>99</v>
      </c>
      <c r="BE1027">
        <v>2012</v>
      </c>
      <c r="BG1027" t="s">
        <v>100</v>
      </c>
      <c r="BH1027" t="s">
        <v>100</v>
      </c>
      <c r="BI1027" t="s">
        <v>101</v>
      </c>
      <c r="BJ1027" t="s">
        <v>100</v>
      </c>
      <c r="BK1027" t="s">
        <v>100</v>
      </c>
      <c r="BL1027" t="s">
        <v>101</v>
      </c>
      <c r="BM1027" t="s">
        <v>102</v>
      </c>
      <c r="BN1027" t="s">
        <v>103</v>
      </c>
      <c r="BQ1027">
        <v>0</v>
      </c>
      <c r="BR1027" t="s">
        <v>94</v>
      </c>
      <c r="BS1027">
        <v>89.065600000000003</v>
      </c>
      <c r="BT1027">
        <v>65.242000000000004</v>
      </c>
      <c r="BU1027">
        <v>57.451999999999998</v>
      </c>
      <c r="CB1027">
        <v>2014</v>
      </c>
      <c r="CC1027">
        <v>3</v>
      </c>
      <c r="CI1027" t="str">
        <f t="shared" ref="CI1027:CI1090" si="64">IF(AD1027&gt;85,"High",IF(AD1027&lt;70,"Low","Medium"))</f>
        <v>High</v>
      </c>
      <c r="CJ1027" t="str">
        <f t="shared" ref="CJ1027:CJ1090" si="65">IF(AE1027&gt;3.5,"Greater than 3.5",IF(AND(AE1027&gt;3,AE1027&lt;=3.5),"3.01-3.5",IF(AND(AE1027&gt;2.5,AE1027&lt;=3),"2.51-3.0",IF(AND(AE1027&gt;2,AE1027&lt;=2.5),"2.0-2.5","Less than 2.0"))))</f>
        <v>3.01-3.5</v>
      </c>
      <c r="CK1027" t="str">
        <f t="shared" ref="CK1027:CK1090" si="66">IF(AG1027&lt;70,"Excellent",IF(AG1027&lt;100,"Good",IF(AG1027&lt;130,"Fair",IF(AG1027&gt;170,"Very Poor","Poor"))))</f>
        <v>Fair</v>
      </c>
      <c r="CL1027" t="str">
        <f t="shared" ref="CL1027:CL1090" si="67">IF(AJ1027&gt;0.3,"More than 0.3","0.3 or less")</f>
        <v>0.3 or less</v>
      </c>
    </row>
    <row r="1028" spans="1:90" x14ac:dyDescent="0.25">
      <c r="A1028" t="s">
        <v>1261</v>
      </c>
      <c r="B1028" t="s">
        <v>82</v>
      </c>
      <c r="C1028" t="s">
        <v>83</v>
      </c>
      <c r="D1028">
        <v>47.86</v>
      </c>
      <c r="E1028">
        <v>52.47</v>
      </c>
      <c r="G1028">
        <v>4.6100000000000003</v>
      </c>
      <c r="H1028">
        <v>36</v>
      </c>
      <c r="I1028">
        <v>36</v>
      </c>
      <c r="J1028">
        <v>36</v>
      </c>
      <c r="K1028">
        <v>2</v>
      </c>
      <c r="L1028" t="s">
        <v>84</v>
      </c>
      <c r="M1028" t="s">
        <v>85</v>
      </c>
      <c r="N1028" t="s">
        <v>1272</v>
      </c>
      <c r="O1028" t="s">
        <v>158</v>
      </c>
      <c r="P1028" t="s">
        <v>88</v>
      </c>
      <c r="Q1028" t="s">
        <v>89</v>
      </c>
      <c r="R1028" t="s">
        <v>159</v>
      </c>
      <c r="S1028" t="s">
        <v>91</v>
      </c>
      <c r="T1028">
        <v>50</v>
      </c>
      <c r="U1028" t="s">
        <v>92</v>
      </c>
      <c r="V1028" t="s">
        <v>1273</v>
      </c>
      <c r="W1028">
        <v>6</v>
      </c>
      <c r="X1028">
        <v>6</v>
      </c>
      <c r="Y1028" t="s">
        <v>94</v>
      </c>
      <c r="Z1028" t="s">
        <v>95</v>
      </c>
      <c r="AA1028">
        <v>48.390999999999998</v>
      </c>
      <c r="AB1028">
        <v>336.82499999999999</v>
      </c>
      <c r="AC1028">
        <v>84.285700000000006</v>
      </c>
      <c r="AD1028">
        <v>89</v>
      </c>
      <c r="AE1028">
        <v>3.2079</v>
      </c>
      <c r="AF1028">
        <v>2.746</v>
      </c>
      <c r="AG1028">
        <v>106.3261</v>
      </c>
      <c r="AH1028">
        <v>88.188500000000005</v>
      </c>
      <c r="AI1028">
        <v>64.558000000000007</v>
      </c>
      <c r="AJ1028">
        <v>0.15959999999999999</v>
      </c>
      <c r="AL1028">
        <v>76.06</v>
      </c>
      <c r="AM1028">
        <v>2.47E-2</v>
      </c>
      <c r="AN1028">
        <v>0.19139999999999999</v>
      </c>
      <c r="AO1028">
        <v>0</v>
      </c>
      <c r="AP1028">
        <v>6</v>
      </c>
      <c r="AQ1028">
        <v>0</v>
      </c>
      <c r="AR1028">
        <v>44.17</v>
      </c>
      <c r="AS1028" t="s">
        <v>130</v>
      </c>
      <c r="AT1028">
        <v>1988</v>
      </c>
      <c r="AU1028">
        <v>33</v>
      </c>
      <c r="AV1028">
        <v>3</v>
      </c>
      <c r="AW1028" t="s">
        <v>97</v>
      </c>
      <c r="AY1028" t="s">
        <v>132</v>
      </c>
      <c r="BA1028">
        <v>38164</v>
      </c>
      <c r="BB1028">
        <v>3</v>
      </c>
      <c r="BC1028">
        <v>1</v>
      </c>
      <c r="BD1028" t="s">
        <v>99</v>
      </c>
      <c r="BE1028">
        <v>1988</v>
      </c>
      <c r="BG1028" t="s">
        <v>100</v>
      </c>
      <c r="BH1028" t="s">
        <v>100</v>
      </c>
      <c r="BI1028" t="s">
        <v>101</v>
      </c>
      <c r="BJ1028" t="s">
        <v>100</v>
      </c>
      <c r="BK1028" t="s">
        <v>100</v>
      </c>
      <c r="BL1028" t="s">
        <v>101</v>
      </c>
      <c r="BM1028" t="s">
        <v>102</v>
      </c>
      <c r="BN1028" t="s">
        <v>103</v>
      </c>
      <c r="BQ1028">
        <v>0</v>
      </c>
      <c r="BR1028" t="s">
        <v>94</v>
      </c>
      <c r="BS1028">
        <v>88</v>
      </c>
      <c r="BT1028">
        <v>64.158000000000001</v>
      </c>
      <c r="BU1028">
        <v>54.92</v>
      </c>
      <c r="BY1028">
        <v>6</v>
      </c>
      <c r="CB1028">
        <v>2004</v>
      </c>
      <c r="CC1028">
        <v>27</v>
      </c>
      <c r="CI1028" t="str">
        <f t="shared" si="64"/>
        <v>High</v>
      </c>
      <c r="CJ1028" t="str">
        <f t="shared" si="65"/>
        <v>3.01-3.5</v>
      </c>
      <c r="CK1028" t="str">
        <f t="shared" si="66"/>
        <v>Fair</v>
      </c>
      <c r="CL1028" t="str">
        <f t="shared" si="67"/>
        <v>0.3 or less</v>
      </c>
    </row>
    <row r="1029" spans="1:90" x14ac:dyDescent="0.25">
      <c r="A1029" t="s">
        <v>1261</v>
      </c>
      <c r="B1029" t="s">
        <v>82</v>
      </c>
      <c r="C1029" t="s">
        <v>83</v>
      </c>
      <c r="D1029">
        <v>52.47</v>
      </c>
      <c r="E1029">
        <v>59.201999999999998</v>
      </c>
      <c r="G1029">
        <v>6.7320000000000002</v>
      </c>
      <c r="H1029">
        <v>36</v>
      </c>
      <c r="J1029">
        <v>36</v>
      </c>
      <c r="K1029">
        <v>2</v>
      </c>
      <c r="L1029" t="s">
        <v>84</v>
      </c>
      <c r="M1029" t="s">
        <v>85</v>
      </c>
      <c r="N1029" t="s">
        <v>1272</v>
      </c>
      <c r="O1029" t="s">
        <v>158</v>
      </c>
      <c r="P1029" t="s">
        <v>88</v>
      </c>
      <c r="Q1029" t="s">
        <v>89</v>
      </c>
      <c r="R1029" t="s">
        <v>159</v>
      </c>
      <c r="S1029" t="s">
        <v>91</v>
      </c>
      <c r="T1029">
        <v>50</v>
      </c>
      <c r="U1029" t="s">
        <v>92</v>
      </c>
      <c r="V1029" t="s">
        <v>1274</v>
      </c>
      <c r="W1029">
        <v>6</v>
      </c>
      <c r="Y1029" t="s">
        <v>94</v>
      </c>
      <c r="Z1029" t="s">
        <v>95</v>
      </c>
      <c r="AA1029">
        <v>46.577500000000001</v>
      </c>
      <c r="AB1029">
        <v>323.47550000000001</v>
      </c>
      <c r="AC1029">
        <v>81.122600000000006</v>
      </c>
      <c r="AD1029">
        <v>92.333299999999994</v>
      </c>
      <c r="AE1029">
        <v>3.3123</v>
      </c>
      <c r="AF1029">
        <v>2.7553000000000001</v>
      </c>
      <c r="AG1029">
        <v>101.584</v>
      </c>
      <c r="AH1029">
        <v>82.665400000000005</v>
      </c>
      <c r="AI1029">
        <v>66.1387</v>
      </c>
      <c r="AJ1029">
        <v>0.13869999999999999</v>
      </c>
      <c r="AL1029">
        <v>79.194999999999993</v>
      </c>
      <c r="AM1029">
        <v>2.5499999999999998E-2</v>
      </c>
      <c r="AN1029">
        <v>0.15110000000000001</v>
      </c>
      <c r="AO1029">
        <v>0</v>
      </c>
      <c r="AP1029">
        <v>3.3332999999999999</v>
      </c>
      <c r="AQ1029">
        <v>0</v>
      </c>
      <c r="AR1029">
        <v>55.707700000000003</v>
      </c>
      <c r="AS1029" t="s">
        <v>96</v>
      </c>
      <c r="AT1029">
        <v>1998</v>
      </c>
      <c r="AU1029">
        <v>11.333299999999999</v>
      </c>
      <c r="AV1029">
        <v>4.6666999999999996</v>
      </c>
      <c r="AW1029" t="s">
        <v>97</v>
      </c>
      <c r="AX1029" t="s">
        <v>126</v>
      </c>
      <c r="AY1029" t="s">
        <v>112</v>
      </c>
      <c r="BA1029">
        <v>38529</v>
      </c>
      <c r="BB1029">
        <v>3</v>
      </c>
      <c r="BC1029">
        <v>1</v>
      </c>
      <c r="BD1029" t="s">
        <v>99</v>
      </c>
      <c r="BE1029">
        <v>1998</v>
      </c>
      <c r="BG1029" t="s">
        <v>100</v>
      </c>
      <c r="BH1029" t="s">
        <v>100</v>
      </c>
      <c r="BI1029" t="s">
        <v>101</v>
      </c>
      <c r="BJ1029" t="s">
        <v>100</v>
      </c>
      <c r="BK1029" t="s">
        <v>100</v>
      </c>
      <c r="BL1029" t="s">
        <v>101</v>
      </c>
      <c r="BM1029" t="s">
        <v>102</v>
      </c>
      <c r="BN1029" t="s">
        <v>103</v>
      </c>
      <c r="BQ1029">
        <v>0</v>
      </c>
      <c r="BR1029" t="s">
        <v>94</v>
      </c>
      <c r="BS1029">
        <v>84</v>
      </c>
      <c r="BT1029">
        <v>66.245999999999995</v>
      </c>
      <c r="BU1029">
        <v>55.106000000000002</v>
      </c>
      <c r="CB1029">
        <v>2010</v>
      </c>
      <c r="CC1029">
        <v>17</v>
      </c>
      <c r="CI1029" t="str">
        <f t="shared" si="64"/>
        <v>High</v>
      </c>
      <c r="CJ1029" t="str">
        <f t="shared" si="65"/>
        <v>3.01-3.5</v>
      </c>
      <c r="CK1029" t="str">
        <f t="shared" si="66"/>
        <v>Fair</v>
      </c>
      <c r="CL1029" t="str">
        <f t="shared" si="67"/>
        <v>0.3 or less</v>
      </c>
    </row>
    <row r="1030" spans="1:90" x14ac:dyDescent="0.25">
      <c r="A1030" t="s">
        <v>1261</v>
      </c>
      <c r="B1030" t="s">
        <v>82</v>
      </c>
      <c r="C1030" t="s">
        <v>83</v>
      </c>
      <c r="D1030">
        <v>59.201999999999998</v>
      </c>
      <c r="E1030">
        <v>63.374000000000002</v>
      </c>
      <c r="G1030">
        <v>4.1719999999999997</v>
      </c>
      <c r="H1030">
        <v>28</v>
      </c>
      <c r="I1030">
        <v>28</v>
      </c>
      <c r="J1030">
        <v>28</v>
      </c>
      <c r="K1030">
        <v>2</v>
      </c>
      <c r="L1030" t="s">
        <v>84</v>
      </c>
      <c r="M1030" t="s">
        <v>85</v>
      </c>
      <c r="N1030" t="s">
        <v>1272</v>
      </c>
      <c r="O1030" t="s">
        <v>158</v>
      </c>
      <c r="P1030" t="s">
        <v>88</v>
      </c>
      <c r="Q1030" t="s">
        <v>89</v>
      </c>
      <c r="R1030" t="s">
        <v>159</v>
      </c>
      <c r="S1030" t="s">
        <v>91</v>
      </c>
      <c r="T1030">
        <v>50</v>
      </c>
      <c r="U1030" t="s">
        <v>92</v>
      </c>
      <c r="V1030" t="s">
        <v>1275</v>
      </c>
      <c r="W1030">
        <v>2</v>
      </c>
      <c r="X1030">
        <v>2</v>
      </c>
      <c r="Y1030" t="s">
        <v>94</v>
      </c>
      <c r="Z1030" t="s">
        <v>95</v>
      </c>
      <c r="AA1030">
        <v>48.01</v>
      </c>
      <c r="AB1030">
        <v>323.47550000000001</v>
      </c>
      <c r="AC1030">
        <v>83.557900000000004</v>
      </c>
      <c r="AD1030">
        <v>86</v>
      </c>
      <c r="AE1030">
        <v>3.1444000000000001</v>
      </c>
      <c r="AF1030">
        <v>2.5969000000000002</v>
      </c>
      <c r="AG1030">
        <v>112.5046</v>
      </c>
      <c r="AH1030">
        <v>91.631900000000002</v>
      </c>
      <c r="AI1030">
        <v>62.4985</v>
      </c>
      <c r="AJ1030">
        <v>0.12989999999999999</v>
      </c>
      <c r="AL1030">
        <v>80.515000000000001</v>
      </c>
      <c r="AM1030">
        <v>3.15E-2</v>
      </c>
      <c r="AN1030">
        <v>0.25659999999999999</v>
      </c>
      <c r="AO1030">
        <v>0</v>
      </c>
      <c r="AP1030">
        <v>6.5</v>
      </c>
      <c r="AQ1030">
        <v>0</v>
      </c>
      <c r="AR1030">
        <v>55.488900000000001</v>
      </c>
      <c r="AS1030" t="s">
        <v>96</v>
      </c>
      <c r="AT1030">
        <v>1976</v>
      </c>
      <c r="AU1030">
        <v>19.2</v>
      </c>
      <c r="AV1030">
        <v>5.6</v>
      </c>
      <c r="AW1030" t="s">
        <v>97</v>
      </c>
      <c r="AX1030" t="s">
        <v>126</v>
      </c>
      <c r="AY1030" t="s">
        <v>112</v>
      </c>
      <c r="BA1030">
        <v>38529</v>
      </c>
      <c r="BB1030">
        <v>2</v>
      </c>
      <c r="BC1030">
        <v>1</v>
      </c>
      <c r="BD1030" t="s">
        <v>99</v>
      </c>
      <c r="BE1030">
        <v>1999</v>
      </c>
      <c r="BG1030" t="s">
        <v>100</v>
      </c>
      <c r="BH1030" t="s">
        <v>100</v>
      </c>
      <c r="BI1030" t="s">
        <v>101</v>
      </c>
      <c r="BJ1030" t="s">
        <v>100</v>
      </c>
      <c r="BK1030" t="s">
        <v>100</v>
      </c>
      <c r="BL1030" t="s">
        <v>101</v>
      </c>
      <c r="BM1030" t="s">
        <v>102</v>
      </c>
      <c r="BN1030" t="s">
        <v>103</v>
      </c>
      <c r="BQ1030">
        <v>0</v>
      </c>
      <c r="BR1030" t="s">
        <v>94</v>
      </c>
      <c r="BS1030">
        <v>84</v>
      </c>
      <c r="BT1030">
        <v>62.887999999999998</v>
      </c>
      <c r="BU1030">
        <v>51.938000000000002</v>
      </c>
      <c r="BY1030">
        <v>2</v>
      </c>
      <c r="CB1030">
        <v>2010</v>
      </c>
      <c r="CC1030">
        <v>16</v>
      </c>
      <c r="CI1030" t="str">
        <f t="shared" si="64"/>
        <v>High</v>
      </c>
      <c r="CJ1030" t="str">
        <f t="shared" si="65"/>
        <v>3.01-3.5</v>
      </c>
      <c r="CK1030" t="str">
        <f t="shared" si="66"/>
        <v>Fair</v>
      </c>
      <c r="CL1030" t="str">
        <f t="shared" si="67"/>
        <v>0.3 or less</v>
      </c>
    </row>
    <row r="1031" spans="1:90" x14ac:dyDescent="0.25">
      <c r="A1031" t="s">
        <v>1261</v>
      </c>
      <c r="B1031" t="s">
        <v>82</v>
      </c>
      <c r="C1031" t="s">
        <v>83</v>
      </c>
      <c r="D1031">
        <v>63.374000000000002</v>
      </c>
      <c r="E1031">
        <v>68.962000000000003</v>
      </c>
      <c r="G1031">
        <v>5.7149999999999999</v>
      </c>
      <c r="H1031">
        <v>32</v>
      </c>
      <c r="I1031">
        <v>32</v>
      </c>
      <c r="J1031">
        <v>32</v>
      </c>
      <c r="K1031">
        <v>2</v>
      </c>
      <c r="L1031" t="s">
        <v>84</v>
      </c>
      <c r="M1031" t="s">
        <v>85</v>
      </c>
      <c r="N1031" t="s">
        <v>1272</v>
      </c>
      <c r="O1031" t="s">
        <v>158</v>
      </c>
      <c r="P1031" t="s">
        <v>88</v>
      </c>
      <c r="Q1031" t="s">
        <v>89</v>
      </c>
      <c r="R1031" t="s">
        <v>159</v>
      </c>
      <c r="S1031" t="s">
        <v>91</v>
      </c>
      <c r="T1031">
        <v>50</v>
      </c>
      <c r="U1031" t="s">
        <v>92</v>
      </c>
      <c r="V1031" t="s">
        <v>1276</v>
      </c>
      <c r="W1031">
        <v>4</v>
      </c>
      <c r="X1031">
        <v>4</v>
      </c>
      <c r="Y1031" t="s">
        <v>94</v>
      </c>
      <c r="Z1031" t="s">
        <v>95</v>
      </c>
      <c r="AA1031">
        <v>43</v>
      </c>
      <c r="AB1031">
        <v>431.63499999999999</v>
      </c>
      <c r="AC1031">
        <v>75.689800000000005</v>
      </c>
      <c r="AD1031">
        <v>93</v>
      </c>
      <c r="AE1031">
        <v>3.4495</v>
      </c>
      <c r="AF1031">
        <v>3.0575000000000001</v>
      </c>
      <c r="AG1031">
        <v>89.903099999999995</v>
      </c>
      <c r="AH1031">
        <v>75.664299999999997</v>
      </c>
      <c r="AI1031">
        <v>70.032300000000006</v>
      </c>
      <c r="AJ1031">
        <v>0.1245</v>
      </c>
      <c r="AL1031">
        <v>81.325000000000003</v>
      </c>
      <c r="AM1031">
        <v>2.0400000000000001E-2</v>
      </c>
      <c r="AN1031">
        <v>7.9399999999999998E-2</v>
      </c>
      <c r="AO1031">
        <v>0</v>
      </c>
      <c r="AP1031">
        <v>3.6667000000000001</v>
      </c>
      <c r="AQ1031">
        <v>0</v>
      </c>
      <c r="AR1031">
        <v>55.22</v>
      </c>
      <c r="AS1031" t="s">
        <v>96</v>
      </c>
      <c r="AT1031">
        <v>1976</v>
      </c>
      <c r="AU1031">
        <v>24.684200000000001</v>
      </c>
      <c r="AV1031">
        <v>2.3683999999999998</v>
      </c>
      <c r="AW1031" t="s">
        <v>97</v>
      </c>
      <c r="AY1031" t="s">
        <v>112</v>
      </c>
      <c r="BA1031">
        <v>38642</v>
      </c>
      <c r="BB1031">
        <v>2</v>
      </c>
      <c r="BC1031">
        <v>1</v>
      </c>
      <c r="BD1031" t="s">
        <v>99</v>
      </c>
      <c r="BE1031">
        <v>1999</v>
      </c>
      <c r="BG1031" t="s">
        <v>100</v>
      </c>
      <c r="BH1031" t="s">
        <v>100</v>
      </c>
      <c r="BI1031" t="s">
        <v>101</v>
      </c>
      <c r="BJ1031" t="s">
        <v>100</v>
      </c>
      <c r="BK1031" t="s">
        <v>100</v>
      </c>
      <c r="BL1031" t="s">
        <v>101</v>
      </c>
      <c r="BM1031" t="s">
        <v>102</v>
      </c>
      <c r="BN1031" t="s">
        <v>103</v>
      </c>
      <c r="BQ1031">
        <v>0</v>
      </c>
      <c r="BR1031" t="s">
        <v>94</v>
      </c>
      <c r="BS1031">
        <v>89</v>
      </c>
      <c r="BT1031">
        <v>68.989999999999995</v>
      </c>
      <c r="BU1031">
        <v>61.15</v>
      </c>
      <c r="BV1031" t="s">
        <v>107</v>
      </c>
      <c r="BY1031">
        <v>4</v>
      </c>
      <c r="BZ1031" s="1">
        <v>42059.49324074074</v>
      </c>
      <c r="CB1031">
        <v>2012</v>
      </c>
      <c r="CC1031">
        <v>16</v>
      </c>
      <c r="CI1031" t="str">
        <f t="shared" si="64"/>
        <v>High</v>
      </c>
      <c r="CJ1031" t="str">
        <f t="shared" si="65"/>
        <v>3.01-3.5</v>
      </c>
      <c r="CK1031" t="str">
        <f t="shared" si="66"/>
        <v>Good</v>
      </c>
      <c r="CL1031" t="str">
        <f t="shared" si="67"/>
        <v>0.3 or less</v>
      </c>
    </row>
    <row r="1032" spans="1:90" x14ac:dyDescent="0.25">
      <c r="A1032" t="s">
        <v>1261</v>
      </c>
      <c r="B1032" t="s">
        <v>82</v>
      </c>
      <c r="C1032" t="s">
        <v>83</v>
      </c>
      <c r="D1032">
        <v>68.962000000000003</v>
      </c>
      <c r="E1032">
        <v>80.088999999999999</v>
      </c>
      <c r="G1032">
        <v>9.0820000000000007</v>
      </c>
      <c r="H1032">
        <v>30</v>
      </c>
      <c r="I1032">
        <v>30</v>
      </c>
      <c r="J1032">
        <v>30</v>
      </c>
      <c r="K1032">
        <v>2</v>
      </c>
      <c r="L1032" t="s">
        <v>84</v>
      </c>
      <c r="M1032" t="s">
        <v>85</v>
      </c>
      <c r="N1032" t="s">
        <v>1272</v>
      </c>
      <c r="O1032" t="s">
        <v>158</v>
      </c>
      <c r="P1032" t="s">
        <v>88</v>
      </c>
      <c r="Q1032" t="s">
        <v>89</v>
      </c>
      <c r="R1032" t="s">
        <v>159</v>
      </c>
      <c r="S1032" t="s">
        <v>91</v>
      </c>
      <c r="T1032">
        <v>50</v>
      </c>
      <c r="U1032" t="s">
        <v>92</v>
      </c>
      <c r="V1032" t="s">
        <v>1276</v>
      </c>
      <c r="W1032">
        <v>3</v>
      </c>
      <c r="X1032">
        <v>4.7</v>
      </c>
      <c r="Y1032" t="s">
        <v>94</v>
      </c>
      <c r="Z1032" t="s">
        <v>95</v>
      </c>
      <c r="AA1032">
        <v>62.030500000000004</v>
      </c>
      <c r="AB1032">
        <v>431.63499999999999</v>
      </c>
      <c r="AC1032">
        <v>108.04170000000001</v>
      </c>
      <c r="AD1032">
        <v>88</v>
      </c>
      <c r="AE1032">
        <v>3.5609999999999999</v>
      </c>
      <c r="AF1032">
        <v>3.0678000000000001</v>
      </c>
      <c r="AG1032">
        <v>86.968199999999996</v>
      </c>
      <c r="AH1032">
        <v>70.183199999999999</v>
      </c>
      <c r="AI1032">
        <v>71.010599999999997</v>
      </c>
      <c r="AJ1032">
        <v>0.1153</v>
      </c>
      <c r="AL1032">
        <v>82.704999999999998</v>
      </c>
      <c r="AM1032">
        <v>2.41E-2</v>
      </c>
      <c r="AN1032">
        <v>0.1074</v>
      </c>
      <c r="AO1032">
        <v>0</v>
      </c>
      <c r="AP1032">
        <v>5.8333000000000004</v>
      </c>
      <c r="AQ1032">
        <v>0</v>
      </c>
      <c r="AR1032">
        <v>53.028599999999997</v>
      </c>
      <c r="AS1032" t="s">
        <v>96</v>
      </c>
      <c r="AT1032">
        <v>2003</v>
      </c>
      <c r="AU1032">
        <v>16.399999999999999</v>
      </c>
      <c r="AV1032">
        <v>4.8</v>
      </c>
      <c r="AW1032" t="s">
        <v>97</v>
      </c>
      <c r="AX1032" t="s">
        <v>122</v>
      </c>
      <c r="AY1032" t="s">
        <v>112</v>
      </c>
      <c r="BA1032">
        <v>38642</v>
      </c>
      <c r="BB1032">
        <v>2</v>
      </c>
      <c r="BC1032">
        <v>1</v>
      </c>
      <c r="BD1032" t="s">
        <v>99</v>
      </c>
      <c r="BE1032">
        <v>2003</v>
      </c>
      <c r="BG1032" t="s">
        <v>100</v>
      </c>
      <c r="BH1032" t="s">
        <v>100</v>
      </c>
      <c r="BI1032" t="s">
        <v>101</v>
      </c>
      <c r="BJ1032" t="s">
        <v>100</v>
      </c>
      <c r="BK1032" t="s">
        <v>100</v>
      </c>
      <c r="BL1032" t="s">
        <v>101</v>
      </c>
      <c r="BM1032" t="s">
        <v>102</v>
      </c>
      <c r="BN1032" t="s">
        <v>103</v>
      </c>
      <c r="BQ1032">
        <v>0</v>
      </c>
      <c r="BR1032" t="s">
        <v>94</v>
      </c>
      <c r="BS1032">
        <v>85.333299999999994</v>
      </c>
      <c r="BT1032">
        <v>71.22</v>
      </c>
      <c r="BU1032">
        <v>61.356000000000002</v>
      </c>
      <c r="BY1032">
        <v>3</v>
      </c>
      <c r="CB1032">
        <v>2012</v>
      </c>
      <c r="CC1032">
        <v>12</v>
      </c>
      <c r="CI1032" t="str">
        <f t="shared" si="64"/>
        <v>High</v>
      </c>
      <c r="CJ1032" t="str">
        <f t="shared" si="65"/>
        <v>Greater than 3.5</v>
      </c>
      <c r="CK1032" t="str">
        <f t="shared" si="66"/>
        <v>Good</v>
      </c>
      <c r="CL1032" t="str">
        <f t="shared" si="67"/>
        <v>0.3 or less</v>
      </c>
    </row>
    <row r="1033" spans="1:90" x14ac:dyDescent="0.25">
      <c r="A1033" t="s">
        <v>1261</v>
      </c>
      <c r="B1033" t="s">
        <v>82</v>
      </c>
      <c r="C1033" t="s">
        <v>83</v>
      </c>
      <c r="D1033">
        <v>80.088999999999999</v>
      </c>
      <c r="E1033">
        <v>88.53</v>
      </c>
      <c r="G1033">
        <v>8.4410000000000007</v>
      </c>
      <c r="H1033">
        <v>32</v>
      </c>
      <c r="I1033">
        <v>32</v>
      </c>
      <c r="J1033">
        <v>32</v>
      </c>
      <c r="K1033">
        <v>2</v>
      </c>
      <c r="L1033" t="s">
        <v>84</v>
      </c>
      <c r="M1033" t="s">
        <v>85</v>
      </c>
      <c r="N1033" t="s">
        <v>157</v>
      </c>
      <c r="O1033" t="s">
        <v>158</v>
      </c>
      <c r="P1033" t="s">
        <v>88</v>
      </c>
      <c r="Q1033" t="s">
        <v>89</v>
      </c>
      <c r="R1033" t="s">
        <v>159</v>
      </c>
      <c r="S1033" t="s">
        <v>91</v>
      </c>
      <c r="T1033">
        <v>50</v>
      </c>
      <c r="U1033" t="s">
        <v>110</v>
      </c>
      <c r="V1033" t="s">
        <v>1276</v>
      </c>
      <c r="W1033">
        <v>4</v>
      </c>
      <c r="X1033">
        <v>4</v>
      </c>
      <c r="Y1033" t="s">
        <v>94</v>
      </c>
      <c r="Z1033" t="s">
        <v>95</v>
      </c>
      <c r="AA1033">
        <v>44</v>
      </c>
      <c r="AB1033">
        <v>614</v>
      </c>
      <c r="AC1033">
        <v>78.483999999999995</v>
      </c>
      <c r="AD1033">
        <v>99.5</v>
      </c>
      <c r="AE1033">
        <v>4.0153999999999996</v>
      </c>
      <c r="AF1033">
        <v>3.9129</v>
      </c>
      <c r="AG1033">
        <v>60.43</v>
      </c>
      <c r="AH1033">
        <v>49.477400000000003</v>
      </c>
      <c r="AI1033">
        <v>79.856700000000004</v>
      </c>
      <c r="AJ1033">
        <v>0.1479</v>
      </c>
      <c r="AL1033">
        <v>77.814999999999998</v>
      </c>
      <c r="AM1033">
        <v>1.8700000000000001E-2</v>
      </c>
      <c r="AN1033">
        <v>2.4299999999999999E-2</v>
      </c>
      <c r="AO1033">
        <v>0</v>
      </c>
      <c r="AP1033">
        <v>0.25</v>
      </c>
      <c r="AQ1033">
        <v>0</v>
      </c>
      <c r="AR1033">
        <v>55.094099999999997</v>
      </c>
      <c r="AS1033" t="s">
        <v>130</v>
      </c>
      <c r="AT1033">
        <v>2003</v>
      </c>
      <c r="AU1033">
        <v>17</v>
      </c>
      <c r="AV1033">
        <v>5</v>
      </c>
      <c r="AW1033" t="s">
        <v>97</v>
      </c>
      <c r="AX1033" t="s">
        <v>122</v>
      </c>
      <c r="AY1033" t="s">
        <v>132</v>
      </c>
      <c r="BA1033">
        <v>41956</v>
      </c>
      <c r="BB1033">
        <v>5</v>
      </c>
      <c r="BC1033">
        <v>1</v>
      </c>
      <c r="BD1033" t="s">
        <v>99</v>
      </c>
      <c r="BE1033">
        <v>2003</v>
      </c>
      <c r="BG1033" t="s">
        <v>100</v>
      </c>
      <c r="BH1033" t="s">
        <v>100</v>
      </c>
      <c r="BI1033" t="s">
        <v>101</v>
      </c>
      <c r="BJ1033" t="s">
        <v>100</v>
      </c>
      <c r="BK1033" t="s">
        <v>100</v>
      </c>
      <c r="BL1033" t="s">
        <v>101</v>
      </c>
      <c r="BM1033" t="s">
        <v>102</v>
      </c>
      <c r="BN1033" t="s">
        <v>103</v>
      </c>
      <c r="BQ1033">
        <v>0</v>
      </c>
      <c r="BR1033" t="s">
        <v>94</v>
      </c>
      <c r="BS1033">
        <v>99.5</v>
      </c>
      <c r="BT1033">
        <v>80.308000000000007</v>
      </c>
      <c r="BU1033">
        <v>78.257999999999996</v>
      </c>
      <c r="BY1033">
        <v>4</v>
      </c>
      <c r="CB1033">
        <v>2014</v>
      </c>
      <c r="CC1033">
        <v>12</v>
      </c>
      <c r="CI1033" t="str">
        <f t="shared" si="64"/>
        <v>High</v>
      </c>
      <c r="CJ1033" t="str">
        <f t="shared" si="65"/>
        <v>Greater than 3.5</v>
      </c>
      <c r="CK1033" t="str">
        <f t="shared" si="66"/>
        <v>Excellent</v>
      </c>
      <c r="CL1033" t="str">
        <f t="shared" si="67"/>
        <v>0.3 or less</v>
      </c>
    </row>
    <row r="1034" spans="1:90" x14ac:dyDescent="0.25">
      <c r="A1034" t="s">
        <v>1261</v>
      </c>
      <c r="B1034" t="s">
        <v>82</v>
      </c>
      <c r="C1034" t="s">
        <v>83</v>
      </c>
      <c r="D1034">
        <v>88.53</v>
      </c>
      <c r="E1034">
        <v>90.83</v>
      </c>
      <c r="G1034">
        <v>2.2999999999999998</v>
      </c>
      <c r="H1034">
        <v>40</v>
      </c>
      <c r="I1034">
        <v>40</v>
      </c>
      <c r="J1034">
        <v>40</v>
      </c>
      <c r="K1034">
        <v>3</v>
      </c>
      <c r="L1034" t="s">
        <v>84</v>
      </c>
      <c r="M1034" t="s">
        <v>85</v>
      </c>
      <c r="N1034" t="s">
        <v>157</v>
      </c>
      <c r="O1034" t="s">
        <v>158</v>
      </c>
      <c r="P1034" t="s">
        <v>88</v>
      </c>
      <c r="Q1034" t="s">
        <v>89</v>
      </c>
      <c r="R1034" t="s">
        <v>159</v>
      </c>
      <c r="S1034" t="s">
        <v>91</v>
      </c>
      <c r="T1034">
        <v>40</v>
      </c>
      <c r="U1034" t="s">
        <v>92</v>
      </c>
      <c r="V1034" t="s">
        <v>1277</v>
      </c>
      <c r="W1034">
        <v>10</v>
      </c>
      <c r="X1034">
        <v>6</v>
      </c>
      <c r="Y1034" t="s">
        <v>94</v>
      </c>
      <c r="Z1034" t="s">
        <v>95</v>
      </c>
      <c r="AA1034">
        <v>245.36500000000001</v>
      </c>
      <c r="AB1034">
        <v>1708.077</v>
      </c>
      <c r="AC1034">
        <v>427.36900000000003</v>
      </c>
      <c r="AD1034">
        <v>98</v>
      </c>
      <c r="AE1034">
        <v>3.9538000000000002</v>
      </c>
      <c r="AF1034">
        <v>3.8611</v>
      </c>
      <c r="AG1034">
        <v>64.243200000000002</v>
      </c>
      <c r="AH1034">
        <v>52.14</v>
      </c>
      <c r="AI1034">
        <v>78.585599999999999</v>
      </c>
      <c r="AJ1034">
        <v>9.0399999999999994E-2</v>
      </c>
      <c r="AL1034">
        <v>86.44</v>
      </c>
      <c r="AM1034">
        <v>1.7000000000000001E-2</v>
      </c>
      <c r="AN1034">
        <v>5.8999999999999997E-2</v>
      </c>
      <c r="AO1034">
        <v>0</v>
      </c>
      <c r="AP1034">
        <v>1</v>
      </c>
      <c r="AQ1034">
        <v>0</v>
      </c>
      <c r="AR1034">
        <v>52.316699999999997</v>
      </c>
      <c r="AS1034" t="s">
        <v>96</v>
      </c>
      <c r="AT1034">
        <v>1969</v>
      </c>
      <c r="AU1034">
        <v>10</v>
      </c>
      <c r="AV1034">
        <v>4</v>
      </c>
      <c r="AW1034" t="s">
        <v>97</v>
      </c>
      <c r="AY1034" t="s">
        <v>112</v>
      </c>
      <c r="BA1034">
        <v>38124</v>
      </c>
      <c r="BB1034">
        <v>2</v>
      </c>
      <c r="BC1034">
        <v>1</v>
      </c>
      <c r="BD1034" t="s">
        <v>99</v>
      </c>
      <c r="BE1034">
        <v>2010</v>
      </c>
      <c r="BG1034" t="s">
        <v>100</v>
      </c>
      <c r="BH1034" t="s">
        <v>100</v>
      </c>
      <c r="BI1034" t="s">
        <v>101</v>
      </c>
      <c r="BJ1034" t="s">
        <v>100</v>
      </c>
      <c r="BK1034" t="s">
        <v>100</v>
      </c>
      <c r="BL1034" t="s">
        <v>101</v>
      </c>
      <c r="BM1034" t="s">
        <v>102</v>
      </c>
      <c r="BN1034" t="s">
        <v>103</v>
      </c>
      <c r="BQ1034">
        <v>0</v>
      </c>
      <c r="BR1034" t="s">
        <v>94</v>
      </c>
      <c r="BS1034">
        <v>98</v>
      </c>
      <c r="BT1034">
        <v>79.075999999999993</v>
      </c>
      <c r="BU1034">
        <v>77.221999999999994</v>
      </c>
      <c r="BY1034">
        <v>6</v>
      </c>
      <c r="CB1034">
        <v>2014</v>
      </c>
      <c r="CC1034">
        <v>5</v>
      </c>
      <c r="CI1034" t="str">
        <f t="shared" si="64"/>
        <v>High</v>
      </c>
      <c r="CJ1034" t="str">
        <f t="shared" si="65"/>
        <v>Greater than 3.5</v>
      </c>
      <c r="CK1034" t="str">
        <f t="shared" si="66"/>
        <v>Excellent</v>
      </c>
      <c r="CL1034" t="str">
        <f t="shared" si="67"/>
        <v>0.3 or less</v>
      </c>
    </row>
    <row r="1035" spans="1:90" x14ac:dyDescent="0.25">
      <c r="A1035" t="s">
        <v>1261</v>
      </c>
      <c r="B1035" t="s">
        <v>82</v>
      </c>
      <c r="C1035" t="s">
        <v>83</v>
      </c>
      <c r="D1035">
        <v>90.83</v>
      </c>
      <c r="E1035">
        <v>91.957999999999998</v>
      </c>
      <c r="G1035">
        <v>1.1279999999999999</v>
      </c>
      <c r="H1035">
        <v>48</v>
      </c>
      <c r="I1035">
        <v>48</v>
      </c>
      <c r="J1035">
        <v>48</v>
      </c>
      <c r="K1035">
        <v>2</v>
      </c>
      <c r="L1035" t="s">
        <v>84</v>
      </c>
      <c r="M1035" t="s">
        <v>85</v>
      </c>
      <c r="N1035" t="s">
        <v>157</v>
      </c>
      <c r="O1035" t="s">
        <v>158</v>
      </c>
      <c r="P1035" t="s">
        <v>88</v>
      </c>
      <c r="Q1035" t="s">
        <v>89</v>
      </c>
      <c r="R1035" t="s">
        <v>159</v>
      </c>
      <c r="S1035" t="s">
        <v>91</v>
      </c>
      <c r="T1035">
        <v>30</v>
      </c>
      <c r="U1035" t="s">
        <v>110</v>
      </c>
      <c r="V1035" t="s">
        <v>1278</v>
      </c>
      <c r="W1035">
        <v>12</v>
      </c>
      <c r="X1035">
        <v>5.6666999999999996</v>
      </c>
      <c r="Y1035" t="s">
        <v>94</v>
      </c>
      <c r="Z1035" t="s">
        <v>95</v>
      </c>
      <c r="AA1035">
        <v>290.27350000000001</v>
      </c>
      <c r="AB1035">
        <v>2020.4931999999999</v>
      </c>
      <c r="AC1035">
        <v>505.58789999999999</v>
      </c>
      <c r="AD1035">
        <v>98</v>
      </c>
      <c r="AE1035">
        <v>3.5</v>
      </c>
      <c r="AF1035">
        <v>3.3950999999999998</v>
      </c>
      <c r="AG1035">
        <v>107.4087</v>
      </c>
      <c r="AH1035">
        <v>91.604200000000006</v>
      </c>
      <c r="AI1035">
        <v>64.197100000000006</v>
      </c>
      <c r="AJ1035">
        <v>0.106</v>
      </c>
      <c r="AL1035">
        <v>84.1</v>
      </c>
      <c r="AM1035">
        <v>2.7199999999999998E-2</v>
      </c>
      <c r="AN1035">
        <v>0.1111</v>
      </c>
      <c r="AO1035">
        <v>0</v>
      </c>
      <c r="AP1035">
        <v>1</v>
      </c>
      <c r="AQ1035">
        <v>0</v>
      </c>
      <c r="AR1035">
        <v>52.05</v>
      </c>
      <c r="AS1035" t="s">
        <v>96</v>
      </c>
      <c r="AT1035">
        <v>1969</v>
      </c>
      <c r="AU1035">
        <v>16.333300000000001</v>
      </c>
      <c r="AV1035">
        <v>8</v>
      </c>
      <c r="AW1035" t="s">
        <v>97</v>
      </c>
      <c r="AY1035" t="s">
        <v>112</v>
      </c>
      <c r="BA1035">
        <v>44928</v>
      </c>
      <c r="BB1035">
        <v>2</v>
      </c>
      <c r="BC1035">
        <v>1</v>
      </c>
      <c r="BD1035" t="s">
        <v>99</v>
      </c>
      <c r="BE1035">
        <v>2010</v>
      </c>
      <c r="BG1035" t="s">
        <v>100</v>
      </c>
      <c r="BH1035" t="s">
        <v>100</v>
      </c>
      <c r="BI1035" t="s">
        <v>101</v>
      </c>
      <c r="BJ1035" t="s">
        <v>100</v>
      </c>
      <c r="BK1035" t="s">
        <v>100</v>
      </c>
      <c r="BL1035" t="s">
        <v>101</v>
      </c>
      <c r="BM1035" t="s">
        <v>102</v>
      </c>
      <c r="BN1035" t="s">
        <v>103</v>
      </c>
      <c r="BQ1035">
        <v>0</v>
      </c>
      <c r="BR1035" t="s">
        <v>94</v>
      </c>
      <c r="BS1035">
        <v>98</v>
      </c>
      <c r="BT1035">
        <v>70</v>
      </c>
      <c r="BU1035">
        <v>67.902000000000001</v>
      </c>
      <c r="BY1035">
        <v>5.6666999999999996</v>
      </c>
      <c r="CB1035">
        <v>2014</v>
      </c>
      <c r="CC1035">
        <v>5</v>
      </c>
      <c r="CI1035" t="str">
        <f t="shared" si="64"/>
        <v>High</v>
      </c>
      <c r="CJ1035" t="str">
        <f t="shared" si="65"/>
        <v>3.01-3.5</v>
      </c>
      <c r="CK1035" t="str">
        <f t="shared" si="66"/>
        <v>Fair</v>
      </c>
      <c r="CL1035" t="str">
        <f t="shared" si="67"/>
        <v>0.3 or less</v>
      </c>
    </row>
    <row r="1036" spans="1:90" x14ac:dyDescent="0.25">
      <c r="A1036" t="s">
        <v>1261</v>
      </c>
      <c r="B1036" t="s">
        <v>82</v>
      </c>
      <c r="C1036" t="s">
        <v>83</v>
      </c>
      <c r="D1036">
        <v>91.957999999999998</v>
      </c>
      <c r="E1036">
        <v>92.119</v>
      </c>
      <c r="G1036">
        <v>0.161</v>
      </c>
      <c r="H1036">
        <v>50</v>
      </c>
      <c r="I1036">
        <v>50</v>
      </c>
      <c r="J1036">
        <v>50</v>
      </c>
      <c r="K1036">
        <v>4</v>
      </c>
      <c r="L1036" t="s">
        <v>139</v>
      </c>
      <c r="M1036" t="s">
        <v>85</v>
      </c>
      <c r="N1036" t="s">
        <v>157</v>
      </c>
      <c r="O1036" t="s">
        <v>158</v>
      </c>
      <c r="P1036" t="s">
        <v>88</v>
      </c>
      <c r="Q1036" t="s">
        <v>89</v>
      </c>
      <c r="R1036" t="s">
        <v>159</v>
      </c>
      <c r="S1036" t="s">
        <v>91</v>
      </c>
      <c r="T1036">
        <v>30</v>
      </c>
      <c r="U1036" t="s">
        <v>140</v>
      </c>
      <c r="V1036" t="s">
        <v>1279</v>
      </c>
      <c r="W1036">
        <v>1</v>
      </c>
      <c r="X1036">
        <v>1</v>
      </c>
      <c r="Y1036" t="s">
        <v>94</v>
      </c>
      <c r="Z1036" t="s">
        <v>95</v>
      </c>
      <c r="AA1036">
        <v>677.11199999999997</v>
      </c>
      <c r="AB1036">
        <v>4713.0550000000003</v>
      </c>
      <c r="AC1036">
        <v>1179.3687</v>
      </c>
      <c r="AD1036">
        <v>84</v>
      </c>
      <c r="AE1036">
        <v>3.5</v>
      </c>
      <c r="AF1036">
        <v>2.7</v>
      </c>
      <c r="AG1036">
        <v>292.47859999999997</v>
      </c>
      <c r="AH1036">
        <v>274.3843</v>
      </c>
      <c r="AI1036">
        <v>2.5070999999999999</v>
      </c>
      <c r="AJ1036">
        <v>0.13689999999999999</v>
      </c>
      <c r="AL1036">
        <v>79.465000000000003</v>
      </c>
      <c r="AM1036">
        <v>6.9199999999999998E-2</v>
      </c>
      <c r="AN1036">
        <v>0.17549999999999999</v>
      </c>
      <c r="AP1036">
        <v>0</v>
      </c>
      <c r="AR1036">
        <v>39.633299999999998</v>
      </c>
      <c r="AS1036" t="s">
        <v>96</v>
      </c>
      <c r="AT1036">
        <v>1984</v>
      </c>
      <c r="AU1036">
        <v>15</v>
      </c>
      <c r="AV1036">
        <v>6.5</v>
      </c>
      <c r="AW1036" t="s">
        <v>97</v>
      </c>
      <c r="AY1036" t="s">
        <v>112</v>
      </c>
      <c r="BA1036">
        <v>40849</v>
      </c>
      <c r="BB1036">
        <v>2</v>
      </c>
      <c r="BC1036">
        <v>1</v>
      </c>
      <c r="BD1036" t="s">
        <v>144</v>
      </c>
      <c r="BE1036">
        <v>2010</v>
      </c>
      <c r="BG1036" t="s">
        <v>123</v>
      </c>
      <c r="BH1036" t="s">
        <v>100</v>
      </c>
      <c r="BI1036" t="s">
        <v>101</v>
      </c>
      <c r="BJ1036" t="s">
        <v>100</v>
      </c>
      <c r="BK1036" t="s">
        <v>100</v>
      </c>
      <c r="BL1036" t="s">
        <v>101</v>
      </c>
      <c r="BM1036" t="s">
        <v>102</v>
      </c>
      <c r="BN1036" t="s">
        <v>103</v>
      </c>
      <c r="BQ1036">
        <v>0</v>
      </c>
      <c r="BR1036" t="s">
        <v>94</v>
      </c>
      <c r="BS1036">
        <v>84</v>
      </c>
      <c r="BT1036">
        <v>70</v>
      </c>
      <c r="BU1036">
        <v>54</v>
      </c>
      <c r="BY1036">
        <v>1</v>
      </c>
      <c r="CB1036">
        <v>2014</v>
      </c>
      <c r="CC1036">
        <v>5</v>
      </c>
      <c r="CI1036" t="str">
        <f t="shared" si="64"/>
        <v>Medium</v>
      </c>
      <c r="CJ1036" t="str">
        <f t="shared" si="65"/>
        <v>3.01-3.5</v>
      </c>
      <c r="CK1036" t="str">
        <f t="shared" si="66"/>
        <v>Very Poor</v>
      </c>
      <c r="CL1036" t="str">
        <f t="shared" si="67"/>
        <v>0.3 or less</v>
      </c>
    </row>
    <row r="1037" spans="1:90" x14ac:dyDescent="0.25">
      <c r="A1037" t="s">
        <v>1280</v>
      </c>
      <c r="B1037" t="s">
        <v>82</v>
      </c>
      <c r="C1037" t="s">
        <v>83</v>
      </c>
      <c r="D1037">
        <v>0</v>
      </c>
      <c r="E1037">
        <v>0.252</v>
      </c>
      <c r="G1037">
        <v>0.252</v>
      </c>
      <c r="H1037">
        <v>64</v>
      </c>
      <c r="I1037">
        <v>64</v>
      </c>
      <c r="J1037">
        <v>64</v>
      </c>
      <c r="K1037">
        <v>4</v>
      </c>
      <c r="L1037" t="s">
        <v>139</v>
      </c>
      <c r="M1037" t="s">
        <v>85</v>
      </c>
      <c r="N1037" t="s">
        <v>686</v>
      </c>
      <c r="O1037" t="s">
        <v>418</v>
      </c>
      <c r="P1037" t="s">
        <v>88</v>
      </c>
      <c r="Q1037" t="s">
        <v>89</v>
      </c>
      <c r="R1037" t="s">
        <v>419</v>
      </c>
      <c r="S1037" t="s">
        <v>91</v>
      </c>
      <c r="T1037">
        <v>60</v>
      </c>
      <c r="U1037" t="s">
        <v>140</v>
      </c>
      <c r="V1037" t="s">
        <v>1281</v>
      </c>
      <c r="W1037">
        <v>8</v>
      </c>
      <c r="X1037">
        <v>8</v>
      </c>
      <c r="Y1037" t="s">
        <v>94</v>
      </c>
      <c r="Z1037" t="s">
        <v>95</v>
      </c>
      <c r="AA1037">
        <v>252.91050000000001</v>
      </c>
      <c r="AB1037">
        <v>1760.472</v>
      </c>
      <c r="AC1037">
        <v>440.51069999999999</v>
      </c>
      <c r="AD1037">
        <v>96</v>
      </c>
      <c r="AE1037">
        <v>2.6168</v>
      </c>
      <c r="AF1037">
        <v>2.1667999999999998</v>
      </c>
      <c r="AG1037">
        <v>189.2277</v>
      </c>
      <c r="AH1037">
        <v>170.38720000000001</v>
      </c>
      <c r="AI1037">
        <v>36.924100000000003</v>
      </c>
      <c r="AJ1037">
        <v>9.7000000000000003E-2</v>
      </c>
      <c r="AL1037">
        <v>85.45</v>
      </c>
      <c r="AM1037">
        <v>4.8000000000000001E-2</v>
      </c>
      <c r="AN1037">
        <v>0.26950000000000002</v>
      </c>
      <c r="AO1037">
        <v>0</v>
      </c>
      <c r="AP1037">
        <v>0</v>
      </c>
      <c r="AQ1037">
        <v>5</v>
      </c>
      <c r="AR1037">
        <v>32.950000000000003</v>
      </c>
      <c r="AS1037" t="s">
        <v>130</v>
      </c>
      <c r="AT1037">
        <v>1988</v>
      </c>
      <c r="AU1037">
        <v>28</v>
      </c>
      <c r="AV1037">
        <v>10.666700000000001</v>
      </c>
      <c r="AW1037" t="s">
        <v>97</v>
      </c>
      <c r="AY1037" t="s">
        <v>142</v>
      </c>
      <c r="BA1037">
        <v>38027</v>
      </c>
      <c r="BB1037">
        <v>8</v>
      </c>
      <c r="BC1037">
        <v>1</v>
      </c>
      <c r="BD1037" t="s">
        <v>144</v>
      </c>
      <c r="BE1037">
        <v>1988</v>
      </c>
      <c r="BG1037" t="s">
        <v>100</v>
      </c>
      <c r="BH1037" t="s">
        <v>100</v>
      </c>
      <c r="BI1037" t="s">
        <v>101</v>
      </c>
      <c r="BJ1037" t="s">
        <v>100</v>
      </c>
      <c r="BK1037" t="s">
        <v>100</v>
      </c>
      <c r="BL1037" t="s">
        <v>101</v>
      </c>
      <c r="BM1037" t="s">
        <v>102</v>
      </c>
      <c r="BN1037" t="s">
        <v>103</v>
      </c>
      <c r="BQ1037">
        <v>0</v>
      </c>
      <c r="BR1037" t="s">
        <v>94</v>
      </c>
      <c r="BS1037">
        <v>91</v>
      </c>
      <c r="BT1037">
        <v>52.335999999999999</v>
      </c>
      <c r="BU1037">
        <v>43.335999999999999</v>
      </c>
      <c r="BY1037">
        <v>8</v>
      </c>
      <c r="CB1037">
        <v>1999</v>
      </c>
      <c r="CC1037">
        <v>27</v>
      </c>
      <c r="CI1037" t="str">
        <f t="shared" si="64"/>
        <v>High</v>
      </c>
      <c r="CJ1037" t="str">
        <f t="shared" si="65"/>
        <v>2.51-3.0</v>
      </c>
      <c r="CK1037" t="str">
        <f t="shared" si="66"/>
        <v>Very Poor</v>
      </c>
      <c r="CL1037" t="str">
        <f t="shared" si="67"/>
        <v>0.3 or less</v>
      </c>
    </row>
    <row r="1038" spans="1:90" x14ac:dyDescent="0.25">
      <c r="A1038" t="s">
        <v>1280</v>
      </c>
      <c r="B1038" t="s">
        <v>82</v>
      </c>
      <c r="C1038" t="s">
        <v>83</v>
      </c>
      <c r="D1038">
        <v>0.252</v>
      </c>
      <c r="E1038">
        <v>1.2150000000000001</v>
      </c>
      <c r="G1038">
        <v>0.96299999999999997</v>
      </c>
      <c r="H1038">
        <v>40</v>
      </c>
      <c r="I1038">
        <v>40</v>
      </c>
      <c r="J1038">
        <v>40</v>
      </c>
      <c r="K1038">
        <v>2</v>
      </c>
      <c r="L1038" t="s">
        <v>84</v>
      </c>
      <c r="M1038" t="s">
        <v>85</v>
      </c>
      <c r="N1038" t="s">
        <v>686</v>
      </c>
      <c r="O1038" t="s">
        <v>418</v>
      </c>
      <c r="P1038" t="s">
        <v>88</v>
      </c>
      <c r="Q1038" t="s">
        <v>89</v>
      </c>
      <c r="R1038" t="s">
        <v>419</v>
      </c>
      <c r="S1038" t="s">
        <v>91</v>
      </c>
      <c r="T1038">
        <v>50</v>
      </c>
      <c r="U1038" t="s">
        <v>92</v>
      </c>
      <c r="V1038" t="s">
        <v>1282</v>
      </c>
      <c r="W1038">
        <v>8</v>
      </c>
      <c r="X1038">
        <v>8</v>
      </c>
      <c r="Y1038" t="s">
        <v>94</v>
      </c>
      <c r="Z1038" t="s">
        <v>95</v>
      </c>
      <c r="AA1038">
        <v>145.23500000000001</v>
      </c>
      <c r="AB1038">
        <v>978.53899999999999</v>
      </c>
      <c r="AC1038">
        <v>252.77070000000001</v>
      </c>
      <c r="AD1038">
        <v>100</v>
      </c>
      <c r="AE1038">
        <v>2.9047000000000001</v>
      </c>
      <c r="AF1038">
        <v>2.6572</v>
      </c>
      <c r="AG1038">
        <v>122.4696</v>
      </c>
      <c r="AH1038">
        <v>105.3074</v>
      </c>
      <c r="AI1038">
        <v>59.1768</v>
      </c>
      <c r="AJ1038">
        <v>0.12989999999999999</v>
      </c>
      <c r="AL1038">
        <v>80.515000000000001</v>
      </c>
      <c r="AM1038">
        <v>2.9399999999999999E-2</v>
      </c>
      <c r="AN1038">
        <v>0.1547</v>
      </c>
      <c r="AO1038">
        <v>0</v>
      </c>
      <c r="AP1038">
        <v>0</v>
      </c>
      <c r="AQ1038">
        <v>0</v>
      </c>
      <c r="AR1038">
        <v>58.966700000000003</v>
      </c>
      <c r="AS1038" t="s">
        <v>130</v>
      </c>
      <c r="AT1038">
        <v>2003</v>
      </c>
      <c r="AU1038">
        <v>14.5</v>
      </c>
      <c r="AV1038">
        <v>4.5</v>
      </c>
      <c r="AW1038" t="s">
        <v>97</v>
      </c>
      <c r="AY1038" t="s">
        <v>132</v>
      </c>
      <c r="BA1038">
        <v>38165</v>
      </c>
      <c r="BB1038">
        <v>3</v>
      </c>
      <c r="BC1038">
        <v>1</v>
      </c>
      <c r="BD1038" t="s">
        <v>99</v>
      </c>
      <c r="BE1038">
        <v>2003</v>
      </c>
      <c r="BG1038" t="s">
        <v>100</v>
      </c>
      <c r="BH1038" t="s">
        <v>100</v>
      </c>
      <c r="BI1038" t="s">
        <v>101</v>
      </c>
      <c r="BJ1038" t="s">
        <v>100</v>
      </c>
      <c r="BK1038" t="s">
        <v>100</v>
      </c>
      <c r="BL1038" t="s">
        <v>101</v>
      </c>
      <c r="BM1038" t="s">
        <v>102</v>
      </c>
      <c r="BN1038" t="s">
        <v>103</v>
      </c>
      <c r="BQ1038">
        <v>0</v>
      </c>
      <c r="BR1038" t="s">
        <v>94</v>
      </c>
      <c r="BS1038">
        <v>94</v>
      </c>
      <c r="BT1038">
        <v>58.094000000000001</v>
      </c>
      <c r="BU1038">
        <v>53.143999999999998</v>
      </c>
      <c r="BY1038">
        <v>8</v>
      </c>
      <c r="CB1038">
        <v>2004</v>
      </c>
      <c r="CC1038">
        <v>12</v>
      </c>
      <c r="CI1038" t="str">
        <f t="shared" si="64"/>
        <v>High</v>
      </c>
      <c r="CJ1038" t="str">
        <f t="shared" si="65"/>
        <v>2.51-3.0</v>
      </c>
      <c r="CK1038" t="str">
        <f t="shared" si="66"/>
        <v>Fair</v>
      </c>
      <c r="CL1038" t="str">
        <f t="shared" si="67"/>
        <v>0.3 or less</v>
      </c>
    </row>
    <row r="1039" spans="1:90" x14ac:dyDescent="0.25">
      <c r="A1039" t="s">
        <v>1280</v>
      </c>
      <c r="B1039" t="s">
        <v>82</v>
      </c>
      <c r="C1039" t="s">
        <v>83</v>
      </c>
      <c r="D1039">
        <v>1.2150000000000001</v>
      </c>
      <c r="E1039">
        <v>7.7990000000000004</v>
      </c>
      <c r="G1039">
        <v>6.6</v>
      </c>
      <c r="H1039">
        <v>36</v>
      </c>
      <c r="I1039">
        <v>36</v>
      </c>
      <c r="J1039">
        <v>36</v>
      </c>
      <c r="K1039">
        <v>2</v>
      </c>
      <c r="L1039" t="s">
        <v>84</v>
      </c>
      <c r="M1039" t="s">
        <v>85</v>
      </c>
      <c r="N1039" t="s">
        <v>686</v>
      </c>
      <c r="O1039" t="s">
        <v>418</v>
      </c>
      <c r="P1039" t="s">
        <v>88</v>
      </c>
      <c r="Q1039" t="s">
        <v>89</v>
      </c>
      <c r="R1039" t="s">
        <v>419</v>
      </c>
      <c r="S1039" t="s">
        <v>91</v>
      </c>
      <c r="T1039">
        <v>60</v>
      </c>
      <c r="U1039" t="s">
        <v>92</v>
      </c>
      <c r="V1039" t="s">
        <v>1283</v>
      </c>
      <c r="W1039">
        <v>6</v>
      </c>
      <c r="X1039">
        <v>6</v>
      </c>
      <c r="Y1039" t="s">
        <v>94</v>
      </c>
      <c r="Z1039" t="s">
        <v>95</v>
      </c>
      <c r="AA1039">
        <v>140.584</v>
      </c>
      <c r="AB1039">
        <v>978.53899999999999</v>
      </c>
      <c r="AC1039">
        <v>244.864</v>
      </c>
      <c r="AD1039">
        <v>100</v>
      </c>
      <c r="AE1039">
        <v>3.4419</v>
      </c>
      <c r="AF1039">
        <v>3.2593000000000001</v>
      </c>
      <c r="AG1039">
        <v>93.858400000000003</v>
      </c>
      <c r="AH1039">
        <v>76.047899999999998</v>
      </c>
      <c r="AI1039">
        <v>68.713899999999995</v>
      </c>
      <c r="AJ1039">
        <v>0.2016</v>
      </c>
      <c r="AL1039">
        <v>69.760000000000005</v>
      </c>
      <c r="AM1039">
        <v>2.23E-2</v>
      </c>
      <c r="AN1039">
        <v>0.1167</v>
      </c>
      <c r="AO1039">
        <v>0</v>
      </c>
      <c r="AP1039">
        <v>0</v>
      </c>
      <c r="AQ1039">
        <v>0</v>
      </c>
      <c r="AR1039">
        <v>55.346200000000003</v>
      </c>
      <c r="AS1039" t="s">
        <v>96</v>
      </c>
      <c r="AT1039">
        <v>2003</v>
      </c>
      <c r="AU1039">
        <v>27.058800000000002</v>
      </c>
      <c r="AV1039">
        <v>3.9411999999999998</v>
      </c>
      <c r="AW1039" t="s">
        <v>97</v>
      </c>
      <c r="AY1039" t="s">
        <v>112</v>
      </c>
      <c r="BA1039">
        <v>37919</v>
      </c>
      <c r="BB1039">
        <v>2</v>
      </c>
      <c r="BC1039">
        <v>1</v>
      </c>
      <c r="BD1039" t="s">
        <v>99</v>
      </c>
      <c r="BE1039">
        <v>2003</v>
      </c>
      <c r="BG1039" t="s">
        <v>100</v>
      </c>
      <c r="BH1039" t="s">
        <v>100</v>
      </c>
      <c r="BI1039" t="s">
        <v>101</v>
      </c>
      <c r="BJ1039" t="s">
        <v>100</v>
      </c>
      <c r="BK1039" t="s">
        <v>100</v>
      </c>
      <c r="BL1039" t="s">
        <v>101</v>
      </c>
      <c r="BM1039" t="s">
        <v>102</v>
      </c>
      <c r="BN1039" t="s">
        <v>103</v>
      </c>
      <c r="BQ1039">
        <v>0</v>
      </c>
      <c r="BR1039" t="s">
        <v>94</v>
      </c>
      <c r="BS1039">
        <v>99.333299999999994</v>
      </c>
      <c r="BT1039">
        <v>68.837999999999994</v>
      </c>
      <c r="BU1039">
        <v>65.186000000000007</v>
      </c>
      <c r="BV1039" t="s">
        <v>107</v>
      </c>
      <c r="BY1039">
        <v>6</v>
      </c>
      <c r="BZ1039" s="1">
        <v>42059.493402777778</v>
      </c>
      <c r="CB1039">
        <v>2012</v>
      </c>
      <c r="CC1039">
        <v>12</v>
      </c>
      <c r="CI1039" t="str">
        <f t="shared" si="64"/>
        <v>High</v>
      </c>
      <c r="CJ1039" t="str">
        <f t="shared" si="65"/>
        <v>3.01-3.5</v>
      </c>
      <c r="CK1039" t="str">
        <f t="shared" si="66"/>
        <v>Good</v>
      </c>
      <c r="CL1039" t="str">
        <f t="shared" si="67"/>
        <v>0.3 or less</v>
      </c>
    </row>
    <row r="1040" spans="1:90" x14ac:dyDescent="0.25">
      <c r="A1040" t="s">
        <v>1280</v>
      </c>
      <c r="B1040" t="s">
        <v>82</v>
      </c>
      <c r="C1040" t="s">
        <v>83</v>
      </c>
      <c r="D1040">
        <v>7.7990000000000004</v>
      </c>
      <c r="E1040">
        <v>15.053000000000001</v>
      </c>
      <c r="G1040">
        <v>7.2539999999999996</v>
      </c>
      <c r="H1040">
        <v>36</v>
      </c>
      <c r="I1040">
        <v>36</v>
      </c>
      <c r="J1040">
        <v>36</v>
      </c>
      <c r="K1040">
        <v>2</v>
      </c>
      <c r="L1040" t="s">
        <v>84</v>
      </c>
      <c r="M1040" t="s">
        <v>85</v>
      </c>
      <c r="N1040" t="s">
        <v>686</v>
      </c>
      <c r="O1040" t="s">
        <v>418</v>
      </c>
      <c r="P1040" t="s">
        <v>88</v>
      </c>
      <c r="Q1040" t="s">
        <v>89</v>
      </c>
      <c r="R1040" t="s">
        <v>419</v>
      </c>
      <c r="S1040" t="s">
        <v>91</v>
      </c>
      <c r="T1040">
        <v>60</v>
      </c>
      <c r="U1040" t="s">
        <v>92</v>
      </c>
      <c r="V1040" t="s">
        <v>1284</v>
      </c>
      <c r="W1040">
        <v>6</v>
      </c>
      <c r="X1040">
        <v>6</v>
      </c>
      <c r="Y1040" t="s">
        <v>94</v>
      </c>
      <c r="Z1040" t="s">
        <v>95</v>
      </c>
      <c r="AA1040">
        <v>101.8605</v>
      </c>
      <c r="AB1040">
        <v>709.07899999999995</v>
      </c>
      <c r="AC1040">
        <v>177.41730000000001</v>
      </c>
      <c r="AD1040">
        <v>100</v>
      </c>
      <c r="AE1040">
        <v>4.0225</v>
      </c>
      <c r="AF1040">
        <v>3.9584999999999999</v>
      </c>
      <c r="AG1040">
        <v>62.213999999999999</v>
      </c>
      <c r="AH1040">
        <v>49.173299999999998</v>
      </c>
      <c r="AI1040">
        <v>79.262</v>
      </c>
      <c r="AJ1040">
        <v>0.1265</v>
      </c>
      <c r="AL1040">
        <v>81.025000000000006</v>
      </c>
      <c r="AM1040">
        <v>2.3800000000000002E-2</v>
      </c>
      <c r="AN1040">
        <v>2.86E-2</v>
      </c>
      <c r="AO1040">
        <v>0</v>
      </c>
      <c r="AP1040">
        <v>0</v>
      </c>
      <c r="AQ1040">
        <v>0</v>
      </c>
      <c r="AR1040">
        <v>52.106699999999996</v>
      </c>
      <c r="AS1040" t="s">
        <v>96</v>
      </c>
      <c r="AT1040">
        <v>2003</v>
      </c>
      <c r="AU1040">
        <v>13.45</v>
      </c>
      <c r="AV1040">
        <v>5.25</v>
      </c>
      <c r="AW1040" t="s">
        <v>97</v>
      </c>
      <c r="AY1040" t="s">
        <v>112</v>
      </c>
      <c r="BA1040">
        <v>38748</v>
      </c>
      <c r="BB1040">
        <v>2.5</v>
      </c>
      <c r="BC1040">
        <v>1</v>
      </c>
      <c r="BD1040" t="s">
        <v>99</v>
      </c>
      <c r="BE1040">
        <v>2013</v>
      </c>
      <c r="BG1040" t="s">
        <v>100</v>
      </c>
      <c r="BH1040" t="s">
        <v>100</v>
      </c>
      <c r="BI1040" t="s">
        <v>101</v>
      </c>
      <c r="BJ1040" t="s">
        <v>100</v>
      </c>
      <c r="BK1040" t="s">
        <v>100</v>
      </c>
      <c r="BL1040" t="s">
        <v>101</v>
      </c>
      <c r="BM1040" t="s">
        <v>102</v>
      </c>
      <c r="BN1040" t="s">
        <v>103</v>
      </c>
      <c r="BQ1040">
        <v>0</v>
      </c>
      <c r="BR1040" t="s">
        <v>94</v>
      </c>
      <c r="BS1040">
        <v>100</v>
      </c>
      <c r="BT1040">
        <v>80.45</v>
      </c>
      <c r="BU1040">
        <v>79.17</v>
      </c>
      <c r="BV1040" t="s">
        <v>107</v>
      </c>
      <c r="BY1040">
        <v>6</v>
      </c>
      <c r="BZ1040" s="1">
        <v>42053.456331018519</v>
      </c>
      <c r="CB1040">
        <v>2014</v>
      </c>
      <c r="CC1040">
        <v>2</v>
      </c>
      <c r="CI1040" t="str">
        <f t="shared" si="64"/>
        <v>High</v>
      </c>
      <c r="CJ1040" t="str">
        <f t="shared" si="65"/>
        <v>Greater than 3.5</v>
      </c>
      <c r="CK1040" t="str">
        <f t="shared" si="66"/>
        <v>Excellent</v>
      </c>
      <c r="CL1040" t="str">
        <f t="shared" si="67"/>
        <v>0.3 or less</v>
      </c>
    </row>
    <row r="1041" spans="1:90" x14ac:dyDescent="0.25">
      <c r="A1041" t="s">
        <v>1280</v>
      </c>
      <c r="B1041" t="s">
        <v>82</v>
      </c>
      <c r="C1041" t="s">
        <v>83</v>
      </c>
      <c r="D1041">
        <v>15.053000000000001</v>
      </c>
      <c r="E1041">
        <v>19.635999999999999</v>
      </c>
      <c r="G1041">
        <v>4.5830000000000002</v>
      </c>
      <c r="H1041">
        <v>40</v>
      </c>
      <c r="I1041">
        <v>28</v>
      </c>
      <c r="J1041">
        <v>40</v>
      </c>
      <c r="K1041">
        <v>2</v>
      </c>
      <c r="L1041" t="s">
        <v>84</v>
      </c>
      <c r="M1041" t="s">
        <v>85</v>
      </c>
      <c r="N1041" t="s">
        <v>686</v>
      </c>
      <c r="O1041" t="s">
        <v>418</v>
      </c>
      <c r="P1041" t="s">
        <v>88</v>
      </c>
      <c r="Q1041" t="s">
        <v>89</v>
      </c>
      <c r="R1041" t="s">
        <v>419</v>
      </c>
      <c r="S1041" t="s">
        <v>91</v>
      </c>
      <c r="T1041">
        <v>60</v>
      </c>
      <c r="U1041" t="s">
        <v>92</v>
      </c>
      <c r="V1041" t="s">
        <v>1285</v>
      </c>
      <c r="W1041">
        <v>8</v>
      </c>
      <c r="X1041">
        <v>6.5</v>
      </c>
      <c r="Y1041" t="s">
        <v>94</v>
      </c>
      <c r="Z1041" t="s">
        <v>95</v>
      </c>
      <c r="AA1041">
        <v>52.476999999999997</v>
      </c>
      <c r="AB1041">
        <v>365.26799999999997</v>
      </c>
      <c r="AC1041">
        <v>91.402500000000003</v>
      </c>
      <c r="AD1041">
        <v>90.5</v>
      </c>
      <c r="AE1041">
        <v>3.0785999999999998</v>
      </c>
      <c r="AF1041">
        <v>2.6686000000000001</v>
      </c>
      <c r="AG1041">
        <v>117.6961</v>
      </c>
      <c r="AH1041">
        <v>95.276899999999998</v>
      </c>
      <c r="AI1041">
        <v>60.768000000000001</v>
      </c>
      <c r="AJ1041">
        <v>0.17680000000000001</v>
      </c>
      <c r="AL1041">
        <v>73.48</v>
      </c>
      <c r="AM1041">
        <v>2.8899999999999999E-2</v>
      </c>
      <c r="AN1041">
        <v>0.11849999999999999</v>
      </c>
      <c r="AO1041">
        <v>0</v>
      </c>
      <c r="AP1041">
        <v>4</v>
      </c>
      <c r="AQ1041">
        <v>0</v>
      </c>
      <c r="AR1041">
        <v>70.188900000000004</v>
      </c>
      <c r="AS1041" t="s">
        <v>96</v>
      </c>
      <c r="AT1041">
        <v>1992</v>
      </c>
      <c r="AU1041">
        <v>20.5</v>
      </c>
      <c r="AV1041">
        <v>3.1667000000000001</v>
      </c>
      <c r="AW1041" t="s">
        <v>97</v>
      </c>
      <c r="AY1041" t="s">
        <v>112</v>
      </c>
      <c r="BA1041">
        <v>38126</v>
      </c>
      <c r="BB1041">
        <v>2</v>
      </c>
      <c r="BC1041">
        <v>1</v>
      </c>
      <c r="BD1041" t="s">
        <v>99</v>
      </c>
      <c r="BE1041">
        <v>2013</v>
      </c>
      <c r="BG1041" t="s">
        <v>100</v>
      </c>
      <c r="BH1041" t="s">
        <v>100</v>
      </c>
      <c r="BI1041" t="s">
        <v>101</v>
      </c>
      <c r="BJ1041" t="s">
        <v>100</v>
      </c>
      <c r="BK1041" t="s">
        <v>100</v>
      </c>
      <c r="BL1041" t="s">
        <v>101</v>
      </c>
      <c r="BM1041" t="s">
        <v>102</v>
      </c>
      <c r="BN1041" t="s">
        <v>103</v>
      </c>
      <c r="BQ1041">
        <v>0</v>
      </c>
      <c r="BR1041" t="s">
        <v>94</v>
      </c>
      <c r="BS1041">
        <v>90.5</v>
      </c>
      <c r="BT1041">
        <v>61.572000000000003</v>
      </c>
      <c r="BU1041">
        <v>53.372</v>
      </c>
      <c r="BV1041" t="s">
        <v>107</v>
      </c>
      <c r="BY1041">
        <v>6.5</v>
      </c>
      <c r="BZ1041" s="1">
        <v>42053.456342592595</v>
      </c>
      <c r="CB1041">
        <v>2014</v>
      </c>
      <c r="CC1041">
        <v>2</v>
      </c>
      <c r="CI1041" t="str">
        <f t="shared" si="64"/>
        <v>High</v>
      </c>
      <c r="CJ1041" t="str">
        <f t="shared" si="65"/>
        <v>3.01-3.5</v>
      </c>
      <c r="CK1041" t="str">
        <f t="shared" si="66"/>
        <v>Fair</v>
      </c>
      <c r="CL1041" t="str">
        <f t="shared" si="67"/>
        <v>0.3 or less</v>
      </c>
    </row>
    <row r="1042" spans="1:90" x14ac:dyDescent="0.25">
      <c r="A1042" t="s">
        <v>1280</v>
      </c>
      <c r="B1042" t="s">
        <v>82</v>
      </c>
      <c r="C1042" t="s">
        <v>83</v>
      </c>
      <c r="D1042">
        <v>19.635999999999999</v>
      </c>
      <c r="E1042">
        <v>20.553000000000001</v>
      </c>
      <c r="G1042">
        <v>0.72799999999999998</v>
      </c>
      <c r="H1042">
        <v>26</v>
      </c>
      <c r="I1042">
        <v>26</v>
      </c>
      <c r="J1042">
        <v>26</v>
      </c>
      <c r="K1042">
        <v>2</v>
      </c>
      <c r="L1042" t="s">
        <v>84</v>
      </c>
      <c r="M1042" t="s">
        <v>85</v>
      </c>
      <c r="N1042" t="s">
        <v>686</v>
      </c>
      <c r="O1042" t="s">
        <v>418</v>
      </c>
      <c r="P1042" t="s">
        <v>88</v>
      </c>
      <c r="Q1042" t="s">
        <v>89</v>
      </c>
      <c r="R1042" t="s">
        <v>419</v>
      </c>
      <c r="S1042" t="s">
        <v>91</v>
      </c>
      <c r="T1042">
        <v>60</v>
      </c>
      <c r="U1042" t="s">
        <v>92</v>
      </c>
      <c r="V1042" t="s">
        <v>1286</v>
      </c>
      <c r="W1042">
        <v>1</v>
      </c>
      <c r="X1042">
        <v>1</v>
      </c>
      <c r="Y1042" t="s">
        <v>94</v>
      </c>
      <c r="Z1042" t="s">
        <v>95</v>
      </c>
      <c r="AA1042">
        <v>54.213000000000001</v>
      </c>
      <c r="AB1042">
        <v>365.26799999999997</v>
      </c>
      <c r="AC1042">
        <v>94.353700000000003</v>
      </c>
      <c r="AD1042">
        <v>95</v>
      </c>
      <c r="AE1042">
        <v>3.0356999999999998</v>
      </c>
      <c r="AF1042">
        <v>2.8037000000000001</v>
      </c>
      <c r="AG1042">
        <v>113.063</v>
      </c>
      <c r="AH1042">
        <v>97.701400000000007</v>
      </c>
      <c r="AI1042">
        <v>62.3123</v>
      </c>
      <c r="AJ1042">
        <v>0.14319999999999999</v>
      </c>
      <c r="AL1042">
        <v>78.52</v>
      </c>
      <c r="AM1042">
        <v>2.4799999999999999E-2</v>
      </c>
      <c r="AN1042">
        <v>0.34770000000000001</v>
      </c>
      <c r="AO1042">
        <v>0</v>
      </c>
      <c r="AP1042">
        <v>2.5</v>
      </c>
      <c r="AQ1042">
        <v>0</v>
      </c>
      <c r="AR1042">
        <v>57.8</v>
      </c>
      <c r="AS1042" t="s">
        <v>96</v>
      </c>
      <c r="AT1042">
        <v>1993</v>
      </c>
      <c r="AU1042">
        <v>8</v>
      </c>
      <c r="AV1042">
        <v>3.2</v>
      </c>
      <c r="AW1042" t="s">
        <v>97</v>
      </c>
      <c r="AY1042" t="s">
        <v>112</v>
      </c>
      <c r="BA1042">
        <v>38345</v>
      </c>
      <c r="BB1042">
        <v>3</v>
      </c>
      <c r="BC1042">
        <v>1</v>
      </c>
      <c r="BD1042" t="s">
        <v>99</v>
      </c>
      <c r="BE1042">
        <v>1993</v>
      </c>
      <c r="BG1042" t="s">
        <v>100</v>
      </c>
      <c r="BH1042" t="s">
        <v>100</v>
      </c>
      <c r="BI1042" t="s">
        <v>101</v>
      </c>
      <c r="BJ1042" t="s">
        <v>100</v>
      </c>
      <c r="BK1042" t="s">
        <v>100</v>
      </c>
      <c r="BL1042" t="s">
        <v>101</v>
      </c>
      <c r="BM1042" t="s">
        <v>102</v>
      </c>
      <c r="BN1042" t="s">
        <v>103</v>
      </c>
      <c r="BQ1042">
        <v>0</v>
      </c>
      <c r="BR1042" t="s">
        <v>94</v>
      </c>
      <c r="BS1042">
        <v>95</v>
      </c>
      <c r="BT1042">
        <v>60.713999999999999</v>
      </c>
      <c r="BU1042">
        <v>56.073999999999998</v>
      </c>
      <c r="BV1042" t="s">
        <v>107</v>
      </c>
      <c r="BY1042">
        <v>1</v>
      </c>
      <c r="BZ1042" s="1">
        <v>42059.493541666663</v>
      </c>
      <c r="CB1042">
        <v>2014</v>
      </c>
      <c r="CC1042">
        <v>22</v>
      </c>
      <c r="CI1042" t="str">
        <f t="shared" si="64"/>
        <v>High</v>
      </c>
      <c r="CJ1042" t="str">
        <f t="shared" si="65"/>
        <v>3.01-3.5</v>
      </c>
      <c r="CK1042" t="str">
        <f t="shared" si="66"/>
        <v>Fair</v>
      </c>
      <c r="CL1042" t="str">
        <f t="shared" si="67"/>
        <v>0.3 or less</v>
      </c>
    </row>
    <row r="1043" spans="1:90" x14ac:dyDescent="0.25">
      <c r="A1043" t="s">
        <v>1280</v>
      </c>
      <c r="B1043" t="s">
        <v>82</v>
      </c>
      <c r="C1043" t="s">
        <v>83</v>
      </c>
      <c r="D1043">
        <v>20.553000000000001</v>
      </c>
      <c r="E1043">
        <v>26.408000000000001</v>
      </c>
      <c r="G1043">
        <v>5.6630000000000003</v>
      </c>
      <c r="H1043">
        <v>28</v>
      </c>
      <c r="I1043">
        <v>24</v>
      </c>
      <c r="J1043">
        <v>28</v>
      </c>
      <c r="K1043">
        <v>2</v>
      </c>
      <c r="L1043" t="s">
        <v>84</v>
      </c>
      <c r="M1043" t="s">
        <v>85</v>
      </c>
      <c r="N1043" t="s">
        <v>686</v>
      </c>
      <c r="O1043" t="s">
        <v>418</v>
      </c>
      <c r="P1043" t="s">
        <v>88</v>
      </c>
      <c r="Q1043" t="s">
        <v>89</v>
      </c>
      <c r="R1043" t="s">
        <v>419</v>
      </c>
      <c r="S1043" t="s">
        <v>91</v>
      </c>
      <c r="T1043">
        <v>50</v>
      </c>
      <c r="U1043" t="s">
        <v>110</v>
      </c>
      <c r="V1043" t="s">
        <v>1287</v>
      </c>
      <c r="W1043">
        <v>2</v>
      </c>
      <c r="X1043">
        <v>4</v>
      </c>
      <c r="Y1043" t="s">
        <v>94</v>
      </c>
      <c r="Z1043" t="s">
        <v>95</v>
      </c>
      <c r="AA1043">
        <v>48.319000000000003</v>
      </c>
      <c r="AB1043">
        <v>336.32600000000002</v>
      </c>
      <c r="AC1043">
        <v>84.160300000000007</v>
      </c>
      <c r="AD1043">
        <v>93</v>
      </c>
      <c r="AE1043">
        <v>3.1623999999999999</v>
      </c>
      <c r="AF1043">
        <v>2.8858999999999999</v>
      </c>
      <c r="AG1043">
        <v>105.6233</v>
      </c>
      <c r="AH1043">
        <v>90.647599999999997</v>
      </c>
      <c r="AI1043">
        <v>64.792199999999994</v>
      </c>
      <c r="AJ1043">
        <v>0.12889999999999999</v>
      </c>
      <c r="AL1043">
        <v>80.665000000000006</v>
      </c>
      <c r="AM1043">
        <v>2.6700000000000002E-2</v>
      </c>
      <c r="AN1043">
        <v>0.1004</v>
      </c>
      <c r="AO1043">
        <v>0</v>
      </c>
      <c r="AP1043">
        <v>3.3332999999999999</v>
      </c>
      <c r="AQ1043">
        <v>0</v>
      </c>
      <c r="AR1043">
        <v>51.475000000000001</v>
      </c>
      <c r="AS1043" t="s">
        <v>96</v>
      </c>
      <c r="AT1043">
        <v>1993</v>
      </c>
      <c r="AU1043">
        <v>11.142899999999999</v>
      </c>
      <c r="AV1043">
        <v>6</v>
      </c>
      <c r="AW1043" t="s">
        <v>97</v>
      </c>
      <c r="AY1043" t="s">
        <v>112</v>
      </c>
      <c r="BA1043">
        <v>37678</v>
      </c>
      <c r="BB1043">
        <v>3</v>
      </c>
      <c r="BC1043">
        <v>1</v>
      </c>
      <c r="BD1043" t="s">
        <v>99</v>
      </c>
      <c r="BE1043">
        <v>1993</v>
      </c>
      <c r="BG1043" t="s">
        <v>100</v>
      </c>
      <c r="BH1043" t="s">
        <v>100</v>
      </c>
      <c r="BI1043" t="s">
        <v>101</v>
      </c>
      <c r="BJ1043" t="s">
        <v>100</v>
      </c>
      <c r="BK1043" t="s">
        <v>100</v>
      </c>
      <c r="BL1043" t="s">
        <v>101</v>
      </c>
      <c r="BM1043" t="s">
        <v>102</v>
      </c>
      <c r="BN1043" t="s">
        <v>103</v>
      </c>
      <c r="BQ1043">
        <v>0</v>
      </c>
      <c r="BR1043" t="s">
        <v>94</v>
      </c>
      <c r="BS1043">
        <v>93</v>
      </c>
      <c r="BT1043">
        <v>63.247999999999998</v>
      </c>
      <c r="BU1043">
        <v>57.718000000000004</v>
      </c>
      <c r="BY1043">
        <v>2</v>
      </c>
      <c r="CB1043">
        <v>2014</v>
      </c>
      <c r="CC1043">
        <v>22</v>
      </c>
      <c r="CI1043" t="str">
        <f t="shared" si="64"/>
        <v>High</v>
      </c>
      <c r="CJ1043" t="str">
        <f t="shared" si="65"/>
        <v>3.01-3.5</v>
      </c>
      <c r="CK1043" t="str">
        <f t="shared" si="66"/>
        <v>Fair</v>
      </c>
      <c r="CL1043" t="str">
        <f t="shared" si="67"/>
        <v>0.3 or less</v>
      </c>
    </row>
    <row r="1044" spans="1:90" x14ac:dyDescent="0.25">
      <c r="A1044" t="s">
        <v>1280</v>
      </c>
      <c r="B1044" t="s">
        <v>82</v>
      </c>
      <c r="C1044" t="s">
        <v>83</v>
      </c>
      <c r="D1044">
        <v>26.408000000000001</v>
      </c>
      <c r="E1044">
        <v>30.303000000000001</v>
      </c>
      <c r="G1044">
        <v>3.895</v>
      </c>
      <c r="H1044">
        <v>44</v>
      </c>
      <c r="I1044">
        <v>28</v>
      </c>
      <c r="J1044">
        <v>44</v>
      </c>
      <c r="K1044">
        <v>3</v>
      </c>
      <c r="L1044" t="s">
        <v>84</v>
      </c>
      <c r="M1044" t="s">
        <v>85</v>
      </c>
      <c r="N1044" t="s">
        <v>686</v>
      </c>
      <c r="O1044" t="s">
        <v>418</v>
      </c>
      <c r="P1044" t="s">
        <v>88</v>
      </c>
      <c r="Q1044" t="s">
        <v>89</v>
      </c>
      <c r="R1044" t="s">
        <v>419</v>
      </c>
      <c r="S1044" t="s">
        <v>91</v>
      </c>
      <c r="T1044">
        <v>40</v>
      </c>
      <c r="U1044" t="s">
        <v>92</v>
      </c>
      <c r="V1044" t="s">
        <v>1286</v>
      </c>
      <c r="W1044">
        <v>4</v>
      </c>
      <c r="X1044">
        <v>3.6667000000000001</v>
      </c>
      <c r="Y1044" t="s">
        <v>94</v>
      </c>
      <c r="Z1044" t="s">
        <v>95</v>
      </c>
      <c r="AA1044">
        <v>49.917499999999997</v>
      </c>
      <c r="AB1044">
        <v>336.32600000000002</v>
      </c>
      <c r="AC1044">
        <v>86.877700000000004</v>
      </c>
      <c r="AD1044">
        <v>94.5</v>
      </c>
      <c r="AE1044">
        <v>3.4702000000000002</v>
      </c>
      <c r="AF1044">
        <v>3.2252000000000001</v>
      </c>
      <c r="AG1044">
        <v>89.104600000000005</v>
      </c>
      <c r="AH1044">
        <v>74.633899999999997</v>
      </c>
      <c r="AI1044">
        <v>70.298500000000004</v>
      </c>
      <c r="AJ1044">
        <v>0.1414</v>
      </c>
      <c r="AL1044">
        <v>78.790000000000006</v>
      </c>
      <c r="AM1044">
        <v>2.7300000000000001E-2</v>
      </c>
      <c r="AN1044">
        <v>0.14599999999999999</v>
      </c>
      <c r="AO1044">
        <v>0</v>
      </c>
      <c r="AP1044">
        <v>1.5</v>
      </c>
      <c r="AQ1044">
        <v>0</v>
      </c>
      <c r="AR1044">
        <v>40.8125</v>
      </c>
      <c r="AS1044" t="s">
        <v>96</v>
      </c>
      <c r="AT1044">
        <v>1997</v>
      </c>
      <c r="AU1044">
        <v>20.285699999999999</v>
      </c>
      <c r="AV1044">
        <v>4.2857000000000003</v>
      </c>
      <c r="AW1044" t="s">
        <v>97</v>
      </c>
      <c r="AY1044" t="s">
        <v>112</v>
      </c>
      <c r="BA1044">
        <v>37457</v>
      </c>
      <c r="BB1044">
        <v>2</v>
      </c>
      <c r="BC1044">
        <v>1</v>
      </c>
      <c r="BD1044" t="s">
        <v>99</v>
      </c>
      <c r="BE1044">
        <v>2008</v>
      </c>
      <c r="BG1044" t="s">
        <v>100</v>
      </c>
      <c r="BH1044" t="s">
        <v>100</v>
      </c>
      <c r="BI1044" t="s">
        <v>101</v>
      </c>
      <c r="BJ1044" t="s">
        <v>100</v>
      </c>
      <c r="BK1044" t="s">
        <v>100</v>
      </c>
      <c r="BL1044" t="s">
        <v>101</v>
      </c>
      <c r="BM1044" t="s">
        <v>102</v>
      </c>
      <c r="BN1044" t="s">
        <v>103</v>
      </c>
      <c r="BQ1044">
        <v>0</v>
      </c>
      <c r="BR1044" t="s">
        <v>94</v>
      </c>
      <c r="BS1044">
        <v>94.5</v>
      </c>
      <c r="BT1044">
        <v>69.403999999999996</v>
      </c>
      <c r="BU1044">
        <v>64.504000000000005</v>
      </c>
      <c r="BY1044">
        <v>3.6667000000000001</v>
      </c>
      <c r="CB1044">
        <v>2014</v>
      </c>
      <c r="CC1044">
        <v>7</v>
      </c>
      <c r="CI1044" t="str">
        <f t="shared" si="64"/>
        <v>High</v>
      </c>
      <c r="CJ1044" t="str">
        <f t="shared" si="65"/>
        <v>3.01-3.5</v>
      </c>
      <c r="CK1044" t="str">
        <f t="shared" si="66"/>
        <v>Good</v>
      </c>
      <c r="CL1044" t="str">
        <f t="shared" si="67"/>
        <v>0.3 or less</v>
      </c>
    </row>
    <row r="1045" spans="1:90" x14ac:dyDescent="0.25">
      <c r="A1045" t="s">
        <v>1280</v>
      </c>
      <c r="B1045" t="s">
        <v>82</v>
      </c>
      <c r="C1045" t="s">
        <v>83</v>
      </c>
      <c r="D1045">
        <v>30.303000000000001</v>
      </c>
      <c r="E1045">
        <v>37.982999999999997</v>
      </c>
      <c r="G1045">
        <v>7.68</v>
      </c>
      <c r="H1045">
        <v>26</v>
      </c>
      <c r="I1045">
        <v>26</v>
      </c>
      <c r="J1045">
        <v>26</v>
      </c>
      <c r="K1045">
        <v>2</v>
      </c>
      <c r="L1045" t="s">
        <v>84</v>
      </c>
      <c r="M1045" t="s">
        <v>85</v>
      </c>
      <c r="N1045" t="s">
        <v>686</v>
      </c>
      <c r="O1045" t="s">
        <v>418</v>
      </c>
      <c r="P1045" t="s">
        <v>88</v>
      </c>
      <c r="Q1045" t="s">
        <v>89</v>
      </c>
      <c r="R1045" t="s">
        <v>419</v>
      </c>
      <c r="S1045" t="s">
        <v>91</v>
      </c>
      <c r="T1045">
        <v>50</v>
      </c>
      <c r="U1045" t="s">
        <v>92</v>
      </c>
      <c r="V1045" t="s">
        <v>1288</v>
      </c>
      <c r="W1045">
        <v>1</v>
      </c>
      <c r="X1045">
        <v>1</v>
      </c>
      <c r="Y1045" t="s">
        <v>94</v>
      </c>
      <c r="Z1045" t="s">
        <v>95</v>
      </c>
      <c r="AA1045">
        <v>38.3065</v>
      </c>
      <c r="AB1045">
        <v>266.46600000000001</v>
      </c>
      <c r="AC1045">
        <v>66.719800000000006</v>
      </c>
      <c r="AD1045">
        <v>93</v>
      </c>
      <c r="AE1045">
        <v>3.0358999999999998</v>
      </c>
      <c r="AF1045">
        <v>2.6351</v>
      </c>
      <c r="AG1045">
        <v>118.97969999999999</v>
      </c>
      <c r="AH1045">
        <v>97.687200000000004</v>
      </c>
      <c r="AI1045">
        <v>60.3401</v>
      </c>
      <c r="AJ1045">
        <v>0.1399</v>
      </c>
      <c r="AL1045">
        <v>79.015000000000001</v>
      </c>
      <c r="AM1045">
        <v>2.8799999999999999E-2</v>
      </c>
      <c r="AN1045">
        <v>0.17469999999999999</v>
      </c>
      <c r="AO1045">
        <v>0</v>
      </c>
      <c r="AP1045">
        <v>3.25</v>
      </c>
      <c r="AQ1045">
        <v>0</v>
      </c>
      <c r="AR1045">
        <v>59.371400000000001</v>
      </c>
      <c r="AS1045" t="s">
        <v>96</v>
      </c>
      <c r="AT1045">
        <v>1980</v>
      </c>
      <c r="AU1045">
        <v>14.6364</v>
      </c>
      <c r="AV1045">
        <v>7.4545000000000003</v>
      </c>
      <c r="AW1045" t="s">
        <v>97</v>
      </c>
      <c r="AY1045" t="s">
        <v>112</v>
      </c>
      <c r="BA1045">
        <v>38441</v>
      </c>
      <c r="BB1045">
        <v>2</v>
      </c>
      <c r="BC1045">
        <v>1</v>
      </c>
      <c r="BD1045" t="s">
        <v>99</v>
      </c>
      <c r="BE1045">
        <v>1998</v>
      </c>
      <c r="BG1045" t="s">
        <v>100</v>
      </c>
      <c r="BH1045" t="s">
        <v>100</v>
      </c>
      <c r="BI1045" t="s">
        <v>101</v>
      </c>
      <c r="BJ1045" t="s">
        <v>100</v>
      </c>
      <c r="BK1045" t="s">
        <v>100</v>
      </c>
      <c r="BL1045" t="s">
        <v>101</v>
      </c>
      <c r="BM1045" t="s">
        <v>102</v>
      </c>
      <c r="BN1045" t="s">
        <v>103</v>
      </c>
      <c r="BQ1045">
        <v>0</v>
      </c>
      <c r="BR1045" t="s">
        <v>94</v>
      </c>
      <c r="BS1045">
        <v>89.25</v>
      </c>
      <c r="BT1045">
        <v>60.718000000000004</v>
      </c>
      <c r="BU1045">
        <v>52.701999999999998</v>
      </c>
      <c r="BY1045">
        <v>1</v>
      </c>
      <c r="CB1045">
        <v>2012</v>
      </c>
      <c r="CC1045">
        <v>17</v>
      </c>
      <c r="CI1045" t="str">
        <f t="shared" si="64"/>
        <v>High</v>
      </c>
      <c r="CJ1045" t="str">
        <f t="shared" si="65"/>
        <v>3.01-3.5</v>
      </c>
      <c r="CK1045" t="str">
        <f t="shared" si="66"/>
        <v>Fair</v>
      </c>
      <c r="CL1045" t="str">
        <f t="shared" si="67"/>
        <v>0.3 or less</v>
      </c>
    </row>
    <row r="1046" spans="1:90" x14ac:dyDescent="0.25">
      <c r="A1046" t="s">
        <v>1280</v>
      </c>
      <c r="B1046" t="s">
        <v>82</v>
      </c>
      <c r="C1046" t="s">
        <v>83</v>
      </c>
      <c r="D1046">
        <v>37.982999999999997</v>
      </c>
      <c r="E1046">
        <v>47.75</v>
      </c>
      <c r="G1046">
        <v>9.7669999999999995</v>
      </c>
      <c r="H1046">
        <v>24</v>
      </c>
      <c r="I1046">
        <v>24</v>
      </c>
      <c r="J1046">
        <v>24</v>
      </c>
      <c r="K1046">
        <v>2</v>
      </c>
      <c r="L1046" t="s">
        <v>84</v>
      </c>
      <c r="M1046" t="s">
        <v>85</v>
      </c>
      <c r="N1046" t="s">
        <v>1250</v>
      </c>
      <c r="O1046" t="s">
        <v>158</v>
      </c>
      <c r="P1046" t="s">
        <v>88</v>
      </c>
      <c r="Q1046" t="s">
        <v>89</v>
      </c>
      <c r="R1046" t="s">
        <v>159</v>
      </c>
      <c r="S1046" t="s">
        <v>91</v>
      </c>
      <c r="T1046">
        <v>60</v>
      </c>
      <c r="U1046" t="s">
        <v>92</v>
      </c>
      <c r="V1046" t="s">
        <v>1289</v>
      </c>
      <c r="W1046">
        <v>1</v>
      </c>
      <c r="X1046">
        <v>3</v>
      </c>
      <c r="Y1046" t="s">
        <v>94</v>
      </c>
      <c r="Z1046" t="s">
        <v>95</v>
      </c>
      <c r="AA1046">
        <v>38.142099999999999</v>
      </c>
      <c r="AB1046">
        <v>261.92399999999998</v>
      </c>
      <c r="AC1046">
        <v>66.4131</v>
      </c>
      <c r="AD1046">
        <v>87</v>
      </c>
      <c r="AE1046">
        <v>3.016</v>
      </c>
      <c r="AF1046">
        <v>2.4872000000000001</v>
      </c>
      <c r="AG1046">
        <v>119.2179</v>
      </c>
      <c r="AH1046">
        <v>98.823999999999998</v>
      </c>
      <c r="AI1046">
        <v>60.2607</v>
      </c>
      <c r="AJ1046">
        <v>0.1104</v>
      </c>
      <c r="AL1046">
        <v>83.44</v>
      </c>
      <c r="AM1046">
        <v>3.3500000000000002E-2</v>
      </c>
      <c r="AN1046">
        <v>0.23200000000000001</v>
      </c>
      <c r="AO1046">
        <v>0</v>
      </c>
      <c r="AP1046">
        <v>7</v>
      </c>
      <c r="AQ1046">
        <v>0</v>
      </c>
      <c r="AR1046">
        <v>50.2</v>
      </c>
      <c r="AS1046" t="s">
        <v>96</v>
      </c>
      <c r="AT1046">
        <v>1985</v>
      </c>
      <c r="AU1046">
        <v>17.8947</v>
      </c>
      <c r="AV1046">
        <v>5.4737</v>
      </c>
      <c r="AW1046" t="s">
        <v>97</v>
      </c>
      <c r="AY1046" t="s">
        <v>106</v>
      </c>
      <c r="BA1046">
        <v>38028</v>
      </c>
      <c r="BB1046">
        <v>2</v>
      </c>
      <c r="BC1046">
        <v>1</v>
      </c>
      <c r="BD1046" t="s">
        <v>99</v>
      </c>
      <c r="BE1046">
        <v>1995</v>
      </c>
      <c r="BG1046" t="s">
        <v>100</v>
      </c>
      <c r="BH1046" t="s">
        <v>100</v>
      </c>
      <c r="BI1046" t="s">
        <v>101</v>
      </c>
      <c r="BJ1046" t="s">
        <v>100</v>
      </c>
      <c r="BK1046" t="s">
        <v>100</v>
      </c>
      <c r="BL1046" t="s">
        <v>101</v>
      </c>
      <c r="BM1046" t="s">
        <v>102</v>
      </c>
      <c r="BN1046" t="s">
        <v>103</v>
      </c>
      <c r="BQ1046">
        <v>0</v>
      </c>
      <c r="BR1046" t="s">
        <v>94</v>
      </c>
      <c r="BS1046">
        <v>84</v>
      </c>
      <c r="BT1046">
        <v>60.32</v>
      </c>
      <c r="BU1046">
        <v>49.744</v>
      </c>
      <c r="BY1046">
        <v>1</v>
      </c>
      <c r="CB1046">
        <v>2006</v>
      </c>
      <c r="CC1046">
        <v>20</v>
      </c>
      <c r="CI1046" t="str">
        <f t="shared" si="64"/>
        <v>High</v>
      </c>
      <c r="CJ1046" t="str">
        <f t="shared" si="65"/>
        <v>3.01-3.5</v>
      </c>
      <c r="CK1046" t="str">
        <f t="shared" si="66"/>
        <v>Fair</v>
      </c>
      <c r="CL1046" t="str">
        <f t="shared" si="67"/>
        <v>0.3 or less</v>
      </c>
    </row>
    <row r="1047" spans="1:90" x14ac:dyDescent="0.25">
      <c r="A1047" t="s">
        <v>1280</v>
      </c>
      <c r="B1047" t="s">
        <v>82</v>
      </c>
      <c r="C1047" t="s">
        <v>83</v>
      </c>
      <c r="D1047">
        <v>47.75</v>
      </c>
      <c r="E1047">
        <v>61.6</v>
      </c>
      <c r="G1047">
        <v>4.78</v>
      </c>
      <c r="H1047">
        <v>44</v>
      </c>
      <c r="I1047">
        <v>32</v>
      </c>
      <c r="J1047">
        <v>44</v>
      </c>
      <c r="K1047">
        <v>3</v>
      </c>
      <c r="L1047" t="s">
        <v>84</v>
      </c>
      <c r="M1047" t="s">
        <v>85</v>
      </c>
      <c r="N1047" t="s">
        <v>1250</v>
      </c>
      <c r="O1047" t="s">
        <v>158</v>
      </c>
      <c r="P1047" t="s">
        <v>88</v>
      </c>
      <c r="Q1047" t="s">
        <v>89</v>
      </c>
      <c r="R1047" t="s">
        <v>159</v>
      </c>
      <c r="S1047" t="s">
        <v>91</v>
      </c>
      <c r="T1047">
        <v>50</v>
      </c>
      <c r="U1047" t="s">
        <v>92</v>
      </c>
      <c r="V1047" t="s">
        <v>1290</v>
      </c>
      <c r="W1047">
        <v>4</v>
      </c>
      <c r="X1047">
        <v>4</v>
      </c>
      <c r="Y1047" t="s">
        <v>94</v>
      </c>
      <c r="Z1047" t="s">
        <v>95</v>
      </c>
      <c r="AA1047">
        <v>71.403000000000006</v>
      </c>
      <c r="AB1047">
        <v>481.08699999999999</v>
      </c>
      <c r="AC1047">
        <v>124.27160000000001</v>
      </c>
      <c r="AD1047">
        <v>86</v>
      </c>
      <c r="AE1047">
        <v>2.5602999999999998</v>
      </c>
      <c r="AF1047">
        <v>2.0407999999999999</v>
      </c>
      <c r="AG1047">
        <v>150.34370000000001</v>
      </c>
      <c r="AH1047">
        <v>127.0667</v>
      </c>
      <c r="AI1047">
        <v>49.885399999999997</v>
      </c>
      <c r="AJ1047">
        <v>0.15770000000000001</v>
      </c>
      <c r="AL1047">
        <v>76.344999999999999</v>
      </c>
      <c r="AM1047">
        <v>4.2799999999999998E-2</v>
      </c>
      <c r="AN1047">
        <v>0.37240000000000001</v>
      </c>
      <c r="AR1047">
        <v>58.45</v>
      </c>
      <c r="AS1047" t="s">
        <v>130</v>
      </c>
      <c r="AT1047">
        <v>2000</v>
      </c>
      <c r="AU1047">
        <v>16</v>
      </c>
      <c r="AV1047">
        <v>4</v>
      </c>
      <c r="AW1047" t="s">
        <v>97</v>
      </c>
      <c r="AY1047" t="s">
        <v>132</v>
      </c>
      <c r="BA1047">
        <v>38577</v>
      </c>
      <c r="BB1047">
        <v>4</v>
      </c>
      <c r="BC1047">
        <v>1</v>
      </c>
      <c r="BD1047" t="s">
        <v>99</v>
      </c>
      <c r="BE1047">
        <v>2000</v>
      </c>
      <c r="BG1047" t="s">
        <v>100</v>
      </c>
      <c r="BH1047" t="s">
        <v>100</v>
      </c>
      <c r="BI1047" t="s">
        <v>101</v>
      </c>
      <c r="BJ1047" t="s">
        <v>100</v>
      </c>
      <c r="BK1047" t="s">
        <v>100</v>
      </c>
      <c r="BL1047" t="s">
        <v>101</v>
      </c>
      <c r="BM1047" t="s">
        <v>102</v>
      </c>
      <c r="BN1047" t="s">
        <v>103</v>
      </c>
      <c r="BQ1047">
        <v>0</v>
      </c>
      <c r="BR1047" t="s">
        <v>94</v>
      </c>
      <c r="BS1047">
        <v>86</v>
      </c>
      <c r="BT1047">
        <v>51.206000000000003</v>
      </c>
      <c r="BU1047">
        <v>40.816000000000003</v>
      </c>
      <c r="BV1047" t="s">
        <v>107</v>
      </c>
      <c r="BY1047">
        <v>4</v>
      </c>
      <c r="BZ1047" s="1">
        <v>42110.336041666669</v>
      </c>
      <c r="CC1047">
        <v>15</v>
      </c>
      <c r="CI1047" t="str">
        <f t="shared" si="64"/>
        <v>High</v>
      </c>
      <c r="CJ1047" t="str">
        <f t="shared" si="65"/>
        <v>2.51-3.0</v>
      </c>
      <c r="CK1047" t="str">
        <f t="shared" si="66"/>
        <v>Poor</v>
      </c>
      <c r="CL1047" t="str">
        <f t="shared" si="67"/>
        <v>0.3 or less</v>
      </c>
    </row>
    <row r="1048" spans="1:90" x14ac:dyDescent="0.25">
      <c r="A1048" t="s">
        <v>1280</v>
      </c>
      <c r="B1048" t="s">
        <v>82</v>
      </c>
      <c r="C1048" t="s">
        <v>83</v>
      </c>
      <c r="D1048">
        <v>61.6</v>
      </c>
      <c r="E1048">
        <v>71.018000000000001</v>
      </c>
      <c r="G1048">
        <v>9.4179999999999993</v>
      </c>
      <c r="H1048">
        <v>32</v>
      </c>
      <c r="I1048">
        <v>30</v>
      </c>
      <c r="J1048">
        <v>32</v>
      </c>
      <c r="K1048">
        <v>2</v>
      </c>
      <c r="L1048" t="s">
        <v>84</v>
      </c>
      <c r="M1048" t="s">
        <v>85</v>
      </c>
      <c r="N1048" t="s">
        <v>1250</v>
      </c>
      <c r="O1048" t="s">
        <v>158</v>
      </c>
      <c r="P1048" t="s">
        <v>88</v>
      </c>
      <c r="Q1048" t="s">
        <v>89</v>
      </c>
      <c r="R1048" t="s">
        <v>159</v>
      </c>
      <c r="S1048" t="s">
        <v>91</v>
      </c>
      <c r="T1048">
        <v>50</v>
      </c>
      <c r="U1048" t="s">
        <v>110</v>
      </c>
      <c r="V1048" t="s">
        <v>1291</v>
      </c>
      <c r="W1048">
        <v>4</v>
      </c>
      <c r="X1048">
        <v>3.9</v>
      </c>
      <c r="Y1048" t="s">
        <v>94</v>
      </c>
      <c r="Z1048" t="s">
        <v>95</v>
      </c>
      <c r="AA1048">
        <v>76.032499999999999</v>
      </c>
      <c r="AB1048">
        <v>481.08699999999999</v>
      </c>
      <c r="AC1048">
        <v>132.14179999999999</v>
      </c>
      <c r="AD1048">
        <v>97.465100000000007</v>
      </c>
      <c r="AE1048">
        <v>3.7107999999999999</v>
      </c>
      <c r="AF1048">
        <v>3.5749</v>
      </c>
      <c r="AG1048">
        <v>75.085099999999997</v>
      </c>
      <c r="AH1048">
        <v>63.0794</v>
      </c>
      <c r="AI1048">
        <v>74.971599999999995</v>
      </c>
      <c r="AJ1048">
        <v>0.12230000000000001</v>
      </c>
      <c r="AL1048">
        <v>81.655000000000001</v>
      </c>
      <c r="AM1048">
        <v>2.1399999999999999E-2</v>
      </c>
      <c r="AN1048">
        <v>5.8999999999999997E-2</v>
      </c>
      <c r="AO1048">
        <v>0</v>
      </c>
      <c r="AP1048">
        <v>1.2674000000000001</v>
      </c>
      <c r="AQ1048">
        <v>0</v>
      </c>
      <c r="AR1048">
        <v>56.084200000000003</v>
      </c>
      <c r="AS1048" t="s">
        <v>96</v>
      </c>
      <c r="AT1048">
        <v>2009</v>
      </c>
      <c r="AU1048">
        <v>10.0662</v>
      </c>
      <c r="AV1048">
        <v>4.4621000000000004</v>
      </c>
      <c r="AW1048" t="s">
        <v>97</v>
      </c>
      <c r="AX1048" t="s">
        <v>126</v>
      </c>
      <c r="AY1048" t="s">
        <v>112</v>
      </c>
      <c r="BA1048">
        <v>36507</v>
      </c>
      <c r="BB1048">
        <v>2</v>
      </c>
      <c r="BC1048">
        <v>1</v>
      </c>
      <c r="BD1048" t="s">
        <v>99</v>
      </c>
      <c r="BE1048">
        <v>2009</v>
      </c>
      <c r="BG1048" t="s">
        <v>100</v>
      </c>
      <c r="BH1048" t="s">
        <v>100</v>
      </c>
      <c r="BI1048" t="s">
        <v>101</v>
      </c>
      <c r="BJ1048" t="s">
        <v>100</v>
      </c>
      <c r="BK1048" t="s">
        <v>100</v>
      </c>
      <c r="BL1048" t="s">
        <v>101</v>
      </c>
      <c r="BM1048" t="s">
        <v>102</v>
      </c>
      <c r="BN1048" t="s">
        <v>103</v>
      </c>
      <c r="BQ1048">
        <v>0</v>
      </c>
      <c r="BR1048" t="s">
        <v>94</v>
      </c>
      <c r="BS1048">
        <v>97.465100000000007</v>
      </c>
      <c r="BT1048">
        <v>74.215999999999994</v>
      </c>
      <c r="BU1048">
        <v>71.498000000000005</v>
      </c>
      <c r="BY1048">
        <v>3.9</v>
      </c>
      <c r="CB1048">
        <v>2014</v>
      </c>
      <c r="CC1048">
        <v>6</v>
      </c>
      <c r="CI1048" t="str">
        <f t="shared" si="64"/>
        <v>High</v>
      </c>
      <c r="CJ1048" t="str">
        <f t="shared" si="65"/>
        <v>Greater than 3.5</v>
      </c>
      <c r="CK1048" t="str">
        <f t="shared" si="66"/>
        <v>Good</v>
      </c>
      <c r="CL1048" t="str">
        <f t="shared" si="67"/>
        <v>0.3 or less</v>
      </c>
    </row>
    <row r="1049" spans="1:90" x14ac:dyDescent="0.25">
      <c r="A1049" t="s">
        <v>1280</v>
      </c>
      <c r="B1049" t="s">
        <v>82</v>
      </c>
      <c r="C1049" t="s">
        <v>83</v>
      </c>
      <c r="D1049">
        <v>71.018000000000001</v>
      </c>
      <c r="E1049">
        <v>77.319999999999993</v>
      </c>
      <c r="G1049">
        <v>5.1120000000000001</v>
      </c>
      <c r="H1049">
        <v>30</v>
      </c>
      <c r="I1049">
        <v>30</v>
      </c>
      <c r="J1049">
        <v>30</v>
      </c>
      <c r="K1049">
        <v>2</v>
      </c>
      <c r="L1049" t="s">
        <v>84</v>
      </c>
      <c r="M1049" t="s">
        <v>85</v>
      </c>
      <c r="N1049" t="s">
        <v>1250</v>
      </c>
      <c r="O1049" t="s">
        <v>158</v>
      </c>
      <c r="P1049" t="s">
        <v>88</v>
      </c>
      <c r="Q1049" t="s">
        <v>89</v>
      </c>
      <c r="R1049" t="s">
        <v>159</v>
      </c>
      <c r="S1049" t="s">
        <v>91</v>
      </c>
      <c r="T1049">
        <v>40</v>
      </c>
      <c r="U1049" t="s">
        <v>92</v>
      </c>
      <c r="V1049" t="s">
        <v>1292</v>
      </c>
      <c r="W1049">
        <v>3</v>
      </c>
      <c r="X1049">
        <v>3</v>
      </c>
      <c r="Y1049" t="s">
        <v>94</v>
      </c>
      <c r="Z1049" t="s">
        <v>95</v>
      </c>
      <c r="AA1049">
        <v>71.403000000000006</v>
      </c>
      <c r="AB1049">
        <v>481.08699999999999</v>
      </c>
      <c r="AC1049">
        <v>124.27160000000001</v>
      </c>
      <c r="AD1049">
        <v>96.512200000000007</v>
      </c>
      <c r="AE1049">
        <v>3.9247000000000001</v>
      </c>
      <c r="AF1049">
        <v>3.7738999999999998</v>
      </c>
      <c r="AG1049">
        <v>62.120800000000003</v>
      </c>
      <c r="AH1049">
        <v>53.416400000000003</v>
      </c>
      <c r="AI1049">
        <v>79.293099999999995</v>
      </c>
      <c r="AJ1049">
        <v>0.1074</v>
      </c>
      <c r="AL1049">
        <v>83.89</v>
      </c>
      <c r="AM1049">
        <v>1.7500000000000002E-2</v>
      </c>
      <c r="AN1049">
        <v>2.3900000000000001E-2</v>
      </c>
      <c r="AO1049">
        <v>0</v>
      </c>
      <c r="AP1049">
        <v>1.7439</v>
      </c>
      <c r="AQ1049">
        <v>0</v>
      </c>
      <c r="AR1049">
        <v>55.669199999999996</v>
      </c>
      <c r="AS1049" t="s">
        <v>96</v>
      </c>
      <c r="AT1049">
        <v>2009</v>
      </c>
      <c r="AU1049">
        <v>12.55</v>
      </c>
      <c r="AV1049">
        <v>2.85</v>
      </c>
      <c r="AW1049" t="s">
        <v>97</v>
      </c>
      <c r="AY1049" t="s">
        <v>106</v>
      </c>
      <c r="BA1049">
        <v>44939</v>
      </c>
      <c r="BB1049">
        <v>0.5</v>
      </c>
      <c r="BC1049">
        <v>1</v>
      </c>
      <c r="BD1049" t="s">
        <v>99</v>
      </c>
      <c r="BE1049">
        <v>2010</v>
      </c>
      <c r="BG1049" t="s">
        <v>100</v>
      </c>
      <c r="BH1049" t="s">
        <v>100</v>
      </c>
      <c r="BI1049" t="s">
        <v>101</v>
      </c>
      <c r="BJ1049" t="s">
        <v>100</v>
      </c>
      <c r="BK1049" t="s">
        <v>100</v>
      </c>
      <c r="BL1049" t="s">
        <v>101</v>
      </c>
      <c r="BM1049" t="s">
        <v>102</v>
      </c>
      <c r="BN1049" t="s">
        <v>103</v>
      </c>
      <c r="BQ1049">
        <v>0</v>
      </c>
      <c r="BR1049" t="s">
        <v>94</v>
      </c>
      <c r="BS1049">
        <v>96.512200000000007</v>
      </c>
      <c r="BT1049">
        <v>78.494</v>
      </c>
      <c r="BU1049">
        <v>75.477999999999994</v>
      </c>
      <c r="BY1049">
        <v>3</v>
      </c>
      <c r="CB1049">
        <v>2014</v>
      </c>
      <c r="CC1049">
        <v>5</v>
      </c>
      <c r="CI1049" t="str">
        <f t="shared" si="64"/>
        <v>High</v>
      </c>
      <c r="CJ1049" t="str">
        <f t="shared" si="65"/>
        <v>Greater than 3.5</v>
      </c>
      <c r="CK1049" t="str">
        <f t="shared" si="66"/>
        <v>Excellent</v>
      </c>
      <c r="CL1049" t="str">
        <f t="shared" si="67"/>
        <v>0.3 or less</v>
      </c>
    </row>
    <row r="1050" spans="1:90" x14ac:dyDescent="0.25">
      <c r="A1050" t="s">
        <v>1280</v>
      </c>
      <c r="B1050" t="s">
        <v>82</v>
      </c>
      <c r="C1050" t="s">
        <v>83</v>
      </c>
      <c r="D1050">
        <v>77.319999999999993</v>
      </c>
      <c r="E1050">
        <v>83.54</v>
      </c>
      <c r="G1050">
        <v>6.22</v>
      </c>
      <c r="H1050">
        <v>30</v>
      </c>
      <c r="I1050">
        <v>40</v>
      </c>
      <c r="J1050">
        <v>30</v>
      </c>
      <c r="K1050">
        <v>2</v>
      </c>
      <c r="L1050" t="s">
        <v>84</v>
      </c>
      <c r="M1050" t="s">
        <v>85</v>
      </c>
      <c r="N1050" t="s">
        <v>169</v>
      </c>
      <c r="O1050" t="s">
        <v>158</v>
      </c>
      <c r="P1050" t="s">
        <v>88</v>
      </c>
      <c r="Q1050" t="s">
        <v>89</v>
      </c>
      <c r="R1050" t="s">
        <v>159</v>
      </c>
      <c r="S1050" t="s">
        <v>91</v>
      </c>
      <c r="T1050">
        <v>30</v>
      </c>
      <c r="U1050" t="s">
        <v>92</v>
      </c>
      <c r="V1050" t="s">
        <v>1293</v>
      </c>
      <c r="W1050">
        <v>3</v>
      </c>
      <c r="X1050">
        <v>7</v>
      </c>
      <c r="Y1050" t="s">
        <v>94</v>
      </c>
      <c r="Z1050" t="s">
        <v>95</v>
      </c>
      <c r="AA1050">
        <v>37.8095</v>
      </c>
      <c r="AB1050">
        <v>460.06740000000002</v>
      </c>
      <c r="AC1050">
        <v>67.036600000000007</v>
      </c>
      <c r="AD1050">
        <v>98</v>
      </c>
      <c r="AE1050">
        <v>3.5</v>
      </c>
      <c r="AF1050">
        <v>3.3927</v>
      </c>
      <c r="AG1050">
        <v>63.016500000000001</v>
      </c>
      <c r="AH1050">
        <v>52.176400000000001</v>
      </c>
      <c r="AI1050">
        <v>78.994500000000002</v>
      </c>
      <c r="AJ1050">
        <v>0.10879999999999999</v>
      </c>
      <c r="AL1050">
        <v>83.68</v>
      </c>
      <c r="AM1050">
        <v>1.67E-2</v>
      </c>
      <c r="AN1050">
        <v>5.3999999999999999E-2</v>
      </c>
      <c r="AO1050">
        <v>0</v>
      </c>
      <c r="AP1050">
        <v>1</v>
      </c>
      <c r="AQ1050">
        <v>0</v>
      </c>
      <c r="AR1050">
        <v>56.2</v>
      </c>
      <c r="AS1050" t="s">
        <v>96</v>
      </c>
      <c r="AT1050">
        <v>1995</v>
      </c>
      <c r="AU1050">
        <v>19</v>
      </c>
      <c r="AV1050">
        <v>4.8125</v>
      </c>
      <c r="AW1050" t="s">
        <v>97</v>
      </c>
      <c r="AX1050" t="s">
        <v>122</v>
      </c>
      <c r="AY1050" t="s">
        <v>112</v>
      </c>
      <c r="BA1050">
        <v>44940</v>
      </c>
      <c r="BB1050">
        <v>3</v>
      </c>
      <c r="BC1050">
        <v>1</v>
      </c>
      <c r="BD1050" t="s">
        <v>99</v>
      </c>
      <c r="BE1050">
        <v>2010</v>
      </c>
      <c r="BG1050" t="s">
        <v>100</v>
      </c>
      <c r="BH1050" t="s">
        <v>100</v>
      </c>
      <c r="BI1050" t="s">
        <v>101</v>
      </c>
      <c r="BJ1050" t="s">
        <v>100</v>
      </c>
      <c r="BK1050" t="s">
        <v>100</v>
      </c>
      <c r="BL1050" t="s">
        <v>101</v>
      </c>
      <c r="BM1050" t="s">
        <v>102</v>
      </c>
      <c r="BN1050" t="s">
        <v>103</v>
      </c>
      <c r="BQ1050">
        <v>0</v>
      </c>
      <c r="BR1050" t="s">
        <v>94</v>
      </c>
      <c r="BS1050">
        <v>98</v>
      </c>
      <c r="BT1050">
        <v>70</v>
      </c>
      <c r="BU1050">
        <v>67.853999999999999</v>
      </c>
      <c r="BY1050">
        <v>3</v>
      </c>
      <c r="CB1050">
        <v>2014</v>
      </c>
      <c r="CC1050">
        <v>5</v>
      </c>
      <c r="CI1050" t="str">
        <f t="shared" si="64"/>
        <v>High</v>
      </c>
      <c r="CJ1050" t="str">
        <f t="shared" si="65"/>
        <v>3.01-3.5</v>
      </c>
      <c r="CK1050" t="str">
        <f t="shared" si="66"/>
        <v>Excellent</v>
      </c>
      <c r="CL1050" t="str">
        <f t="shared" si="67"/>
        <v>0.3 or less</v>
      </c>
    </row>
    <row r="1051" spans="1:90" x14ac:dyDescent="0.25">
      <c r="A1051" t="s">
        <v>1280</v>
      </c>
      <c r="B1051" t="s">
        <v>82</v>
      </c>
      <c r="C1051" t="s">
        <v>83</v>
      </c>
      <c r="D1051">
        <v>83.54</v>
      </c>
      <c r="E1051">
        <v>88.912000000000006</v>
      </c>
      <c r="G1051">
        <v>5.3520000000000003</v>
      </c>
      <c r="H1051">
        <v>36</v>
      </c>
      <c r="I1051">
        <v>36</v>
      </c>
      <c r="J1051">
        <v>36</v>
      </c>
      <c r="K1051">
        <v>2</v>
      </c>
      <c r="L1051" t="s">
        <v>84</v>
      </c>
      <c r="M1051" t="s">
        <v>85</v>
      </c>
      <c r="N1051" t="s">
        <v>169</v>
      </c>
      <c r="O1051" t="s">
        <v>158</v>
      </c>
      <c r="P1051" t="s">
        <v>88</v>
      </c>
      <c r="Q1051" t="s">
        <v>89</v>
      </c>
      <c r="R1051" t="s">
        <v>159</v>
      </c>
      <c r="S1051" t="s">
        <v>91</v>
      </c>
      <c r="T1051">
        <v>50</v>
      </c>
      <c r="U1051" t="s">
        <v>110</v>
      </c>
      <c r="V1051" t="s">
        <v>1294</v>
      </c>
      <c r="W1051">
        <v>6</v>
      </c>
      <c r="X1051">
        <v>11.5</v>
      </c>
      <c r="Y1051" t="s">
        <v>94</v>
      </c>
      <c r="Z1051" t="s">
        <v>95</v>
      </c>
      <c r="AA1051">
        <v>206.11660000000001</v>
      </c>
      <c r="AB1051">
        <v>1434.6441</v>
      </c>
      <c r="AC1051">
        <v>359.0061</v>
      </c>
      <c r="AD1051">
        <v>97.333299999999994</v>
      </c>
      <c r="AE1051">
        <v>3.9628000000000001</v>
      </c>
      <c r="AF1051">
        <v>3.7054999999999998</v>
      </c>
      <c r="AG1051">
        <v>62.770600000000002</v>
      </c>
      <c r="AH1051">
        <v>51.747100000000003</v>
      </c>
      <c r="AI1051">
        <v>79.076499999999996</v>
      </c>
      <c r="AJ1051">
        <v>0.1784</v>
      </c>
      <c r="AL1051">
        <v>73.239999999999995</v>
      </c>
      <c r="AM1051">
        <v>1.72E-2</v>
      </c>
      <c r="AN1051">
        <v>7.17E-2</v>
      </c>
      <c r="AO1051">
        <v>0</v>
      </c>
      <c r="AP1051">
        <v>1.3332999999999999</v>
      </c>
      <c r="AQ1051">
        <v>0</v>
      </c>
      <c r="AR1051">
        <v>44.046199999999999</v>
      </c>
      <c r="AS1051" t="s">
        <v>96</v>
      </c>
      <c r="AT1051">
        <v>1973</v>
      </c>
      <c r="AU1051">
        <v>14.776300000000001</v>
      </c>
      <c r="AV1051">
        <v>6.3026</v>
      </c>
      <c r="AW1051" t="s">
        <v>97</v>
      </c>
      <c r="AX1051" t="s">
        <v>126</v>
      </c>
      <c r="AY1051" t="s">
        <v>106</v>
      </c>
      <c r="BA1051">
        <v>37418</v>
      </c>
      <c r="BB1051">
        <v>1</v>
      </c>
      <c r="BC1051">
        <v>1</v>
      </c>
      <c r="BD1051" t="s">
        <v>99</v>
      </c>
      <c r="BE1051">
        <v>2010</v>
      </c>
      <c r="BG1051" t="s">
        <v>100</v>
      </c>
      <c r="BH1051" t="s">
        <v>100</v>
      </c>
      <c r="BI1051" t="s">
        <v>101</v>
      </c>
      <c r="BJ1051" t="s">
        <v>100</v>
      </c>
      <c r="BK1051" t="s">
        <v>100</v>
      </c>
      <c r="BL1051" t="s">
        <v>101</v>
      </c>
      <c r="BM1051" t="s">
        <v>102</v>
      </c>
      <c r="BN1051" t="s">
        <v>103</v>
      </c>
      <c r="BQ1051">
        <v>0</v>
      </c>
      <c r="BR1051" t="s">
        <v>94</v>
      </c>
      <c r="BS1051">
        <v>95.666700000000006</v>
      </c>
      <c r="BT1051">
        <v>79.256</v>
      </c>
      <c r="BU1051">
        <v>74.11</v>
      </c>
      <c r="BY1051">
        <v>6</v>
      </c>
      <c r="CB1051">
        <v>2012</v>
      </c>
      <c r="CC1051">
        <v>5</v>
      </c>
      <c r="CI1051" t="str">
        <f t="shared" si="64"/>
        <v>High</v>
      </c>
      <c r="CJ1051" t="str">
        <f t="shared" si="65"/>
        <v>Greater than 3.5</v>
      </c>
      <c r="CK1051" t="str">
        <f t="shared" si="66"/>
        <v>Excellent</v>
      </c>
      <c r="CL1051" t="str">
        <f t="shared" si="67"/>
        <v>0.3 or less</v>
      </c>
    </row>
    <row r="1052" spans="1:90" x14ac:dyDescent="0.25">
      <c r="A1052" t="s">
        <v>1280</v>
      </c>
      <c r="B1052" t="s">
        <v>82</v>
      </c>
      <c r="C1052" t="s">
        <v>83</v>
      </c>
      <c r="D1052">
        <v>88.912000000000006</v>
      </c>
      <c r="E1052">
        <v>89.38</v>
      </c>
      <c r="G1052">
        <v>0.46800000000000003</v>
      </c>
      <c r="H1052">
        <v>60</v>
      </c>
      <c r="I1052">
        <v>24</v>
      </c>
      <c r="J1052">
        <v>60</v>
      </c>
      <c r="K1052">
        <v>4</v>
      </c>
      <c r="L1052" t="s">
        <v>84</v>
      </c>
      <c r="M1052" t="s">
        <v>85</v>
      </c>
      <c r="N1052" t="s">
        <v>169</v>
      </c>
      <c r="O1052" t="s">
        <v>158</v>
      </c>
      <c r="P1052" t="s">
        <v>88</v>
      </c>
      <c r="Q1052" t="s">
        <v>89</v>
      </c>
      <c r="R1052" t="s">
        <v>159</v>
      </c>
      <c r="S1052" t="s">
        <v>91</v>
      </c>
      <c r="T1052">
        <v>60</v>
      </c>
      <c r="U1052" t="s">
        <v>92</v>
      </c>
      <c r="V1052" t="s">
        <v>1295</v>
      </c>
      <c r="W1052">
        <v>6</v>
      </c>
      <c r="X1052">
        <v>3.5</v>
      </c>
      <c r="Y1052" t="s">
        <v>94</v>
      </c>
      <c r="Z1052" t="s">
        <v>95</v>
      </c>
      <c r="AA1052">
        <v>290.41899999999998</v>
      </c>
      <c r="AB1052">
        <v>2021.4490000000001</v>
      </c>
      <c r="AC1052">
        <v>505.84100000000001</v>
      </c>
      <c r="AD1052">
        <v>100</v>
      </c>
      <c r="AE1052">
        <v>3.0945</v>
      </c>
      <c r="AF1052">
        <v>2.8778999999999999</v>
      </c>
      <c r="AG1052">
        <v>110.7911</v>
      </c>
      <c r="AH1052">
        <v>94.389200000000002</v>
      </c>
      <c r="AI1052">
        <v>63.069600000000001</v>
      </c>
      <c r="AJ1052">
        <v>0.15540000000000001</v>
      </c>
      <c r="AL1052">
        <v>76.69</v>
      </c>
      <c r="AM1052">
        <v>2.5899999999999999E-2</v>
      </c>
      <c r="AN1052">
        <v>0.23330000000000001</v>
      </c>
      <c r="AO1052">
        <v>0</v>
      </c>
      <c r="AP1052">
        <v>0</v>
      </c>
      <c r="AQ1052">
        <v>0</v>
      </c>
      <c r="AR1052">
        <v>42.45</v>
      </c>
      <c r="AS1052" t="s">
        <v>96</v>
      </c>
      <c r="AT1052">
        <v>1973</v>
      </c>
      <c r="AU1052">
        <v>23.666699999999999</v>
      </c>
      <c r="AV1052">
        <v>5.6666999999999996</v>
      </c>
      <c r="AW1052" t="s">
        <v>97</v>
      </c>
      <c r="AX1052" t="s">
        <v>126</v>
      </c>
      <c r="AY1052" t="s">
        <v>112</v>
      </c>
      <c r="BA1052">
        <v>38614</v>
      </c>
      <c r="BB1052">
        <v>3</v>
      </c>
      <c r="BC1052">
        <v>1</v>
      </c>
      <c r="BD1052" t="s">
        <v>99</v>
      </c>
      <c r="BE1052">
        <v>2000</v>
      </c>
      <c r="BG1052" t="s">
        <v>100</v>
      </c>
      <c r="BH1052" t="s">
        <v>100</v>
      </c>
      <c r="BI1052" t="s">
        <v>101</v>
      </c>
      <c r="BJ1052" t="s">
        <v>100</v>
      </c>
      <c r="BK1052" t="s">
        <v>100</v>
      </c>
      <c r="BL1052" t="s">
        <v>101</v>
      </c>
      <c r="BM1052" t="s">
        <v>102</v>
      </c>
      <c r="BN1052" t="s">
        <v>103</v>
      </c>
      <c r="BQ1052">
        <v>0</v>
      </c>
      <c r="BR1052" t="s">
        <v>94</v>
      </c>
      <c r="BS1052">
        <v>96</v>
      </c>
      <c r="BT1052">
        <v>61.89</v>
      </c>
      <c r="BU1052">
        <v>57.558</v>
      </c>
      <c r="BY1052">
        <v>3.5</v>
      </c>
      <c r="CB1052">
        <v>2004</v>
      </c>
      <c r="CC1052">
        <v>15</v>
      </c>
      <c r="CI1052" t="str">
        <f t="shared" si="64"/>
        <v>High</v>
      </c>
      <c r="CJ1052" t="str">
        <f t="shared" si="65"/>
        <v>3.01-3.5</v>
      </c>
      <c r="CK1052" t="str">
        <f t="shared" si="66"/>
        <v>Fair</v>
      </c>
      <c r="CL1052" t="str">
        <f t="shared" si="67"/>
        <v>0.3 or less</v>
      </c>
    </row>
    <row r="1053" spans="1:90" x14ac:dyDescent="0.25">
      <c r="A1053" t="s">
        <v>1280</v>
      </c>
      <c r="B1053" t="s">
        <v>82</v>
      </c>
      <c r="C1053" t="s">
        <v>83</v>
      </c>
      <c r="D1053">
        <v>89.38</v>
      </c>
      <c r="E1053">
        <v>89.87</v>
      </c>
      <c r="G1053">
        <v>0.49</v>
      </c>
      <c r="H1053">
        <v>40</v>
      </c>
      <c r="I1053">
        <v>40</v>
      </c>
      <c r="J1053">
        <v>40</v>
      </c>
      <c r="K1053">
        <v>2</v>
      </c>
      <c r="L1053" t="s">
        <v>139</v>
      </c>
      <c r="M1053" t="s">
        <v>85</v>
      </c>
      <c r="N1053" t="s">
        <v>169</v>
      </c>
      <c r="O1053" t="s">
        <v>158</v>
      </c>
      <c r="P1053" t="s">
        <v>88</v>
      </c>
      <c r="Q1053" t="s">
        <v>89</v>
      </c>
      <c r="R1053" t="s">
        <v>159</v>
      </c>
      <c r="S1053" t="s">
        <v>91</v>
      </c>
      <c r="T1053">
        <v>60</v>
      </c>
      <c r="U1053" t="s">
        <v>140</v>
      </c>
      <c r="V1053" t="s">
        <v>1296</v>
      </c>
      <c r="W1053">
        <v>8</v>
      </c>
      <c r="X1053">
        <v>8</v>
      </c>
      <c r="Y1053" t="s">
        <v>94</v>
      </c>
      <c r="Z1053" t="s">
        <v>95</v>
      </c>
      <c r="AA1053">
        <v>264.37299999999999</v>
      </c>
      <c r="AB1053">
        <v>1840.3119999999999</v>
      </c>
      <c r="AC1053">
        <v>460.476</v>
      </c>
      <c r="AD1053">
        <v>80</v>
      </c>
      <c r="AE1053">
        <v>2.3068</v>
      </c>
      <c r="AF1053">
        <v>0.80679999999999996</v>
      </c>
      <c r="AG1053">
        <v>226.98310000000001</v>
      </c>
      <c r="AH1053">
        <v>203.57669999999999</v>
      </c>
      <c r="AI1053">
        <v>24.338999999999999</v>
      </c>
      <c r="AJ1053">
        <v>0.1096</v>
      </c>
      <c r="AL1053">
        <v>83.56</v>
      </c>
      <c r="AM1053">
        <v>5.6500000000000002E-2</v>
      </c>
      <c r="AN1053">
        <v>0.24629999999999999</v>
      </c>
      <c r="AO1053">
        <v>0</v>
      </c>
      <c r="AP1053">
        <v>0</v>
      </c>
      <c r="AQ1053">
        <v>24</v>
      </c>
      <c r="AR1053">
        <v>40.6</v>
      </c>
      <c r="AS1053" t="s">
        <v>130</v>
      </c>
      <c r="AT1053">
        <v>1984</v>
      </c>
      <c r="AU1053">
        <v>16.333300000000001</v>
      </c>
      <c r="AV1053">
        <v>7.6666999999999996</v>
      </c>
      <c r="AW1053" t="s">
        <v>97</v>
      </c>
      <c r="AY1053" t="s">
        <v>132</v>
      </c>
      <c r="BA1053">
        <v>37920</v>
      </c>
      <c r="BB1053">
        <v>5</v>
      </c>
      <c r="BC1053">
        <v>1</v>
      </c>
      <c r="BD1053" t="s">
        <v>144</v>
      </c>
      <c r="BE1053">
        <v>1984</v>
      </c>
      <c r="BG1053" t="s">
        <v>100</v>
      </c>
      <c r="BH1053" t="s">
        <v>100</v>
      </c>
      <c r="BI1053" t="s">
        <v>101</v>
      </c>
      <c r="BJ1053" t="s">
        <v>100</v>
      </c>
      <c r="BK1053" t="s">
        <v>100</v>
      </c>
      <c r="BL1053" t="s">
        <v>101</v>
      </c>
      <c r="BM1053" t="s">
        <v>102</v>
      </c>
      <c r="BN1053" t="s">
        <v>103</v>
      </c>
      <c r="BQ1053">
        <v>0</v>
      </c>
      <c r="BR1053" t="s">
        <v>94</v>
      </c>
      <c r="BS1053">
        <v>70</v>
      </c>
      <c r="BT1053">
        <v>46.136000000000003</v>
      </c>
      <c r="BU1053">
        <v>16.135999999999999</v>
      </c>
      <c r="BY1053">
        <v>8</v>
      </c>
      <c r="CB1053">
        <v>2001</v>
      </c>
      <c r="CC1053">
        <v>31</v>
      </c>
      <c r="CI1053" t="str">
        <f t="shared" si="64"/>
        <v>Medium</v>
      </c>
      <c r="CJ1053" t="str">
        <f t="shared" si="65"/>
        <v>2.0-2.5</v>
      </c>
      <c r="CK1053" t="str">
        <f t="shared" si="66"/>
        <v>Very Poor</v>
      </c>
      <c r="CL1053" t="str">
        <f t="shared" si="67"/>
        <v>0.3 or less</v>
      </c>
    </row>
    <row r="1054" spans="1:90" x14ac:dyDescent="0.25">
      <c r="A1054" t="s">
        <v>1297</v>
      </c>
      <c r="B1054" t="s">
        <v>82</v>
      </c>
      <c r="C1054" t="s">
        <v>83</v>
      </c>
      <c r="D1054">
        <v>69.486999999999995</v>
      </c>
      <c r="E1054">
        <v>69.581999999999994</v>
      </c>
      <c r="G1054">
        <v>9.5000000000000001E-2</v>
      </c>
      <c r="H1054">
        <v>36</v>
      </c>
      <c r="I1054">
        <v>36</v>
      </c>
      <c r="J1054">
        <v>36</v>
      </c>
      <c r="K1054">
        <v>2</v>
      </c>
      <c r="L1054" t="s">
        <v>139</v>
      </c>
      <c r="M1054" t="s">
        <v>297</v>
      </c>
      <c r="N1054" t="s">
        <v>328</v>
      </c>
      <c r="O1054" t="s">
        <v>87</v>
      </c>
      <c r="P1054" t="s">
        <v>88</v>
      </c>
      <c r="Q1054" t="s">
        <v>150</v>
      </c>
      <c r="R1054" t="s">
        <v>90</v>
      </c>
      <c r="S1054" t="s">
        <v>152</v>
      </c>
      <c r="T1054">
        <v>30</v>
      </c>
      <c r="U1054" t="s">
        <v>140</v>
      </c>
      <c r="V1054" t="s">
        <v>1298</v>
      </c>
      <c r="W1054">
        <v>6</v>
      </c>
      <c r="X1054">
        <v>6</v>
      </c>
      <c r="Y1054" t="s">
        <v>94</v>
      </c>
      <c r="Z1054" t="s">
        <v>299</v>
      </c>
      <c r="AA1054">
        <v>245.88399999999999</v>
      </c>
      <c r="AB1054">
        <v>1615.472</v>
      </c>
      <c r="AC1054">
        <v>280.16520000000003</v>
      </c>
      <c r="AD1054">
        <v>100</v>
      </c>
      <c r="AE1054">
        <v>3.5</v>
      </c>
      <c r="AF1054">
        <v>3.45</v>
      </c>
      <c r="AG1054">
        <v>247.6497</v>
      </c>
      <c r="AH1054">
        <v>229.2655</v>
      </c>
      <c r="AI1054">
        <v>17.450099999999999</v>
      </c>
      <c r="AJ1054">
        <v>0.1244</v>
      </c>
      <c r="AK1054">
        <v>6.0600000000000001E-2</v>
      </c>
      <c r="AL1054">
        <v>81.34</v>
      </c>
      <c r="AM1054">
        <v>0.10050000000000001</v>
      </c>
      <c r="AN1054">
        <v>0.34549999999999997</v>
      </c>
      <c r="AO1054">
        <v>0</v>
      </c>
      <c r="AP1054">
        <v>0</v>
      </c>
      <c r="AQ1054">
        <v>0</v>
      </c>
      <c r="AR1054">
        <v>32.4</v>
      </c>
      <c r="AS1054" t="s">
        <v>96</v>
      </c>
      <c r="AT1054">
        <v>1992</v>
      </c>
      <c r="AU1054">
        <v>16</v>
      </c>
      <c r="AV1054">
        <v>9.5</v>
      </c>
      <c r="AW1054" t="s">
        <v>97</v>
      </c>
      <c r="AY1054" t="s">
        <v>112</v>
      </c>
      <c r="BA1054">
        <v>40186</v>
      </c>
      <c r="BB1054">
        <v>3</v>
      </c>
      <c r="BC1054">
        <v>1</v>
      </c>
      <c r="BD1054" t="s">
        <v>144</v>
      </c>
      <c r="BE1054">
        <v>2000</v>
      </c>
      <c r="BG1054" t="s">
        <v>101</v>
      </c>
      <c r="BH1054" t="s">
        <v>100</v>
      </c>
      <c r="BI1054" t="s">
        <v>101</v>
      </c>
      <c r="BJ1054" t="s">
        <v>101</v>
      </c>
      <c r="BK1054" t="s">
        <v>101</v>
      </c>
      <c r="BL1054" t="s">
        <v>100</v>
      </c>
      <c r="BM1054" t="s">
        <v>102</v>
      </c>
      <c r="BN1054" t="s">
        <v>103</v>
      </c>
      <c r="BQ1054">
        <v>0</v>
      </c>
      <c r="BR1054" t="s">
        <v>94</v>
      </c>
      <c r="BS1054">
        <v>99</v>
      </c>
      <c r="BT1054">
        <v>70</v>
      </c>
      <c r="BU1054">
        <v>69</v>
      </c>
      <c r="BY1054">
        <v>6</v>
      </c>
      <c r="CB1054">
        <v>2002</v>
      </c>
      <c r="CC1054">
        <v>15</v>
      </c>
      <c r="CI1054" t="str">
        <f t="shared" si="64"/>
        <v>High</v>
      </c>
      <c r="CJ1054" t="str">
        <f t="shared" si="65"/>
        <v>3.01-3.5</v>
      </c>
      <c r="CK1054" t="str">
        <f t="shared" si="66"/>
        <v>Very Poor</v>
      </c>
      <c r="CL1054" t="str">
        <f t="shared" si="67"/>
        <v>0.3 or less</v>
      </c>
    </row>
    <row r="1055" spans="1:90" x14ac:dyDescent="0.25">
      <c r="A1055" t="s">
        <v>1297</v>
      </c>
      <c r="B1055" t="s">
        <v>82</v>
      </c>
      <c r="C1055" t="s">
        <v>83</v>
      </c>
      <c r="D1055">
        <v>69.581999999999994</v>
      </c>
      <c r="E1055">
        <v>83.555000000000007</v>
      </c>
      <c r="G1055">
        <v>13.973000000000001</v>
      </c>
      <c r="H1055">
        <v>28</v>
      </c>
      <c r="I1055">
        <v>28</v>
      </c>
      <c r="J1055">
        <v>28</v>
      </c>
      <c r="K1055">
        <v>2</v>
      </c>
      <c r="L1055" t="s">
        <v>84</v>
      </c>
      <c r="M1055" t="s">
        <v>297</v>
      </c>
      <c r="N1055" t="s">
        <v>328</v>
      </c>
      <c r="O1055" t="s">
        <v>87</v>
      </c>
      <c r="P1055" t="s">
        <v>88</v>
      </c>
      <c r="Q1055" t="s">
        <v>150</v>
      </c>
      <c r="R1055" t="s">
        <v>90</v>
      </c>
      <c r="S1055" t="s">
        <v>152</v>
      </c>
      <c r="T1055">
        <v>60</v>
      </c>
      <c r="U1055" t="s">
        <v>92</v>
      </c>
      <c r="V1055" t="s">
        <v>1299</v>
      </c>
      <c r="W1055">
        <v>2</v>
      </c>
      <c r="X1055">
        <v>2</v>
      </c>
      <c r="Y1055" t="s">
        <v>94</v>
      </c>
      <c r="Z1055" t="s">
        <v>299</v>
      </c>
      <c r="AA1055">
        <v>58.529600000000002</v>
      </c>
      <c r="AB1055">
        <v>384.42450000000002</v>
      </c>
      <c r="AC1055">
        <v>66.689099999999996</v>
      </c>
      <c r="AD1055">
        <v>80.966899999999995</v>
      </c>
      <c r="AE1055">
        <v>3.4678</v>
      </c>
      <c r="AF1055">
        <v>2.806</v>
      </c>
      <c r="AG1055">
        <v>93.668899999999994</v>
      </c>
      <c r="AH1055">
        <v>74.753900000000002</v>
      </c>
      <c r="AI1055">
        <v>68.777000000000001</v>
      </c>
      <c r="AJ1055">
        <v>0.1507</v>
      </c>
      <c r="AK1055">
        <v>4.1700000000000001E-2</v>
      </c>
      <c r="AL1055">
        <v>77.394999999999996</v>
      </c>
      <c r="AM1055">
        <v>3.1399999999999997E-2</v>
      </c>
      <c r="AN1055">
        <v>0.13270000000000001</v>
      </c>
      <c r="AO1055">
        <v>0.53239999999999998</v>
      </c>
      <c r="AP1055">
        <v>12.112</v>
      </c>
      <c r="AQ1055">
        <v>0</v>
      </c>
      <c r="AR1055">
        <v>64.616699999999994</v>
      </c>
      <c r="AS1055" t="s">
        <v>96</v>
      </c>
      <c r="AT1055">
        <v>1991</v>
      </c>
      <c r="AU1055">
        <v>16.058800000000002</v>
      </c>
      <c r="AV1055">
        <v>8.0587999999999997</v>
      </c>
      <c r="AW1055" t="s">
        <v>97</v>
      </c>
      <c r="AY1055" t="s">
        <v>112</v>
      </c>
      <c r="BA1055">
        <v>40424</v>
      </c>
      <c r="BB1055">
        <v>3</v>
      </c>
      <c r="BC1055">
        <v>1</v>
      </c>
      <c r="BD1055" t="s">
        <v>99</v>
      </c>
      <c r="BE1055">
        <v>2000</v>
      </c>
      <c r="BG1055" t="s">
        <v>101</v>
      </c>
      <c r="BH1055" t="s">
        <v>100</v>
      </c>
      <c r="BI1055" t="s">
        <v>101</v>
      </c>
      <c r="BJ1055" t="s">
        <v>101</v>
      </c>
      <c r="BK1055" t="s">
        <v>101</v>
      </c>
      <c r="BL1055" t="s">
        <v>100</v>
      </c>
      <c r="BM1055" t="s">
        <v>102</v>
      </c>
      <c r="BN1055" t="s">
        <v>103</v>
      </c>
      <c r="BQ1055">
        <v>0</v>
      </c>
      <c r="BR1055" t="s">
        <v>94</v>
      </c>
      <c r="BS1055">
        <v>80.966899999999995</v>
      </c>
      <c r="BT1055">
        <v>69.355999999999995</v>
      </c>
      <c r="BU1055">
        <v>56.12</v>
      </c>
      <c r="BY1055">
        <v>2</v>
      </c>
      <c r="CB1055">
        <v>2013</v>
      </c>
      <c r="CC1055">
        <v>15</v>
      </c>
      <c r="CI1055" t="str">
        <f t="shared" si="64"/>
        <v>Medium</v>
      </c>
      <c r="CJ1055" t="str">
        <f t="shared" si="65"/>
        <v>3.01-3.5</v>
      </c>
      <c r="CK1055" t="str">
        <f t="shared" si="66"/>
        <v>Good</v>
      </c>
      <c r="CL1055" t="str">
        <f t="shared" si="67"/>
        <v>0.3 or less</v>
      </c>
    </row>
    <row r="1056" spans="1:90" x14ac:dyDescent="0.25">
      <c r="A1056" t="s">
        <v>1297</v>
      </c>
      <c r="B1056" t="s">
        <v>82</v>
      </c>
      <c r="C1056" t="s">
        <v>83</v>
      </c>
      <c r="D1056">
        <v>83.555000000000007</v>
      </c>
      <c r="E1056">
        <v>89.47</v>
      </c>
      <c r="G1056">
        <v>5.915</v>
      </c>
      <c r="H1056">
        <v>28</v>
      </c>
      <c r="I1056">
        <v>28</v>
      </c>
      <c r="J1056">
        <v>28</v>
      </c>
      <c r="K1056">
        <v>2</v>
      </c>
      <c r="L1056" t="s">
        <v>84</v>
      </c>
      <c r="M1056" t="s">
        <v>297</v>
      </c>
      <c r="N1056" t="s">
        <v>523</v>
      </c>
      <c r="O1056" t="s">
        <v>87</v>
      </c>
      <c r="P1056" t="s">
        <v>88</v>
      </c>
      <c r="Q1056" t="s">
        <v>150</v>
      </c>
      <c r="R1056" t="s">
        <v>90</v>
      </c>
      <c r="S1056" t="s">
        <v>152</v>
      </c>
      <c r="T1056">
        <v>30</v>
      </c>
      <c r="U1056" t="s">
        <v>92</v>
      </c>
      <c r="V1056" t="s">
        <v>1300</v>
      </c>
      <c r="W1056">
        <v>2</v>
      </c>
      <c r="X1056">
        <v>3</v>
      </c>
      <c r="Y1056" t="s">
        <v>94</v>
      </c>
      <c r="Z1056" t="s">
        <v>299</v>
      </c>
      <c r="AA1056">
        <v>135.7089</v>
      </c>
      <c r="AB1056">
        <v>891.53099999999995</v>
      </c>
      <c r="AC1056">
        <v>154.62899999999999</v>
      </c>
      <c r="AD1056">
        <v>76.5</v>
      </c>
      <c r="AE1056">
        <v>3.5</v>
      </c>
      <c r="AF1056">
        <v>2.5139</v>
      </c>
      <c r="AG1056">
        <v>115.4722</v>
      </c>
      <c r="AH1056">
        <v>91.6173</v>
      </c>
      <c r="AI1056">
        <v>61.509300000000003</v>
      </c>
      <c r="AJ1056">
        <v>0.2651</v>
      </c>
      <c r="AK1056">
        <v>0.16839999999999999</v>
      </c>
      <c r="AL1056">
        <v>60.234999999999999</v>
      </c>
      <c r="AM1056">
        <v>3.4700000000000002E-2</v>
      </c>
      <c r="AN1056">
        <v>0.29949999999999999</v>
      </c>
      <c r="AO1056">
        <v>3.5</v>
      </c>
      <c r="AP1056">
        <v>8.5</v>
      </c>
      <c r="AQ1056">
        <v>0</v>
      </c>
      <c r="AR1056">
        <v>52.815399999999997</v>
      </c>
      <c r="AS1056" t="s">
        <v>96</v>
      </c>
      <c r="AT1056">
        <v>1967</v>
      </c>
      <c r="AU1056">
        <v>10.875</v>
      </c>
      <c r="AV1056">
        <v>5.75</v>
      </c>
      <c r="AW1056" t="s">
        <v>97</v>
      </c>
      <c r="AY1056" t="s">
        <v>106</v>
      </c>
      <c r="BA1056">
        <v>40152</v>
      </c>
      <c r="BB1056">
        <v>1</v>
      </c>
      <c r="BC1056">
        <v>1</v>
      </c>
      <c r="BD1056" t="s">
        <v>99</v>
      </c>
      <c r="BE1056">
        <v>2000</v>
      </c>
      <c r="BG1056" t="s">
        <v>101</v>
      </c>
      <c r="BH1056" t="s">
        <v>100</v>
      </c>
      <c r="BI1056" t="s">
        <v>101</v>
      </c>
      <c r="BJ1056" t="s">
        <v>101</v>
      </c>
      <c r="BK1056" t="s">
        <v>101</v>
      </c>
      <c r="BL1056" t="s">
        <v>100</v>
      </c>
      <c r="BM1056" t="s">
        <v>102</v>
      </c>
      <c r="BN1056" t="s">
        <v>103</v>
      </c>
      <c r="BQ1056">
        <v>0</v>
      </c>
      <c r="BR1056" t="s">
        <v>94</v>
      </c>
      <c r="BS1056">
        <v>76.5</v>
      </c>
      <c r="BT1056">
        <v>70</v>
      </c>
      <c r="BU1056">
        <v>50.277999999999999</v>
      </c>
      <c r="BY1056">
        <v>2</v>
      </c>
      <c r="CB1056">
        <v>2013</v>
      </c>
      <c r="CC1056">
        <v>15</v>
      </c>
      <c r="CI1056" t="str">
        <f t="shared" si="64"/>
        <v>Medium</v>
      </c>
      <c r="CJ1056" t="str">
        <f t="shared" si="65"/>
        <v>3.01-3.5</v>
      </c>
      <c r="CK1056" t="str">
        <f t="shared" si="66"/>
        <v>Fair</v>
      </c>
      <c r="CL1056" t="str">
        <f t="shared" si="67"/>
        <v>0.3 or less</v>
      </c>
    </row>
    <row r="1057" spans="1:90" x14ac:dyDescent="0.25">
      <c r="A1057" t="s">
        <v>1297</v>
      </c>
      <c r="B1057" t="s">
        <v>82</v>
      </c>
      <c r="C1057" t="s">
        <v>83</v>
      </c>
      <c r="D1057">
        <v>89.47</v>
      </c>
      <c r="E1057">
        <v>90.141999999999996</v>
      </c>
      <c r="G1057">
        <v>0.67200000000000004</v>
      </c>
      <c r="H1057">
        <v>28</v>
      </c>
      <c r="I1057">
        <v>26</v>
      </c>
      <c r="J1057">
        <v>28</v>
      </c>
      <c r="K1057">
        <v>2</v>
      </c>
      <c r="L1057" t="s">
        <v>84</v>
      </c>
      <c r="M1057" t="s">
        <v>199</v>
      </c>
      <c r="N1057" t="s">
        <v>523</v>
      </c>
      <c r="O1057" t="s">
        <v>87</v>
      </c>
      <c r="P1057" t="s">
        <v>88</v>
      </c>
      <c r="Q1057" t="s">
        <v>200</v>
      </c>
      <c r="R1057" t="s">
        <v>90</v>
      </c>
      <c r="S1057" t="s">
        <v>152</v>
      </c>
      <c r="T1057">
        <v>50</v>
      </c>
      <c r="U1057" t="s">
        <v>92</v>
      </c>
      <c r="V1057" t="s">
        <v>1301</v>
      </c>
      <c r="W1057">
        <v>2</v>
      </c>
      <c r="X1057">
        <v>2.3332999999999999</v>
      </c>
      <c r="Y1057" t="s">
        <v>94</v>
      </c>
      <c r="Z1057" t="s">
        <v>202</v>
      </c>
      <c r="AA1057">
        <v>200</v>
      </c>
      <c r="AB1057">
        <v>1471</v>
      </c>
      <c r="AC1057">
        <v>228.82599999999999</v>
      </c>
      <c r="AD1057">
        <v>79</v>
      </c>
      <c r="AE1057">
        <v>3.1659000000000002</v>
      </c>
      <c r="AF1057">
        <v>2.1505000000000001</v>
      </c>
      <c r="AG1057">
        <v>109.99809999999999</v>
      </c>
      <c r="AH1057">
        <v>90.458100000000002</v>
      </c>
      <c r="AI1057">
        <v>63.334000000000003</v>
      </c>
      <c r="AJ1057">
        <v>0.31040000000000001</v>
      </c>
      <c r="AK1057">
        <v>0.2225</v>
      </c>
      <c r="AL1057">
        <v>53.44</v>
      </c>
      <c r="AM1057">
        <v>2.9700000000000001E-2</v>
      </c>
      <c r="AN1057">
        <v>0.13569999999999999</v>
      </c>
      <c r="AO1057">
        <v>1</v>
      </c>
      <c r="AP1057">
        <v>4</v>
      </c>
      <c r="AQ1057">
        <v>0</v>
      </c>
      <c r="AR1057">
        <v>46.95</v>
      </c>
      <c r="AS1057" t="s">
        <v>96</v>
      </c>
      <c r="AT1057">
        <v>1985</v>
      </c>
      <c r="AU1057">
        <v>11.2857</v>
      </c>
      <c r="AV1057">
        <v>3.1429</v>
      </c>
      <c r="AW1057" t="s">
        <v>97</v>
      </c>
      <c r="AY1057" t="s">
        <v>106</v>
      </c>
      <c r="BA1057">
        <v>39545</v>
      </c>
      <c r="BB1057">
        <v>1</v>
      </c>
      <c r="BC1057">
        <v>1</v>
      </c>
      <c r="BD1057" t="s">
        <v>99</v>
      </c>
      <c r="BE1057">
        <v>1990</v>
      </c>
      <c r="BG1057" t="s">
        <v>102</v>
      </c>
      <c r="BH1057" t="s">
        <v>100</v>
      </c>
      <c r="BI1057" t="s">
        <v>101</v>
      </c>
      <c r="BJ1057" t="s">
        <v>101</v>
      </c>
      <c r="BK1057" t="s">
        <v>101</v>
      </c>
      <c r="BL1057" t="s">
        <v>100</v>
      </c>
      <c r="BM1057" t="s">
        <v>204</v>
      </c>
      <c r="BN1057" t="s">
        <v>103</v>
      </c>
      <c r="BQ1057">
        <v>0</v>
      </c>
      <c r="BR1057" t="s">
        <v>94</v>
      </c>
      <c r="BS1057">
        <v>79</v>
      </c>
      <c r="BT1057">
        <v>63.317999999999998</v>
      </c>
      <c r="BU1057">
        <v>43.01</v>
      </c>
      <c r="BY1057">
        <v>2</v>
      </c>
      <c r="CB1057">
        <v>2009</v>
      </c>
      <c r="CC1057">
        <v>25</v>
      </c>
      <c r="CI1057" t="str">
        <f t="shared" si="64"/>
        <v>Medium</v>
      </c>
      <c r="CJ1057" t="str">
        <f t="shared" si="65"/>
        <v>3.01-3.5</v>
      </c>
      <c r="CK1057" t="str">
        <f t="shared" si="66"/>
        <v>Fair</v>
      </c>
      <c r="CL1057" t="str">
        <f t="shared" si="67"/>
        <v>More than 0.3</v>
      </c>
    </row>
    <row r="1058" spans="1:90" x14ac:dyDescent="0.25">
      <c r="A1058" t="s">
        <v>1302</v>
      </c>
      <c r="B1058" t="s">
        <v>82</v>
      </c>
      <c r="C1058" t="s">
        <v>83</v>
      </c>
      <c r="D1058">
        <v>0</v>
      </c>
      <c r="E1058">
        <v>4.3049999999999997</v>
      </c>
      <c r="G1058">
        <v>4.3049999999999997</v>
      </c>
      <c r="H1058">
        <v>41</v>
      </c>
      <c r="I1058">
        <v>40</v>
      </c>
      <c r="J1058">
        <v>41</v>
      </c>
      <c r="K1058">
        <v>2</v>
      </c>
      <c r="L1058" t="s">
        <v>139</v>
      </c>
      <c r="M1058" t="s">
        <v>199</v>
      </c>
      <c r="N1058" t="s">
        <v>367</v>
      </c>
      <c r="O1058" t="s">
        <v>87</v>
      </c>
      <c r="P1058" t="s">
        <v>88</v>
      </c>
      <c r="Q1058" t="s">
        <v>200</v>
      </c>
      <c r="R1058" t="s">
        <v>90</v>
      </c>
      <c r="S1058" t="s">
        <v>152</v>
      </c>
      <c r="T1058">
        <v>30</v>
      </c>
      <c r="U1058" t="s">
        <v>140</v>
      </c>
      <c r="V1058" t="s">
        <v>1303</v>
      </c>
      <c r="W1058">
        <v>8</v>
      </c>
      <c r="X1058">
        <v>7</v>
      </c>
      <c r="Y1058" t="s">
        <v>94</v>
      </c>
      <c r="Z1058" t="s">
        <v>202</v>
      </c>
      <c r="AA1058">
        <v>150.70079999999999</v>
      </c>
      <c r="AB1058">
        <v>2143.3393000000001</v>
      </c>
      <c r="AC1058">
        <v>178.6309</v>
      </c>
      <c r="AD1058">
        <v>91.666700000000006</v>
      </c>
      <c r="AE1058">
        <v>3.5</v>
      </c>
      <c r="AF1058">
        <v>2.9</v>
      </c>
      <c r="AG1058">
        <v>228.58070000000001</v>
      </c>
      <c r="AH1058">
        <v>204.06720000000001</v>
      </c>
      <c r="AI1058">
        <v>23.8064</v>
      </c>
      <c r="AJ1058">
        <v>0.15890000000000001</v>
      </c>
      <c r="AK1058">
        <v>5.9299999999999999E-2</v>
      </c>
      <c r="AL1058">
        <v>76.165000000000006</v>
      </c>
      <c r="AM1058">
        <v>5.4699999999999999E-2</v>
      </c>
      <c r="AN1058">
        <v>0.32500000000000001</v>
      </c>
      <c r="AO1058">
        <v>0</v>
      </c>
      <c r="AP1058">
        <v>0</v>
      </c>
      <c r="AQ1058">
        <v>10</v>
      </c>
      <c r="AR1058">
        <v>34.935000000000002</v>
      </c>
      <c r="AS1058" t="s">
        <v>96</v>
      </c>
      <c r="AT1058">
        <v>1981</v>
      </c>
      <c r="AU1058">
        <v>12</v>
      </c>
      <c r="AV1058">
        <v>8</v>
      </c>
      <c r="AW1058" t="s">
        <v>97</v>
      </c>
      <c r="AY1058" t="s">
        <v>106</v>
      </c>
      <c r="BA1058">
        <v>39793</v>
      </c>
      <c r="BB1058">
        <v>1</v>
      </c>
      <c r="BC1058">
        <v>1</v>
      </c>
      <c r="BD1058" t="s">
        <v>144</v>
      </c>
      <c r="BE1058">
        <v>1985</v>
      </c>
      <c r="BG1058" t="s">
        <v>101</v>
      </c>
      <c r="BH1058" t="s">
        <v>100</v>
      </c>
      <c r="BI1058" t="s">
        <v>101</v>
      </c>
      <c r="BJ1058" t="s">
        <v>101</v>
      </c>
      <c r="BK1058" t="s">
        <v>101</v>
      </c>
      <c r="BL1058" t="s">
        <v>100</v>
      </c>
      <c r="BM1058" t="s">
        <v>102</v>
      </c>
      <c r="BN1058" t="s">
        <v>103</v>
      </c>
      <c r="BQ1058">
        <v>0</v>
      </c>
      <c r="BR1058" t="s">
        <v>94</v>
      </c>
      <c r="BS1058">
        <v>88</v>
      </c>
      <c r="BT1058">
        <v>70</v>
      </c>
      <c r="BU1058">
        <v>58</v>
      </c>
      <c r="BY1058">
        <v>7</v>
      </c>
      <c r="CB1058">
        <v>2009</v>
      </c>
      <c r="CC1058">
        <v>30</v>
      </c>
      <c r="CI1058" t="str">
        <f t="shared" si="64"/>
        <v>High</v>
      </c>
      <c r="CJ1058" t="str">
        <f t="shared" si="65"/>
        <v>3.01-3.5</v>
      </c>
      <c r="CK1058" t="str">
        <f t="shared" si="66"/>
        <v>Very Poor</v>
      </c>
      <c r="CL1058" t="str">
        <f t="shared" si="67"/>
        <v>0.3 or less</v>
      </c>
    </row>
    <row r="1059" spans="1:90" x14ac:dyDescent="0.25">
      <c r="A1059" t="s">
        <v>1304</v>
      </c>
      <c r="B1059" t="s">
        <v>82</v>
      </c>
      <c r="C1059" t="s">
        <v>83</v>
      </c>
      <c r="D1059">
        <v>41.38</v>
      </c>
      <c r="E1059">
        <v>45.23</v>
      </c>
      <c r="G1059">
        <v>3.85</v>
      </c>
      <c r="H1059">
        <v>26</v>
      </c>
      <c r="I1059">
        <v>25</v>
      </c>
      <c r="J1059">
        <v>26</v>
      </c>
      <c r="K1059">
        <v>2</v>
      </c>
      <c r="L1059" t="s">
        <v>84</v>
      </c>
      <c r="M1059" t="s">
        <v>85</v>
      </c>
      <c r="N1059" t="s">
        <v>434</v>
      </c>
      <c r="O1059" t="s">
        <v>149</v>
      </c>
      <c r="P1059" t="s">
        <v>88</v>
      </c>
      <c r="Q1059" t="s">
        <v>89</v>
      </c>
      <c r="R1059" t="s">
        <v>151</v>
      </c>
      <c r="S1059" t="s">
        <v>91</v>
      </c>
      <c r="T1059">
        <v>60</v>
      </c>
      <c r="U1059" t="s">
        <v>92</v>
      </c>
      <c r="V1059" t="s">
        <v>1305</v>
      </c>
      <c r="W1059">
        <v>1</v>
      </c>
      <c r="X1059">
        <v>8</v>
      </c>
      <c r="Y1059" t="s">
        <v>94</v>
      </c>
      <c r="Z1059" t="s">
        <v>95</v>
      </c>
      <c r="AA1059">
        <v>129.1395</v>
      </c>
      <c r="AB1059">
        <v>898.69899999999996</v>
      </c>
      <c r="AC1059">
        <v>224.92930000000001</v>
      </c>
      <c r="AD1059">
        <v>87.5</v>
      </c>
      <c r="AE1059">
        <v>2.64</v>
      </c>
      <c r="AF1059">
        <v>2.1112000000000002</v>
      </c>
      <c r="AG1059">
        <v>151.31440000000001</v>
      </c>
      <c r="AH1059">
        <v>121.7774</v>
      </c>
      <c r="AI1059">
        <v>49.561900000000001</v>
      </c>
      <c r="AJ1059">
        <v>0.18629999999999999</v>
      </c>
      <c r="AL1059">
        <v>72.055000000000007</v>
      </c>
      <c r="AM1059">
        <v>3.4500000000000003E-2</v>
      </c>
      <c r="AN1059">
        <v>0.33129999999999998</v>
      </c>
      <c r="AO1059">
        <v>0</v>
      </c>
      <c r="AP1059">
        <v>6.5</v>
      </c>
      <c r="AQ1059">
        <v>0</v>
      </c>
      <c r="AR1059">
        <v>43.56</v>
      </c>
      <c r="AS1059" t="s">
        <v>96</v>
      </c>
      <c r="AT1059">
        <v>2002</v>
      </c>
      <c r="AU1059">
        <v>28</v>
      </c>
      <c r="AV1059">
        <v>7.8571</v>
      </c>
      <c r="AW1059" t="s">
        <v>97</v>
      </c>
      <c r="AX1059" t="s">
        <v>387</v>
      </c>
      <c r="AY1059" t="s">
        <v>112</v>
      </c>
      <c r="BA1059">
        <v>38030</v>
      </c>
      <c r="BB1059">
        <v>3</v>
      </c>
      <c r="BC1059">
        <v>1</v>
      </c>
      <c r="BD1059" t="s">
        <v>99</v>
      </c>
      <c r="BE1059">
        <v>2002</v>
      </c>
      <c r="BG1059" t="s">
        <v>100</v>
      </c>
      <c r="BH1059" t="s">
        <v>100</v>
      </c>
      <c r="BI1059" t="s">
        <v>101</v>
      </c>
      <c r="BJ1059" t="s">
        <v>100</v>
      </c>
      <c r="BK1059" t="s">
        <v>100</v>
      </c>
      <c r="BL1059" t="s">
        <v>100</v>
      </c>
      <c r="BM1059" t="s">
        <v>102</v>
      </c>
      <c r="BN1059" t="s">
        <v>103</v>
      </c>
      <c r="BQ1059">
        <v>0</v>
      </c>
      <c r="BR1059" t="s">
        <v>94</v>
      </c>
      <c r="BS1059">
        <v>87</v>
      </c>
      <c r="BT1059">
        <v>52.8</v>
      </c>
      <c r="BU1059">
        <v>42.223999999999997</v>
      </c>
      <c r="BY1059">
        <v>1</v>
      </c>
      <c r="CB1059">
        <v>2010</v>
      </c>
      <c r="CC1059">
        <v>13</v>
      </c>
      <c r="CI1059" t="str">
        <f t="shared" si="64"/>
        <v>High</v>
      </c>
      <c r="CJ1059" t="str">
        <f t="shared" si="65"/>
        <v>2.51-3.0</v>
      </c>
      <c r="CK1059" t="str">
        <f t="shared" si="66"/>
        <v>Poor</v>
      </c>
      <c r="CL1059" t="str">
        <f t="shared" si="67"/>
        <v>0.3 or less</v>
      </c>
    </row>
    <row r="1060" spans="1:90" x14ac:dyDescent="0.25">
      <c r="A1060" t="s">
        <v>1304</v>
      </c>
      <c r="B1060" t="s">
        <v>82</v>
      </c>
      <c r="C1060" t="s">
        <v>83</v>
      </c>
      <c r="D1060">
        <v>45.23</v>
      </c>
      <c r="E1060">
        <v>49.59</v>
      </c>
      <c r="G1060">
        <v>4.3600000000000003</v>
      </c>
      <c r="H1060">
        <v>26</v>
      </c>
      <c r="I1060">
        <v>26</v>
      </c>
      <c r="J1060">
        <v>26</v>
      </c>
      <c r="K1060">
        <v>2</v>
      </c>
      <c r="L1060" t="s">
        <v>84</v>
      </c>
      <c r="M1060" t="s">
        <v>85</v>
      </c>
      <c r="N1060" t="s">
        <v>434</v>
      </c>
      <c r="O1060" t="s">
        <v>149</v>
      </c>
      <c r="P1060" t="s">
        <v>88</v>
      </c>
      <c r="Q1060" t="s">
        <v>89</v>
      </c>
      <c r="R1060" t="s">
        <v>151</v>
      </c>
      <c r="S1060" t="s">
        <v>91</v>
      </c>
      <c r="T1060">
        <v>60</v>
      </c>
      <c r="U1060" t="s">
        <v>92</v>
      </c>
      <c r="V1060" t="s">
        <v>1305</v>
      </c>
      <c r="W1060">
        <v>1</v>
      </c>
      <c r="X1060">
        <v>1</v>
      </c>
      <c r="Y1060" t="s">
        <v>94</v>
      </c>
      <c r="Z1060" t="s">
        <v>95</v>
      </c>
      <c r="AA1060">
        <v>61.740499999999997</v>
      </c>
      <c r="AB1060">
        <v>429.63900000000001</v>
      </c>
      <c r="AC1060">
        <v>107.5367</v>
      </c>
      <c r="AD1060">
        <v>89</v>
      </c>
      <c r="AE1060">
        <v>2.8481999999999998</v>
      </c>
      <c r="AF1060">
        <v>2.3007</v>
      </c>
      <c r="AG1060">
        <v>139.44390000000001</v>
      </c>
      <c r="AH1060">
        <v>108.6938</v>
      </c>
      <c r="AI1060">
        <v>53.518700000000003</v>
      </c>
      <c r="AJ1060">
        <v>0.19839999999999999</v>
      </c>
      <c r="AL1060">
        <v>70.239999999999995</v>
      </c>
      <c r="AM1060">
        <v>3.0200000000000001E-2</v>
      </c>
      <c r="AN1060">
        <v>0.25840000000000002</v>
      </c>
      <c r="AO1060">
        <v>0</v>
      </c>
      <c r="AP1060">
        <v>6.5</v>
      </c>
      <c r="AQ1060">
        <v>0</v>
      </c>
      <c r="AR1060">
        <v>50.377800000000001</v>
      </c>
      <c r="AS1060" t="s">
        <v>96</v>
      </c>
      <c r="AT1060">
        <v>1954</v>
      </c>
      <c r="AU1060">
        <v>14</v>
      </c>
      <c r="AV1060">
        <v>6</v>
      </c>
      <c r="AW1060" t="s">
        <v>97</v>
      </c>
      <c r="AY1060" t="s">
        <v>112</v>
      </c>
      <c r="BA1060">
        <v>38030</v>
      </c>
      <c r="BB1060">
        <v>3</v>
      </c>
      <c r="BC1060">
        <v>1</v>
      </c>
      <c r="BD1060" t="s">
        <v>99</v>
      </c>
      <c r="BE1060">
        <v>1985</v>
      </c>
      <c r="BG1060" t="s">
        <v>100</v>
      </c>
      <c r="BH1060" t="s">
        <v>100</v>
      </c>
      <c r="BI1060" t="s">
        <v>101</v>
      </c>
      <c r="BJ1060" t="s">
        <v>100</v>
      </c>
      <c r="BK1060" t="s">
        <v>100</v>
      </c>
      <c r="BL1060" t="s">
        <v>100</v>
      </c>
      <c r="BM1060" t="s">
        <v>102</v>
      </c>
      <c r="BN1060" t="s">
        <v>103</v>
      </c>
      <c r="BQ1060">
        <v>0</v>
      </c>
      <c r="BR1060" t="s">
        <v>94</v>
      </c>
      <c r="BS1060">
        <v>87</v>
      </c>
      <c r="BT1060">
        <v>56.963999999999999</v>
      </c>
      <c r="BU1060">
        <v>46.014000000000003</v>
      </c>
      <c r="BY1060">
        <v>1</v>
      </c>
      <c r="CB1060">
        <v>2010</v>
      </c>
      <c r="CC1060">
        <v>30</v>
      </c>
      <c r="CI1060" t="str">
        <f t="shared" si="64"/>
        <v>High</v>
      </c>
      <c r="CJ1060" t="str">
        <f t="shared" si="65"/>
        <v>2.51-3.0</v>
      </c>
      <c r="CK1060" t="str">
        <f t="shared" si="66"/>
        <v>Poor</v>
      </c>
      <c r="CL1060" t="str">
        <f t="shared" si="67"/>
        <v>0.3 or less</v>
      </c>
    </row>
    <row r="1061" spans="1:90" x14ac:dyDescent="0.25">
      <c r="A1061" t="s">
        <v>1304</v>
      </c>
      <c r="B1061" t="s">
        <v>82</v>
      </c>
      <c r="C1061" t="s">
        <v>83</v>
      </c>
      <c r="D1061">
        <v>49.59</v>
      </c>
      <c r="E1061">
        <v>60.54</v>
      </c>
      <c r="G1061">
        <v>10.95</v>
      </c>
      <c r="H1061">
        <v>27</v>
      </c>
      <c r="I1061">
        <v>27</v>
      </c>
      <c r="J1061">
        <v>27</v>
      </c>
      <c r="K1061">
        <v>2</v>
      </c>
      <c r="L1061" t="s">
        <v>84</v>
      </c>
      <c r="M1061" t="s">
        <v>85</v>
      </c>
      <c r="N1061" t="s">
        <v>434</v>
      </c>
      <c r="O1061" t="s">
        <v>149</v>
      </c>
      <c r="P1061" t="s">
        <v>88</v>
      </c>
      <c r="Q1061" t="s">
        <v>89</v>
      </c>
      <c r="R1061" t="s">
        <v>151</v>
      </c>
      <c r="S1061" t="s">
        <v>91</v>
      </c>
      <c r="T1061">
        <v>60</v>
      </c>
      <c r="U1061" t="s">
        <v>92</v>
      </c>
      <c r="V1061" t="s">
        <v>1305</v>
      </c>
      <c r="W1061">
        <v>1</v>
      </c>
      <c r="X1061">
        <v>5</v>
      </c>
      <c r="Y1061" t="s">
        <v>94</v>
      </c>
      <c r="Z1061" t="s">
        <v>95</v>
      </c>
      <c r="AA1061">
        <v>34.679000000000002</v>
      </c>
      <c r="AB1061">
        <v>195.7175</v>
      </c>
      <c r="AC1061">
        <v>60.128599999999999</v>
      </c>
      <c r="AD1061">
        <v>87.333299999999994</v>
      </c>
      <c r="AE1061">
        <v>2.6642999999999999</v>
      </c>
      <c r="AF1061">
        <v>1.9772000000000001</v>
      </c>
      <c r="AG1061">
        <v>150.51220000000001</v>
      </c>
      <c r="AH1061">
        <v>120.1968</v>
      </c>
      <c r="AI1061">
        <v>49.829300000000003</v>
      </c>
      <c r="AJ1061">
        <v>0.2074</v>
      </c>
      <c r="AL1061">
        <v>68.89</v>
      </c>
      <c r="AM1061">
        <v>3.09E-2</v>
      </c>
      <c r="AN1061">
        <v>0.13159999999999999</v>
      </c>
      <c r="AO1061">
        <v>0.16669999999999999</v>
      </c>
      <c r="AP1061">
        <v>6.3333000000000004</v>
      </c>
      <c r="AQ1061">
        <v>0</v>
      </c>
      <c r="AR1061">
        <v>54.5</v>
      </c>
      <c r="AS1061" t="s">
        <v>96</v>
      </c>
      <c r="AT1061">
        <v>1984</v>
      </c>
      <c r="AU1061">
        <v>12.4</v>
      </c>
      <c r="AV1061">
        <v>4.8</v>
      </c>
      <c r="AW1061" t="s">
        <v>97</v>
      </c>
      <c r="AY1061" t="s">
        <v>112</v>
      </c>
      <c r="BA1061">
        <v>38030</v>
      </c>
      <c r="BB1061">
        <v>2</v>
      </c>
      <c r="BC1061">
        <v>1</v>
      </c>
      <c r="BD1061" t="s">
        <v>99</v>
      </c>
      <c r="BE1061">
        <v>1985</v>
      </c>
      <c r="BG1061" t="s">
        <v>100</v>
      </c>
      <c r="BH1061" t="s">
        <v>100</v>
      </c>
      <c r="BI1061" t="s">
        <v>101</v>
      </c>
      <c r="BJ1061" t="s">
        <v>100</v>
      </c>
      <c r="BK1061" t="s">
        <v>100</v>
      </c>
      <c r="BL1061" t="s">
        <v>100</v>
      </c>
      <c r="BM1061" t="s">
        <v>102</v>
      </c>
      <c r="BN1061" t="s">
        <v>103</v>
      </c>
      <c r="BQ1061">
        <v>0</v>
      </c>
      <c r="BR1061" t="s">
        <v>94</v>
      </c>
      <c r="BS1061">
        <v>82.833299999999994</v>
      </c>
      <c r="BT1061">
        <v>53.286000000000001</v>
      </c>
      <c r="BU1061">
        <v>39.543999999999997</v>
      </c>
      <c r="BY1061">
        <v>1</v>
      </c>
      <c r="CB1061">
        <v>2012</v>
      </c>
      <c r="CC1061">
        <v>30</v>
      </c>
      <c r="CI1061" t="str">
        <f t="shared" si="64"/>
        <v>High</v>
      </c>
      <c r="CJ1061" t="str">
        <f t="shared" si="65"/>
        <v>2.51-3.0</v>
      </c>
      <c r="CK1061" t="str">
        <f t="shared" si="66"/>
        <v>Poor</v>
      </c>
      <c r="CL1061" t="str">
        <f t="shared" si="67"/>
        <v>0.3 or less</v>
      </c>
    </row>
    <row r="1062" spans="1:90" x14ac:dyDescent="0.25">
      <c r="A1062" t="s">
        <v>1304</v>
      </c>
      <c r="B1062" t="s">
        <v>82</v>
      </c>
      <c r="C1062" t="s">
        <v>83</v>
      </c>
      <c r="D1062">
        <v>60.54</v>
      </c>
      <c r="E1062">
        <v>63.238</v>
      </c>
      <c r="G1062">
        <v>2.698</v>
      </c>
      <c r="H1062">
        <v>27</v>
      </c>
      <c r="I1062">
        <v>27</v>
      </c>
      <c r="J1062">
        <v>27</v>
      </c>
      <c r="K1062">
        <v>2</v>
      </c>
      <c r="L1062" t="s">
        <v>84</v>
      </c>
      <c r="M1062" t="s">
        <v>85</v>
      </c>
      <c r="N1062" t="s">
        <v>434</v>
      </c>
      <c r="O1062" t="s">
        <v>149</v>
      </c>
      <c r="P1062" t="s">
        <v>88</v>
      </c>
      <c r="Q1062" t="s">
        <v>89</v>
      </c>
      <c r="R1062" t="s">
        <v>151</v>
      </c>
      <c r="S1062" t="s">
        <v>91</v>
      </c>
      <c r="T1062">
        <v>60</v>
      </c>
      <c r="U1062" t="s">
        <v>92</v>
      </c>
      <c r="V1062" t="s">
        <v>1305</v>
      </c>
      <c r="W1062">
        <v>1</v>
      </c>
      <c r="X1062">
        <v>2</v>
      </c>
      <c r="Y1062" t="s">
        <v>94</v>
      </c>
      <c r="Z1062" t="s">
        <v>95</v>
      </c>
      <c r="AA1062">
        <v>45.071899999999999</v>
      </c>
      <c r="AB1062">
        <v>224.12809999999999</v>
      </c>
      <c r="AC1062">
        <v>77.966999999999999</v>
      </c>
      <c r="AD1062">
        <v>90</v>
      </c>
      <c r="AE1062">
        <v>2.5783999999999998</v>
      </c>
      <c r="AF1062">
        <v>2.0217999999999998</v>
      </c>
      <c r="AG1062">
        <v>158.04810000000001</v>
      </c>
      <c r="AH1062">
        <v>125.8475</v>
      </c>
      <c r="AI1062">
        <v>47.317300000000003</v>
      </c>
      <c r="AJ1062">
        <v>0.2041</v>
      </c>
      <c r="AL1062">
        <v>69.385000000000005</v>
      </c>
      <c r="AM1062">
        <v>2.9499999999999998E-2</v>
      </c>
      <c r="AN1062">
        <v>0.1137</v>
      </c>
      <c r="AO1062">
        <v>0</v>
      </c>
      <c r="AP1062">
        <v>4</v>
      </c>
      <c r="AQ1062">
        <v>0</v>
      </c>
      <c r="AR1062">
        <v>53.3857</v>
      </c>
      <c r="AS1062" t="s">
        <v>96</v>
      </c>
      <c r="AT1062">
        <v>1954</v>
      </c>
      <c r="AU1062">
        <v>11.333299999999999</v>
      </c>
      <c r="AV1062">
        <v>4</v>
      </c>
      <c r="AW1062" t="s">
        <v>97</v>
      </c>
      <c r="AY1062" t="s">
        <v>112</v>
      </c>
      <c r="BA1062">
        <v>40850</v>
      </c>
      <c r="BB1062">
        <v>2</v>
      </c>
      <c r="BC1062">
        <v>1</v>
      </c>
      <c r="BD1062" t="s">
        <v>99</v>
      </c>
      <c r="BE1062">
        <v>1984</v>
      </c>
      <c r="BG1062" t="s">
        <v>100</v>
      </c>
      <c r="BH1062" t="s">
        <v>100</v>
      </c>
      <c r="BI1062" t="s">
        <v>101</v>
      </c>
      <c r="BJ1062" t="s">
        <v>100</v>
      </c>
      <c r="BK1062" t="s">
        <v>100</v>
      </c>
      <c r="BL1062" t="s">
        <v>100</v>
      </c>
      <c r="BM1062" t="s">
        <v>102</v>
      </c>
      <c r="BN1062" t="s">
        <v>103</v>
      </c>
      <c r="BQ1062">
        <v>0</v>
      </c>
      <c r="BR1062" t="s">
        <v>94</v>
      </c>
      <c r="BS1062">
        <v>87</v>
      </c>
      <c r="BT1062">
        <v>51.567999999999998</v>
      </c>
      <c r="BU1062">
        <v>40.436</v>
      </c>
      <c r="BY1062">
        <v>1</v>
      </c>
      <c r="CB1062">
        <v>2010</v>
      </c>
      <c r="CC1062">
        <v>31</v>
      </c>
      <c r="CI1062" t="str">
        <f t="shared" si="64"/>
        <v>High</v>
      </c>
      <c r="CJ1062" t="str">
        <f t="shared" si="65"/>
        <v>2.51-3.0</v>
      </c>
      <c r="CK1062" t="str">
        <f t="shared" si="66"/>
        <v>Poor</v>
      </c>
      <c r="CL1062" t="str">
        <f t="shared" si="67"/>
        <v>0.3 or less</v>
      </c>
    </row>
    <row r="1063" spans="1:90" x14ac:dyDescent="0.25">
      <c r="A1063" t="s">
        <v>1306</v>
      </c>
      <c r="B1063" t="s">
        <v>82</v>
      </c>
      <c r="C1063" t="s">
        <v>83</v>
      </c>
      <c r="D1063">
        <v>0</v>
      </c>
      <c r="E1063">
        <v>2.9449999999999998</v>
      </c>
      <c r="G1063">
        <v>2.927</v>
      </c>
      <c r="H1063">
        <v>36</v>
      </c>
      <c r="I1063">
        <v>32</v>
      </c>
      <c r="J1063">
        <v>36</v>
      </c>
      <c r="K1063">
        <v>2</v>
      </c>
      <c r="L1063" t="s">
        <v>84</v>
      </c>
      <c r="M1063" t="s">
        <v>85</v>
      </c>
      <c r="N1063" t="s">
        <v>516</v>
      </c>
      <c r="O1063" t="s">
        <v>149</v>
      </c>
      <c r="P1063" t="s">
        <v>88</v>
      </c>
      <c r="Q1063" t="s">
        <v>89</v>
      </c>
      <c r="R1063" t="s">
        <v>151</v>
      </c>
      <c r="S1063" t="s">
        <v>91</v>
      </c>
      <c r="T1063">
        <v>60</v>
      </c>
      <c r="U1063" t="s">
        <v>92</v>
      </c>
      <c r="V1063" t="s">
        <v>1307</v>
      </c>
      <c r="W1063">
        <v>6</v>
      </c>
      <c r="X1063">
        <v>5.3333000000000004</v>
      </c>
      <c r="Y1063" t="s">
        <v>94</v>
      </c>
      <c r="Z1063" t="s">
        <v>95</v>
      </c>
      <c r="AA1063">
        <v>293.5</v>
      </c>
      <c r="AB1063">
        <v>1229.5</v>
      </c>
      <c r="AC1063">
        <v>506.327</v>
      </c>
      <c r="AD1063">
        <v>84</v>
      </c>
      <c r="AE1063">
        <v>3.2648000000000001</v>
      </c>
      <c r="AF1063">
        <v>2.6131000000000002</v>
      </c>
      <c r="AG1063">
        <v>101.827</v>
      </c>
      <c r="AH1063">
        <v>85.153000000000006</v>
      </c>
      <c r="AI1063">
        <v>66.057699999999997</v>
      </c>
      <c r="AJ1063">
        <v>0.2072</v>
      </c>
      <c r="AL1063">
        <v>68.92</v>
      </c>
      <c r="AM1063">
        <v>2.3800000000000002E-2</v>
      </c>
      <c r="AN1063">
        <v>0.2</v>
      </c>
      <c r="AO1063">
        <v>0</v>
      </c>
      <c r="AP1063">
        <v>10</v>
      </c>
      <c r="AQ1063">
        <v>0</v>
      </c>
      <c r="AR1063">
        <v>48.587499999999999</v>
      </c>
      <c r="AS1063" t="s">
        <v>96</v>
      </c>
      <c r="AT1063">
        <v>1993</v>
      </c>
      <c r="AU1063">
        <v>12.5625</v>
      </c>
      <c r="AV1063">
        <v>7.9375</v>
      </c>
      <c r="AW1063" t="s">
        <v>97</v>
      </c>
      <c r="AY1063" t="s">
        <v>106</v>
      </c>
      <c r="BA1063">
        <v>37786</v>
      </c>
      <c r="BB1063">
        <v>1</v>
      </c>
      <c r="BC1063">
        <v>1</v>
      </c>
      <c r="BD1063" t="s">
        <v>99</v>
      </c>
      <c r="BE1063">
        <v>2000</v>
      </c>
      <c r="BG1063" t="s">
        <v>100</v>
      </c>
      <c r="BH1063" t="s">
        <v>100</v>
      </c>
      <c r="BI1063" t="s">
        <v>101</v>
      </c>
      <c r="BJ1063" t="s">
        <v>100</v>
      </c>
      <c r="BK1063" t="s">
        <v>100</v>
      </c>
      <c r="BL1063" t="s">
        <v>100</v>
      </c>
      <c r="BM1063" t="s">
        <v>102</v>
      </c>
      <c r="BN1063" t="s">
        <v>103</v>
      </c>
      <c r="BQ1063">
        <v>0</v>
      </c>
      <c r="BR1063" t="s">
        <v>94</v>
      </c>
      <c r="BS1063">
        <v>84</v>
      </c>
      <c r="BT1063">
        <v>65.296000000000006</v>
      </c>
      <c r="BU1063">
        <v>52.262</v>
      </c>
      <c r="BY1063">
        <v>5.3333000000000004</v>
      </c>
      <c r="CB1063">
        <v>2014</v>
      </c>
      <c r="CC1063">
        <v>15</v>
      </c>
      <c r="CI1063" t="str">
        <f t="shared" si="64"/>
        <v>Medium</v>
      </c>
      <c r="CJ1063" t="str">
        <f t="shared" si="65"/>
        <v>3.01-3.5</v>
      </c>
      <c r="CK1063" t="str">
        <f t="shared" si="66"/>
        <v>Fair</v>
      </c>
      <c r="CL1063" t="str">
        <f t="shared" si="67"/>
        <v>0.3 or less</v>
      </c>
    </row>
    <row r="1064" spans="1:90" x14ac:dyDescent="0.25">
      <c r="A1064" t="s">
        <v>1306</v>
      </c>
      <c r="B1064" t="s">
        <v>82</v>
      </c>
      <c r="C1064" t="s">
        <v>83</v>
      </c>
      <c r="D1064">
        <v>2.9449999999999998</v>
      </c>
      <c r="E1064">
        <v>5.2480000000000002</v>
      </c>
      <c r="G1064">
        <v>3.2450000000000001</v>
      </c>
      <c r="H1064">
        <v>36</v>
      </c>
      <c r="I1064">
        <v>36</v>
      </c>
      <c r="J1064">
        <v>36</v>
      </c>
      <c r="K1064">
        <v>2</v>
      </c>
      <c r="L1064" t="s">
        <v>84</v>
      </c>
      <c r="M1064" t="s">
        <v>85</v>
      </c>
      <c r="N1064" t="s">
        <v>516</v>
      </c>
      <c r="O1064" t="s">
        <v>149</v>
      </c>
      <c r="P1064" t="s">
        <v>88</v>
      </c>
      <c r="Q1064" t="s">
        <v>89</v>
      </c>
      <c r="R1064" t="s">
        <v>151</v>
      </c>
      <c r="S1064" t="s">
        <v>91</v>
      </c>
      <c r="T1064">
        <v>60</v>
      </c>
      <c r="U1064" t="s">
        <v>92</v>
      </c>
      <c r="V1064" t="s">
        <v>1308</v>
      </c>
      <c r="W1064">
        <v>6</v>
      </c>
      <c r="X1064">
        <v>6</v>
      </c>
      <c r="Y1064" t="s">
        <v>94</v>
      </c>
      <c r="Z1064" t="s">
        <v>95</v>
      </c>
      <c r="AA1064">
        <v>185.67250000000001</v>
      </c>
      <c r="AB1064">
        <v>1250.9945</v>
      </c>
      <c r="AC1064">
        <v>323.14920000000001</v>
      </c>
      <c r="AD1064">
        <v>83.495999999999995</v>
      </c>
      <c r="AE1064">
        <v>3.0371000000000001</v>
      </c>
      <c r="AF1064">
        <v>2.2686999999999999</v>
      </c>
      <c r="AG1064">
        <v>116.6383</v>
      </c>
      <c r="AH1064">
        <v>97.617599999999996</v>
      </c>
      <c r="AI1064">
        <v>61.120600000000003</v>
      </c>
      <c r="AJ1064">
        <v>0.20519999999999999</v>
      </c>
      <c r="AL1064">
        <v>69.22</v>
      </c>
      <c r="AM1064">
        <v>3.0800000000000001E-2</v>
      </c>
      <c r="AN1064">
        <v>0.2455</v>
      </c>
      <c r="AO1064">
        <v>0</v>
      </c>
      <c r="AP1064">
        <v>10</v>
      </c>
      <c r="AQ1064">
        <v>0</v>
      </c>
      <c r="AR1064">
        <v>53.5</v>
      </c>
      <c r="AS1064" t="s">
        <v>96</v>
      </c>
      <c r="AT1064">
        <v>1993</v>
      </c>
      <c r="AU1064">
        <v>12.277799999999999</v>
      </c>
      <c r="AV1064">
        <v>8.2777999999999992</v>
      </c>
      <c r="AW1064" t="s">
        <v>97</v>
      </c>
      <c r="AY1064" t="s">
        <v>112</v>
      </c>
      <c r="BA1064">
        <v>38365</v>
      </c>
      <c r="BB1064">
        <v>2</v>
      </c>
      <c r="BC1064">
        <v>1</v>
      </c>
      <c r="BD1064" t="s">
        <v>99</v>
      </c>
      <c r="BE1064">
        <v>2000</v>
      </c>
      <c r="BG1064" t="s">
        <v>100</v>
      </c>
      <c r="BH1064" t="s">
        <v>100</v>
      </c>
      <c r="BI1064" t="s">
        <v>101</v>
      </c>
      <c r="BJ1064" t="s">
        <v>100</v>
      </c>
      <c r="BK1064" t="s">
        <v>100</v>
      </c>
      <c r="BL1064" t="s">
        <v>100</v>
      </c>
      <c r="BM1064" t="s">
        <v>102</v>
      </c>
      <c r="BN1064" t="s">
        <v>103</v>
      </c>
      <c r="BQ1064">
        <v>0</v>
      </c>
      <c r="BR1064" t="s">
        <v>94</v>
      </c>
      <c r="BS1064">
        <v>80</v>
      </c>
      <c r="BT1064">
        <v>60.741999999999997</v>
      </c>
      <c r="BU1064">
        <v>45.374000000000002</v>
      </c>
      <c r="BV1064" t="s">
        <v>107</v>
      </c>
      <c r="BY1064">
        <v>6</v>
      </c>
      <c r="BZ1064" s="1">
        <v>42059.49422453704</v>
      </c>
      <c r="CB1064">
        <v>2012</v>
      </c>
      <c r="CC1064">
        <v>15</v>
      </c>
      <c r="CI1064" t="str">
        <f t="shared" si="64"/>
        <v>Medium</v>
      </c>
      <c r="CJ1064" t="str">
        <f t="shared" si="65"/>
        <v>3.01-3.5</v>
      </c>
      <c r="CK1064" t="str">
        <f t="shared" si="66"/>
        <v>Fair</v>
      </c>
      <c r="CL1064" t="str">
        <f t="shared" si="67"/>
        <v>0.3 or less</v>
      </c>
    </row>
    <row r="1065" spans="1:90" x14ac:dyDescent="0.25">
      <c r="A1065" t="s">
        <v>1306</v>
      </c>
      <c r="B1065" t="s">
        <v>82</v>
      </c>
      <c r="C1065" t="s">
        <v>83</v>
      </c>
      <c r="D1065">
        <v>5.2480000000000002</v>
      </c>
      <c r="E1065">
        <v>8.4629999999999992</v>
      </c>
      <c r="G1065">
        <v>3.2149999999999999</v>
      </c>
      <c r="H1065">
        <v>36</v>
      </c>
      <c r="J1065">
        <v>36</v>
      </c>
      <c r="K1065">
        <v>2</v>
      </c>
      <c r="L1065" t="s">
        <v>84</v>
      </c>
      <c r="M1065" t="s">
        <v>85</v>
      </c>
      <c r="N1065" t="s">
        <v>516</v>
      </c>
      <c r="O1065" t="s">
        <v>149</v>
      </c>
      <c r="P1065" t="s">
        <v>88</v>
      </c>
      <c r="Q1065" t="s">
        <v>89</v>
      </c>
      <c r="R1065" t="s">
        <v>151</v>
      </c>
      <c r="S1065" t="s">
        <v>91</v>
      </c>
      <c r="T1065">
        <v>60</v>
      </c>
      <c r="U1065" t="s">
        <v>92</v>
      </c>
      <c r="V1065" t="s">
        <v>1308</v>
      </c>
      <c r="W1065">
        <v>6</v>
      </c>
      <c r="Y1065" t="s">
        <v>94</v>
      </c>
      <c r="Z1065" t="s">
        <v>95</v>
      </c>
      <c r="AA1065">
        <v>129.357</v>
      </c>
      <c r="AB1065">
        <v>1250.9945</v>
      </c>
      <c r="AC1065">
        <v>227.41290000000001</v>
      </c>
      <c r="AD1065">
        <v>78.5</v>
      </c>
      <c r="AE1065">
        <v>3.3498000000000001</v>
      </c>
      <c r="AF1065">
        <v>2.5329000000000002</v>
      </c>
      <c r="AG1065">
        <v>100.90260000000001</v>
      </c>
      <c r="AH1065">
        <v>80.724599999999995</v>
      </c>
      <c r="AI1065">
        <v>66.365799999999993</v>
      </c>
      <c r="AJ1065">
        <v>0.20730000000000001</v>
      </c>
      <c r="AL1065">
        <v>68.905000000000001</v>
      </c>
      <c r="AM1065">
        <v>3.1399999999999997E-2</v>
      </c>
      <c r="AN1065">
        <v>0.12479999999999999</v>
      </c>
      <c r="AO1065">
        <v>0</v>
      </c>
      <c r="AP1065">
        <v>15.5</v>
      </c>
      <c r="AQ1065">
        <v>0</v>
      </c>
      <c r="AR1065">
        <v>50.783299999999997</v>
      </c>
      <c r="AS1065" t="s">
        <v>96</v>
      </c>
      <c r="AT1065">
        <v>1993</v>
      </c>
      <c r="AU1065">
        <v>19.25</v>
      </c>
      <c r="AV1065">
        <v>8.875</v>
      </c>
      <c r="AW1065" t="s">
        <v>97</v>
      </c>
      <c r="AY1065" t="s">
        <v>106</v>
      </c>
      <c r="BA1065">
        <v>38366</v>
      </c>
      <c r="BB1065">
        <v>2</v>
      </c>
      <c r="BC1065">
        <v>1</v>
      </c>
      <c r="BD1065" t="s">
        <v>99</v>
      </c>
      <c r="BE1065">
        <v>2001</v>
      </c>
      <c r="BG1065" t="s">
        <v>100</v>
      </c>
      <c r="BH1065" t="s">
        <v>100</v>
      </c>
      <c r="BI1065" t="s">
        <v>101</v>
      </c>
      <c r="BJ1065" t="s">
        <v>100</v>
      </c>
      <c r="BK1065" t="s">
        <v>100</v>
      </c>
      <c r="BL1065" t="s">
        <v>100</v>
      </c>
      <c r="BM1065" t="s">
        <v>102</v>
      </c>
      <c r="BN1065" t="s">
        <v>103</v>
      </c>
      <c r="BQ1065">
        <v>0</v>
      </c>
      <c r="BR1065" t="s">
        <v>94</v>
      </c>
      <c r="BS1065">
        <v>78.5</v>
      </c>
      <c r="BT1065">
        <v>66.995999999999995</v>
      </c>
      <c r="BU1065">
        <v>50.658000000000001</v>
      </c>
      <c r="CB1065">
        <v>2014</v>
      </c>
      <c r="CC1065">
        <v>14</v>
      </c>
      <c r="CI1065" t="str">
        <f t="shared" si="64"/>
        <v>Medium</v>
      </c>
      <c r="CJ1065" t="str">
        <f t="shared" si="65"/>
        <v>3.01-3.5</v>
      </c>
      <c r="CK1065" t="str">
        <f t="shared" si="66"/>
        <v>Fair</v>
      </c>
      <c r="CL1065" t="str">
        <f t="shared" si="67"/>
        <v>0.3 or less</v>
      </c>
    </row>
    <row r="1066" spans="1:90" x14ac:dyDescent="0.25">
      <c r="A1066" t="s">
        <v>1306</v>
      </c>
      <c r="B1066" t="s">
        <v>82</v>
      </c>
      <c r="C1066" t="s">
        <v>83</v>
      </c>
      <c r="D1066">
        <v>8.4629999999999992</v>
      </c>
      <c r="E1066">
        <v>17.393000000000001</v>
      </c>
      <c r="G1066">
        <v>8.93</v>
      </c>
      <c r="H1066">
        <v>32</v>
      </c>
      <c r="I1066">
        <v>32</v>
      </c>
      <c r="J1066">
        <v>32</v>
      </c>
      <c r="K1066">
        <v>2</v>
      </c>
      <c r="L1066" t="s">
        <v>84</v>
      </c>
      <c r="M1066" t="s">
        <v>85</v>
      </c>
      <c r="N1066" t="s">
        <v>516</v>
      </c>
      <c r="O1066" t="s">
        <v>149</v>
      </c>
      <c r="P1066" t="s">
        <v>88</v>
      </c>
      <c r="Q1066" t="s">
        <v>89</v>
      </c>
      <c r="R1066" t="s">
        <v>151</v>
      </c>
      <c r="S1066" t="s">
        <v>91</v>
      </c>
      <c r="T1066">
        <v>60</v>
      </c>
      <c r="U1066" t="s">
        <v>92</v>
      </c>
      <c r="V1066" t="s">
        <v>1309</v>
      </c>
      <c r="W1066">
        <v>4</v>
      </c>
      <c r="X1066">
        <v>4</v>
      </c>
      <c r="Y1066" t="s">
        <v>94</v>
      </c>
      <c r="Z1066" t="s">
        <v>95</v>
      </c>
      <c r="AA1066">
        <v>133.31710000000001</v>
      </c>
      <c r="AB1066">
        <v>1095.2885000000001</v>
      </c>
      <c r="AC1066">
        <v>233.21080000000001</v>
      </c>
      <c r="AD1066">
        <v>90.2</v>
      </c>
      <c r="AE1066">
        <v>2.5480999999999998</v>
      </c>
      <c r="AF1066">
        <v>2.073</v>
      </c>
      <c r="AG1066">
        <v>152.0624</v>
      </c>
      <c r="AH1066">
        <v>127.8892</v>
      </c>
      <c r="AI1066">
        <v>49.3125</v>
      </c>
      <c r="AJ1066">
        <v>0.21279999999999999</v>
      </c>
      <c r="AL1066">
        <v>68.08</v>
      </c>
      <c r="AM1066">
        <v>3.9199999999999999E-2</v>
      </c>
      <c r="AN1066">
        <v>0.35560000000000003</v>
      </c>
      <c r="AO1066">
        <v>0</v>
      </c>
      <c r="AP1066">
        <v>4.2</v>
      </c>
      <c r="AQ1066">
        <v>0</v>
      </c>
      <c r="AR1066">
        <v>54.15</v>
      </c>
      <c r="AS1066" t="s">
        <v>96</v>
      </c>
      <c r="AT1066">
        <v>1964</v>
      </c>
      <c r="AU1066">
        <v>19.916699999999999</v>
      </c>
      <c r="AV1066">
        <v>8.5</v>
      </c>
      <c r="AW1066" t="s">
        <v>97</v>
      </c>
      <c r="AY1066" t="s">
        <v>106</v>
      </c>
      <c r="BA1066">
        <v>38141</v>
      </c>
      <c r="BB1066">
        <v>2</v>
      </c>
      <c r="BC1066">
        <v>1</v>
      </c>
      <c r="BD1066" t="s">
        <v>99</v>
      </c>
      <c r="BE1066">
        <v>2001</v>
      </c>
      <c r="BG1066" t="s">
        <v>100</v>
      </c>
      <c r="BH1066" t="s">
        <v>100</v>
      </c>
      <c r="BI1066" t="s">
        <v>101</v>
      </c>
      <c r="BJ1066" t="s">
        <v>100</v>
      </c>
      <c r="BK1066" t="s">
        <v>100</v>
      </c>
      <c r="BL1066" t="s">
        <v>100</v>
      </c>
      <c r="BM1066" t="s">
        <v>102</v>
      </c>
      <c r="BN1066" t="s">
        <v>103</v>
      </c>
      <c r="BQ1066">
        <v>0</v>
      </c>
      <c r="BR1066" t="s">
        <v>94</v>
      </c>
      <c r="BS1066">
        <v>90.2</v>
      </c>
      <c r="BT1066">
        <v>50.962000000000003</v>
      </c>
      <c r="BU1066">
        <v>41.46</v>
      </c>
      <c r="BY1066">
        <v>4</v>
      </c>
      <c r="CB1066">
        <v>2014</v>
      </c>
      <c r="CC1066">
        <v>14</v>
      </c>
      <c r="CI1066" t="str">
        <f t="shared" si="64"/>
        <v>High</v>
      </c>
      <c r="CJ1066" t="str">
        <f t="shared" si="65"/>
        <v>2.51-3.0</v>
      </c>
      <c r="CK1066" t="str">
        <f t="shared" si="66"/>
        <v>Poor</v>
      </c>
      <c r="CL1066" t="str">
        <f t="shared" si="67"/>
        <v>0.3 or less</v>
      </c>
    </row>
    <row r="1067" spans="1:90" x14ac:dyDescent="0.25">
      <c r="A1067" t="s">
        <v>1306</v>
      </c>
      <c r="B1067" t="s">
        <v>82</v>
      </c>
      <c r="C1067" t="s">
        <v>83</v>
      </c>
      <c r="D1067">
        <v>17.393000000000001</v>
      </c>
      <c r="E1067">
        <v>30.61</v>
      </c>
      <c r="G1067">
        <v>13.217000000000001</v>
      </c>
      <c r="H1067">
        <v>30</v>
      </c>
      <c r="I1067">
        <v>30</v>
      </c>
      <c r="J1067">
        <v>30</v>
      </c>
      <c r="K1067">
        <v>2</v>
      </c>
      <c r="L1067" t="s">
        <v>84</v>
      </c>
      <c r="M1067" t="s">
        <v>85</v>
      </c>
      <c r="N1067" t="s">
        <v>434</v>
      </c>
      <c r="O1067" t="s">
        <v>149</v>
      </c>
      <c r="P1067" t="s">
        <v>88</v>
      </c>
      <c r="Q1067" t="s">
        <v>89</v>
      </c>
      <c r="R1067" t="s">
        <v>151</v>
      </c>
      <c r="S1067" t="s">
        <v>91</v>
      </c>
      <c r="T1067">
        <v>60</v>
      </c>
      <c r="U1067" t="s">
        <v>92</v>
      </c>
      <c r="V1067" t="s">
        <v>1310</v>
      </c>
      <c r="W1067">
        <v>3</v>
      </c>
      <c r="X1067">
        <v>3</v>
      </c>
      <c r="Y1067" t="s">
        <v>94</v>
      </c>
      <c r="Z1067" t="s">
        <v>95</v>
      </c>
      <c r="AA1067">
        <v>154.7961</v>
      </c>
      <c r="AB1067">
        <v>1034.2252000000001</v>
      </c>
      <c r="AC1067">
        <v>269.3587</v>
      </c>
      <c r="AD1067">
        <v>87.857100000000003</v>
      </c>
      <c r="AE1067">
        <v>3.2458</v>
      </c>
      <c r="AF1067">
        <v>2.6415999999999999</v>
      </c>
      <c r="AG1067">
        <v>110.4603</v>
      </c>
      <c r="AH1067">
        <v>86.163600000000002</v>
      </c>
      <c r="AI1067">
        <v>63.179900000000004</v>
      </c>
      <c r="AJ1067">
        <v>0.1762</v>
      </c>
      <c r="AL1067">
        <v>73.569999999999993</v>
      </c>
      <c r="AM1067">
        <v>2.6499999999999999E-2</v>
      </c>
      <c r="AN1067">
        <v>0.17910000000000001</v>
      </c>
      <c r="AO1067">
        <v>0</v>
      </c>
      <c r="AP1067">
        <v>6.1429</v>
      </c>
      <c r="AQ1067">
        <v>0</v>
      </c>
      <c r="AR1067">
        <v>54.630800000000001</v>
      </c>
      <c r="AS1067" t="s">
        <v>96</v>
      </c>
      <c r="AT1067">
        <v>1964</v>
      </c>
      <c r="AU1067">
        <v>13.625</v>
      </c>
      <c r="AV1067">
        <v>8.5</v>
      </c>
      <c r="AW1067" t="s">
        <v>97</v>
      </c>
      <c r="AY1067" t="s">
        <v>112</v>
      </c>
      <c r="BA1067">
        <v>38578</v>
      </c>
      <c r="BB1067">
        <v>3</v>
      </c>
      <c r="BC1067">
        <v>1</v>
      </c>
      <c r="BD1067" t="s">
        <v>99</v>
      </c>
      <c r="BE1067">
        <v>1999</v>
      </c>
      <c r="BG1067" t="s">
        <v>100</v>
      </c>
      <c r="BH1067" t="s">
        <v>100</v>
      </c>
      <c r="BI1067" t="s">
        <v>101</v>
      </c>
      <c r="BJ1067" t="s">
        <v>100</v>
      </c>
      <c r="BK1067" t="s">
        <v>100</v>
      </c>
      <c r="BL1067" t="s">
        <v>100</v>
      </c>
      <c r="BM1067" t="s">
        <v>102</v>
      </c>
      <c r="BN1067" t="s">
        <v>103</v>
      </c>
      <c r="BQ1067">
        <v>0</v>
      </c>
      <c r="BR1067" t="s">
        <v>94</v>
      </c>
      <c r="BS1067">
        <v>84</v>
      </c>
      <c r="BT1067">
        <v>64.915999999999997</v>
      </c>
      <c r="BU1067">
        <v>52.832000000000001</v>
      </c>
      <c r="BY1067">
        <v>3</v>
      </c>
      <c r="CB1067">
        <v>2010</v>
      </c>
      <c r="CC1067">
        <v>16</v>
      </c>
      <c r="CI1067" t="str">
        <f t="shared" si="64"/>
        <v>High</v>
      </c>
      <c r="CJ1067" t="str">
        <f t="shared" si="65"/>
        <v>3.01-3.5</v>
      </c>
      <c r="CK1067" t="str">
        <f t="shared" si="66"/>
        <v>Fair</v>
      </c>
      <c r="CL1067" t="str">
        <f t="shared" si="67"/>
        <v>0.3 or less</v>
      </c>
    </row>
    <row r="1068" spans="1:90" x14ac:dyDescent="0.25">
      <c r="A1068" t="s">
        <v>1306</v>
      </c>
      <c r="B1068" t="s">
        <v>82</v>
      </c>
      <c r="C1068" t="s">
        <v>83</v>
      </c>
      <c r="D1068">
        <v>30.61</v>
      </c>
      <c r="E1068">
        <v>40.604999999999997</v>
      </c>
      <c r="G1068">
        <v>9.9949999999999992</v>
      </c>
      <c r="H1068">
        <v>32</v>
      </c>
      <c r="I1068">
        <v>32</v>
      </c>
      <c r="J1068">
        <v>32</v>
      </c>
      <c r="K1068">
        <v>2</v>
      </c>
      <c r="L1068" t="s">
        <v>84</v>
      </c>
      <c r="M1068" t="s">
        <v>85</v>
      </c>
      <c r="N1068" t="s">
        <v>434</v>
      </c>
      <c r="O1068" t="s">
        <v>149</v>
      </c>
      <c r="P1068" t="s">
        <v>88</v>
      </c>
      <c r="Q1068" t="s">
        <v>89</v>
      </c>
      <c r="R1068" t="s">
        <v>151</v>
      </c>
      <c r="S1068" t="s">
        <v>91</v>
      </c>
      <c r="T1068">
        <v>30</v>
      </c>
      <c r="U1068" t="s">
        <v>92</v>
      </c>
      <c r="V1068" t="s">
        <v>1311</v>
      </c>
      <c r="W1068">
        <v>4</v>
      </c>
      <c r="X1068">
        <v>4.4000000000000004</v>
      </c>
      <c r="Y1068" t="s">
        <v>94</v>
      </c>
      <c r="Z1068" t="s">
        <v>95</v>
      </c>
      <c r="AA1068">
        <v>151.86840000000001</v>
      </c>
      <c r="AB1068">
        <v>1056.8776</v>
      </c>
      <c r="AC1068">
        <v>264.51749999999998</v>
      </c>
      <c r="AD1068">
        <v>99.2</v>
      </c>
      <c r="AE1068">
        <v>3.5</v>
      </c>
      <c r="AF1068">
        <v>3.3717000000000001</v>
      </c>
      <c r="AG1068">
        <v>57.651299999999999</v>
      </c>
      <c r="AH1068">
        <v>46.335099999999997</v>
      </c>
      <c r="AI1068">
        <v>80.782899999999998</v>
      </c>
      <c r="AJ1068">
        <v>0.1615</v>
      </c>
      <c r="AL1068">
        <v>75.775000000000006</v>
      </c>
      <c r="AM1068">
        <v>1.5900000000000001E-2</v>
      </c>
      <c r="AN1068">
        <v>4.1700000000000001E-2</v>
      </c>
      <c r="AO1068">
        <v>0</v>
      </c>
      <c r="AP1068">
        <v>0.4</v>
      </c>
      <c r="AQ1068">
        <v>0</v>
      </c>
      <c r="AR1068">
        <v>44.971400000000003</v>
      </c>
      <c r="AS1068" t="s">
        <v>96</v>
      </c>
      <c r="AT1068">
        <v>2009</v>
      </c>
      <c r="AU1068">
        <v>19.166699999999999</v>
      </c>
      <c r="AV1068">
        <v>8.8332999999999995</v>
      </c>
      <c r="AW1068" t="s">
        <v>97</v>
      </c>
      <c r="AX1068" t="s">
        <v>387</v>
      </c>
      <c r="AY1068" t="s">
        <v>98</v>
      </c>
      <c r="BA1068">
        <v>38710</v>
      </c>
      <c r="BB1068">
        <v>3</v>
      </c>
      <c r="BC1068">
        <v>1</v>
      </c>
      <c r="BD1068" t="s">
        <v>99</v>
      </c>
      <c r="BE1068">
        <v>2009</v>
      </c>
      <c r="BG1068" t="s">
        <v>100</v>
      </c>
      <c r="BH1068" t="s">
        <v>100</v>
      </c>
      <c r="BI1068" t="s">
        <v>101</v>
      </c>
      <c r="BJ1068" t="s">
        <v>100</v>
      </c>
      <c r="BK1068" t="s">
        <v>100</v>
      </c>
      <c r="BL1068" t="s">
        <v>100</v>
      </c>
      <c r="BM1068" t="s">
        <v>102</v>
      </c>
      <c r="BN1068" t="s">
        <v>103</v>
      </c>
      <c r="BQ1068">
        <v>0</v>
      </c>
      <c r="BR1068" t="s">
        <v>94</v>
      </c>
      <c r="BS1068">
        <v>99.2</v>
      </c>
      <c r="BT1068">
        <v>70</v>
      </c>
      <c r="BU1068">
        <v>67.433999999999997</v>
      </c>
      <c r="BY1068">
        <v>4</v>
      </c>
      <c r="CB1068">
        <v>2014</v>
      </c>
      <c r="CC1068">
        <v>6</v>
      </c>
      <c r="CI1068" t="str">
        <f t="shared" si="64"/>
        <v>High</v>
      </c>
      <c r="CJ1068" t="str">
        <f t="shared" si="65"/>
        <v>3.01-3.5</v>
      </c>
      <c r="CK1068" t="str">
        <f t="shared" si="66"/>
        <v>Excellent</v>
      </c>
      <c r="CL1068" t="str">
        <f t="shared" si="67"/>
        <v>0.3 or less</v>
      </c>
    </row>
    <row r="1069" spans="1:90" x14ac:dyDescent="0.25">
      <c r="A1069" t="s">
        <v>1306</v>
      </c>
      <c r="B1069" t="s">
        <v>82</v>
      </c>
      <c r="C1069" t="s">
        <v>83</v>
      </c>
      <c r="D1069">
        <v>40.604999999999997</v>
      </c>
      <c r="E1069">
        <v>40.880000000000003</v>
      </c>
      <c r="G1069">
        <v>0.27900000000000003</v>
      </c>
      <c r="H1069">
        <v>64</v>
      </c>
      <c r="J1069">
        <v>64</v>
      </c>
      <c r="K1069">
        <v>4</v>
      </c>
      <c r="L1069" t="s">
        <v>84</v>
      </c>
      <c r="M1069" t="s">
        <v>85</v>
      </c>
      <c r="N1069" t="s">
        <v>434</v>
      </c>
      <c r="O1069" t="s">
        <v>149</v>
      </c>
      <c r="P1069" t="s">
        <v>88</v>
      </c>
      <c r="Q1069" t="s">
        <v>89</v>
      </c>
      <c r="R1069" t="s">
        <v>151</v>
      </c>
      <c r="S1069" t="s">
        <v>91</v>
      </c>
      <c r="T1069">
        <v>30</v>
      </c>
      <c r="U1069" t="s">
        <v>92</v>
      </c>
      <c r="V1069" t="s">
        <v>1312</v>
      </c>
      <c r="W1069">
        <v>8</v>
      </c>
      <c r="Y1069" t="s">
        <v>94</v>
      </c>
      <c r="Z1069" t="s">
        <v>95</v>
      </c>
      <c r="AA1069">
        <v>150</v>
      </c>
      <c r="AB1069">
        <v>1100</v>
      </c>
      <c r="AC1069">
        <v>261.60000000000002</v>
      </c>
      <c r="AD1069">
        <v>100</v>
      </c>
      <c r="AE1069">
        <v>3.5</v>
      </c>
      <c r="AF1069">
        <v>3.4485000000000001</v>
      </c>
      <c r="AG1069">
        <v>146.9836</v>
      </c>
      <c r="AH1069">
        <v>136.91990000000001</v>
      </c>
      <c r="AI1069">
        <v>51.005499999999998</v>
      </c>
      <c r="AJ1069">
        <v>0.1135</v>
      </c>
      <c r="AL1069">
        <v>82.974999999999994</v>
      </c>
      <c r="AM1069">
        <v>3.7400000000000003E-2</v>
      </c>
      <c r="AN1069">
        <v>0.21809999999999999</v>
      </c>
      <c r="AO1069">
        <v>0</v>
      </c>
      <c r="AP1069">
        <v>0</v>
      </c>
      <c r="AQ1069">
        <v>0</v>
      </c>
      <c r="AR1069">
        <v>41.8</v>
      </c>
      <c r="AS1069" t="s">
        <v>130</v>
      </c>
      <c r="AT1069">
        <v>2002</v>
      </c>
      <c r="AU1069">
        <v>39</v>
      </c>
      <c r="AV1069">
        <v>9</v>
      </c>
      <c r="AW1069" t="s">
        <v>97</v>
      </c>
      <c r="AY1069" t="s">
        <v>142</v>
      </c>
      <c r="BA1069">
        <v>38711</v>
      </c>
      <c r="BB1069">
        <v>9</v>
      </c>
      <c r="BC1069">
        <v>1</v>
      </c>
      <c r="BD1069" t="s">
        <v>99</v>
      </c>
      <c r="BE1069">
        <v>2002</v>
      </c>
      <c r="BG1069" t="s">
        <v>123</v>
      </c>
      <c r="BH1069" t="s">
        <v>100</v>
      </c>
      <c r="BI1069" t="s">
        <v>101</v>
      </c>
      <c r="BJ1069" t="s">
        <v>100</v>
      </c>
      <c r="BK1069" t="s">
        <v>100</v>
      </c>
      <c r="BL1069" t="s">
        <v>100</v>
      </c>
      <c r="BM1069" t="s">
        <v>102</v>
      </c>
      <c r="BN1069" t="s">
        <v>103</v>
      </c>
      <c r="BQ1069">
        <v>0</v>
      </c>
      <c r="BR1069" t="s">
        <v>94</v>
      </c>
      <c r="BS1069">
        <v>100</v>
      </c>
      <c r="BT1069">
        <v>70</v>
      </c>
      <c r="BU1069">
        <v>68.97</v>
      </c>
      <c r="BV1069" t="s">
        <v>107</v>
      </c>
      <c r="BZ1069" s="1">
        <v>42058.614166666666</v>
      </c>
      <c r="CB1069">
        <v>2010</v>
      </c>
      <c r="CC1069">
        <v>13</v>
      </c>
      <c r="CI1069" t="str">
        <f t="shared" si="64"/>
        <v>High</v>
      </c>
      <c r="CJ1069" t="str">
        <f t="shared" si="65"/>
        <v>3.01-3.5</v>
      </c>
      <c r="CK1069" t="str">
        <f t="shared" si="66"/>
        <v>Poor</v>
      </c>
      <c r="CL1069" t="str">
        <f t="shared" si="67"/>
        <v>0.3 or less</v>
      </c>
    </row>
    <row r="1070" spans="1:90" x14ac:dyDescent="0.25">
      <c r="A1070" t="s">
        <v>1313</v>
      </c>
      <c r="B1070" t="s">
        <v>82</v>
      </c>
      <c r="C1070" t="s">
        <v>83</v>
      </c>
      <c r="D1070">
        <v>0</v>
      </c>
      <c r="E1070">
        <v>6</v>
      </c>
      <c r="G1070">
        <v>6</v>
      </c>
      <c r="H1070">
        <v>38</v>
      </c>
      <c r="I1070">
        <v>38</v>
      </c>
      <c r="J1070">
        <v>38</v>
      </c>
      <c r="K1070">
        <v>2</v>
      </c>
      <c r="L1070" t="s">
        <v>84</v>
      </c>
      <c r="M1070" t="s">
        <v>147</v>
      </c>
      <c r="N1070" t="s">
        <v>567</v>
      </c>
      <c r="O1070" t="s">
        <v>192</v>
      </c>
      <c r="P1070" t="s">
        <v>88</v>
      </c>
      <c r="Q1070" t="s">
        <v>150</v>
      </c>
      <c r="R1070" t="s">
        <v>193</v>
      </c>
      <c r="S1070" t="s">
        <v>152</v>
      </c>
      <c r="T1070">
        <v>40</v>
      </c>
      <c r="U1070" t="s">
        <v>92</v>
      </c>
      <c r="V1070" t="s">
        <v>1314</v>
      </c>
      <c r="W1070">
        <v>7</v>
      </c>
      <c r="X1070">
        <v>7.5</v>
      </c>
      <c r="Y1070" t="s">
        <v>94</v>
      </c>
      <c r="Z1070" t="s">
        <v>154</v>
      </c>
      <c r="AA1070">
        <v>65.121399999999994</v>
      </c>
      <c r="AB1070">
        <v>427.74380000000002</v>
      </c>
      <c r="AC1070">
        <v>74.2</v>
      </c>
      <c r="AD1070">
        <v>95.333299999999994</v>
      </c>
      <c r="AE1070">
        <v>3.9316</v>
      </c>
      <c r="AF1070">
        <v>3.72</v>
      </c>
      <c r="AG1070">
        <v>67.263999999999996</v>
      </c>
      <c r="AH1070">
        <v>53.114199999999997</v>
      </c>
      <c r="AI1070">
        <v>77.578699999999998</v>
      </c>
      <c r="AJ1070">
        <v>0.1338</v>
      </c>
      <c r="AK1070">
        <v>5.6300000000000003E-2</v>
      </c>
      <c r="AL1070">
        <v>79.930000000000007</v>
      </c>
      <c r="AM1070">
        <v>1.8800000000000001E-2</v>
      </c>
      <c r="AN1070">
        <v>7.2700000000000001E-2</v>
      </c>
      <c r="AO1070">
        <v>0</v>
      </c>
      <c r="AP1070">
        <v>2.3332999999999999</v>
      </c>
      <c r="AQ1070">
        <v>0</v>
      </c>
      <c r="AR1070">
        <v>53.328600000000002</v>
      </c>
      <c r="AS1070" t="s">
        <v>96</v>
      </c>
      <c r="AT1070">
        <v>1994</v>
      </c>
      <c r="AU1070">
        <v>11.75</v>
      </c>
      <c r="AV1070">
        <v>5.75</v>
      </c>
      <c r="AW1070" t="s">
        <v>177</v>
      </c>
      <c r="AY1070" t="s">
        <v>112</v>
      </c>
      <c r="BA1070">
        <v>40246</v>
      </c>
      <c r="BB1070">
        <v>1</v>
      </c>
      <c r="BC1070">
        <v>1</v>
      </c>
      <c r="BD1070" t="s">
        <v>99</v>
      </c>
      <c r="BE1070">
        <v>2012</v>
      </c>
      <c r="BG1070" t="s">
        <v>101</v>
      </c>
      <c r="BH1070" t="s">
        <v>100</v>
      </c>
      <c r="BI1070" t="s">
        <v>101</v>
      </c>
      <c r="BJ1070" t="s">
        <v>101</v>
      </c>
      <c r="BK1070" t="s">
        <v>101</v>
      </c>
      <c r="BL1070" t="s">
        <v>100</v>
      </c>
      <c r="BM1070" t="s">
        <v>102</v>
      </c>
      <c r="BN1070" t="s">
        <v>103</v>
      </c>
      <c r="BQ1070">
        <v>0</v>
      </c>
      <c r="BR1070" t="s">
        <v>94</v>
      </c>
      <c r="BS1070">
        <v>95.333299999999994</v>
      </c>
      <c r="BT1070">
        <v>78.632000000000005</v>
      </c>
      <c r="BU1070">
        <v>74.400000000000006</v>
      </c>
      <c r="BY1070">
        <v>7</v>
      </c>
      <c r="CB1070">
        <v>2013</v>
      </c>
      <c r="CC1070">
        <v>3</v>
      </c>
      <c r="CI1070" t="str">
        <f t="shared" si="64"/>
        <v>High</v>
      </c>
      <c r="CJ1070" t="str">
        <f t="shared" si="65"/>
        <v>Greater than 3.5</v>
      </c>
      <c r="CK1070" t="str">
        <f t="shared" si="66"/>
        <v>Excellent</v>
      </c>
      <c r="CL1070" t="str">
        <f t="shared" si="67"/>
        <v>0.3 or less</v>
      </c>
    </row>
    <row r="1071" spans="1:90" x14ac:dyDescent="0.25">
      <c r="A1071" t="s">
        <v>1313</v>
      </c>
      <c r="B1071" t="s">
        <v>82</v>
      </c>
      <c r="C1071" t="s">
        <v>83</v>
      </c>
      <c r="D1071">
        <v>6</v>
      </c>
      <c r="E1071">
        <v>10.984999999999999</v>
      </c>
      <c r="G1071">
        <v>4.9850000000000003</v>
      </c>
      <c r="H1071">
        <v>38</v>
      </c>
      <c r="J1071">
        <v>38</v>
      </c>
      <c r="K1071">
        <v>2</v>
      </c>
      <c r="L1071" t="s">
        <v>84</v>
      </c>
      <c r="M1071" t="s">
        <v>147</v>
      </c>
      <c r="N1071" t="s">
        <v>567</v>
      </c>
      <c r="O1071" t="s">
        <v>192</v>
      </c>
      <c r="P1071" t="s">
        <v>88</v>
      </c>
      <c r="Q1071" t="s">
        <v>150</v>
      </c>
      <c r="R1071" t="s">
        <v>193</v>
      </c>
      <c r="S1071" t="s">
        <v>152</v>
      </c>
      <c r="T1071">
        <v>50</v>
      </c>
      <c r="U1071" t="s">
        <v>92</v>
      </c>
      <c r="V1071" t="s">
        <v>1315</v>
      </c>
      <c r="W1071">
        <v>7</v>
      </c>
      <c r="Y1071" t="s">
        <v>94</v>
      </c>
      <c r="Z1071" t="s">
        <v>154</v>
      </c>
      <c r="AA1071">
        <v>37.552500000000002</v>
      </c>
      <c r="AB1071">
        <v>246.90199999999999</v>
      </c>
      <c r="AC1071">
        <v>42.789200000000001</v>
      </c>
      <c r="AD1071">
        <v>92</v>
      </c>
      <c r="AE1071">
        <v>3.0718999999999999</v>
      </c>
      <c r="AF1071">
        <v>2.7362000000000002</v>
      </c>
      <c r="AG1071">
        <v>113.4041</v>
      </c>
      <c r="AH1071">
        <v>95.655600000000007</v>
      </c>
      <c r="AI1071">
        <v>62.198599999999999</v>
      </c>
      <c r="AJ1071">
        <v>0.1547</v>
      </c>
      <c r="AK1071">
        <v>9.4100000000000003E-2</v>
      </c>
      <c r="AL1071">
        <v>76.795000000000002</v>
      </c>
      <c r="AM1071">
        <v>2.7099999999999999E-2</v>
      </c>
      <c r="AN1071">
        <v>0.19389999999999999</v>
      </c>
      <c r="AO1071">
        <v>0</v>
      </c>
      <c r="AP1071">
        <v>4</v>
      </c>
      <c r="AQ1071">
        <v>0</v>
      </c>
      <c r="AR1071">
        <v>53.98</v>
      </c>
      <c r="AS1071" t="s">
        <v>130</v>
      </c>
      <c r="AT1071">
        <v>1994</v>
      </c>
      <c r="AU1071">
        <v>11</v>
      </c>
      <c r="AV1071">
        <v>5</v>
      </c>
      <c r="AW1071" t="s">
        <v>177</v>
      </c>
      <c r="AY1071" t="s">
        <v>132</v>
      </c>
      <c r="BA1071">
        <v>40247</v>
      </c>
      <c r="BB1071">
        <v>5</v>
      </c>
      <c r="BC1071">
        <v>1</v>
      </c>
      <c r="BD1071" t="s">
        <v>99</v>
      </c>
      <c r="BE1071">
        <v>1994</v>
      </c>
      <c r="BG1071" t="s">
        <v>101</v>
      </c>
      <c r="BH1071" t="s">
        <v>100</v>
      </c>
      <c r="BI1071" t="s">
        <v>101</v>
      </c>
      <c r="BJ1071" t="s">
        <v>101</v>
      </c>
      <c r="BK1071" t="s">
        <v>101</v>
      </c>
      <c r="BL1071" t="s">
        <v>100</v>
      </c>
      <c r="BM1071" t="s">
        <v>102</v>
      </c>
      <c r="BN1071" t="s">
        <v>103</v>
      </c>
      <c r="BQ1071">
        <v>0</v>
      </c>
      <c r="BR1071" t="s">
        <v>94</v>
      </c>
      <c r="BS1071">
        <v>92</v>
      </c>
      <c r="BT1071">
        <v>61.438000000000002</v>
      </c>
      <c r="BU1071">
        <v>54.723999999999997</v>
      </c>
      <c r="CB1071">
        <v>2013</v>
      </c>
      <c r="CC1071">
        <v>21</v>
      </c>
      <c r="CI1071" t="str">
        <f t="shared" si="64"/>
        <v>High</v>
      </c>
      <c r="CJ1071" t="str">
        <f t="shared" si="65"/>
        <v>3.01-3.5</v>
      </c>
      <c r="CK1071" t="str">
        <f t="shared" si="66"/>
        <v>Fair</v>
      </c>
      <c r="CL1071" t="str">
        <f t="shared" si="67"/>
        <v>0.3 or less</v>
      </c>
    </row>
    <row r="1072" spans="1:90" x14ac:dyDescent="0.25">
      <c r="A1072" t="s">
        <v>1313</v>
      </c>
      <c r="B1072" t="s">
        <v>82</v>
      </c>
      <c r="C1072" t="s">
        <v>83</v>
      </c>
      <c r="D1072">
        <v>10.984999999999999</v>
      </c>
      <c r="E1072">
        <v>16.86</v>
      </c>
      <c r="G1072">
        <v>5.875</v>
      </c>
      <c r="H1072">
        <v>32</v>
      </c>
      <c r="I1072">
        <v>32</v>
      </c>
      <c r="J1072">
        <v>32</v>
      </c>
      <c r="K1072">
        <v>2</v>
      </c>
      <c r="L1072" t="s">
        <v>84</v>
      </c>
      <c r="M1072" t="s">
        <v>147</v>
      </c>
      <c r="N1072" t="s">
        <v>567</v>
      </c>
      <c r="O1072" t="s">
        <v>192</v>
      </c>
      <c r="P1072" t="s">
        <v>88</v>
      </c>
      <c r="Q1072" t="s">
        <v>150</v>
      </c>
      <c r="R1072" t="s">
        <v>193</v>
      </c>
      <c r="S1072" t="s">
        <v>152</v>
      </c>
      <c r="T1072">
        <v>60</v>
      </c>
      <c r="U1072" t="s">
        <v>92</v>
      </c>
      <c r="V1072" t="s">
        <v>1316</v>
      </c>
      <c r="W1072">
        <v>4</v>
      </c>
      <c r="X1072">
        <v>4.6666999999999996</v>
      </c>
      <c r="Y1072" t="s">
        <v>94</v>
      </c>
      <c r="Z1072" t="s">
        <v>154</v>
      </c>
      <c r="AA1072">
        <v>21.165500000000002</v>
      </c>
      <c r="AB1072">
        <v>138.88</v>
      </c>
      <c r="AC1072">
        <v>24.115300000000001</v>
      </c>
      <c r="AD1072">
        <v>91</v>
      </c>
      <c r="AE1072">
        <v>3.1495000000000002</v>
      </c>
      <c r="AF1072">
        <v>2.8104</v>
      </c>
      <c r="AG1072">
        <v>108.9149</v>
      </c>
      <c r="AH1072">
        <v>91.356300000000005</v>
      </c>
      <c r="AI1072">
        <v>63.695</v>
      </c>
      <c r="AJ1072">
        <v>0.13139999999999999</v>
      </c>
      <c r="AK1072">
        <v>7.9699999999999993E-2</v>
      </c>
      <c r="AL1072">
        <v>80.290000000000006</v>
      </c>
      <c r="AM1072">
        <v>2.7400000000000001E-2</v>
      </c>
      <c r="AN1072">
        <v>0.25850000000000001</v>
      </c>
      <c r="AO1072">
        <v>0</v>
      </c>
      <c r="AP1072">
        <v>3.6667000000000001</v>
      </c>
      <c r="AQ1072">
        <v>0</v>
      </c>
      <c r="AR1072">
        <v>59.535299999999999</v>
      </c>
      <c r="AS1072" t="s">
        <v>130</v>
      </c>
      <c r="AT1072">
        <v>1994</v>
      </c>
      <c r="AU1072">
        <v>11.4</v>
      </c>
      <c r="AV1072">
        <v>3.8</v>
      </c>
      <c r="AW1072" t="s">
        <v>97</v>
      </c>
      <c r="AY1072" t="s">
        <v>132</v>
      </c>
      <c r="BA1072">
        <v>39489</v>
      </c>
      <c r="BB1072">
        <v>2</v>
      </c>
      <c r="BC1072">
        <v>1</v>
      </c>
      <c r="BD1072" t="s">
        <v>99</v>
      </c>
      <c r="BE1072">
        <v>1994</v>
      </c>
      <c r="BG1072" t="s">
        <v>101</v>
      </c>
      <c r="BH1072" t="s">
        <v>100</v>
      </c>
      <c r="BI1072" t="s">
        <v>101</v>
      </c>
      <c r="BJ1072" t="s">
        <v>101</v>
      </c>
      <c r="BK1072" t="s">
        <v>101</v>
      </c>
      <c r="BL1072" t="s">
        <v>100</v>
      </c>
      <c r="BM1072" t="s">
        <v>102</v>
      </c>
      <c r="BN1072" t="s">
        <v>103</v>
      </c>
      <c r="BQ1072">
        <v>0</v>
      </c>
      <c r="BR1072" t="s">
        <v>94</v>
      </c>
      <c r="BS1072">
        <v>91</v>
      </c>
      <c r="BT1072">
        <v>62.99</v>
      </c>
      <c r="BU1072">
        <v>56.207999999999998</v>
      </c>
      <c r="BY1072">
        <v>4</v>
      </c>
      <c r="CB1072">
        <v>2013</v>
      </c>
      <c r="CC1072">
        <v>21</v>
      </c>
      <c r="CI1072" t="str">
        <f t="shared" si="64"/>
        <v>High</v>
      </c>
      <c r="CJ1072" t="str">
        <f t="shared" si="65"/>
        <v>3.01-3.5</v>
      </c>
      <c r="CK1072" t="str">
        <f t="shared" si="66"/>
        <v>Fair</v>
      </c>
      <c r="CL1072" t="str">
        <f t="shared" si="67"/>
        <v>0.3 or less</v>
      </c>
    </row>
    <row r="1073" spans="1:90" x14ac:dyDescent="0.25">
      <c r="A1073" t="s">
        <v>1313</v>
      </c>
      <c r="B1073" t="s">
        <v>82</v>
      </c>
      <c r="C1073" t="s">
        <v>83</v>
      </c>
      <c r="D1073">
        <v>16.86</v>
      </c>
      <c r="E1073">
        <v>19.652999999999999</v>
      </c>
      <c r="G1073">
        <v>2.7930000000000001</v>
      </c>
      <c r="H1073">
        <v>26</v>
      </c>
      <c r="I1073">
        <v>26</v>
      </c>
      <c r="J1073">
        <v>26</v>
      </c>
      <c r="K1073">
        <v>2</v>
      </c>
      <c r="L1073" t="s">
        <v>84</v>
      </c>
      <c r="M1073" t="s">
        <v>147</v>
      </c>
      <c r="N1073" t="s">
        <v>567</v>
      </c>
      <c r="O1073" t="s">
        <v>192</v>
      </c>
      <c r="P1073" t="s">
        <v>88</v>
      </c>
      <c r="Q1073" t="s">
        <v>150</v>
      </c>
      <c r="R1073" t="s">
        <v>193</v>
      </c>
      <c r="S1073" t="s">
        <v>152</v>
      </c>
      <c r="T1073">
        <v>60</v>
      </c>
      <c r="U1073" t="s">
        <v>92</v>
      </c>
      <c r="V1073" t="s">
        <v>1317</v>
      </c>
      <c r="W1073">
        <v>1</v>
      </c>
      <c r="X1073">
        <v>1</v>
      </c>
      <c r="Y1073" t="s">
        <v>94</v>
      </c>
      <c r="Z1073" t="s">
        <v>154</v>
      </c>
      <c r="AA1073">
        <v>10.279500000000001</v>
      </c>
      <c r="AB1073">
        <v>68.944000000000003</v>
      </c>
      <c r="AC1073">
        <v>11.7211</v>
      </c>
      <c r="AD1073">
        <v>96</v>
      </c>
      <c r="AE1073">
        <v>3.6158000000000001</v>
      </c>
      <c r="AF1073">
        <v>3.4243000000000001</v>
      </c>
      <c r="AG1073">
        <v>82.809600000000003</v>
      </c>
      <c r="AH1073">
        <v>67.549599999999998</v>
      </c>
      <c r="AI1073">
        <v>72.396799999999999</v>
      </c>
      <c r="AJ1073">
        <v>0.13370000000000001</v>
      </c>
      <c r="AK1073">
        <v>5.9200000000000003E-2</v>
      </c>
      <c r="AL1073">
        <v>79.944999999999993</v>
      </c>
      <c r="AM1073">
        <v>2.8500000000000001E-2</v>
      </c>
      <c r="AN1073">
        <v>0.33079999999999998</v>
      </c>
      <c r="AO1073">
        <v>0</v>
      </c>
      <c r="AP1073">
        <v>2</v>
      </c>
      <c r="AQ1073">
        <v>0</v>
      </c>
      <c r="AR1073">
        <v>58.883299999999998</v>
      </c>
      <c r="AS1073" t="s">
        <v>96</v>
      </c>
      <c r="AT1073">
        <v>1964</v>
      </c>
      <c r="AU1073">
        <v>15.7143</v>
      </c>
      <c r="AV1073">
        <v>4.8571</v>
      </c>
      <c r="AW1073" t="s">
        <v>97</v>
      </c>
      <c r="AY1073" t="s">
        <v>112</v>
      </c>
      <c r="BA1073">
        <v>39489</v>
      </c>
      <c r="BB1073">
        <v>2</v>
      </c>
      <c r="BC1073">
        <v>1</v>
      </c>
      <c r="BD1073" t="s">
        <v>99</v>
      </c>
      <c r="BE1073">
        <v>2014</v>
      </c>
      <c r="BG1073" t="s">
        <v>101</v>
      </c>
      <c r="BH1073" t="s">
        <v>100</v>
      </c>
      <c r="BI1073" t="s">
        <v>101</v>
      </c>
      <c r="BJ1073" t="s">
        <v>101</v>
      </c>
      <c r="BK1073" t="s">
        <v>101</v>
      </c>
      <c r="BL1073" t="s">
        <v>100</v>
      </c>
      <c r="BM1073" t="s">
        <v>102</v>
      </c>
      <c r="BN1073" t="s">
        <v>103</v>
      </c>
      <c r="BQ1073">
        <v>0</v>
      </c>
      <c r="BR1073" t="s">
        <v>94</v>
      </c>
      <c r="BS1073">
        <v>96</v>
      </c>
      <c r="BT1073">
        <v>72.316000000000003</v>
      </c>
      <c r="BU1073">
        <v>68.486000000000004</v>
      </c>
      <c r="BV1073" t="s">
        <v>107</v>
      </c>
      <c r="BY1073">
        <v>1</v>
      </c>
      <c r="BZ1073" s="1">
        <v>42053.456342592595</v>
      </c>
      <c r="CC1073">
        <v>1</v>
      </c>
      <c r="CI1073" t="str">
        <f t="shared" si="64"/>
        <v>High</v>
      </c>
      <c r="CJ1073" t="str">
        <f t="shared" si="65"/>
        <v>Greater than 3.5</v>
      </c>
      <c r="CK1073" t="str">
        <f t="shared" si="66"/>
        <v>Good</v>
      </c>
      <c r="CL1073" t="str">
        <f t="shared" si="67"/>
        <v>0.3 or less</v>
      </c>
    </row>
    <row r="1074" spans="1:90" x14ac:dyDescent="0.25">
      <c r="A1074" t="s">
        <v>1313</v>
      </c>
      <c r="B1074" t="s">
        <v>82</v>
      </c>
      <c r="C1074" t="s">
        <v>83</v>
      </c>
      <c r="D1074">
        <v>19.652999999999999</v>
      </c>
      <c r="E1074">
        <v>26.68</v>
      </c>
      <c r="G1074">
        <v>7.0270000000000001</v>
      </c>
      <c r="H1074">
        <v>24</v>
      </c>
      <c r="I1074">
        <v>24</v>
      </c>
      <c r="J1074">
        <v>24</v>
      </c>
      <c r="K1074">
        <v>2</v>
      </c>
      <c r="L1074" t="s">
        <v>84</v>
      </c>
      <c r="M1074" t="s">
        <v>147</v>
      </c>
      <c r="N1074" t="s">
        <v>567</v>
      </c>
      <c r="O1074" t="s">
        <v>192</v>
      </c>
      <c r="P1074" t="s">
        <v>88</v>
      </c>
      <c r="Q1074" t="s">
        <v>150</v>
      </c>
      <c r="R1074" t="s">
        <v>193</v>
      </c>
      <c r="S1074" t="s">
        <v>152</v>
      </c>
      <c r="T1074">
        <v>50</v>
      </c>
      <c r="U1074" t="s">
        <v>92</v>
      </c>
      <c r="V1074" t="s">
        <v>1318</v>
      </c>
      <c r="W1074">
        <v>1</v>
      </c>
      <c r="X1074">
        <v>1</v>
      </c>
      <c r="Y1074" t="s">
        <v>94</v>
      </c>
      <c r="Z1074" t="s">
        <v>154</v>
      </c>
      <c r="AA1074">
        <v>10.279500000000001</v>
      </c>
      <c r="AB1074">
        <v>68.944000000000003</v>
      </c>
      <c r="AC1074">
        <v>11.7211</v>
      </c>
      <c r="AD1074">
        <v>95</v>
      </c>
      <c r="AE1074">
        <v>3.5888</v>
      </c>
      <c r="AF1074">
        <v>3.3597999999999999</v>
      </c>
      <c r="AG1074">
        <v>85.928899999999999</v>
      </c>
      <c r="AH1074">
        <v>68.843400000000003</v>
      </c>
      <c r="AI1074">
        <v>71.356999999999999</v>
      </c>
      <c r="AJ1074">
        <v>0.14050000000000001</v>
      </c>
      <c r="AK1074">
        <v>5.45E-2</v>
      </c>
      <c r="AL1074">
        <v>78.924999999999997</v>
      </c>
      <c r="AM1074">
        <v>2.92E-2</v>
      </c>
      <c r="AN1074">
        <v>0.2112</v>
      </c>
      <c r="AO1074">
        <v>0</v>
      </c>
      <c r="AP1074">
        <v>2.5</v>
      </c>
      <c r="AQ1074">
        <v>0</v>
      </c>
      <c r="AR1074">
        <v>65.928600000000003</v>
      </c>
      <c r="AS1074" t="s">
        <v>96</v>
      </c>
      <c r="AT1074">
        <v>1990</v>
      </c>
      <c r="AU1074">
        <v>17.166699999999999</v>
      </c>
      <c r="AV1074">
        <v>6.25</v>
      </c>
      <c r="AW1074" t="s">
        <v>97</v>
      </c>
      <c r="AY1074" t="s">
        <v>112</v>
      </c>
      <c r="BA1074">
        <v>40155</v>
      </c>
      <c r="BB1074">
        <v>3</v>
      </c>
      <c r="BC1074">
        <v>1</v>
      </c>
      <c r="BD1074" t="s">
        <v>99</v>
      </c>
      <c r="BE1074">
        <v>2014</v>
      </c>
      <c r="BG1074" t="s">
        <v>101</v>
      </c>
      <c r="BH1074" t="s">
        <v>100</v>
      </c>
      <c r="BI1074" t="s">
        <v>101</v>
      </c>
      <c r="BJ1074" t="s">
        <v>101</v>
      </c>
      <c r="BK1074" t="s">
        <v>101</v>
      </c>
      <c r="BL1074" t="s">
        <v>100</v>
      </c>
      <c r="BM1074" t="s">
        <v>102</v>
      </c>
      <c r="BN1074" t="s">
        <v>103</v>
      </c>
      <c r="BQ1074">
        <v>0</v>
      </c>
      <c r="BR1074" t="s">
        <v>94</v>
      </c>
      <c r="BS1074">
        <v>95</v>
      </c>
      <c r="BT1074">
        <v>71.775999999999996</v>
      </c>
      <c r="BU1074">
        <v>67.195999999999998</v>
      </c>
      <c r="BV1074" t="s">
        <v>107</v>
      </c>
      <c r="BY1074">
        <v>1</v>
      </c>
      <c r="BZ1074" s="1">
        <v>42053.456365740742</v>
      </c>
      <c r="CC1074">
        <v>1</v>
      </c>
      <c r="CI1074" t="str">
        <f t="shared" si="64"/>
        <v>High</v>
      </c>
      <c r="CJ1074" t="str">
        <f t="shared" si="65"/>
        <v>Greater than 3.5</v>
      </c>
      <c r="CK1074" t="str">
        <f t="shared" si="66"/>
        <v>Good</v>
      </c>
      <c r="CL1074" t="str">
        <f t="shared" si="67"/>
        <v>0.3 or less</v>
      </c>
    </row>
    <row r="1075" spans="1:90" x14ac:dyDescent="0.25">
      <c r="A1075" t="s">
        <v>1313</v>
      </c>
      <c r="B1075" t="s">
        <v>82</v>
      </c>
      <c r="C1075" t="s">
        <v>83</v>
      </c>
      <c r="D1075">
        <v>26.68</v>
      </c>
      <c r="E1075">
        <v>30.681999999999999</v>
      </c>
      <c r="G1075">
        <v>4.0019999999999998</v>
      </c>
      <c r="H1075">
        <v>28</v>
      </c>
      <c r="J1075">
        <v>28</v>
      </c>
      <c r="K1075">
        <v>2</v>
      </c>
      <c r="L1075" t="s">
        <v>84</v>
      </c>
      <c r="M1075" t="s">
        <v>147</v>
      </c>
      <c r="N1075" t="s">
        <v>567</v>
      </c>
      <c r="O1075" t="s">
        <v>192</v>
      </c>
      <c r="P1075" t="s">
        <v>88</v>
      </c>
      <c r="Q1075" t="s">
        <v>150</v>
      </c>
      <c r="R1075" t="s">
        <v>193</v>
      </c>
      <c r="S1075" t="s">
        <v>152</v>
      </c>
      <c r="T1075">
        <v>50</v>
      </c>
      <c r="U1075" t="s">
        <v>92</v>
      </c>
      <c r="V1075" t="s">
        <v>1319</v>
      </c>
      <c r="W1075">
        <v>2</v>
      </c>
      <c r="Y1075" t="s">
        <v>94</v>
      </c>
      <c r="Z1075" t="s">
        <v>154</v>
      </c>
      <c r="AA1075">
        <v>10.279500000000001</v>
      </c>
      <c r="AB1075">
        <v>68.944000000000003</v>
      </c>
      <c r="AC1075">
        <v>11.7211</v>
      </c>
      <c r="AD1075">
        <v>99</v>
      </c>
      <c r="AE1075">
        <v>3.7572000000000001</v>
      </c>
      <c r="AF1075">
        <v>3.3839999999999999</v>
      </c>
      <c r="AG1075">
        <v>76.121700000000004</v>
      </c>
      <c r="AH1075">
        <v>60.933900000000001</v>
      </c>
      <c r="AI1075">
        <v>74.626099999999994</v>
      </c>
      <c r="AJ1075">
        <v>0.23619999999999999</v>
      </c>
      <c r="AK1075">
        <v>0.10349999999999999</v>
      </c>
      <c r="AL1075">
        <v>64.569999999999993</v>
      </c>
      <c r="AM1075">
        <v>2.63E-2</v>
      </c>
      <c r="AN1075">
        <v>0.1231</v>
      </c>
      <c r="AO1075">
        <v>0</v>
      </c>
      <c r="AP1075">
        <v>0.5</v>
      </c>
      <c r="AQ1075">
        <v>0</v>
      </c>
      <c r="AR1075">
        <v>47.65</v>
      </c>
      <c r="AS1075" t="s">
        <v>130</v>
      </c>
      <c r="AT1075">
        <v>1990</v>
      </c>
      <c r="AU1075">
        <v>8</v>
      </c>
      <c r="AV1075">
        <v>3</v>
      </c>
      <c r="AW1075" t="s">
        <v>97</v>
      </c>
      <c r="AY1075" t="s">
        <v>132</v>
      </c>
      <c r="BA1075">
        <v>40155</v>
      </c>
      <c r="BB1075">
        <v>3</v>
      </c>
      <c r="BC1075">
        <v>1</v>
      </c>
      <c r="BD1075" t="s">
        <v>99</v>
      </c>
      <c r="BE1075">
        <v>1990</v>
      </c>
      <c r="BG1075" t="s">
        <v>101</v>
      </c>
      <c r="BH1075" t="s">
        <v>100</v>
      </c>
      <c r="BI1075" t="s">
        <v>101</v>
      </c>
      <c r="BJ1075" t="s">
        <v>101</v>
      </c>
      <c r="BK1075" t="s">
        <v>101</v>
      </c>
      <c r="BL1075" t="s">
        <v>100</v>
      </c>
      <c r="BM1075" t="s">
        <v>102</v>
      </c>
      <c r="BN1075" t="s">
        <v>103</v>
      </c>
      <c r="BQ1075">
        <v>0</v>
      </c>
      <c r="BR1075" t="s">
        <v>94</v>
      </c>
      <c r="BS1075">
        <v>95</v>
      </c>
      <c r="BT1075">
        <v>75.144000000000005</v>
      </c>
      <c r="BU1075">
        <v>67.680000000000007</v>
      </c>
      <c r="CB1075">
        <v>2003</v>
      </c>
      <c r="CC1075">
        <v>25</v>
      </c>
      <c r="CI1075" t="str">
        <f t="shared" si="64"/>
        <v>High</v>
      </c>
      <c r="CJ1075" t="str">
        <f t="shared" si="65"/>
        <v>Greater than 3.5</v>
      </c>
      <c r="CK1075" t="str">
        <f t="shared" si="66"/>
        <v>Good</v>
      </c>
      <c r="CL1075" t="str">
        <f t="shared" si="67"/>
        <v>0.3 or less</v>
      </c>
    </row>
    <row r="1076" spans="1:90" x14ac:dyDescent="0.25">
      <c r="A1076" t="s">
        <v>1313</v>
      </c>
      <c r="B1076" t="s">
        <v>82</v>
      </c>
      <c r="C1076" t="s">
        <v>83</v>
      </c>
      <c r="D1076">
        <v>30.681999999999999</v>
      </c>
      <c r="E1076">
        <v>43.424999999999997</v>
      </c>
      <c r="G1076">
        <v>12.492000000000001</v>
      </c>
      <c r="H1076">
        <v>28</v>
      </c>
      <c r="I1076">
        <v>28</v>
      </c>
      <c r="J1076">
        <v>28</v>
      </c>
      <c r="K1076">
        <v>2</v>
      </c>
      <c r="L1076" t="s">
        <v>84</v>
      </c>
      <c r="M1076" t="s">
        <v>147</v>
      </c>
      <c r="N1076" t="s">
        <v>567</v>
      </c>
      <c r="O1076" t="s">
        <v>192</v>
      </c>
      <c r="P1076" t="s">
        <v>88</v>
      </c>
      <c r="Q1076" t="s">
        <v>150</v>
      </c>
      <c r="R1076" t="s">
        <v>193</v>
      </c>
      <c r="S1076" t="s">
        <v>152</v>
      </c>
      <c r="T1076">
        <v>40</v>
      </c>
      <c r="U1076" t="s">
        <v>92</v>
      </c>
      <c r="V1076" t="s">
        <v>1320</v>
      </c>
      <c r="W1076">
        <v>2</v>
      </c>
      <c r="X1076">
        <v>2</v>
      </c>
      <c r="Y1076" t="s">
        <v>94</v>
      </c>
      <c r="Z1076" t="s">
        <v>154</v>
      </c>
      <c r="AA1076">
        <v>10.486499999999999</v>
      </c>
      <c r="AB1076">
        <v>68.944000000000003</v>
      </c>
      <c r="AC1076">
        <v>11.9488</v>
      </c>
      <c r="AD1076">
        <v>100</v>
      </c>
      <c r="AE1076">
        <v>3.7776000000000001</v>
      </c>
      <c r="AF1076">
        <v>3.5448</v>
      </c>
      <c r="AG1076">
        <v>76.534599999999998</v>
      </c>
      <c r="AH1076">
        <v>60.000700000000002</v>
      </c>
      <c r="AI1076">
        <v>74.488500000000002</v>
      </c>
      <c r="AJ1076">
        <v>0.2026</v>
      </c>
      <c r="AK1076">
        <v>9.9400000000000002E-2</v>
      </c>
      <c r="AL1076">
        <v>69.61</v>
      </c>
      <c r="AM1076">
        <v>2.63E-2</v>
      </c>
      <c r="AN1076">
        <v>4.7100000000000003E-2</v>
      </c>
      <c r="AO1076">
        <v>0</v>
      </c>
      <c r="AP1076">
        <v>0</v>
      </c>
      <c r="AQ1076">
        <v>0</v>
      </c>
      <c r="AR1076">
        <v>53.926900000000003</v>
      </c>
      <c r="AS1076" t="s">
        <v>96</v>
      </c>
      <c r="AT1076">
        <v>1991</v>
      </c>
      <c r="AU1076">
        <v>7.8</v>
      </c>
      <c r="AV1076">
        <v>3.8</v>
      </c>
      <c r="AW1076" t="s">
        <v>97</v>
      </c>
      <c r="AY1076" t="s">
        <v>106</v>
      </c>
      <c r="BA1076">
        <v>40155</v>
      </c>
      <c r="BB1076">
        <v>1</v>
      </c>
      <c r="BC1076">
        <v>1</v>
      </c>
      <c r="BD1076" t="s">
        <v>99</v>
      </c>
      <c r="BE1076">
        <v>1992</v>
      </c>
      <c r="BG1076" t="s">
        <v>101</v>
      </c>
      <c r="BH1076" t="s">
        <v>100</v>
      </c>
      <c r="BI1076" t="s">
        <v>101</v>
      </c>
      <c r="BJ1076" t="s">
        <v>101</v>
      </c>
      <c r="BK1076" t="s">
        <v>101</v>
      </c>
      <c r="BL1076" t="s">
        <v>100</v>
      </c>
      <c r="BM1076" t="s">
        <v>102</v>
      </c>
      <c r="BN1076" t="s">
        <v>103</v>
      </c>
      <c r="BQ1076">
        <v>0</v>
      </c>
      <c r="BR1076" t="s">
        <v>94</v>
      </c>
      <c r="BS1076">
        <v>97.714299999999994</v>
      </c>
      <c r="BT1076">
        <v>75.552000000000007</v>
      </c>
      <c r="BU1076">
        <v>70.896000000000001</v>
      </c>
      <c r="BV1076" t="s">
        <v>107</v>
      </c>
      <c r="BY1076">
        <v>2</v>
      </c>
      <c r="BZ1076" s="1">
        <v>42059.494421296295</v>
      </c>
      <c r="CB1076">
        <v>2011</v>
      </c>
      <c r="CC1076">
        <v>23</v>
      </c>
      <c r="CI1076" t="str">
        <f t="shared" si="64"/>
        <v>High</v>
      </c>
      <c r="CJ1076" t="str">
        <f t="shared" si="65"/>
        <v>Greater than 3.5</v>
      </c>
      <c r="CK1076" t="str">
        <f t="shared" si="66"/>
        <v>Good</v>
      </c>
      <c r="CL1076" t="str">
        <f t="shared" si="67"/>
        <v>0.3 or less</v>
      </c>
    </row>
    <row r="1077" spans="1:90" x14ac:dyDescent="0.25">
      <c r="A1077" t="s">
        <v>1313</v>
      </c>
      <c r="B1077" t="s">
        <v>82</v>
      </c>
      <c r="C1077" t="s">
        <v>83</v>
      </c>
      <c r="D1077">
        <v>43.424999999999997</v>
      </c>
      <c r="E1077">
        <v>46.969000000000001</v>
      </c>
      <c r="G1077">
        <v>3.544</v>
      </c>
      <c r="H1077">
        <v>30</v>
      </c>
      <c r="J1077">
        <v>30</v>
      </c>
      <c r="K1077">
        <v>2</v>
      </c>
      <c r="L1077" t="s">
        <v>84</v>
      </c>
      <c r="M1077" t="s">
        <v>147</v>
      </c>
      <c r="N1077" t="s">
        <v>212</v>
      </c>
      <c r="O1077" t="s">
        <v>192</v>
      </c>
      <c r="P1077" t="s">
        <v>88</v>
      </c>
      <c r="Q1077" t="s">
        <v>150</v>
      </c>
      <c r="R1077" t="s">
        <v>193</v>
      </c>
      <c r="S1077" t="s">
        <v>152</v>
      </c>
      <c r="T1077">
        <v>40</v>
      </c>
      <c r="U1077" t="s">
        <v>92</v>
      </c>
      <c r="V1077" t="s">
        <v>1320</v>
      </c>
      <c r="W1077">
        <v>3</v>
      </c>
      <c r="Y1077" t="s">
        <v>94</v>
      </c>
      <c r="Z1077" t="s">
        <v>154</v>
      </c>
      <c r="AA1077">
        <v>10.279500000000001</v>
      </c>
      <c r="AB1077">
        <v>68.944000000000003</v>
      </c>
      <c r="AC1077">
        <v>11.7211</v>
      </c>
      <c r="AD1077">
        <v>98</v>
      </c>
      <c r="AE1077">
        <v>3.9698000000000002</v>
      </c>
      <c r="AF1077">
        <v>3.8083999999999998</v>
      </c>
      <c r="AG1077">
        <v>64.660399999999996</v>
      </c>
      <c r="AH1077">
        <v>51.4435</v>
      </c>
      <c r="AI1077">
        <v>78.4465</v>
      </c>
      <c r="AJ1077">
        <v>0.15920000000000001</v>
      </c>
      <c r="AK1077">
        <v>6.3799999999999996E-2</v>
      </c>
      <c r="AL1077">
        <v>76.12</v>
      </c>
      <c r="AM1077">
        <v>2.1700000000000001E-2</v>
      </c>
      <c r="AN1077">
        <v>4.4400000000000002E-2</v>
      </c>
      <c r="AO1077">
        <v>0</v>
      </c>
      <c r="AP1077">
        <v>1</v>
      </c>
      <c r="AQ1077">
        <v>0</v>
      </c>
      <c r="AR1077">
        <v>58.466700000000003</v>
      </c>
      <c r="AS1077" t="s">
        <v>96</v>
      </c>
      <c r="AT1077">
        <v>1992</v>
      </c>
      <c r="AU1077">
        <v>17.333300000000001</v>
      </c>
      <c r="AV1077">
        <v>4</v>
      </c>
      <c r="AW1077" t="s">
        <v>97</v>
      </c>
      <c r="AY1077" t="s">
        <v>106</v>
      </c>
      <c r="BA1077">
        <v>40187</v>
      </c>
      <c r="BB1077">
        <v>1</v>
      </c>
      <c r="BC1077">
        <v>1</v>
      </c>
      <c r="BD1077" t="s">
        <v>99</v>
      </c>
      <c r="BE1077">
        <v>1992</v>
      </c>
      <c r="BG1077" t="s">
        <v>101</v>
      </c>
      <c r="BH1077" t="s">
        <v>100</v>
      </c>
      <c r="BI1077" t="s">
        <v>101</v>
      </c>
      <c r="BJ1077" t="s">
        <v>101</v>
      </c>
      <c r="BK1077" t="s">
        <v>101</v>
      </c>
      <c r="BL1077" t="s">
        <v>100</v>
      </c>
      <c r="BM1077" t="s">
        <v>102</v>
      </c>
      <c r="BN1077" t="s">
        <v>103</v>
      </c>
      <c r="BQ1077">
        <v>0</v>
      </c>
      <c r="BR1077" t="s">
        <v>94</v>
      </c>
      <c r="BS1077">
        <v>98</v>
      </c>
      <c r="BT1077">
        <v>79.396000000000001</v>
      </c>
      <c r="BU1077">
        <v>76.168000000000006</v>
      </c>
      <c r="BV1077" t="s">
        <v>107</v>
      </c>
      <c r="BZ1077" s="1">
        <v>42053.603842592594</v>
      </c>
      <c r="CB1077">
        <v>2013</v>
      </c>
      <c r="CC1077">
        <v>23</v>
      </c>
      <c r="CI1077" t="str">
        <f t="shared" si="64"/>
        <v>High</v>
      </c>
      <c r="CJ1077" t="str">
        <f t="shared" si="65"/>
        <v>Greater than 3.5</v>
      </c>
      <c r="CK1077" t="str">
        <f t="shared" si="66"/>
        <v>Excellent</v>
      </c>
      <c r="CL1077" t="str">
        <f t="shared" si="67"/>
        <v>0.3 or less</v>
      </c>
    </row>
    <row r="1078" spans="1:90" x14ac:dyDescent="0.25">
      <c r="A1078" t="s">
        <v>1313</v>
      </c>
      <c r="B1078" t="s">
        <v>82</v>
      </c>
      <c r="C1078" t="s">
        <v>83</v>
      </c>
      <c r="D1078">
        <v>46.969000000000001</v>
      </c>
      <c r="E1078">
        <v>49.606000000000002</v>
      </c>
      <c r="G1078">
        <v>2.637</v>
      </c>
      <c r="H1078">
        <v>30</v>
      </c>
      <c r="I1078">
        <v>30</v>
      </c>
      <c r="J1078">
        <v>30</v>
      </c>
      <c r="K1078">
        <v>2</v>
      </c>
      <c r="L1078" t="s">
        <v>84</v>
      </c>
      <c r="M1078" t="s">
        <v>147</v>
      </c>
      <c r="N1078" t="s">
        <v>212</v>
      </c>
      <c r="O1078" t="s">
        <v>192</v>
      </c>
      <c r="P1078" t="s">
        <v>88</v>
      </c>
      <c r="Q1078" t="s">
        <v>150</v>
      </c>
      <c r="R1078" t="s">
        <v>193</v>
      </c>
      <c r="S1078" t="s">
        <v>152</v>
      </c>
      <c r="T1078">
        <v>40</v>
      </c>
      <c r="U1078" t="s">
        <v>92</v>
      </c>
      <c r="V1078" t="s">
        <v>1321</v>
      </c>
      <c r="W1078">
        <v>3</v>
      </c>
      <c r="X1078">
        <v>3</v>
      </c>
      <c r="Y1078" t="s">
        <v>94</v>
      </c>
      <c r="Z1078" t="s">
        <v>154</v>
      </c>
      <c r="AA1078">
        <v>10.279500000000001</v>
      </c>
      <c r="AB1078">
        <v>68.944000000000003</v>
      </c>
      <c r="AC1078">
        <v>11.7211</v>
      </c>
      <c r="AD1078">
        <v>96</v>
      </c>
      <c r="AE1078">
        <v>4.0540000000000003</v>
      </c>
      <c r="AF1078">
        <v>3.8334000000000001</v>
      </c>
      <c r="AG1078">
        <v>60.357500000000002</v>
      </c>
      <c r="AH1078">
        <v>47.827599999999997</v>
      </c>
      <c r="AI1078">
        <v>79.880799999999994</v>
      </c>
      <c r="AJ1078">
        <v>0.15859999999999999</v>
      </c>
      <c r="AK1078">
        <v>6.5000000000000002E-2</v>
      </c>
      <c r="AL1078">
        <v>76.209999999999994</v>
      </c>
      <c r="AM1078">
        <v>2.35E-2</v>
      </c>
      <c r="AN1078">
        <v>1.55E-2</v>
      </c>
      <c r="AO1078">
        <v>0</v>
      </c>
      <c r="AP1078">
        <v>2</v>
      </c>
      <c r="AQ1078">
        <v>0</v>
      </c>
      <c r="AR1078">
        <v>60.333300000000001</v>
      </c>
      <c r="AS1078" t="s">
        <v>130</v>
      </c>
      <c r="AT1078">
        <v>1992</v>
      </c>
      <c r="AU1078">
        <v>12.333299999999999</v>
      </c>
      <c r="AV1078">
        <v>4</v>
      </c>
      <c r="AW1078" t="s">
        <v>97</v>
      </c>
      <c r="AY1078" t="s">
        <v>132</v>
      </c>
      <c r="BA1078">
        <v>40191</v>
      </c>
      <c r="BB1078">
        <v>4</v>
      </c>
      <c r="BC1078">
        <v>1</v>
      </c>
      <c r="BD1078" t="s">
        <v>99</v>
      </c>
      <c r="BE1078">
        <v>1992</v>
      </c>
      <c r="BG1078" t="s">
        <v>101</v>
      </c>
      <c r="BH1078" t="s">
        <v>100</v>
      </c>
      <c r="BI1078" t="s">
        <v>101</v>
      </c>
      <c r="BJ1078" t="s">
        <v>101</v>
      </c>
      <c r="BK1078" t="s">
        <v>101</v>
      </c>
      <c r="BL1078" t="s">
        <v>100</v>
      </c>
      <c r="BM1078" t="s">
        <v>102</v>
      </c>
      <c r="BN1078" t="s">
        <v>103</v>
      </c>
      <c r="BQ1078">
        <v>0</v>
      </c>
      <c r="BR1078" t="s">
        <v>94</v>
      </c>
      <c r="BS1078">
        <v>96</v>
      </c>
      <c r="BT1078">
        <v>81.08</v>
      </c>
      <c r="BU1078">
        <v>76.668000000000006</v>
      </c>
      <c r="BV1078" t="s">
        <v>107</v>
      </c>
      <c r="BY1078">
        <v>3</v>
      </c>
      <c r="BZ1078" s="1">
        <v>42053.603854166664</v>
      </c>
      <c r="CB1078">
        <v>2013</v>
      </c>
      <c r="CC1078">
        <v>23</v>
      </c>
      <c r="CI1078" t="str">
        <f t="shared" si="64"/>
        <v>High</v>
      </c>
      <c r="CJ1078" t="str">
        <f t="shared" si="65"/>
        <v>Greater than 3.5</v>
      </c>
      <c r="CK1078" t="str">
        <f t="shared" si="66"/>
        <v>Excellent</v>
      </c>
      <c r="CL1078" t="str">
        <f t="shared" si="67"/>
        <v>0.3 or less</v>
      </c>
    </row>
    <row r="1079" spans="1:90" x14ac:dyDescent="0.25">
      <c r="A1079" t="s">
        <v>1313</v>
      </c>
      <c r="B1079" t="s">
        <v>82</v>
      </c>
      <c r="C1079" t="s">
        <v>83</v>
      </c>
      <c r="D1079">
        <v>49.606000000000002</v>
      </c>
      <c r="E1079">
        <v>55.947000000000003</v>
      </c>
      <c r="G1079">
        <v>6.3410000000000002</v>
      </c>
      <c r="H1079">
        <v>30</v>
      </c>
      <c r="I1079">
        <v>30</v>
      </c>
      <c r="J1079">
        <v>30</v>
      </c>
      <c r="K1079">
        <v>2</v>
      </c>
      <c r="L1079" t="s">
        <v>84</v>
      </c>
      <c r="M1079" t="s">
        <v>147</v>
      </c>
      <c r="N1079" t="s">
        <v>212</v>
      </c>
      <c r="O1079" t="s">
        <v>192</v>
      </c>
      <c r="P1079" t="s">
        <v>88</v>
      </c>
      <c r="Q1079" t="s">
        <v>150</v>
      </c>
      <c r="R1079" t="s">
        <v>193</v>
      </c>
      <c r="S1079" t="s">
        <v>152</v>
      </c>
      <c r="T1079">
        <v>60</v>
      </c>
      <c r="U1079" t="s">
        <v>92</v>
      </c>
      <c r="V1079" t="s">
        <v>1322</v>
      </c>
      <c r="W1079">
        <v>3</v>
      </c>
      <c r="X1079">
        <v>3</v>
      </c>
      <c r="Y1079" t="s">
        <v>94</v>
      </c>
      <c r="Z1079" t="s">
        <v>154</v>
      </c>
      <c r="AA1079">
        <v>22.950600000000001</v>
      </c>
      <c r="AB1079">
        <v>150.57050000000001</v>
      </c>
      <c r="AC1079">
        <v>26.149100000000001</v>
      </c>
      <c r="AD1079">
        <v>92.5</v>
      </c>
      <c r="AE1079">
        <v>3.3275999999999999</v>
      </c>
      <c r="AF1079">
        <v>2.9965000000000002</v>
      </c>
      <c r="AG1079">
        <v>104.1507</v>
      </c>
      <c r="AH1079">
        <v>81.871200000000002</v>
      </c>
      <c r="AI1079">
        <v>65.283100000000005</v>
      </c>
      <c r="AJ1079">
        <v>0.16289999999999999</v>
      </c>
      <c r="AK1079">
        <v>6.7599999999999993E-2</v>
      </c>
      <c r="AL1079">
        <v>75.564999999999998</v>
      </c>
      <c r="AM1079">
        <v>2.3599999999999999E-2</v>
      </c>
      <c r="AN1079">
        <v>0.11840000000000001</v>
      </c>
      <c r="AO1079">
        <v>0</v>
      </c>
      <c r="AP1079">
        <v>3.5</v>
      </c>
      <c r="AQ1079">
        <v>0</v>
      </c>
      <c r="AR1079">
        <v>68.650000000000006</v>
      </c>
      <c r="AS1079" t="s">
        <v>130</v>
      </c>
      <c r="AT1079">
        <v>1992</v>
      </c>
      <c r="AU1079">
        <v>8.4</v>
      </c>
      <c r="AV1079">
        <v>3.6</v>
      </c>
      <c r="AW1079" t="s">
        <v>97</v>
      </c>
      <c r="AY1079" t="s">
        <v>132</v>
      </c>
      <c r="BA1079">
        <v>40040</v>
      </c>
      <c r="BB1079">
        <v>3</v>
      </c>
      <c r="BC1079">
        <v>1</v>
      </c>
      <c r="BD1079" t="s">
        <v>99</v>
      </c>
      <c r="BE1079">
        <v>1992</v>
      </c>
      <c r="BG1079" t="s">
        <v>101</v>
      </c>
      <c r="BH1079" t="s">
        <v>100</v>
      </c>
      <c r="BI1079" t="s">
        <v>101</v>
      </c>
      <c r="BJ1079" t="s">
        <v>101</v>
      </c>
      <c r="BK1079" t="s">
        <v>101</v>
      </c>
      <c r="BL1079" t="s">
        <v>100</v>
      </c>
      <c r="BM1079" t="s">
        <v>102</v>
      </c>
      <c r="BN1079" t="s">
        <v>103</v>
      </c>
      <c r="BQ1079">
        <v>0</v>
      </c>
      <c r="BR1079" t="s">
        <v>94</v>
      </c>
      <c r="BS1079">
        <v>92.5</v>
      </c>
      <c r="BT1079">
        <v>66.552000000000007</v>
      </c>
      <c r="BU1079">
        <v>59.93</v>
      </c>
      <c r="BY1079">
        <v>3</v>
      </c>
      <c r="CB1079">
        <v>2013</v>
      </c>
      <c r="CC1079">
        <v>23</v>
      </c>
      <c r="CI1079" t="str">
        <f t="shared" si="64"/>
        <v>High</v>
      </c>
      <c r="CJ1079" t="str">
        <f t="shared" si="65"/>
        <v>3.01-3.5</v>
      </c>
      <c r="CK1079" t="str">
        <f t="shared" si="66"/>
        <v>Fair</v>
      </c>
      <c r="CL1079" t="str">
        <f t="shared" si="67"/>
        <v>0.3 or less</v>
      </c>
    </row>
    <row r="1080" spans="1:90" x14ac:dyDescent="0.25">
      <c r="A1080" t="s">
        <v>1313</v>
      </c>
      <c r="B1080" t="s">
        <v>82</v>
      </c>
      <c r="C1080" t="s">
        <v>83</v>
      </c>
      <c r="D1080">
        <v>55.947000000000003</v>
      </c>
      <c r="E1080">
        <v>57.7</v>
      </c>
      <c r="G1080">
        <v>1.7529999999999999</v>
      </c>
      <c r="H1080">
        <v>64</v>
      </c>
      <c r="I1080">
        <v>30</v>
      </c>
      <c r="J1080">
        <v>64</v>
      </c>
      <c r="K1080">
        <v>2</v>
      </c>
      <c r="L1080" t="s">
        <v>84</v>
      </c>
      <c r="M1080" t="s">
        <v>147</v>
      </c>
      <c r="N1080" t="s">
        <v>212</v>
      </c>
      <c r="O1080" t="s">
        <v>192</v>
      </c>
      <c r="P1080" t="s">
        <v>88</v>
      </c>
      <c r="Q1080" t="s">
        <v>150</v>
      </c>
      <c r="R1080" t="s">
        <v>193</v>
      </c>
      <c r="S1080" t="s">
        <v>152</v>
      </c>
      <c r="T1080">
        <v>30</v>
      </c>
      <c r="U1080" t="s">
        <v>92</v>
      </c>
      <c r="V1080" t="s">
        <v>1323</v>
      </c>
      <c r="W1080">
        <v>20</v>
      </c>
      <c r="X1080">
        <v>10.666700000000001</v>
      </c>
      <c r="Y1080" t="s">
        <v>94</v>
      </c>
      <c r="Z1080" t="s">
        <v>154</v>
      </c>
      <c r="AA1080">
        <v>75.047499999999999</v>
      </c>
      <c r="AB1080">
        <v>493.024</v>
      </c>
      <c r="AC1080">
        <v>85.510400000000004</v>
      </c>
      <c r="AD1080">
        <v>96</v>
      </c>
      <c r="AE1080">
        <v>3.5</v>
      </c>
      <c r="AF1080">
        <v>3.1897000000000002</v>
      </c>
      <c r="AG1080">
        <v>135.45410000000001</v>
      </c>
      <c r="AH1080">
        <v>113.54389999999999</v>
      </c>
      <c r="AI1080">
        <v>54.848599999999998</v>
      </c>
      <c r="AJ1080">
        <v>0.18049999999999999</v>
      </c>
      <c r="AK1080">
        <v>0.11020000000000001</v>
      </c>
      <c r="AL1080">
        <v>72.924999999999997</v>
      </c>
      <c r="AM1080">
        <v>3.0800000000000001E-2</v>
      </c>
      <c r="AN1080">
        <v>0.19570000000000001</v>
      </c>
      <c r="AO1080">
        <v>0</v>
      </c>
      <c r="AP1080">
        <v>2</v>
      </c>
      <c r="AQ1080">
        <v>0</v>
      </c>
      <c r="AR1080">
        <v>50.533299999999997</v>
      </c>
      <c r="AS1080" t="s">
        <v>96</v>
      </c>
      <c r="AT1080">
        <v>1986</v>
      </c>
      <c r="AU1080">
        <v>8.6667000000000005</v>
      </c>
      <c r="AV1080">
        <v>2.1667000000000001</v>
      </c>
      <c r="AW1080" t="s">
        <v>97</v>
      </c>
      <c r="AY1080" t="s">
        <v>112</v>
      </c>
      <c r="BA1080">
        <v>39739</v>
      </c>
      <c r="BB1080">
        <v>2</v>
      </c>
      <c r="BC1080">
        <v>1</v>
      </c>
      <c r="BD1080" t="s">
        <v>99</v>
      </c>
      <c r="BE1080">
        <v>1986</v>
      </c>
      <c r="BG1080" t="s">
        <v>101</v>
      </c>
      <c r="BH1080" t="s">
        <v>100</v>
      </c>
      <c r="BI1080" t="s">
        <v>101</v>
      </c>
      <c r="BJ1080" t="s">
        <v>101</v>
      </c>
      <c r="BK1080" t="s">
        <v>101</v>
      </c>
      <c r="BL1080" t="s">
        <v>100</v>
      </c>
      <c r="BM1080" t="s">
        <v>102</v>
      </c>
      <c r="BN1080" t="s">
        <v>103</v>
      </c>
      <c r="BQ1080">
        <v>0</v>
      </c>
      <c r="BR1080" t="s">
        <v>94</v>
      </c>
      <c r="BS1080">
        <v>94</v>
      </c>
      <c r="BT1080">
        <v>70</v>
      </c>
      <c r="BU1080">
        <v>63.793999999999997</v>
      </c>
      <c r="BY1080">
        <v>10.666700000000001</v>
      </c>
      <c r="CB1080">
        <v>2002</v>
      </c>
      <c r="CC1080">
        <v>29</v>
      </c>
      <c r="CI1080" t="str">
        <f t="shared" si="64"/>
        <v>High</v>
      </c>
      <c r="CJ1080" t="str">
        <f t="shared" si="65"/>
        <v>3.01-3.5</v>
      </c>
      <c r="CK1080" t="str">
        <f t="shared" si="66"/>
        <v>Poor</v>
      </c>
      <c r="CL1080" t="str">
        <f t="shared" si="67"/>
        <v>0.3 or less</v>
      </c>
    </row>
    <row r="1081" spans="1:90" x14ac:dyDescent="0.25">
      <c r="A1081" t="s">
        <v>1324</v>
      </c>
      <c r="B1081" t="s">
        <v>82</v>
      </c>
      <c r="C1081" t="s">
        <v>83</v>
      </c>
      <c r="D1081">
        <v>0</v>
      </c>
      <c r="E1081">
        <v>1.3</v>
      </c>
      <c r="G1081">
        <v>1.3</v>
      </c>
      <c r="H1081">
        <v>36</v>
      </c>
      <c r="I1081">
        <v>36</v>
      </c>
      <c r="J1081">
        <v>36</v>
      </c>
      <c r="K1081">
        <v>2</v>
      </c>
      <c r="L1081" t="s">
        <v>84</v>
      </c>
      <c r="M1081" t="s">
        <v>199</v>
      </c>
      <c r="N1081" t="s">
        <v>600</v>
      </c>
      <c r="O1081" t="s">
        <v>192</v>
      </c>
      <c r="P1081" t="s">
        <v>88</v>
      </c>
      <c r="Q1081" t="s">
        <v>200</v>
      </c>
      <c r="R1081" t="s">
        <v>193</v>
      </c>
      <c r="S1081" t="s">
        <v>152</v>
      </c>
      <c r="T1081">
        <v>50</v>
      </c>
      <c r="U1081" t="s">
        <v>92</v>
      </c>
      <c r="V1081" t="s">
        <v>1325</v>
      </c>
      <c r="W1081">
        <v>6</v>
      </c>
      <c r="X1081">
        <v>6</v>
      </c>
      <c r="Y1081" t="s">
        <v>94</v>
      </c>
      <c r="Z1081" t="s">
        <v>202</v>
      </c>
      <c r="AA1081">
        <v>21.802600000000002</v>
      </c>
      <c r="AB1081">
        <v>588.57910000000004</v>
      </c>
      <c r="AC1081">
        <v>27.514299999999999</v>
      </c>
      <c r="AD1081">
        <v>88</v>
      </c>
      <c r="AE1081">
        <v>3.2587000000000002</v>
      </c>
      <c r="AF1081">
        <v>2.6781999999999999</v>
      </c>
      <c r="AG1081">
        <v>102.18729999999999</v>
      </c>
      <c r="AH1081">
        <v>85.475899999999996</v>
      </c>
      <c r="AI1081">
        <v>65.937600000000003</v>
      </c>
      <c r="AJ1081">
        <v>0.20030000000000001</v>
      </c>
      <c r="AK1081">
        <v>8.6900000000000005E-2</v>
      </c>
      <c r="AL1081">
        <v>69.954999999999998</v>
      </c>
      <c r="AM1081">
        <v>2.7E-2</v>
      </c>
      <c r="AN1081">
        <v>0.1603</v>
      </c>
      <c r="AO1081">
        <v>0</v>
      </c>
      <c r="AP1081">
        <v>5.5</v>
      </c>
      <c r="AQ1081">
        <v>0</v>
      </c>
      <c r="AR1081">
        <v>53.2667</v>
      </c>
      <c r="AS1081" t="s">
        <v>130</v>
      </c>
      <c r="AT1081">
        <v>2008</v>
      </c>
      <c r="AU1081">
        <v>9.2857000000000003</v>
      </c>
      <c r="AV1081">
        <v>3</v>
      </c>
      <c r="AW1081" t="s">
        <v>97</v>
      </c>
      <c r="AY1081" t="s">
        <v>132</v>
      </c>
      <c r="BA1081">
        <v>39864</v>
      </c>
      <c r="BB1081">
        <v>3</v>
      </c>
      <c r="BC1081">
        <v>1</v>
      </c>
      <c r="BD1081" t="s">
        <v>99</v>
      </c>
      <c r="BE1081">
        <v>2008</v>
      </c>
      <c r="BG1081" t="s">
        <v>101</v>
      </c>
      <c r="BH1081" t="s">
        <v>100</v>
      </c>
      <c r="BI1081" t="s">
        <v>101</v>
      </c>
      <c r="BJ1081" t="s">
        <v>101</v>
      </c>
      <c r="BK1081" t="s">
        <v>101</v>
      </c>
      <c r="BL1081" t="s">
        <v>100</v>
      </c>
      <c r="BM1081" t="s">
        <v>204</v>
      </c>
      <c r="BN1081" t="s">
        <v>103</v>
      </c>
      <c r="BQ1081">
        <v>0</v>
      </c>
      <c r="BR1081" t="s">
        <v>94</v>
      </c>
      <c r="BS1081">
        <v>86</v>
      </c>
      <c r="BT1081">
        <v>65.174000000000007</v>
      </c>
      <c r="BU1081">
        <v>53.564</v>
      </c>
      <c r="BY1081">
        <v>6</v>
      </c>
      <c r="CB1081">
        <v>2011</v>
      </c>
      <c r="CC1081">
        <v>7</v>
      </c>
      <c r="CI1081" t="str">
        <f t="shared" si="64"/>
        <v>High</v>
      </c>
      <c r="CJ1081" t="str">
        <f t="shared" si="65"/>
        <v>3.01-3.5</v>
      </c>
      <c r="CK1081" t="str">
        <f t="shared" si="66"/>
        <v>Fair</v>
      </c>
      <c r="CL1081" t="str">
        <f t="shared" si="67"/>
        <v>0.3 or less</v>
      </c>
    </row>
    <row r="1082" spans="1:90" x14ac:dyDescent="0.25">
      <c r="A1082" t="s">
        <v>1324</v>
      </c>
      <c r="B1082" t="s">
        <v>82</v>
      </c>
      <c r="C1082" t="s">
        <v>83</v>
      </c>
      <c r="D1082">
        <v>1.3</v>
      </c>
      <c r="E1082">
        <v>2.27</v>
      </c>
      <c r="G1082">
        <v>1.33</v>
      </c>
      <c r="H1082">
        <v>32</v>
      </c>
      <c r="J1082">
        <v>32</v>
      </c>
      <c r="K1082">
        <v>2</v>
      </c>
      <c r="L1082" t="s">
        <v>84</v>
      </c>
      <c r="M1082" t="s">
        <v>534</v>
      </c>
      <c r="N1082" t="s">
        <v>600</v>
      </c>
      <c r="O1082" t="s">
        <v>192</v>
      </c>
      <c r="P1082" t="s">
        <v>88</v>
      </c>
      <c r="Q1082" t="s">
        <v>200</v>
      </c>
      <c r="R1082" t="s">
        <v>193</v>
      </c>
      <c r="S1082" t="s">
        <v>152</v>
      </c>
      <c r="T1082">
        <v>60</v>
      </c>
      <c r="U1082" t="s">
        <v>92</v>
      </c>
      <c r="V1082" t="s">
        <v>1326</v>
      </c>
      <c r="W1082">
        <v>4</v>
      </c>
      <c r="Y1082" t="s">
        <v>94</v>
      </c>
      <c r="Z1082" t="s">
        <v>202</v>
      </c>
      <c r="AA1082">
        <v>30.5</v>
      </c>
      <c r="AB1082">
        <v>236.8305</v>
      </c>
      <c r="AC1082">
        <v>34.970999999999997</v>
      </c>
      <c r="AD1082">
        <v>100</v>
      </c>
      <c r="AE1082">
        <v>3.8368000000000002</v>
      </c>
      <c r="AF1082">
        <v>3.7425999999999999</v>
      </c>
      <c r="AG1082">
        <v>70.495400000000004</v>
      </c>
      <c r="AH1082">
        <v>57.319099999999999</v>
      </c>
      <c r="AI1082">
        <v>76.501499999999993</v>
      </c>
      <c r="AJ1082">
        <v>0.1535</v>
      </c>
      <c r="AK1082">
        <v>5.3199999999999997E-2</v>
      </c>
      <c r="AL1082">
        <v>76.974999999999994</v>
      </c>
      <c r="AM1082">
        <v>2.35E-2</v>
      </c>
      <c r="AN1082">
        <v>3.2899999999999999E-2</v>
      </c>
      <c r="AO1082">
        <v>0</v>
      </c>
      <c r="AP1082">
        <v>0</v>
      </c>
      <c r="AQ1082">
        <v>0</v>
      </c>
      <c r="AR1082">
        <v>57.383299999999998</v>
      </c>
      <c r="AS1082" t="s">
        <v>130</v>
      </c>
      <c r="AT1082">
        <v>2008</v>
      </c>
      <c r="AU1082">
        <v>9.4</v>
      </c>
      <c r="AV1082">
        <v>3</v>
      </c>
      <c r="AW1082" t="s">
        <v>97</v>
      </c>
      <c r="AY1082" t="s">
        <v>132</v>
      </c>
      <c r="BA1082">
        <v>43466</v>
      </c>
      <c r="BB1082">
        <v>3</v>
      </c>
      <c r="BC1082">
        <v>1</v>
      </c>
      <c r="BD1082" t="s">
        <v>99</v>
      </c>
      <c r="BE1082">
        <v>2008</v>
      </c>
      <c r="BG1082" t="s">
        <v>102</v>
      </c>
      <c r="BH1082" t="s">
        <v>100</v>
      </c>
      <c r="BI1082" t="s">
        <v>101</v>
      </c>
      <c r="BJ1082" t="s">
        <v>101</v>
      </c>
      <c r="BK1082" t="s">
        <v>101</v>
      </c>
      <c r="BL1082" t="s">
        <v>100</v>
      </c>
      <c r="BM1082" t="s">
        <v>204</v>
      </c>
      <c r="BN1082" t="s">
        <v>103</v>
      </c>
      <c r="BQ1082">
        <v>0</v>
      </c>
      <c r="BR1082" t="s">
        <v>94</v>
      </c>
      <c r="BS1082">
        <v>100</v>
      </c>
      <c r="BT1082">
        <v>76.736000000000004</v>
      </c>
      <c r="BU1082">
        <v>74.852000000000004</v>
      </c>
      <c r="BV1082" t="s">
        <v>107</v>
      </c>
      <c r="BZ1082" s="1">
        <v>42059.49454861111</v>
      </c>
      <c r="CB1082">
        <v>2009</v>
      </c>
      <c r="CC1082">
        <v>7</v>
      </c>
      <c r="CI1082" t="str">
        <f t="shared" si="64"/>
        <v>High</v>
      </c>
      <c r="CJ1082" t="str">
        <f t="shared" si="65"/>
        <v>Greater than 3.5</v>
      </c>
      <c r="CK1082" t="str">
        <f t="shared" si="66"/>
        <v>Good</v>
      </c>
      <c r="CL1082" t="str">
        <f t="shared" si="67"/>
        <v>0.3 or less</v>
      </c>
    </row>
    <row r="1083" spans="1:90" x14ac:dyDescent="0.25">
      <c r="A1083" t="s">
        <v>1324</v>
      </c>
      <c r="B1083" t="s">
        <v>82</v>
      </c>
      <c r="C1083" t="s">
        <v>83</v>
      </c>
      <c r="D1083">
        <v>2.27</v>
      </c>
      <c r="E1083">
        <v>10.473000000000001</v>
      </c>
      <c r="G1083">
        <v>8.2040000000000006</v>
      </c>
      <c r="H1083">
        <v>32</v>
      </c>
      <c r="I1083">
        <v>32</v>
      </c>
      <c r="J1083">
        <v>32</v>
      </c>
      <c r="K1083">
        <v>2</v>
      </c>
      <c r="L1083" t="s">
        <v>84</v>
      </c>
      <c r="M1083" t="s">
        <v>297</v>
      </c>
      <c r="N1083" t="s">
        <v>600</v>
      </c>
      <c r="O1083" t="s">
        <v>192</v>
      </c>
      <c r="P1083" t="s">
        <v>88</v>
      </c>
      <c r="Q1083" t="s">
        <v>150</v>
      </c>
      <c r="R1083" t="s">
        <v>193</v>
      </c>
      <c r="S1083" t="s">
        <v>152</v>
      </c>
      <c r="T1083">
        <v>60</v>
      </c>
      <c r="U1083" t="s">
        <v>92</v>
      </c>
      <c r="V1083" t="s">
        <v>1327</v>
      </c>
      <c r="W1083">
        <v>4</v>
      </c>
      <c r="X1083">
        <v>4</v>
      </c>
      <c r="Y1083" t="s">
        <v>94</v>
      </c>
      <c r="Z1083" t="s">
        <v>154</v>
      </c>
      <c r="AA1083">
        <v>29</v>
      </c>
      <c r="AB1083">
        <v>163.3485</v>
      </c>
      <c r="AC1083">
        <v>32.880099999999999</v>
      </c>
      <c r="AD1083">
        <v>100</v>
      </c>
      <c r="AE1083">
        <v>3.7902999999999998</v>
      </c>
      <c r="AF1083">
        <v>3.6882000000000001</v>
      </c>
      <c r="AG1083">
        <v>73.931899999999999</v>
      </c>
      <c r="AH1083">
        <v>59.424500000000002</v>
      </c>
      <c r="AI1083">
        <v>75.355999999999995</v>
      </c>
      <c r="AJ1083">
        <v>0.1598</v>
      </c>
      <c r="AK1083">
        <v>5.5300000000000002E-2</v>
      </c>
      <c r="AL1083">
        <v>76.03</v>
      </c>
      <c r="AM1083">
        <v>2.23E-2</v>
      </c>
      <c r="AN1083">
        <v>4.1099999999999998E-2</v>
      </c>
      <c r="AO1083">
        <v>0</v>
      </c>
      <c r="AP1083">
        <v>0</v>
      </c>
      <c r="AQ1083">
        <v>0</v>
      </c>
      <c r="AR1083">
        <v>61.316699999999997</v>
      </c>
      <c r="AS1083" t="s">
        <v>130</v>
      </c>
      <c r="AT1083">
        <v>2008</v>
      </c>
      <c r="AU1083">
        <v>9.8888999999999996</v>
      </c>
      <c r="AV1083">
        <v>3</v>
      </c>
      <c r="AW1083" t="s">
        <v>97</v>
      </c>
      <c r="AY1083" t="s">
        <v>132</v>
      </c>
      <c r="BA1083">
        <v>43470</v>
      </c>
      <c r="BB1083">
        <v>3</v>
      </c>
      <c r="BC1083">
        <v>1</v>
      </c>
      <c r="BD1083" t="s">
        <v>99</v>
      </c>
      <c r="BE1083">
        <v>2008</v>
      </c>
      <c r="BG1083" t="s">
        <v>101</v>
      </c>
      <c r="BH1083" t="s">
        <v>100</v>
      </c>
      <c r="BI1083" t="s">
        <v>101</v>
      </c>
      <c r="BJ1083" t="s">
        <v>101</v>
      </c>
      <c r="BK1083" t="s">
        <v>101</v>
      </c>
      <c r="BL1083" t="s">
        <v>100</v>
      </c>
      <c r="BM1083" t="s">
        <v>102</v>
      </c>
      <c r="BN1083" t="s">
        <v>103</v>
      </c>
      <c r="BQ1083">
        <v>0</v>
      </c>
      <c r="BR1083" t="s">
        <v>94</v>
      </c>
      <c r="BS1083">
        <v>100</v>
      </c>
      <c r="BT1083">
        <v>75.805999999999997</v>
      </c>
      <c r="BU1083">
        <v>73.763999999999996</v>
      </c>
      <c r="BY1083">
        <v>4</v>
      </c>
      <c r="CB1083">
        <v>2013</v>
      </c>
      <c r="CC1083">
        <v>7</v>
      </c>
      <c r="CI1083" t="str">
        <f t="shared" si="64"/>
        <v>High</v>
      </c>
      <c r="CJ1083" t="str">
        <f t="shared" si="65"/>
        <v>Greater than 3.5</v>
      </c>
      <c r="CK1083" t="str">
        <f t="shared" si="66"/>
        <v>Good</v>
      </c>
      <c r="CL1083" t="str">
        <f t="shared" si="67"/>
        <v>0.3 or less</v>
      </c>
    </row>
    <row r="1084" spans="1:90" x14ac:dyDescent="0.25">
      <c r="A1084" t="s">
        <v>1328</v>
      </c>
      <c r="B1084" t="s">
        <v>82</v>
      </c>
      <c r="C1084" t="s">
        <v>83</v>
      </c>
      <c r="D1084">
        <v>1.55</v>
      </c>
      <c r="E1084">
        <v>12.29</v>
      </c>
      <c r="G1084">
        <v>10.74</v>
      </c>
      <c r="H1084">
        <v>32</v>
      </c>
      <c r="I1084">
        <v>30</v>
      </c>
      <c r="J1084">
        <v>32</v>
      </c>
      <c r="K1084">
        <v>2</v>
      </c>
      <c r="L1084" t="s">
        <v>84</v>
      </c>
      <c r="M1084" t="s">
        <v>147</v>
      </c>
      <c r="N1084" t="s">
        <v>1329</v>
      </c>
      <c r="O1084" t="s">
        <v>192</v>
      </c>
      <c r="P1084" t="s">
        <v>88</v>
      </c>
      <c r="Q1084" t="s">
        <v>150</v>
      </c>
      <c r="R1084" t="s">
        <v>193</v>
      </c>
      <c r="S1084" t="s">
        <v>152</v>
      </c>
      <c r="T1084">
        <v>50</v>
      </c>
      <c r="U1084" t="s">
        <v>92</v>
      </c>
      <c r="V1084" t="s">
        <v>1330</v>
      </c>
      <c r="W1084">
        <v>4</v>
      </c>
      <c r="X1084">
        <v>4.3333000000000004</v>
      </c>
      <c r="Y1084" t="s">
        <v>94</v>
      </c>
      <c r="Z1084" t="s">
        <v>154</v>
      </c>
      <c r="AA1084">
        <v>13.26</v>
      </c>
      <c r="AB1084">
        <v>79.64</v>
      </c>
      <c r="AC1084">
        <v>15.063800000000001</v>
      </c>
      <c r="AD1084">
        <v>96</v>
      </c>
      <c r="AE1084">
        <v>3.7412000000000001</v>
      </c>
      <c r="AF1084">
        <v>3.4216000000000002</v>
      </c>
      <c r="AG1084">
        <v>78.215599999999995</v>
      </c>
      <c r="AH1084">
        <v>61.668700000000001</v>
      </c>
      <c r="AI1084">
        <v>73.928100000000001</v>
      </c>
      <c r="AJ1084">
        <v>0.22339999999999999</v>
      </c>
      <c r="AK1084">
        <v>8.7499999999999994E-2</v>
      </c>
      <c r="AL1084">
        <v>66.489999999999995</v>
      </c>
      <c r="AM1084">
        <v>2.7300000000000001E-2</v>
      </c>
      <c r="AN1084">
        <v>8.6800000000000002E-2</v>
      </c>
      <c r="AO1084">
        <v>0</v>
      </c>
      <c r="AP1084">
        <v>2</v>
      </c>
      <c r="AQ1084">
        <v>0</v>
      </c>
      <c r="AR1084">
        <v>69.525000000000006</v>
      </c>
      <c r="AS1084" t="s">
        <v>96</v>
      </c>
      <c r="AT1084">
        <v>2008</v>
      </c>
      <c r="AU1084">
        <v>18.107900000000001</v>
      </c>
      <c r="AV1084">
        <v>9</v>
      </c>
      <c r="AW1084" t="s">
        <v>97</v>
      </c>
      <c r="AY1084" t="s">
        <v>112</v>
      </c>
      <c r="BA1084">
        <v>40094</v>
      </c>
      <c r="BB1084">
        <v>2</v>
      </c>
      <c r="BC1084">
        <v>1</v>
      </c>
      <c r="BD1084" t="s">
        <v>99</v>
      </c>
      <c r="BE1084">
        <v>2008</v>
      </c>
      <c r="BG1084" t="s">
        <v>101</v>
      </c>
      <c r="BH1084" t="s">
        <v>100</v>
      </c>
      <c r="BI1084" t="s">
        <v>101</v>
      </c>
      <c r="BJ1084" t="s">
        <v>101</v>
      </c>
      <c r="BK1084" t="s">
        <v>101</v>
      </c>
      <c r="BL1084" t="s">
        <v>100</v>
      </c>
      <c r="BM1084" t="s">
        <v>102</v>
      </c>
      <c r="BN1084" t="s">
        <v>103</v>
      </c>
      <c r="BQ1084">
        <v>0</v>
      </c>
      <c r="BR1084" t="s">
        <v>94</v>
      </c>
      <c r="BS1084">
        <v>96</v>
      </c>
      <c r="BT1084">
        <v>74.823999999999998</v>
      </c>
      <c r="BU1084">
        <v>68.432000000000002</v>
      </c>
      <c r="BY1084">
        <v>4</v>
      </c>
      <c r="CB1084">
        <v>2013</v>
      </c>
      <c r="CC1084">
        <v>7</v>
      </c>
      <c r="CI1084" t="str">
        <f t="shared" si="64"/>
        <v>High</v>
      </c>
      <c r="CJ1084" t="str">
        <f t="shared" si="65"/>
        <v>Greater than 3.5</v>
      </c>
      <c r="CK1084" t="str">
        <f t="shared" si="66"/>
        <v>Good</v>
      </c>
      <c r="CL1084" t="str">
        <f t="shared" si="67"/>
        <v>0.3 or less</v>
      </c>
    </row>
    <row r="1085" spans="1:90" x14ac:dyDescent="0.25">
      <c r="A1085" t="s">
        <v>1328</v>
      </c>
      <c r="B1085" t="s">
        <v>82</v>
      </c>
      <c r="C1085" t="s">
        <v>83</v>
      </c>
      <c r="D1085">
        <v>12.29</v>
      </c>
      <c r="E1085">
        <v>15.976000000000001</v>
      </c>
      <c r="G1085">
        <v>3.6859999999999999</v>
      </c>
      <c r="H1085">
        <v>28</v>
      </c>
      <c r="I1085">
        <v>28</v>
      </c>
      <c r="J1085">
        <v>28</v>
      </c>
      <c r="K1085">
        <v>2</v>
      </c>
      <c r="L1085" t="s">
        <v>84</v>
      </c>
      <c r="M1085" t="s">
        <v>147</v>
      </c>
      <c r="N1085" t="s">
        <v>1329</v>
      </c>
      <c r="O1085" t="s">
        <v>192</v>
      </c>
      <c r="P1085" t="s">
        <v>88</v>
      </c>
      <c r="Q1085" t="s">
        <v>150</v>
      </c>
      <c r="R1085" t="s">
        <v>193</v>
      </c>
      <c r="S1085" t="s">
        <v>152</v>
      </c>
      <c r="T1085">
        <v>50</v>
      </c>
      <c r="U1085" t="s">
        <v>92</v>
      </c>
      <c r="V1085" t="s">
        <v>1331</v>
      </c>
      <c r="W1085">
        <v>2</v>
      </c>
      <c r="X1085">
        <v>2</v>
      </c>
      <c r="Y1085" t="s">
        <v>94</v>
      </c>
      <c r="Z1085" t="s">
        <v>154</v>
      </c>
      <c r="AA1085">
        <v>20.3826</v>
      </c>
      <c r="AB1085">
        <v>134.05340000000001</v>
      </c>
      <c r="AC1085">
        <v>23.225200000000001</v>
      </c>
      <c r="AD1085">
        <v>89</v>
      </c>
      <c r="AE1085">
        <v>2.7071000000000001</v>
      </c>
      <c r="AF1085">
        <v>2.2292000000000001</v>
      </c>
      <c r="AG1085">
        <v>143.28819999999999</v>
      </c>
      <c r="AH1085">
        <v>117.45359999999999</v>
      </c>
      <c r="AI1085">
        <v>52.237299999999998</v>
      </c>
      <c r="AJ1085">
        <v>0.1203</v>
      </c>
      <c r="AK1085">
        <v>6.2399999999999997E-2</v>
      </c>
      <c r="AL1085">
        <v>81.954999999999998</v>
      </c>
      <c r="AM1085">
        <v>3.5200000000000002E-2</v>
      </c>
      <c r="AN1085">
        <v>0.25459999999999999</v>
      </c>
      <c r="AO1085">
        <v>0</v>
      </c>
      <c r="AP1085">
        <v>5</v>
      </c>
      <c r="AQ1085">
        <v>0</v>
      </c>
      <c r="AR1085">
        <v>57.47</v>
      </c>
      <c r="AS1085" t="s">
        <v>96</v>
      </c>
      <c r="AT1085">
        <v>1976</v>
      </c>
      <c r="AU1085">
        <v>14.428599999999999</v>
      </c>
      <c r="AV1085">
        <v>5.8571</v>
      </c>
      <c r="AW1085" t="s">
        <v>97</v>
      </c>
      <c r="AY1085" t="s">
        <v>112</v>
      </c>
      <c r="BA1085">
        <v>40095</v>
      </c>
      <c r="BB1085">
        <v>2</v>
      </c>
      <c r="BC1085">
        <v>1</v>
      </c>
      <c r="BD1085" t="s">
        <v>99</v>
      </c>
      <c r="BE1085">
        <v>1989</v>
      </c>
      <c r="BG1085" t="s">
        <v>101</v>
      </c>
      <c r="BH1085" t="s">
        <v>100</v>
      </c>
      <c r="BI1085" t="s">
        <v>101</v>
      </c>
      <c r="BJ1085" t="s">
        <v>101</v>
      </c>
      <c r="BK1085" t="s">
        <v>101</v>
      </c>
      <c r="BL1085" t="s">
        <v>100</v>
      </c>
      <c r="BM1085" t="s">
        <v>102</v>
      </c>
      <c r="BN1085" t="s">
        <v>103</v>
      </c>
      <c r="BQ1085">
        <v>0</v>
      </c>
      <c r="BR1085" t="s">
        <v>94</v>
      </c>
      <c r="BS1085">
        <v>86</v>
      </c>
      <c r="BT1085">
        <v>54.142000000000003</v>
      </c>
      <c r="BU1085">
        <v>44.584000000000003</v>
      </c>
      <c r="BV1085" t="s">
        <v>107</v>
      </c>
      <c r="BY1085">
        <v>2</v>
      </c>
      <c r="BZ1085" s="1">
        <v>42053.603854166664</v>
      </c>
      <c r="CB1085">
        <v>2003</v>
      </c>
      <c r="CC1085">
        <v>26</v>
      </c>
      <c r="CI1085" t="str">
        <f t="shared" si="64"/>
        <v>High</v>
      </c>
      <c r="CJ1085" t="str">
        <f t="shared" si="65"/>
        <v>2.51-3.0</v>
      </c>
      <c r="CK1085" t="str">
        <f t="shared" si="66"/>
        <v>Poor</v>
      </c>
      <c r="CL1085" t="str">
        <f t="shared" si="67"/>
        <v>0.3 or less</v>
      </c>
    </row>
    <row r="1086" spans="1:90" x14ac:dyDescent="0.25">
      <c r="A1086" t="s">
        <v>1332</v>
      </c>
      <c r="B1086" t="s">
        <v>82</v>
      </c>
      <c r="C1086" t="s">
        <v>83</v>
      </c>
      <c r="D1086">
        <v>0</v>
      </c>
      <c r="E1086">
        <v>4.1589999999999998</v>
      </c>
      <c r="G1086">
        <v>4.1589999999999998</v>
      </c>
      <c r="H1086">
        <v>34</v>
      </c>
      <c r="I1086">
        <v>34</v>
      </c>
      <c r="J1086">
        <v>34</v>
      </c>
      <c r="K1086">
        <v>2</v>
      </c>
      <c r="L1086" t="s">
        <v>84</v>
      </c>
      <c r="M1086" t="s">
        <v>147</v>
      </c>
      <c r="N1086" t="s">
        <v>657</v>
      </c>
      <c r="O1086" t="s">
        <v>149</v>
      </c>
      <c r="P1086" t="s">
        <v>88</v>
      </c>
      <c r="Q1086" t="s">
        <v>150</v>
      </c>
      <c r="R1086" t="s">
        <v>151</v>
      </c>
      <c r="S1086" t="s">
        <v>152</v>
      </c>
      <c r="T1086">
        <v>60</v>
      </c>
      <c r="U1086" t="s">
        <v>92</v>
      </c>
      <c r="V1086" t="s">
        <v>1333</v>
      </c>
      <c r="W1086">
        <v>5</v>
      </c>
      <c r="X1086">
        <v>5</v>
      </c>
      <c r="Y1086" t="s">
        <v>94</v>
      </c>
      <c r="Z1086" t="s">
        <v>154</v>
      </c>
      <c r="AA1086">
        <v>17.045999999999999</v>
      </c>
      <c r="AB1086">
        <v>112.096</v>
      </c>
      <c r="AC1086">
        <v>19.423200000000001</v>
      </c>
      <c r="AD1086">
        <v>85</v>
      </c>
      <c r="AE1086">
        <v>2.6736</v>
      </c>
      <c r="AF1086">
        <v>2.028</v>
      </c>
      <c r="AG1086">
        <v>145.6343</v>
      </c>
      <c r="AH1086">
        <v>119.5994</v>
      </c>
      <c r="AI1086">
        <v>51.455199999999998</v>
      </c>
      <c r="AJ1086">
        <v>0.20349999999999999</v>
      </c>
      <c r="AK1086">
        <v>8.4900000000000003E-2</v>
      </c>
      <c r="AL1086">
        <v>69.474999999999994</v>
      </c>
      <c r="AM1086">
        <v>3.73E-2</v>
      </c>
      <c r="AN1086">
        <v>0.16250000000000001</v>
      </c>
      <c r="AO1086">
        <v>0</v>
      </c>
      <c r="AP1086">
        <v>9.5</v>
      </c>
      <c r="AQ1086">
        <v>0</v>
      </c>
      <c r="AR1086">
        <v>46.4</v>
      </c>
      <c r="AS1086" t="s">
        <v>130</v>
      </c>
      <c r="AT1086">
        <v>1989</v>
      </c>
      <c r="AU1086">
        <v>10</v>
      </c>
      <c r="AV1086">
        <v>2</v>
      </c>
      <c r="AW1086" t="s">
        <v>177</v>
      </c>
      <c r="AY1086" t="s">
        <v>132</v>
      </c>
      <c r="BA1086">
        <v>40096</v>
      </c>
      <c r="BB1086">
        <v>2</v>
      </c>
      <c r="BC1086">
        <v>1</v>
      </c>
      <c r="BD1086" t="s">
        <v>99</v>
      </c>
      <c r="BE1086">
        <v>1989</v>
      </c>
      <c r="BG1086" t="s">
        <v>101</v>
      </c>
      <c r="BH1086" t="s">
        <v>100</v>
      </c>
      <c r="BI1086" t="s">
        <v>101</v>
      </c>
      <c r="BJ1086" t="s">
        <v>101</v>
      </c>
      <c r="BK1086" t="s">
        <v>101</v>
      </c>
      <c r="BL1086" t="s">
        <v>101</v>
      </c>
      <c r="BM1086" t="s">
        <v>102</v>
      </c>
      <c r="BN1086" t="s">
        <v>103</v>
      </c>
      <c r="BQ1086">
        <v>0</v>
      </c>
      <c r="BR1086" t="s">
        <v>94</v>
      </c>
      <c r="BS1086">
        <v>84</v>
      </c>
      <c r="BT1086">
        <v>53.472000000000001</v>
      </c>
      <c r="BU1086">
        <v>40.56</v>
      </c>
      <c r="BY1086">
        <v>5</v>
      </c>
      <c r="CB1086">
        <v>2002</v>
      </c>
      <c r="CC1086">
        <v>26</v>
      </c>
      <c r="CI1086" t="str">
        <f t="shared" si="64"/>
        <v>Medium</v>
      </c>
      <c r="CJ1086" t="str">
        <f t="shared" si="65"/>
        <v>2.51-3.0</v>
      </c>
      <c r="CK1086" t="str">
        <f t="shared" si="66"/>
        <v>Poor</v>
      </c>
      <c r="CL1086" t="str">
        <f t="shared" si="67"/>
        <v>0.3 or less</v>
      </c>
    </row>
    <row r="1087" spans="1:90" x14ac:dyDescent="0.25">
      <c r="A1087" t="s">
        <v>1332</v>
      </c>
      <c r="B1087" t="s">
        <v>82</v>
      </c>
      <c r="C1087" t="s">
        <v>83</v>
      </c>
      <c r="D1087">
        <v>4.1589999999999998</v>
      </c>
      <c r="E1087">
        <v>4.6420000000000003</v>
      </c>
      <c r="G1087">
        <v>0.48299999999999998</v>
      </c>
      <c r="H1087">
        <v>28</v>
      </c>
      <c r="I1087">
        <v>28</v>
      </c>
      <c r="J1087">
        <v>28</v>
      </c>
      <c r="K1087">
        <v>2</v>
      </c>
      <c r="L1087" t="s">
        <v>139</v>
      </c>
      <c r="M1087" t="s">
        <v>147</v>
      </c>
      <c r="N1087" t="s">
        <v>657</v>
      </c>
      <c r="O1087" t="s">
        <v>149</v>
      </c>
      <c r="P1087" t="s">
        <v>88</v>
      </c>
      <c r="Q1087" t="s">
        <v>150</v>
      </c>
      <c r="R1087" t="s">
        <v>151</v>
      </c>
      <c r="S1087" t="s">
        <v>152</v>
      </c>
      <c r="T1087">
        <v>30</v>
      </c>
      <c r="U1087" t="s">
        <v>140</v>
      </c>
      <c r="V1087" t="s">
        <v>1334</v>
      </c>
      <c r="W1087">
        <v>2</v>
      </c>
      <c r="X1087">
        <v>2</v>
      </c>
      <c r="Y1087" t="s">
        <v>94</v>
      </c>
      <c r="Z1087" t="s">
        <v>154</v>
      </c>
      <c r="AA1087">
        <v>16.7135</v>
      </c>
      <c r="AB1087">
        <v>112.096</v>
      </c>
      <c r="AC1087">
        <v>19.057400000000001</v>
      </c>
      <c r="AD1087">
        <v>99.5</v>
      </c>
      <c r="AE1087">
        <v>3.5</v>
      </c>
      <c r="AF1087">
        <v>3.2221000000000002</v>
      </c>
      <c r="AG1087">
        <v>169.7028</v>
      </c>
      <c r="AH1087">
        <v>153.65090000000001</v>
      </c>
      <c r="AI1087">
        <v>43.432400000000001</v>
      </c>
      <c r="AJ1087">
        <v>0.17510000000000001</v>
      </c>
      <c r="AK1087">
        <v>4.1200000000000001E-2</v>
      </c>
      <c r="AL1087">
        <v>73.734999999999999</v>
      </c>
      <c r="AM1087">
        <v>4.1500000000000002E-2</v>
      </c>
      <c r="AN1087">
        <v>0.14099999999999999</v>
      </c>
      <c r="AO1087">
        <v>0</v>
      </c>
      <c r="AP1087">
        <v>0</v>
      </c>
      <c r="AQ1087">
        <v>1.5</v>
      </c>
      <c r="AR1087">
        <v>53.35</v>
      </c>
      <c r="AS1087" t="s">
        <v>96</v>
      </c>
      <c r="AT1087">
        <v>1989</v>
      </c>
      <c r="AU1087">
        <v>8</v>
      </c>
      <c r="AV1087">
        <v>4</v>
      </c>
      <c r="AW1087" t="s">
        <v>97</v>
      </c>
      <c r="AY1087" t="s">
        <v>112</v>
      </c>
      <c r="BA1087">
        <v>40096</v>
      </c>
      <c r="BB1087">
        <v>2</v>
      </c>
      <c r="BC1087">
        <v>1</v>
      </c>
      <c r="BD1087" t="s">
        <v>144</v>
      </c>
      <c r="BE1087">
        <v>1989</v>
      </c>
      <c r="BG1087" t="s">
        <v>101</v>
      </c>
      <c r="BH1087" t="s">
        <v>100</v>
      </c>
      <c r="BI1087" t="s">
        <v>101</v>
      </c>
      <c r="BJ1087" t="s">
        <v>101</v>
      </c>
      <c r="BK1087" t="s">
        <v>101</v>
      </c>
      <c r="BL1087" t="s">
        <v>101</v>
      </c>
      <c r="BM1087" t="s">
        <v>102</v>
      </c>
      <c r="BN1087" t="s">
        <v>103</v>
      </c>
      <c r="BQ1087">
        <v>0</v>
      </c>
      <c r="BR1087" t="s">
        <v>94</v>
      </c>
      <c r="BS1087">
        <v>94.441400000000002</v>
      </c>
      <c r="BT1087">
        <v>70</v>
      </c>
      <c r="BU1087">
        <v>64.441999999999993</v>
      </c>
      <c r="BY1087">
        <v>2</v>
      </c>
      <c r="CB1087">
        <v>2011</v>
      </c>
      <c r="CC1087">
        <v>26</v>
      </c>
      <c r="CI1087" t="str">
        <f t="shared" si="64"/>
        <v>High</v>
      </c>
      <c r="CJ1087" t="str">
        <f t="shared" si="65"/>
        <v>3.01-3.5</v>
      </c>
      <c r="CK1087" t="str">
        <f t="shared" si="66"/>
        <v>Poor</v>
      </c>
      <c r="CL1087" t="str">
        <f t="shared" si="67"/>
        <v>0.3 or less</v>
      </c>
    </row>
    <row r="1088" spans="1:90" x14ac:dyDescent="0.25">
      <c r="A1088" t="s">
        <v>1335</v>
      </c>
      <c r="B1088" t="s">
        <v>82</v>
      </c>
      <c r="C1088" t="s">
        <v>83</v>
      </c>
      <c r="D1088">
        <v>10.076000000000001</v>
      </c>
      <c r="E1088">
        <v>10.18</v>
      </c>
      <c r="G1088">
        <v>0.104</v>
      </c>
      <c r="H1088">
        <v>40</v>
      </c>
      <c r="I1088">
        <v>40</v>
      </c>
      <c r="J1088">
        <v>40</v>
      </c>
      <c r="K1088">
        <v>2</v>
      </c>
      <c r="L1088" t="s">
        <v>84</v>
      </c>
      <c r="M1088" t="s">
        <v>237</v>
      </c>
      <c r="N1088" t="s">
        <v>167</v>
      </c>
      <c r="O1088" t="s">
        <v>149</v>
      </c>
      <c r="P1088" t="s">
        <v>88</v>
      </c>
      <c r="Q1088" t="s">
        <v>150</v>
      </c>
      <c r="R1088" t="s">
        <v>151</v>
      </c>
      <c r="S1088" t="s">
        <v>152</v>
      </c>
      <c r="T1088">
        <v>55</v>
      </c>
      <c r="U1088" t="s">
        <v>92</v>
      </c>
      <c r="V1088" t="s">
        <v>1336</v>
      </c>
      <c r="W1088">
        <v>8</v>
      </c>
      <c r="X1088">
        <v>8</v>
      </c>
      <c r="Y1088" t="s">
        <v>94</v>
      </c>
      <c r="Z1088" t="s">
        <v>95</v>
      </c>
      <c r="AA1088">
        <v>196</v>
      </c>
      <c r="AB1088">
        <v>1480.5</v>
      </c>
      <c r="AC1088">
        <v>224.483</v>
      </c>
      <c r="AD1088">
        <v>89</v>
      </c>
      <c r="AE1088">
        <v>2.9159999999999999</v>
      </c>
      <c r="AF1088">
        <v>2.2400000000000002</v>
      </c>
      <c r="AG1088">
        <v>126.32040000000001</v>
      </c>
      <c r="AH1088">
        <v>104.6354</v>
      </c>
      <c r="AI1088">
        <v>57.8932</v>
      </c>
      <c r="AJ1088">
        <v>0.1628</v>
      </c>
      <c r="AK1088">
        <v>5.4800000000000001E-2</v>
      </c>
      <c r="AL1088">
        <v>75.58</v>
      </c>
      <c r="AM1088">
        <v>2.8899999999999999E-2</v>
      </c>
      <c r="AN1088">
        <v>0</v>
      </c>
      <c r="AO1088">
        <v>0</v>
      </c>
      <c r="AP1088">
        <v>5</v>
      </c>
      <c r="AQ1088">
        <v>0</v>
      </c>
      <c r="AR1088">
        <v>66.099999999999994</v>
      </c>
      <c r="AS1088" t="s">
        <v>96</v>
      </c>
      <c r="AT1088">
        <v>1987</v>
      </c>
      <c r="AU1088">
        <v>25</v>
      </c>
      <c r="AV1088">
        <v>7</v>
      </c>
      <c r="AW1088" t="s">
        <v>97</v>
      </c>
      <c r="AY1088" t="s">
        <v>112</v>
      </c>
      <c r="BA1088">
        <v>38648</v>
      </c>
      <c r="BB1088">
        <v>3</v>
      </c>
      <c r="BC1088">
        <v>1</v>
      </c>
      <c r="BD1088" t="s">
        <v>99</v>
      </c>
      <c r="BE1088">
        <v>1999</v>
      </c>
      <c r="BG1088" t="s">
        <v>101</v>
      </c>
      <c r="BH1088" t="s">
        <v>100</v>
      </c>
      <c r="BI1088" t="s">
        <v>101</v>
      </c>
      <c r="BJ1088" t="s">
        <v>101</v>
      </c>
      <c r="BK1088" t="s">
        <v>101</v>
      </c>
      <c r="BL1088" t="s">
        <v>101</v>
      </c>
      <c r="BM1088" t="s">
        <v>102</v>
      </c>
      <c r="BN1088" t="s">
        <v>103</v>
      </c>
      <c r="BQ1088">
        <v>0</v>
      </c>
      <c r="BR1088" t="s">
        <v>94</v>
      </c>
      <c r="BS1088">
        <v>81</v>
      </c>
      <c r="BT1088">
        <v>58.32</v>
      </c>
      <c r="BU1088">
        <v>44.8</v>
      </c>
      <c r="BY1088">
        <v>8</v>
      </c>
      <c r="CB1088">
        <v>2006</v>
      </c>
      <c r="CC1088">
        <v>16</v>
      </c>
      <c r="CI1088" t="str">
        <f t="shared" si="64"/>
        <v>High</v>
      </c>
      <c r="CJ1088" t="str">
        <f t="shared" si="65"/>
        <v>2.51-3.0</v>
      </c>
      <c r="CK1088" t="str">
        <f t="shared" si="66"/>
        <v>Fair</v>
      </c>
      <c r="CL1088" t="str">
        <f t="shared" si="67"/>
        <v>0.3 or less</v>
      </c>
    </row>
    <row r="1089" spans="1:90" x14ac:dyDescent="0.25">
      <c r="A1089" t="s">
        <v>1335</v>
      </c>
      <c r="B1089" t="s">
        <v>82</v>
      </c>
      <c r="C1089" t="s">
        <v>83</v>
      </c>
      <c r="D1089">
        <v>10.18</v>
      </c>
      <c r="E1089">
        <v>10.871</v>
      </c>
      <c r="G1089">
        <v>0.69099999999999995</v>
      </c>
      <c r="H1089">
        <v>48</v>
      </c>
      <c r="I1089">
        <v>40</v>
      </c>
      <c r="J1089">
        <v>48</v>
      </c>
      <c r="K1089">
        <v>3</v>
      </c>
      <c r="L1089" t="s">
        <v>84</v>
      </c>
      <c r="M1089" t="s">
        <v>237</v>
      </c>
      <c r="N1089" t="s">
        <v>167</v>
      </c>
      <c r="O1089" t="s">
        <v>149</v>
      </c>
      <c r="P1089" t="s">
        <v>88</v>
      </c>
      <c r="Q1089" t="s">
        <v>150</v>
      </c>
      <c r="R1089" t="s">
        <v>151</v>
      </c>
      <c r="S1089" t="s">
        <v>152</v>
      </c>
      <c r="T1089">
        <v>55</v>
      </c>
      <c r="U1089" t="s">
        <v>92</v>
      </c>
      <c r="V1089" t="s">
        <v>1337</v>
      </c>
      <c r="W1089">
        <v>4</v>
      </c>
      <c r="X1089">
        <v>8</v>
      </c>
      <c r="Y1089" t="s">
        <v>94</v>
      </c>
      <c r="Z1089" t="s">
        <v>95</v>
      </c>
      <c r="AA1089">
        <v>196</v>
      </c>
      <c r="AB1089">
        <v>1480.5</v>
      </c>
      <c r="AC1089">
        <v>224.483</v>
      </c>
      <c r="AD1089">
        <v>92.399299999999997</v>
      </c>
      <c r="AE1089">
        <v>3.2526000000000002</v>
      </c>
      <c r="AF1089">
        <v>2.7317</v>
      </c>
      <c r="AG1089">
        <v>105.3394</v>
      </c>
      <c r="AH1089">
        <v>85.801000000000002</v>
      </c>
      <c r="AI1089">
        <v>64.886899999999997</v>
      </c>
      <c r="AJ1089">
        <v>0.2258</v>
      </c>
      <c r="AK1089">
        <v>0.1086</v>
      </c>
      <c r="AL1089">
        <v>66.13</v>
      </c>
      <c r="AM1089">
        <v>2.4199999999999999E-2</v>
      </c>
      <c r="AN1089">
        <v>0.1328</v>
      </c>
      <c r="AO1089">
        <v>0</v>
      </c>
      <c r="AP1089">
        <v>3.6402999999999999</v>
      </c>
      <c r="AQ1089">
        <v>0</v>
      </c>
      <c r="AR1089">
        <v>52.8</v>
      </c>
      <c r="AS1089" t="s">
        <v>96</v>
      </c>
      <c r="AT1089">
        <v>1999</v>
      </c>
      <c r="AU1089">
        <v>14</v>
      </c>
      <c r="AV1089">
        <v>5</v>
      </c>
      <c r="AW1089" t="s">
        <v>97</v>
      </c>
      <c r="AY1089" t="s">
        <v>112</v>
      </c>
      <c r="BA1089">
        <v>38648</v>
      </c>
      <c r="BB1089">
        <v>3</v>
      </c>
      <c r="BC1089">
        <v>1</v>
      </c>
      <c r="BD1089" t="s">
        <v>99</v>
      </c>
      <c r="BE1089">
        <v>1999</v>
      </c>
      <c r="BG1089" t="s">
        <v>101</v>
      </c>
      <c r="BH1089" t="s">
        <v>100</v>
      </c>
      <c r="BI1089" t="s">
        <v>101</v>
      </c>
      <c r="BJ1089" t="s">
        <v>101</v>
      </c>
      <c r="BK1089" t="s">
        <v>101</v>
      </c>
      <c r="BL1089" t="s">
        <v>101</v>
      </c>
      <c r="BM1089" t="s">
        <v>102</v>
      </c>
      <c r="BN1089" t="s">
        <v>103</v>
      </c>
      <c r="BQ1089">
        <v>0</v>
      </c>
      <c r="BR1089" t="s">
        <v>94</v>
      </c>
      <c r="BS1089">
        <v>89.434700000000007</v>
      </c>
      <c r="BT1089">
        <v>65.052000000000007</v>
      </c>
      <c r="BU1089">
        <v>54.634</v>
      </c>
      <c r="BY1089">
        <v>4</v>
      </c>
      <c r="CB1089">
        <v>2011</v>
      </c>
      <c r="CC1089">
        <v>16</v>
      </c>
      <c r="CI1089" t="str">
        <f t="shared" si="64"/>
        <v>High</v>
      </c>
      <c r="CJ1089" t="str">
        <f t="shared" si="65"/>
        <v>3.01-3.5</v>
      </c>
      <c r="CK1089" t="str">
        <f t="shared" si="66"/>
        <v>Fair</v>
      </c>
      <c r="CL1089" t="str">
        <f t="shared" si="67"/>
        <v>0.3 or less</v>
      </c>
    </row>
    <row r="1090" spans="1:90" x14ac:dyDescent="0.25">
      <c r="A1090" t="s">
        <v>1335</v>
      </c>
      <c r="B1090" t="s">
        <v>82</v>
      </c>
      <c r="C1090" t="s">
        <v>83</v>
      </c>
      <c r="D1090">
        <v>10.871</v>
      </c>
      <c r="E1090">
        <v>21.041</v>
      </c>
      <c r="G1090">
        <v>10.17</v>
      </c>
      <c r="H1090">
        <v>40</v>
      </c>
      <c r="I1090">
        <v>40</v>
      </c>
      <c r="J1090">
        <v>40</v>
      </c>
      <c r="K1090">
        <v>2</v>
      </c>
      <c r="L1090" t="s">
        <v>84</v>
      </c>
      <c r="M1090" t="s">
        <v>237</v>
      </c>
      <c r="N1090" t="s">
        <v>167</v>
      </c>
      <c r="O1090" t="s">
        <v>149</v>
      </c>
      <c r="P1090" t="s">
        <v>88</v>
      </c>
      <c r="Q1090" t="s">
        <v>150</v>
      </c>
      <c r="R1090" t="s">
        <v>151</v>
      </c>
      <c r="S1090" t="s">
        <v>152</v>
      </c>
      <c r="T1090">
        <v>55</v>
      </c>
      <c r="U1090" t="s">
        <v>110</v>
      </c>
      <c r="V1090" t="s">
        <v>1338</v>
      </c>
      <c r="W1090">
        <v>8</v>
      </c>
      <c r="X1090">
        <v>8</v>
      </c>
      <c r="Y1090" t="s">
        <v>94</v>
      </c>
      <c r="Z1090" t="s">
        <v>95</v>
      </c>
      <c r="AA1090">
        <v>88.529499999999999</v>
      </c>
      <c r="AB1090">
        <v>1480.5</v>
      </c>
      <c r="AC1090">
        <v>106.2655</v>
      </c>
      <c r="AD1090">
        <v>99.7089</v>
      </c>
      <c r="AE1090">
        <v>3.6526000000000001</v>
      </c>
      <c r="AF1090">
        <v>3.3961000000000001</v>
      </c>
      <c r="AG1090">
        <v>78.006100000000004</v>
      </c>
      <c r="AH1090">
        <v>65.803799999999995</v>
      </c>
      <c r="AI1090">
        <v>73.998000000000005</v>
      </c>
      <c r="AJ1090">
        <v>0.20399999999999999</v>
      </c>
      <c r="AK1090">
        <v>7.2700000000000001E-2</v>
      </c>
      <c r="AL1090">
        <v>69.400000000000006</v>
      </c>
      <c r="AM1090">
        <v>2.12E-2</v>
      </c>
      <c r="AN1090">
        <v>9.5899999999999999E-2</v>
      </c>
      <c r="AO1090">
        <v>0</v>
      </c>
      <c r="AP1090">
        <v>0.12470000000000001</v>
      </c>
      <c r="AQ1090">
        <v>0</v>
      </c>
      <c r="AR1090">
        <v>56.552399999999999</v>
      </c>
      <c r="AS1090" t="s">
        <v>96</v>
      </c>
      <c r="AT1090">
        <v>2000</v>
      </c>
      <c r="AU1090">
        <v>30.818200000000001</v>
      </c>
      <c r="AV1090">
        <v>6.1364000000000001</v>
      </c>
      <c r="AW1090" t="s">
        <v>97</v>
      </c>
      <c r="AY1090" t="s">
        <v>112</v>
      </c>
      <c r="BA1090">
        <v>38648</v>
      </c>
      <c r="BB1090">
        <v>3</v>
      </c>
      <c r="BC1090">
        <v>1</v>
      </c>
      <c r="BD1090" t="s">
        <v>99</v>
      </c>
      <c r="BE1090">
        <v>2000</v>
      </c>
      <c r="BG1090" t="s">
        <v>101</v>
      </c>
      <c r="BH1090" t="s">
        <v>100</v>
      </c>
      <c r="BI1090" t="s">
        <v>101</v>
      </c>
      <c r="BJ1090" t="s">
        <v>101</v>
      </c>
      <c r="BK1090" t="s">
        <v>101</v>
      </c>
      <c r="BL1090" t="s">
        <v>101</v>
      </c>
      <c r="BM1090" t="s">
        <v>102</v>
      </c>
      <c r="BN1090" t="s">
        <v>103</v>
      </c>
      <c r="BQ1090">
        <v>0</v>
      </c>
      <c r="BR1090" t="s">
        <v>94</v>
      </c>
      <c r="BS1090">
        <v>97</v>
      </c>
      <c r="BT1090">
        <v>73.052000000000007</v>
      </c>
      <c r="BU1090">
        <v>67.921999999999997</v>
      </c>
      <c r="BY1090">
        <v>8</v>
      </c>
      <c r="CB1090">
        <v>2009</v>
      </c>
      <c r="CC1090">
        <v>15</v>
      </c>
      <c r="CI1090" t="str">
        <f t="shared" si="64"/>
        <v>High</v>
      </c>
      <c r="CJ1090" t="str">
        <f t="shared" si="65"/>
        <v>Greater than 3.5</v>
      </c>
      <c r="CK1090" t="str">
        <f t="shared" si="66"/>
        <v>Good</v>
      </c>
      <c r="CL1090" t="str">
        <f t="shared" si="67"/>
        <v>0.3 or less</v>
      </c>
    </row>
    <row r="1091" spans="1:90" x14ac:dyDescent="0.25">
      <c r="A1091" t="s">
        <v>1335</v>
      </c>
      <c r="B1091" t="s">
        <v>82</v>
      </c>
      <c r="C1091" t="s">
        <v>83</v>
      </c>
      <c r="D1091">
        <v>21.041</v>
      </c>
      <c r="E1091">
        <v>28.082000000000001</v>
      </c>
      <c r="G1091">
        <v>7.0410000000000004</v>
      </c>
      <c r="H1091">
        <v>40</v>
      </c>
      <c r="J1091">
        <v>40</v>
      </c>
      <c r="K1091">
        <v>2</v>
      </c>
      <c r="L1091" t="s">
        <v>84</v>
      </c>
      <c r="M1091" t="s">
        <v>237</v>
      </c>
      <c r="N1091" t="s">
        <v>167</v>
      </c>
      <c r="O1091" t="s">
        <v>149</v>
      </c>
      <c r="P1091" t="s">
        <v>88</v>
      </c>
      <c r="Q1091" t="s">
        <v>150</v>
      </c>
      <c r="R1091" t="s">
        <v>151</v>
      </c>
      <c r="S1091" t="s">
        <v>152</v>
      </c>
      <c r="T1091">
        <v>55</v>
      </c>
      <c r="U1091" t="s">
        <v>92</v>
      </c>
      <c r="V1091" t="s">
        <v>1339</v>
      </c>
      <c r="W1091">
        <v>8</v>
      </c>
      <c r="Y1091" t="s">
        <v>94</v>
      </c>
      <c r="Z1091" t="s">
        <v>95</v>
      </c>
      <c r="AA1091">
        <v>183.904</v>
      </c>
      <c r="AB1091">
        <v>1518.2560000000001</v>
      </c>
      <c r="AC1091">
        <v>211.40389999999999</v>
      </c>
      <c r="AD1091">
        <v>95.907700000000006</v>
      </c>
      <c r="AE1091">
        <v>3.7134999999999998</v>
      </c>
      <c r="AF1091">
        <v>3.4093</v>
      </c>
      <c r="AG1091">
        <v>74.340599999999995</v>
      </c>
      <c r="AH1091">
        <v>62.950400000000002</v>
      </c>
      <c r="AI1091">
        <v>75.219800000000006</v>
      </c>
      <c r="AJ1091">
        <v>0.18149999999999999</v>
      </c>
      <c r="AK1091">
        <v>6.4199999999999993E-2</v>
      </c>
      <c r="AL1091">
        <v>72.775000000000006</v>
      </c>
      <c r="AM1091">
        <v>1.9800000000000002E-2</v>
      </c>
      <c r="AN1091">
        <v>4.5199999999999997E-2</v>
      </c>
      <c r="AO1091">
        <v>0</v>
      </c>
      <c r="AP1091">
        <v>1.9427000000000001</v>
      </c>
      <c r="AQ1091">
        <v>0</v>
      </c>
      <c r="AR1091">
        <v>41.3</v>
      </c>
      <c r="AS1091" t="s">
        <v>96</v>
      </c>
      <c r="AT1091">
        <v>2000</v>
      </c>
      <c r="AU1091">
        <v>33.175699999999999</v>
      </c>
      <c r="AV1091">
        <v>6.2838000000000003</v>
      </c>
      <c r="AW1091" t="s">
        <v>97</v>
      </c>
      <c r="AY1091" t="s">
        <v>98</v>
      </c>
      <c r="BA1091">
        <v>38715</v>
      </c>
      <c r="BB1091">
        <v>6</v>
      </c>
      <c r="BC1091">
        <v>1</v>
      </c>
      <c r="BD1091" t="s">
        <v>99</v>
      </c>
      <c r="BE1091">
        <v>2000</v>
      </c>
      <c r="BG1091" t="s">
        <v>101</v>
      </c>
      <c r="BH1091" t="s">
        <v>100</v>
      </c>
      <c r="BI1091" t="s">
        <v>101</v>
      </c>
      <c r="BJ1091" t="s">
        <v>101</v>
      </c>
      <c r="BK1091" t="s">
        <v>101</v>
      </c>
      <c r="BL1091" t="s">
        <v>101</v>
      </c>
      <c r="BM1091" t="s">
        <v>102</v>
      </c>
      <c r="BN1091" t="s">
        <v>103</v>
      </c>
      <c r="BQ1091">
        <v>0</v>
      </c>
      <c r="BR1091" t="s">
        <v>94</v>
      </c>
      <c r="BS1091">
        <v>94.2517</v>
      </c>
      <c r="BT1091">
        <v>74.27</v>
      </c>
      <c r="BU1091">
        <v>68.186000000000007</v>
      </c>
      <c r="CB1091">
        <v>2011</v>
      </c>
      <c r="CC1091">
        <v>15</v>
      </c>
      <c r="CI1091" t="str">
        <f t="shared" ref="CI1091:CI1154" si="68">IF(AD1091&gt;85,"High",IF(AD1091&lt;70,"Low","Medium"))</f>
        <v>High</v>
      </c>
      <c r="CJ1091" t="str">
        <f t="shared" ref="CJ1091:CJ1154" si="69">IF(AE1091&gt;3.5,"Greater than 3.5",IF(AND(AE1091&gt;3,AE1091&lt;=3.5),"3.01-3.5",IF(AND(AE1091&gt;2.5,AE1091&lt;=3),"2.51-3.0",IF(AND(AE1091&gt;2,AE1091&lt;=2.5),"2.0-2.5","Less than 2.0"))))</f>
        <v>Greater than 3.5</v>
      </c>
      <c r="CK1091" t="str">
        <f t="shared" ref="CK1091:CK1154" si="70">IF(AG1091&lt;70,"Excellent",IF(AG1091&lt;100,"Good",IF(AG1091&lt;130,"Fair",IF(AG1091&gt;170,"Very Poor","Poor"))))</f>
        <v>Good</v>
      </c>
      <c r="CL1091" t="str">
        <f t="shared" ref="CL1091:CL1154" si="71">IF(AJ1091&gt;0.3,"More than 0.3","0.3 or less")</f>
        <v>0.3 or less</v>
      </c>
    </row>
    <row r="1092" spans="1:90" x14ac:dyDescent="0.25">
      <c r="A1092" t="s">
        <v>1340</v>
      </c>
      <c r="B1092" t="s">
        <v>82</v>
      </c>
      <c r="C1092" t="s">
        <v>83</v>
      </c>
      <c r="D1092">
        <v>219.79400000000001</v>
      </c>
      <c r="E1092">
        <v>219.94</v>
      </c>
      <c r="G1092">
        <v>0.14599999999999999</v>
      </c>
      <c r="H1092">
        <v>32</v>
      </c>
      <c r="I1092">
        <v>32</v>
      </c>
      <c r="J1092">
        <v>32</v>
      </c>
      <c r="K1092">
        <v>2</v>
      </c>
      <c r="L1092" t="s">
        <v>84</v>
      </c>
      <c r="M1092" t="s">
        <v>147</v>
      </c>
      <c r="N1092" t="s">
        <v>600</v>
      </c>
      <c r="O1092" t="s">
        <v>192</v>
      </c>
      <c r="P1092" t="s">
        <v>88</v>
      </c>
      <c r="Q1092" t="s">
        <v>150</v>
      </c>
      <c r="R1092" t="s">
        <v>193</v>
      </c>
      <c r="S1092" t="s">
        <v>152</v>
      </c>
      <c r="T1092">
        <v>30</v>
      </c>
      <c r="U1092" t="s">
        <v>92</v>
      </c>
      <c r="V1092" t="s">
        <v>1341</v>
      </c>
      <c r="W1092">
        <v>4</v>
      </c>
      <c r="X1092">
        <v>4</v>
      </c>
      <c r="Y1092" t="s">
        <v>94</v>
      </c>
      <c r="Z1092" t="s">
        <v>154</v>
      </c>
      <c r="AA1092">
        <v>92.319500000000005</v>
      </c>
      <c r="AB1092">
        <v>606.60799999999995</v>
      </c>
      <c r="AC1092">
        <v>105.19110000000001</v>
      </c>
      <c r="AD1092">
        <v>92</v>
      </c>
      <c r="AE1092">
        <v>3.5</v>
      </c>
      <c r="AF1092">
        <v>3.1566999999999998</v>
      </c>
      <c r="AG1092">
        <v>85.741600000000005</v>
      </c>
      <c r="AH1092">
        <v>76.750900000000001</v>
      </c>
      <c r="AI1092">
        <v>71.419499999999999</v>
      </c>
      <c r="AJ1092">
        <v>0.16070000000000001</v>
      </c>
      <c r="AK1092">
        <v>7.7200000000000005E-2</v>
      </c>
      <c r="AL1092">
        <v>75.894999999999996</v>
      </c>
      <c r="AM1092">
        <v>2.53E-2</v>
      </c>
      <c r="AN1092">
        <v>0.27210000000000001</v>
      </c>
      <c r="AO1092">
        <v>0</v>
      </c>
      <c r="AP1092">
        <v>4</v>
      </c>
      <c r="AQ1092">
        <v>0</v>
      </c>
      <c r="AR1092">
        <v>53.7</v>
      </c>
      <c r="AS1092" t="s">
        <v>96</v>
      </c>
      <c r="AT1092">
        <v>2003</v>
      </c>
      <c r="AU1092">
        <v>35</v>
      </c>
      <c r="AV1092">
        <v>11</v>
      </c>
      <c r="AW1092" t="s">
        <v>97</v>
      </c>
      <c r="AX1092" t="s">
        <v>387</v>
      </c>
      <c r="AY1092" t="s">
        <v>112</v>
      </c>
      <c r="BA1092">
        <v>41718</v>
      </c>
      <c r="BB1092">
        <v>2</v>
      </c>
      <c r="BC1092">
        <v>1</v>
      </c>
      <c r="BD1092" t="s">
        <v>99</v>
      </c>
      <c r="BE1092">
        <v>2005</v>
      </c>
      <c r="BG1092" t="s">
        <v>101</v>
      </c>
      <c r="BH1092" t="s">
        <v>100</v>
      </c>
      <c r="BI1092" t="s">
        <v>101</v>
      </c>
      <c r="BJ1092" t="s">
        <v>101</v>
      </c>
      <c r="BK1092" t="s">
        <v>101</v>
      </c>
      <c r="BL1092" t="s">
        <v>100</v>
      </c>
      <c r="BM1092" t="s">
        <v>102</v>
      </c>
      <c r="BN1092" t="s">
        <v>103</v>
      </c>
      <c r="BQ1092">
        <v>0</v>
      </c>
      <c r="BR1092" t="s">
        <v>94</v>
      </c>
      <c r="BS1092">
        <v>92</v>
      </c>
      <c r="BT1092">
        <v>70</v>
      </c>
      <c r="BU1092">
        <v>63.134</v>
      </c>
      <c r="BY1092">
        <v>4</v>
      </c>
      <c r="CB1092">
        <v>2013</v>
      </c>
      <c r="CC1092">
        <v>10</v>
      </c>
      <c r="CI1092" t="str">
        <f t="shared" si="68"/>
        <v>High</v>
      </c>
      <c r="CJ1092" t="str">
        <f t="shared" si="69"/>
        <v>3.01-3.5</v>
      </c>
      <c r="CK1092" t="str">
        <f t="shared" si="70"/>
        <v>Good</v>
      </c>
      <c r="CL1092" t="str">
        <f t="shared" si="71"/>
        <v>0.3 or less</v>
      </c>
    </row>
    <row r="1093" spans="1:90" x14ac:dyDescent="0.25">
      <c r="A1093" t="s">
        <v>1340</v>
      </c>
      <c r="B1093" t="s">
        <v>82</v>
      </c>
      <c r="C1093" t="s">
        <v>83</v>
      </c>
      <c r="D1093">
        <v>219.94</v>
      </c>
      <c r="E1093">
        <v>222.02</v>
      </c>
      <c r="G1093">
        <v>2.08</v>
      </c>
      <c r="H1093">
        <v>40</v>
      </c>
      <c r="I1093">
        <v>32</v>
      </c>
      <c r="J1093">
        <v>40</v>
      </c>
      <c r="K1093">
        <v>2</v>
      </c>
      <c r="L1093" t="s">
        <v>84</v>
      </c>
      <c r="M1093" t="s">
        <v>147</v>
      </c>
      <c r="N1093" t="s">
        <v>600</v>
      </c>
      <c r="O1093" t="s">
        <v>192</v>
      </c>
      <c r="P1093" t="s">
        <v>88</v>
      </c>
      <c r="Q1093" t="s">
        <v>150</v>
      </c>
      <c r="R1093" t="s">
        <v>193</v>
      </c>
      <c r="S1093" t="s">
        <v>152</v>
      </c>
      <c r="T1093">
        <v>40</v>
      </c>
      <c r="U1093" t="s">
        <v>92</v>
      </c>
      <c r="V1093" t="s">
        <v>1342</v>
      </c>
      <c r="W1093">
        <v>8</v>
      </c>
      <c r="X1093">
        <v>6</v>
      </c>
      <c r="Y1093" t="s">
        <v>94</v>
      </c>
      <c r="Z1093" t="s">
        <v>154</v>
      </c>
      <c r="AA1093">
        <v>81.099599999999995</v>
      </c>
      <c r="AB1093">
        <v>532.59810000000004</v>
      </c>
      <c r="AC1093">
        <v>92.405100000000004</v>
      </c>
      <c r="AD1093">
        <v>91.2059</v>
      </c>
      <c r="AE1093">
        <v>2.86</v>
      </c>
      <c r="AF1093">
        <v>2.4948999999999999</v>
      </c>
      <c r="AG1093">
        <v>129.27950000000001</v>
      </c>
      <c r="AH1093">
        <v>107.9782</v>
      </c>
      <c r="AI1093">
        <v>56.906799999999997</v>
      </c>
      <c r="AJ1093">
        <v>0.15909999999999999</v>
      </c>
      <c r="AK1093">
        <v>8.6599999999999996E-2</v>
      </c>
      <c r="AL1093">
        <v>76.135000000000005</v>
      </c>
      <c r="AM1093">
        <v>3.7900000000000003E-2</v>
      </c>
      <c r="AN1093">
        <v>0.29549999999999998</v>
      </c>
      <c r="AO1093">
        <v>0</v>
      </c>
      <c r="AP1093">
        <v>4</v>
      </c>
      <c r="AQ1093">
        <v>0</v>
      </c>
      <c r="AR1093">
        <v>42.933300000000003</v>
      </c>
      <c r="AS1093" t="s">
        <v>96</v>
      </c>
      <c r="AT1093">
        <v>1984</v>
      </c>
      <c r="AU1093">
        <v>20.65</v>
      </c>
      <c r="AV1093">
        <v>5.05</v>
      </c>
      <c r="AW1093" t="s">
        <v>97</v>
      </c>
      <c r="AX1093" t="s">
        <v>387</v>
      </c>
      <c r="AY1093" t="s">
        <v>112</v>
      </c>
      <c r="BA1093">
        <v>41718</v>
      </c>
      <c r="BB1093">
        <v>2</v>
      </c>
      <c r="BC1093">
        <v>1</v>
      </c>
      <c r="BD1093" t="s">
        <v>99</v>
      </c>
      <c r="BE1093">
        <v>2005</v>
      </c>
      <c r="BG1093" t="s">
        <v>101</v>
      </c>
      <c r="BH1093" t="s">
        <v>100</v>
      </c>
      <c r="BI1093" t="s">
        <v>101</v>
      </c>
      <c r="BJ1093" t="s">
        <v>101</v>
      </c>
      <c r="BK1093" t="s">
        <v>101</v>
      </c>
      <c r="BL1093" t="s">
        <v>100</v>
      </c>
      <c r="BM1093" t="s">
        <v>102</v>
      </c>
      <c r="BN1093" t="s">
        <v>103</v>
      </c>
      <c r="BQ1093">
        <v>0</v>
      </c>
      <c r="BR1093" t="s">
        <v>94</v>
      </c>
      <c r="BS1093">
        <v>91.2059</v>
      </c>
      <c r="BT1093">
        <v>57.2</v>
      </c>
      <c r="BU1093">
        <v>49.898000000000003</v>
      </c>
      <c r="BY1093">
        <v>6</v>
      </c>
      <c r="CB1093">
        <v>2013</v>
      </c>
      <c r="CC1093">
        <v>10</v>
      </c>
      <c r="CI1093" t="str">
        <f t="shared" si="68"/>
        <v>High</v>
      </c>
      <c r="CJ1093" t="str">
        <f t="shared" si="69"/>
        <v>2.51-3.0</v>
      </c>
      <c r="CK1093" t="str">
        <f t="shared" si="70"/>
        <v>Fair</v>
      </c>
      <c r="CL1093" t="str">
        <f t="shared" si="71"/>
        <v>0.3 or less</v>
      </c>
    </row>
    <row r="1094" spans="1:90" x14ac:dyDescent="0.25">
      <c r="A1094" t="s">
        <v>1340</v>
      </c>
      <c r="B1094" t="s">
        <v>82</v>
      </c>
      <c r="C1094" t="s">
        <v>83</v>
      </c>
      <c r="D1094">
        <v>222.02</v>
      </c>
      <c r="E1094">
        <v>222.18600000000001</v>
      </c>
      <c r="G1094">
        <v>0.16600000000000001</v>
      </c>
      <c r="H1094">
        <v>32</v>
      </c>
      <c r="I1094">
        <v>32</v>
      </c>
      <c r="J1094">
        <v>32</v>
      </c>
      <c r="K1094">
        <v>2</v>
      </c>
      <c r="L1094" t="s">
        <v>139</v>
      </c>
      <c r="M1094" t="s">
        <v>147</v>
      </c>
      <c r="N1094" t="s">
        <v>600</v>
      </c>
      <c r="O1094" t="s">
        <v>192</v>
      </c>
      <c r="P1094" t="s">
        <v>88</v>
      </c>
      <c r="Q1094" t="s">
        <v>150</v>
      </c>
      <c r="R1094" t="s">
        <v>193</v>
      </c>
      <c r="S1094" t="s">
        <v>152</v>
      </c>
      <c r="T1094">
        <v>40</v>
      </c>
      <c r="U1094" t="s">
        <v>140</v>
      </c>
      <c r="V1094" t="s">
        <v>1343</v>
      </c>
      <c r="W1094">
        <v>4</v>
      </c>
      <c r="X1094">
        <v>4</v>
      </c>
      <c r="Y1094" t="s">
        <v>94</v>
      </c>
      <c r="Z1094" t="s">
        <v>154</v>
      </c>
      <c r="AA1094">
        <v>45.6295</v>
      </c>
      <c r="AB1094">
        <v>306.03199999999998</v>
      </c>
      <c r="AC1094">
        <v>52.028599999999997</v>
      </c>
      <c r="AD1094">
        <v>99</v>
      </c>
      <c r="AE1094">
        <v>2.4348000000000001</v>
      </c>
      <c r="AF1094">
        <v>1.8848</v>
      </c>
      <c r="AG1094">
        <v>212.55950000000001</v>
      </c>
      <c r="AH1094">
        <v>189.3569</v>
      </c>
      <c r="AI1094">
        <v>29.146799999999999</v>
      </c>
      <c r="AJ1094">
        <v>0.13320000000000001</v>
      </c>
      <c r="AK1094">
        <v>5.0999999999999997E-2</v>
      </c>
      <c r="AL1094">
        <v>80.02</v>
      </c>
      <c r="AM1094">
        <v>4.0500000000000001E-2</v>
      </c>
      <c r="AN1094">
        <v>0.47739999999999999</v>
      </c>
      <c r="AO1094">
        <v>0</v>
      </c>
      <c r="AP1094">
        <v>0</v>
      </c>
      <c r="AQ1094">
        <v>0</v>
      </c>
      <c r="AR1094">
        <v>36.5</v>
      </c>
      <c r="AS1094" t="s">
        <v>130</v>
      </c>
      <c r="AT1094">
        <v>2000</v>
      </c>
      <c r="AU1094">
        <v>16</v>
      </c>
      <c r="AV1094">
        <v>10</v>
      </c>
      <c r="AW1094" t="s">
        <v>97</v>
      </c>
      <c r="AY1094" t="s">
        <v>142</v>
      </c>
      <c r="BA1094">
        <v>40426</v>
      </c>
      <c r="BB1094">
        <v>10</v>
      </c>
      <c r="BC1094">
        <v>1</v>
      </c>
      <c r="BD1094" t="s">
        <v>144</v>
      </c>
      <c r="BE1094">
        <v>2000</v>
      </c>
      <c r="BG1094" t="s">
        <v>102</v>
      </c>
      <c r="BH1094" t="s">
        <v>100</v>
      </c>
      <c r="BI1094" t="s">
        <v>101</v>
      </c>
      <c r="BJ1094" t="s">
        <v>101</v>
      </c>
      <c r="BK1094" t="s">
        <v>101</v>
      </c>
      <c r="BL1094" t="s">
        <v>100</v>
      </c>
      <c r="BM1094" t="s">
        <v>102</v>
      </c>
      <c r="BN1094" t="s">
        <v>103</v>
      </c>
      <c r="BQ1094">
        <v>0</v>
      </c>
      <c r="BR1094" t="s">
        <v>94</v>
      </c>
      <c r="BS1094">
        <v>89</v>
      </c>
      <c r="BT1094">
        <v>48.695999999999998</v>
      </c>
      <c r="BU1094">
        <v>37.695999999999998</v>
      </c>
      <c r="BY1094">
        <v>4</v>
      </c>
      <c r="CB1094">
        <v>2002</v>
      </c>
      <c r="CC1094">
        <v>15</v>
      </c>
      <c r="CI1094" t="str">
        <f t="shared" si="68"/>
        <v>High</v>
      </c>
      <c r="CJ1094" t="str">
        <f t="shared" si="69"/>
        <v>2.0-2.5</v>
      </c>
      <c r="CK1094" t="str">
        <f t="shared" si="70"/>
        <v>Very Poor</v>
      </c>
      <c r="CL1094" t="str">
        <f t="shared" si="71"/>
        <v>0.3 or less</v>
      </c>
    </row>
    <row r="1095" spans="1:90" x14ac:dyDescent="0.25">
      <c r="A1095" t="s">
        <v>1344</v>
      </c>
      <c r="B1095" t="s">
        <v>82</v>
      </c>
      <c r="C1095" t="s">
        <v>83</v>
      </c>
      <c r="D1095">
        <v>0</v>
      </c>
      <c r="E1095">
        <v>1.32</v>
      </c>
      <c r="G1095">
        <v>1.32</v>
      </c>
      <c r="H1095">
        <v>34</v>
      </c>
      <c r="I1095">
        <v>34</v>
      </c>
      <c r="J1095">
        <v>34</v>
      </c>
      <c r="K1095">
        <v>2</v>
      </c>
      <c r="L1095" t="s">
        <v>84</v>
      </c>
      <c r="M1095" t="s">
        <v>147</v>
      </c>
      <c r="N1095" t="s">
        <v>1329</v>
      </c>
      <c r="O1095" t="s">
        <v>192</v>
      </c>
      <c r="P1095" t="s">
        <v>88</v>
      </c>
      <c r="Q1095" t="s">
        <v>150</v>
      </c>
      <c r="R1095" t="s">
        <v>193</v>
      </c>
      <c r="S1095" t="s">
        <v>152</v>
      </c>
      <c r="T1095">
        <v>40</v>
      </c>
      <c r="U1095" t="s">
        <v>92</v>
      </c>
      <c r="V1095" t="s">
        <v>1345</v>
      </c>
      <c r="W1095">
        <v>5</v>
      </c>
      <c r="X1095">
        <v>5.6666999999999996</v>
      </c>
      <c r="Y1095" t="s">
        <v>94</v>
      </c>
      <c r="Z1095" t="s">
        <v>154</v>
      </c>
      <c r="AA1095">
        <v>39.929499999999997</v>
      </c>
      <c r="AB1095">
        <v>269.18049999999999</v>
      </c>
      <c r="AC1095">
        <v>45.537500000000001</v>
      </c>
      <c r="AD1095">
        <v>92</v>
      </c>
      <c r="AE1095">
        <v>2.5448</v>
      </c>
      <c r="AF1095">
        <v>1.9218999999999999</v>
      </c>
      <c r="AG1095">
        <v>154.13149999999999</v>
      </c>
      <c r="AH1095">
        <v>128.11420000000001</v>
      </c>
      <c r="AI1095">
        <v>48.622799999999998</v>
      </c>
      <c r="AJ1095">
        <v>0.2079</v>
      </c>
      <c r="AK1095">
        <v>0.10829999999999999</v>
      </c>
      <c r="AL1095">
        <v>68.814999999999998</v>
      </c>
      <c r="AM1095">
        <v>4.0099999999999997E-2</v>
      </c>
      <c r="AN1095">
        <v>0.2913</v>
      </c>
      <c r="AO1095">
        <v>0</v>
      </c>
      <c r="AP1095">
        <v>3.5</v>
      </c>
      <c r="AQ1095">
        <v>0</v>
      </c>
      <c r="AR1095">
        <v>53.7667</v>
      </c>
      <c r="AS1095" t="s">
        <v>96</v>
      </c>
      <c r="AT1095">
        <v>1976</v>
      </c>
      <c r="AU1095">
        <v>11.666700000000001</v>
      </c>
      <c r="AV1095">
        <v>7.5833000000000004</v>
      </c>
      <c r="AW1095" t="s">
        <v>97</v>
      </c>
      <c r="AY1095" t="s">
        <v>106</v>
      </c>
      <c r="BA1095">
        <v>39779</v>
      </c>
      <c r="BB1095">
        <v>1</v>
      </c>
      <c r="BC1095">
        <v>1</v>
      </c>
      <c r="BD1095" t="s">
        <v>99</v>
      </c>
      <c r="BE1095">
        <v>1993</v>
      </c>
      <c r="BG1095" t="s">
        <v>101</v>
      </c>
      <c r="BH1095" t="s">
        <v>100</v>
      </c>
      <c r="BI1095" t="s">
        <v>101</v>
      </c>
      <c r="BJ1095" t="s">
        <v>101</v>
      </c>
      <c r="BK1095" t="s">
        <v>101</v>
      </c>
      <c r="BL1095" t="s">
        <v>100</v>
      </c>
      <c r="BM1095" t="s">
        <v>102</v>
      </c>
      <c r="BN1095" t="s">
        <v>103</v>
      </c>
      <c r="BQ1095">
        <v>0</v>
      </c>
      <c r="BR1095" t="s">
        <v>94</v>
      </c>
      <c r="BS1095">
        <v>85</v>
      </c>
      <c r="BT1095">
        <v>50.896000000000001</v>
      </c>
      <c r="BU1095">
        <v>38.438000000000002</v>
      </c>
      <c r="BY1095">
        <v>5</v>
      </c>
      <c r="CB1095">
        <v>2003</v>
      </c>
      <c r="CC1095">
        <v>22</v>
      </c>
      <c r="CI1095" t="str">
        <f t="shared" si="68"/>
        <v>High</v>
      </c>
      <c r="CJ1095" t="str">
        <f t="shared" si="69"/>
        <v>2.51-3.0</v>
      </c>
      <c r="CK1095" t="str">
        <f t="shared" si="70"/>
        <v>Poor</v>
      </c>
      <c r="CL1095" t="str">
        <f t="shared" si="71"/>
        <v>0.3 or less</v>
      </c>
    </row>
    <row r="1096" spans="1:90" x14ac:dyDescent="0.25">
      <c r="A1096" t="s">
        <v>1344</v>
      </c>
      <c r="B1096" t="s">
        <v>82</v>
      </c>
      <c r="C1096" t="s">
        <v>83</v>
      </c>
      <c r="D1096">
        <v>1.32</v>
      </c>
      <c r="E1096">
        <v>3.02</v>
      </c>
      <c r="G1096">
        <v>1.7</v>
      </c>
      <c r="H1096">
        <v>38</v>
      </c>
      <c r="I1096">
        <v>32</v>
      </c>
      <c r="J1096">
        <v>38</v>
      </c>
      <c r="K1096">
        <v>2</v>
      </c>
      <c r="L1096" t="s">
        <v>84</v>
      </c>
      <c r="M1096" t="s">
        <v>147</v>
      </c>
      <c r="N1096" t="s">
        <v>1329</v>
      </c>
      <c r="O1096" t="s">
        <v>192</v>
      </c>
      <c r="P1096" t="s">
        <v>88</v>
      </c>
      <c r="Q1096" t="s">
        <v>150</v>
      </c>
      <c r="R1096" t="s">
        <v>193</v>
      </c>
      <c r="S1096" t="s">
        <v>152</v>
      </c>
      <c r="T1096">
        <v>30</v>
      </c>
      <c r="U1096" t="s">
        <v>92</v>
      </c>
      <c r="V1096" t="s">
        <v>1346</v>
      </c>
      <c r="W1096">
        <v>7</v>
      </c>
      <c r="X1096">
        <v>7</v>
      </c>
      <c r="Y1096" t="s">
        <v>94</v>
      </c>
      <c r="Z1096" t="s">
        <v>154</v>
      </c>
      <c r="AA1096">
        <v>71.106099999999998</v>
      </c>
      <c r="AB1096">
        <v>467.23669999999998</v>
      </c>
      <c r="AC1096">
        <v>81.020099999999999</v>
      </c>
      <c r="AD1096">
        <v>84</v>
      </c>
      <c r="AE1096">
        <v>3.5</v>
      </c>
      <c r="AF1096">
        <v>2.9234</v>
      </c>
      <c r="AG1096">
        <v>112.441</v>
      </c>
      <c r="AH1096">
        <v>96.257499999999993</v>
      </c>
      <c r="AI1096">
        <v>62.5197</v>
      </c>
      <c r="AJ1096">
        <v>0.15540000000000001</v>
      </c>
      <c r="AK1096">
        <v>4.9700000000000001E-2</v>
      </c>
      <c r="AL1096">
        <v>76.69</v>
      </c>
      <c r="AM1096">
        <v>3.4099999999999998E-2</v>
      </c>
      <c r="AN1096">
        <v>0.217</v>
      </c>
      <c r="AO1096">
        <v>1</v>
      </c>
      <c r="AP1096">
        <v>6</v>
      </c>
      <c r="AQ1096">
        <v>0</v>
      </c>
      <c r="AR1096">
        <v>62.424999999999997</v>
      </c>
      <c r="AS1096" t="s">
        <v>96</v>
      </c>
      <c r="AT1096">
        <v>1978</v>
      </c>
      <c r="AU1096">
        <v>11.7273</v>
      </c>
      <c r="AV1096">
        <v>7</v>
      </c>
      <c r="AW1096" t="s">
        <v>131</v>
      </c>
      <c r="AX1096" t="s">
        <v>126</v>
      </c>
      <c r="AY1096" t="s">
        <v>112</v>
      </c>
      <c r="BA1096">
        <v>41717</v>
      </c>
      <c r="BB1096">
        <v>2</v>
      </c>
      <c r="BC1096">
        <v>1</v>
      </c>
      <c r="BD1096" t="s">
        <v>99</v>
      </c>
      <c r="BE1096">
        <v>2005</v>
      </c>
      <c r="BG1096" t="s">
        <v>102</v>
      </c>
      <c r="BH1096" t="s">
        <v>100</v>
      </c>
      <c r="BI1096" t="s">
        <v>101</v>
      </c>
      <c r="BJ1096" t="s">
        <v>101</v>
      </c>
      <c r="BK1096" t="s">
        <v>101</v>
      </c>
      <c r="BL1096" t="s">
        <v>100</v>
      </c>
      <c r="BM1096" t="s">
        <v>102</v>
      </c>
      <c r="BN1096" t="s">
        <v>103</v>
      </c>
      <c r="BQ1096">
        <v>0</v>
      </c>
      <c r="BR1096" t="s">
        <v>94</v>
      </c>
      <c r="BS1096">
        <v>84</v>
      </c>
      <c r="BT1096">
        <v>70</v>
      </c>
      <c r="BU1096">
        <v>58.468000000000004</v>
      </c>
      <c r="BY1096">
        <v>7</v>
      </c>
      <c r="CB1096">
        <v>2009</v>
      </c>
      <c r="CC1096">
        <v>10</v>
      </c>
      <c r="CI1096" t="str">
        <f t="shared" si="68"/>
        <v>Medium</v>
      </c>
      <c r="CJ1096" t="str">
        <f t="shared" si="69"/>
        <v>3.01-3.5</v>
      </c>
      <c r="CK1096" t="str">
        <f t="shared" si="70"/>
        <v>Fair</v>
      </c>
      <c r="CL1096" t="str">
        <f t="shared" si="71"/>
        <v>0.3 or less</v>
      </c>
    </row>
    <row r="1097" spans="1:90" x14ac:dyDescent="0.25">
      <c r="A1097" t="s">
        <v>1347</v>
      </c>
      <c r="B1097" t="s">
        <v>82</v>
      </c>
      <c r="C1097" t="s">
        <v>83</v>
      </c>
      <c r="D1097">
        <v>0.02</v>
      </c>
      <c r="E1097">
        <v>2.544</v>
      </c>
      <c r="G1097">
        <v>2.524</v>
      </c>
      <c r="H1097">
        <v>32</v>
      </c>
      <c r="I1097">
        <v>32</v>
      </c>
      <c r="J1097">
        <v>32</v>
      </c>
      <c r="K1097">
        <v>2</v>
      </c>
      <c r="L1097" t="s">
        <v>84</v>
      </c>
      <c r="M1097" t="s">
        <v>297</v>
      </c>
      <c r="N1097" t="s">
        <v>488</v>
      </c>
      <c r="O1097" t="s">
        <v>87</v>
      </c>
      <c r="P1097" t="s">
        <v>88</v>
      </c>
      <c r="Q1097" t="s">
        <v>150</v>
      </c>
      <c r="R1097" t="s">
        <v>90</v>
      </c>
      <c r="S1097" t="s">
        <v>152</v>
      </c>
      <c r="T1097">
        <v>60</v>
      </c>
      <c r="U1097" t="s">
        <v>92</v>
      </c>
      <c r="V1097" t="s">
        <v>1348</v>
      </c>
      <c r="W1097">
        <v>4</v>
      </c>
      <c r="X1097">
        <v>4</v>
      </c>
      <c r="Y1097" t="s">
        <v>94</v>
      </c>
      <c r="Z1097" t="s">
        <v>299</v>
      </c>
      <c r="AA1097">
        <v>102.554</v>
      </c>
      <c r="AB1097">
        <v>673.56799999999998</v>
      </c>
      <c r="AC1097">
        <v>116.85080000000001</v>
      </c>
      <c r="AD1097">
        <v>90.944100000000006</v>
      </c>
      <c r="AE1097">
        <v>3.6758999999999999</v>
      </c>
      <c r="AF1097">
        <v>3.3277999999999999</v>
      </c>
      <c r="AG1097">
        <v>80.464500000000001</v>
      </c>
      <c r="AH1097">
        <v>64.7072</v>
      </c>
      <c r="AI1097">
        <v>73.1785</v>
      </c>
      <c r="AJ1097">
        <v>0.13819999999999999</v>
      </c>
      <c r="AK1097">
        <v>8.43E-2</v>
      </c>
      <c r="AL1097">
        <v>79.27</v>
      </c>
      <c r="AM1097">
        <v>2.6499999999999999E-2</v>
      </c>
      <c r="AN1097">
        <v>0.19539999999999999</v>
      </c>
      <c r="AO1097">
        <v>0</v>
      </c>
      <c r="AP1097">
        <v>3.4721000000000002</v>
      </c>
      <c r="AQ1097">
        <v>0</v>
      </c>
      <c r="AR1097">
        <v>58.25</v>
      </c>
      <c r="AS1097" t="s">
        <v>96</v>
      </c>
      <c r="AT1097">
        <v>2014</v>
      </c>
      <c r="AU1097">
        <v>14.7</v>
      </c>
      <c r="AV1097">
        <v>6</v>
      </c>
      <c r="AW1097" t="s">
        <v>97</v>
      </c>
      <c r="AY1097" t="s">
        <v>98</v>
      </c>
      <c r="BA1097">
        <v>40462</v>
      </c>
      <c r="BB1097">
        <v>4</v>
      </c>
      <c r="BC1097">
        <v>1</v>
      </c>
      <c r="BD1097" t="s">
        <v>99</v>
      </c>
      <c r="BE1097">
        <v>2014</v>
      </c>
      <c r="BG1097" t="s">
        <v>101</v>
      </c>
      <c r="BH1097" t="s">
        <v>100</v>
      </c>
      <c r="BI1097" t="s">
        <v>101</v>
      </c>
      <c r="BJ1097" t="s">
        <v>101</v>
      </c>
      <c r="BK1097" t="s">
        <v>101</v>
      </c>
      <c r="BL1097" t="s">
        <v>100</v>
      </c>
      <c r="BM1097" t="s">
        <v>102</v>
      </c>
      <c r="BN1097" t="s">
        <v>103</v>
      </c>
      <c r="BQ1097">
        <v>0</v>
      </c>
      <c r="BR1097" t="s">
        <v>94</v>
      </c>
      <c r="BS1097">
        <v>90.944100000000006</v>
      </c>
      <c r="BT1097">
        <v>73.518000000000001</v>
      </c>
      <c r="BU1097">
        <v>66.555999999999997</v>
      </c>
      <c r="BV1097" t="s">
        <v>107</v>
      </c>
      <c r="BY1097">
        <v>4</v>
      </c>
      <c r="BZ1097" s="1">
        <v>42053.456377314818</v>
      </c>
      <c r="CC1097">
        <v>1</v>
      </c>
      <c r="CI1097" t="str">
        <f t="shared" si="68"/>
        <v>High</v>
      </c>
      <c r="CJ1097" t="str">
        <f t="shared" si="69"/>
        <v>Greater than 3.5</v>
      </c>
      <c r="CK1097" t="str">
        <f t="shared" si="70"/>
        <v>Good</v>
      </c>
      <c r="CL1097" t="str">
        <f t="shared" si="71"/>
        <v>0.3 or less</v>
      </c>
    </row>
    <row r="1098" spans="1:90" x14ac:dyDescent="0.25">
      <c r="A1098" t="s">
        <v>1347</v>
      </c>
      <c r="B1098" t="s">
        <v>82</v>
      </c>
      <c r="C1098" t="s">
        <v>83</v>
      </c>
      <c r="D1098">
        <v>2.544</v>
      </c>
      <c r="E1098">
        <v>2.7170000000000001</v>
      </c>
      <c r="G1098">
        <v>0.17399999999999999</v>
      </c>
      <c r="H1098">
        <v>30</v>
      </c>
      <c r="I1098">
        <v>30</v>
      </c>
      <c r="J1098">
        <v>30</v>
      </c>
      <c r="K1098">
        <v>2</v>
      </c>
      <c r="L1098" t="s">
        <v>84</v>
      </c>
      <c r="M1098" t="s">
        <v>297</v>
      </c>
      <c r="N1098" t="s">
        <v>488</v>
      </c>
      <c r="O1098" t="s">
        <v>87</v>
      </c>
      <c r="P1098" t="s">
        <v>88</v>
      </c>
      <c r="Q1098" t="s">
        <v>150</v>
      </c>
      <c r="R1098" t="s">
        <v>90</v>
      </c>
      <c r="S1098" t="s">
        <v>152</v>
      </c>
      <c r="T1098">
        <v>60</v>
      </c>
      <c r="U1098" t="s">
        <v>92</v>
      </c>
      <c r="V1098" t="s">
        <v>777</v>
      </c>
      <c r="W1098">
        <v>3</v>
      </c>
      <c r="X1098">
        <v>3</v>
      </c>
      <c r="Y1098" t="s">
        <v>94</v>
      </c>
      <c r="Z1098" t="s">
        <v>299</v>
      </c>
      <c r="AA1098">
        <v>100</v>
      </c>
      <c r="AB1098">
        <v>680</v>
      </c>
      <c r="AC1098">
        <v>114.08</v>
      </c>
      <c r="AD1098">
        <v>93</v>
      </c>
      <c r="AE1098">
        <v>3.1168</v>
      </c>
      <c r="AF1098">
        <v>2.5438999999999998</v>
      </c>
      <c r="AG1098">
        <v>110.53360000000001</v>
      </c>
      <c r="AH1098">
        <v>93.155500000000004</v>
      </c>
      <c r="AI1098">
        <v>63.155500000000004</v>
      </c>
      <c r="AJ1098">
        <v>0.17530000000000001</v>
      </c>
      <c r="AK1098">
        <v>0.1208</v>
      </c>
      <c r="AL1098">
        <v>73.704999999999998</v>
      </c>
      <c r="AM1098">
        <v>2.8400000000000002E-2</v>
      </c>
      <c r="AN1098">
        <v>0.1835</v>
      </c>
      <c r="AO1098">
        <v>0</v>
      </c>
      <c r="AP1098">
        <v>3</v>
      </c>
      <c r="AQ1098">
        <v>0</v>
      </c>
      <c r="AR1098">
        <v>43.75</v>
      </c>
      <c r="AS1098" t="s">
        <v>96</v>
      </c>
      <c r="AT1098">
        <v>1973</v>
      </c>
      <c r="AU1098">
        <v>19</v>
      </c>
      <c r="AV1098">
        <v>9</v>
      </c>
      <c r="AW1098" t="s">
        <v>97</v>
      </c>
      <c r="AY1098" t="s">
        <v>98</v>
      </c>
      <c r="BA1098">
        <v>40960</v>
      </c>
      <c r="BB1098">
        <v>4</v>
      </c>
      <c r="BC1098">
        <v>1</v>
      </c>
      <c r="BD1098" t="s">
        <v>99</v>
      </c>
      <c r="BE1098">
        <v>2002</v>
      </c>
      <c r="BG1098" t="s">
        <v>102</v>
      </c>
      <c r="BH1098" t="s">
        <v>100</v>
      </c>
      <c r="BI1098" t="s">
        <v>101</v>
      </c>
      <c r="BJ1098" t="s">
        <v>101</v>
      </c>
      <c r="BK1098" t="s">
        <v>101</v>
      </c>
      <c r="BL1098" t="s">
        <v>100</v>
      </c>
      <c r="BM1098" t="s">
        <v>102</v>
      </c>
      <c r="BN1098" t="s">
        <v>103</v>
      </c>
      <c r="BQ1098">
        <v>0</v>
      </c>
      <c r="BR1098" t="s">
        <v>94</v>
      </c>
      <c r="BS1098">
        <v>85</v>
      </c>
      <c r="BT1098">
        <v>62.335999999999999</v>
      </c>
      <c r="BU1098">
        <v>50.878</v>
      </c>
      <c r="BV1098" t="s">
        <v>107</v>
      </c>
      <c r="BY1098">
        <v>3</v>
      </c>
      <c r="BZ1098" s="1">
        <v>42058.614212962966</v>
      </c>
      <c r="CB1098">
        <v>2007</v>
      </c>
      <c r="CC1098">
        <v>13</v>
      </c>
      <c r="CI1098" t="str">
        <f t="shared" si="68"/>
        <v>High</v>
      </c>
      <c r="CJ1098" t="str">
        <f t="shared" si="69"/>
        <v>3.01-3.5</v>
      </c>
      <c r="CK1098" t="str">
        <f t="shared" si="70"/>
        <v>Fair</v>
      </c>
      <c r="CL1098" t="str">
        <f t="shared" si="71"/>
        <v>0.3 or less</v>
      </c>
    </row>
    <row r="1099" spans="1:90" x14ac:dyDescent="0.25">
      <c r="A1099" t="s">
        <v>1349</v>
      </c>
      <c r="B1099" t="s">
        <v>82</v>
      </c>
      <c r="C1099" t="s">
        <v>83</v>
      </c>
      <c r="D1099">
        <v>93.447999999999993</v>
      </c>
      <c r="E1099">
        <v>96.665999999999997</v>
      </c>
      <c r="G1099">
        <v>3.218</v>
      </c>
      <c r="H1099">
        <v>40</v>
      </c>
      <c r="I1099">
        <v>38</v>
      </c>
      <c r="J1099">
        <v>40</v>
      </c>
      <c r="K1099">
        <v>2</v>
      </c>
      <c r="L1099" t="s">
        <v>84</v>
      </c>
      <c r="M1099" t="s">
        <v>237</v>
      </c>
      <c r="N1099" t="s">
        <v>167</v>
      </c>
      <c r="O1099" t="s">
        <v>149</v>
      </c>
      <c r="P1099" t="s">
        <v>88</v>
      </c>
      <c r="Q1099" t="s">
        <v>150</v>
      </c>
      <c r="R1099" t="s">
        <v>151</v>
      </c>
      <c r="S1099" t="s">
        <v>152</v>
      </c>
      <c r="T1099">
        <v>60</v>
      </c>
      <c r="U1099" t="s">
        <v>92</v>
      </c>
      <c r="V1099" t="s">
        <v>1350</v>
      </c>
      <c r="W1099">
        <v>8</v>
      </c>
      <c r="X1099">
        <v>7</v>
      </c>
      <c r="Y1099" t="s">
        <v>94</v>
      </c>
      <c r="Z1099" t="s">
        <v>95</v>
      </c>
      <c r="AA1099">
        <v>51.442999999999998</v>
      </c>
      <c r="AB1099">
        <v>388.27699999999999</v>
      </c>
      <c r="AC1099">
        <v>58.917000000000002</v>
      </c>
      <c r="AD1099">
        <v>80</v>
      </c>
      <c r="AE1099">
        <v>2.7987000000000002</v>
      </c>
      <c r="AF1099">
        <v>2.0171000000000001</v>
      </c>
      <c r="AG1099">
        <v>134.88939999999999</v>
      </c>
      <c r="AH1099">
        <v>111.7161</v>
      </c>
      <c r="AI1099">
        <v>55.036900000000003</v>
      </c>
      <c r="AJ1099">
        <v>0.21310000000000001</v>
      </c>
      <c r="AK1099">
        <v>8.6099999999999996E-2</v>
      </c>
      <c r="AL1099">
        <v>68.034999999999997</v>
      </c>
      <c r="AM1099">
        <v>3.27E-2</v>
      </c>
      <c r="AN1099">
        <v>0.23849999999999999</v>
      </c>
      <c r="AO1099">
        <v>0</v>
      </c>
      <c r="AP1099">
        <v>14</v>
      </c>
      <c r="AQ1099">
        <v>0</v>
      </c>
      <c r="AR1099">
        <v>67.287499999999994</v>
      </c>
      <c r="AS1099" t="s">
        <v>96</v>
      </c>
      <c r="AT1099">
        <v>1981</v>
      </c>
      <c r="AU1099">
        <v>19.399999999999999</v>
      </c>
      <c r="AV1099">
        <v>7.4</v>
      </c>
      <c r="AW1099" t="s">
        <v>131</v>
      </c>
      <c r="AY1099" t="s">
        <v>112</v>
      </c>
      <c r="BA1099">
        <v>37811</v>
      </c>
      <c r="BB1099">
        <v>2</v>
      </c>
      <c r="BC1099">
        <v>1</v>
      </c>
      <c r="BD1099" t="s">
        <v>99</v>
      </c>
      <c r="BE1099">
        <v>2000</v>
      </c>
      <c r="BG1099" t="s">
        <v>101</v>
      </c>
      <c r="BH1099" t="s">
        <v>100</v>
      </c>
      <c r="BI1099" t="s">
        <v>101</v>
      </c>
      <c r="BJ1099" t="s">
        <v>101</v>
      </c>
      <c r="BK1099" t="s">
        <v>101</v>
      </c>
      <c r="BL1099" t="s">
        <v>101</v>
      </c>
      <c r="BM1099" t="s">
        <v>102</v>
      </c>
      <c r="BN1099" t="s">
        <v>103</v>
      </c>
      <c r="BQ1099">
        <v>0</v>
      </c>
      <c r="BR1099" t="s">
        <v>94</v>
      </c>
      <c r="BS1099">
        <v>80</v>
      </c>
      <c r="BT1099">
        <v>55.973999999999997</v>
      </c>
      <c r="BU1099">
        <v>40.341999999999999</v>
      </c>
      <c r="BY1099">
        <v>7</v>
      </c>
      <c r="CB1099">
        <v>2013</v>
      </c>
      <c r="CC1099">
        <v>15</v>
      </c>
      <c r="CI1099" t="str">
        <f t="shared" si="68"/>
        <v>Medium</v>
      </c>
      <c r="CJ1099" t="str">
        <f t="shared" si="69"/>
        <v>2.51-3.0</v>
      </c>
      <c r="CK1099" t="str">
        <f t="shared" si="70"/>
        <v>Poor</v>
      </c>
      <c r="CL1099" t="str">
        <f t="shared" si="71"/>
        <v>0.3 or less</v>
      </c>
    </row>
    <row r="1100" spans="1:90" x14ac:dyDescent="0.25">
      <c r="A1100" t="s">
        <v>1349</v>
      </c>
      <c r="B1100" t="s">
        <v>82</v>
      </c>
      <c r="C1100" t="s">
        <v>83</v>
      </c>
      <c r="D1100">
        <v>96.665999999999997</v>
      </c>
      <c r="E1100">
        <v>100</v>
      </c>
      <c r="G1100">
        <v>3.3340000000000001</v>
      </c>
      <c r="H1100">
        <v>40</v>
      </c>
      <c r="I1100">
        <v>40</v>
      </c>
      <c r="J1100">
        <v>40</v>
      </c>
      <c r="K1100">
        <v>2</v>
      </c>
      <c r="L1100" t="s">
        <v>84</v>
      </c>
      <c r="M1100" t="s">
        <v>237</v>
      </c>
      <c r="N1100" t="s">
        <v>167</v>
      </c>
      <c r="O1100" t="s">
        <v>149</v>
      </c>
      <c r="P1100" t="s">
        <v>88</v>
      </c>
      <c r="Q1100" t="s">
        <v>150</v>
      </c>
      <c r="R1100" t="s">
        <v>151</v>
      </c>
      <c r="S1100" t="s">
        <v>152</v>
      </c>
      <c r="T1100">
        <v>50</v>
      </c>
      <c r="U1100" t="s">
        <v>92</v>
      </c>
      <c r="V1100" t="s">
        <v>1351</v>
      </c>
      <c r="W1100">
        <v>8</v>
      </c>
      <c r="X1100">
        <v>8.5</v>
      </c>
      <c r="Y1100" t="s">
        <v>94</v>
      </c>
      <c r="Z1100" t="s">
        <v>95</v>
      </c>
      <c r="AA1100">
        <v>40.717500000000001</v>
      </c>
      <c r="AB1100">
        <v>388.27699999999999</v>
      </c>
      <c r="AC1100">
        <v>47.118899999999996</v>
      </c>
      <c r="AD1100">
        <v>76.5</v>
      </c>
      <c r="AE1100">
        <v>2.5196000000000001</v>
      </c>
      <c r="AF1100">
        <v>1.4698</v>
      </c>
      <c r="AG1100">
        <v>166.7696</v>
      </c>
      <c r="AH1100">
        <v>129.82499999999999</v>
      </c>
      <c r="AI1100">
        <v>44.4101</v>
      </c>
      <c r="AJ1100">
        <v>0.29360000000000003</v>
      </c>
      <c r="AK1100">
        <v>0.17749999999999999</v>
      </c>
      <c r="AL1100">
        <v>55.96</v>
      </c>
      <c r="AM1100">
        <v>3.4200000000000001E-2</v>
      </c>
      <c r="AN1100">
        <v>0.15029999999999999</v>
      </c>
      <c r="AO1100">
        <v>0</v>
      </c>
      <c r="AP1100">
        <v>17.5</v>
      </c>
      <c r="AQ1100">
        <v>0</v>
      </c>
      <c r="AR1100">
        <v>55.024999999999999</v>
      </c>
      <c r="AS1100" t="s">
        <v>96</v>
      </c>
      <c r="AT1100">
        <v>1981</v>
      </c>
      <c r="AU1100">
        <v>13.5556</v>
      </c>
      <c r="AV1100">
        <v>6.3704000000000001</v>
      </c>
      <c r="AW1100" t="s">
        <v>97</v>
      </c>
      <c r="AY1100" t="s">
        <v>112</v>
      </c>
      <c r="BA1100">
        <v>36683</v>
      </c>
      <c r="BB1100">
        <v>2</v>
      </c>
      <c r="BC1100">
        <v>1</v>
      </c>
      <c r="BD1100" t="s">
        <v>99</v>
      </c>
      <c r="BE1100">
        <v>2000</v>
      </c>
      <c r="BG1100" t="s">
        <v>101</v>
      </c>
      <c r="BH1100" t="s">
        <v>100</v>
      </c>
      <c r="BI1100" t="s">
        <v>101</v>
      </c>
      <c r="BJ1100" t="s">
        <v>101</v>
      </c>
      <c r="BK1100" t="s">
        <v>101</v>
      </c>
      <c r="BL1100" t="s">
        <v>101</v>
      </c>
      <c r="BM1100" t="s">
        <v>102</v>
      </c>
      <c r="BN1100" t="s">
        <v>103</v>
      </c>
      <c r="BQ1100">
        <v>0</v>
      </c>
      <c r="BR1100" t="s">
        <v>94</v>
      </c>
      <c r="BS1100">
        <v>76.5</v>
      </c>
      <c r="BT1100">
        <v>50.392000000000003</v>
      </c>
      <c r="BU1100">
        <v>29.396000000000001</v>
      </c>
      <c r="BY1100">
        <v>8</v>
      </c>
      <c r="CB1100">
        <v>2013</v>
      </c>
      <c r="CC1100">
        <v>15</v>
      </c>
      <c r="CI1100" t="str">
        <f t="shared" si="68"/>
        <v>Medium</v>
      </c>
      <c r="CJ1100" t="str">
        <f t="shared" si="69"/>
        <v>2.51-3.0</v>
      </c>
      <c r="CK1100" t="str">
        <f t="shared" si="70"/>
        <v>Poor</v>
      </c>
      <c r="CL1100" t="str">
        <f t="shared" si="71"/>
        <v>0.3 or less</v>
      </c>
    </row>
    <row r="1101" spans="1:90" x14ac:dyDescent="0.25">
      <c r="A1101" t="s">
        <v>1349</v>
      </c>
      <c r="B1101" t="s">
        <v>82</v>
      </c>
      <c r="C1101" t="s">
        <v>83</v>
      </c>
      <c r="D1101">
        <v>100</v>
      </c>
      <c r="E1101">
        <v>102.045</v>
      </c>
      <c r="G1101">
        <v>2.0449999999999999</v>
      </c>
      <c r="H1101">
        <v>52</v>
      </c>
      <c r="I1101">
        <v>43</v>
      </c>
      <c r="J1101">
        <v>52</v>
      </c>
      <c r="K1101">
        <v>3</v>
      </c>
      <c r="L1101" t="s">
        <v>84</v>
      </c>
      <c r="M1101" t="s">
        <v>237</v>
      </c>
      <c r="N1101" t="s">
        <v>167</v>
      </c>
      <c r="O1101" t="s">
        <v>149</v>
      </c>
      <c r="P1101" t="s">
        <v>88</v>
      </c>
      <c r="Q1101" t="s">
        <v>150</v>
      </c>
      <c r="R1101" t="s">
        <v>151</v>
      </c>
      <c r="S1101" t="s">
        <v>152</v>
      </c>
      <c r="T1101">
        <v>50</v>
      </c>
      <c r="U1101" t="s">
        <v>92</v>
      </c>
      <c r="V1101" t="s">
        <v>1352</v>
      </c>
      <c r="W1101">
        <v>8</v>
      </c>
      <c r="X1101">
        <v>4.75</v>
      </c>
      <c r="Y1101" t="s">
        <v>94</v>
      </c>
      <c r="Z1101" t="s">
        <v>95</v>
      </c>
      <c r="AA1101">
        <v>172.61070000000001</v>
      </c>
      <c r="AB1101">
        <v>1378.7074</v>
      </c>
      <c r="AC1101">
        <v>198.14400000000001</v>
      </c>
      <c r="AD1101">
        <v>85.615399999999994</v>
      </c>
      <c r="AE1101">
        <v>2.1101000000000001</v>
      </c>
      <c r="AF1101">
        <v>0.96870000000000001</v>
      </c>
      <c r="AG1101">
        <v>189.7321</v>
      </c>
      <c r="AH1101">
        <v>160.41079999999999</v>
      </c>
      <c r="AI1101">
        <v>36.756</v>
      </c>
      <c r="AJ1101">
        <v>0.27450000000000002</v>
      </c>
      <c r="AK1101">
        <v>0.18959999999999999</v>
      </c>
      <c r="AL1101">
        <v>58.825000000000003</v>
      </c>
      <c r="AM1101">
        <v>4.4999999999999998E-2</v>
      </c>
      <c r="AN1101">
        <v>0.3992</v>
      </c>
      <c r="AO1101">
        <v>0</v>
      </c>
      <c r="AP1101">
        <v>8.7691999999999997</v>
      </c>
      <c r="AQ1101">
        <v>0</v>
      </c>
      <c r="AR1101">
        <v>38.44</v>
      </c>
      <c r="AS1101" t="s">
        <v>96</v>
      </c>
      <c r="AT1101">
        <v>1979</v>
      </c>
      <c r="AU1101">
        <v>9.4443999999999999</v>
      </c>
      <c r="AV1101">
        <v>2</v>
      </c>
      <c r="AW1101" t="s">
        <v>131</v>
      </c>
      <c r="AY1101" t="s">
        <v>106</v>
      </c>
      <c r="BA1101">
        <v>38167</v>
      </c>
      <c r="BB1101">
        <v>1</v>
      </c>
      <c r="BC1101">
        <v>1</v>
      </c>
      <c r="BD1101" t="s">
        <v>99</v>
      </c>
      <c r="BE1101">
        <v>1997</v>
      </c>
      <c r="BG1101" t="s">
        <v>101</v>
      </c>
      <c r="BH1101" t="s">
        <v>100</v>
      </c>
      <c r="BI1101" t="s">
        <v>101</v>
      </c>
      <c r="BJ1101" t="s">
        <v>101</v>
      </c>
      <c r="BK1101" t="s">
        <v>101</v>
      </c>
      <c r="BL1101" t="s">
        <v>101</v>
      </c>
      <c r="BM1101" t="s">
        <v>102</v>
      </c>
      <c r="BN1101" t="s">
        <v>103</v>
      </c>
      <c r="BQ1101">
        <v>0</v>
      </c>
      <c r="BR1101" t="s">
        <v>94</v>
      </c>
      <c r="BS1101">
        <v>72</v>
      </c>
      <c r="BT1101">
        <v>42.201999999999998</v>
      </c>
      <c r="BU1101">
        <v>19.373999999999999</v>
      </c>
      <c r="BY1101">
        <v>4.75</v>
      </c>
      <c r="CB1101">
        <v>1999</v>
      </c>
      <c r="CC1101">
        <v>18</v>
      </c>
      <c r="CI1101" t="str">
        <f t="shared" si="68"/>
        <v>High</v>
      </c>
      <c r="CJ1101" t="str">
        <f t="shared" si="69"/>
        <v>2.0-2.5</v>
      </c>
      <c r="CK1101" t="str">
        <f t="shared" si="70"/>
        <v>Very Poor</v>
      </c>
      <c r="CL1101" t="str">
        <f t="shared" si="71"/>
        <v>0.3 or less</v>
      </c>
    </row>
    <row r="1102" spans="1:90" x14ac:dyDescent="0.25">
      <c r="A1102" t="s">
        <v>1349</v>
      </c>
      <c r="B1102" t="s">
        <v>82</v>
      </c>
      <c r="C1102" t="s">
        <v>83</v>
      </c>
      <c r="D1102">
        <v>102.045</v>
      </c>
      <c r="E1102">
        <v>109</v>
      </c>
      <c r="G1102">
        <v>6.9550000000000001</v>
      </c>
      <c r="H1102">
        <v>47</v>
      </c>
      <c r="I1102">
        <v>38</v>
      </c>
      <c r="J1102">
        <v>47</v>
      </c>
      <c r="K1102">
        <v>3</v>
      </c>
      <c r="L1102" t="s">
        <v>84</v>
      </c>
      <c r="M1102" t="s">
        <v>237</v>
      </c>
      <c r="N1102" t="s">
        <v>167</v>
      </c>
      <c r="O1102" t="s">
        <v>149</v>
      </c>
      <c r="P1102" t="s">
        <v>88</v>
      </c>
      <c r="Q1102" t="s">
        <v>150</v>
      </c>
      <c r="R1102" t="s">
        <v>151</v>
      </c>
      <c r="S1102" t="s">
        <v>152</v>
      </c>
      <c r="T1102">
        <v>60</v>
      </c>
      <c r="U1102" t="s">
        <v>92</v>
      </c>
      <c r="V1102" t="s">
        <v>1353</v>
      </c>
      <c r="W1102">
        <v>4</v>
      </c>
      <c r="X1102">
        <v>5.5</v>
      </c>
      <c r="Y1102" t="s">
        <v>94</v>
      </c>
      <c r="Z1102" t="s">
        <v>95</v>
      </c>
      <c r="AA1102">
        <v>71.543499999999995</v>
      </c>
      <c r="AB1102">
        <v>923.5</v>
      </c>
      <c r="AC1102">
        <v>84.238900000000001</v>
      </c>
      <c r="AD1102">
        <v>84.797499999999999</v>
      </c>
      <c r="AE1102">
        <v>2.4239999999999999</v>
      </c>
      <c r="AF1102">
        <v>1.7633000000000001</v>
      </c>
      <c r="AG1102">
        <v>158.55119999999999</v>
      </c>
      <c r="AH1102">
        <v>136.49549999999999</v>
      </c>
      <c r="AI1102">
        <v>47.1496</v>
      </c>
      <c r="AJ1102">
        <v>0.22539999999999999</v>
      </c>
      <c r="AK1102">
        <v>0.1071</v>
      </c>
      <c r="AL1102">
        <v>66.19</v>
      </c>
      <c r="AM1102">
        <v>3.5200000000000002E-2</v>
      </c>
      <c r="AN1102">
        <v>0.26479999999999998</v>
      </c>
      <c r="AO1102">
        <v>0</v>
      </c>
      <c r="AP1102">
        <v>8.5442999999999998</v>
      </c>
      <c r="AQ1102">
        <v>0</v>
      </c>
      <c r="AR1102">
        <v>50.1</v>
      </c>
      <c r="AS1102" t="s">
        <v>96</v>
      </c>
      <c r="AT1102">
        <v>1989</v>
      </c>
      <c r="AU1102">
        <v>18.52</v>
      </c>
      <c r="AV1102">
        <v>5.56</v>
      </c>
      <c r="AW1102" t="s">
        <v>97</v>
      </c>
      <c r="AY1102" t="s">
        <v>106</v>
      </c>
      <c r="BA1102">
        <v>38268</v>
      </c>
      <c r="BB1102">
        <v>1</v>
      </c>
      <c r="BC1102">
        <v>1</v>
      </c>
      <c r="BD1102" t="s">
        <v>99</v>
      </c>
      <c r="BE1102">
        <v>2004</v>
      </c>
      <c r="BG1102" t="s">
        <v>101</v>
      </c>
      <c r="BH1102" t="s">
        <v>100</v>
      </c>
      <c r="BI1102" t="s">
        <v>101</v>
      </c>
      <c r="BJ1102" t="s">
        <v>101</v>
      </c>
      <c r="BK1102" t="s">
        <v>101</v>
      </c>
      <c r="BL1102" t="s">
        <v>101</v>
      </c>
      <c r="BM1102" t="s">
        <v>102</v>
      </c>
      <c r="BN1102" t="s">
        <v>103</v>
      </c>
      <c r="BQ1102">
        <v>0</v>
      </c>
      <c r="BR1102" t="s">
        <v>94</v>
      </c>
      <c r="BS1102">
        <v>84.75</v>
      </c>
      <c r="BT1102">
        <v>48.48</v>
      </c>
      <c r="BU1102">
        <v>35.265999999999998</v>
      </c>
      <c r="BY1102">
        <v>4</v>
      </c>
      <c r="CB1102">
        <v>2011</v>
      </c>
      <c r="CC1102">
        <v>11</v>
      </c>
      <c r="CI1102" t="str">
        <f t="shared" si="68"/>
        <v>Medium</v>
      </c>
      <c r="CJ1102" t="str">
        <f t="shared" si="69"/>
        <v>2.0-2.5</v>
      </c>
      <c r="CK1102" t="str">
        <f t="shared" si="70"/>
        <v>Poor</v>
      </c>
      <c r="CL1102" t="str">
        <f t="shared" si="71"/>
        <v>0.3 or less</v>
      </c>
    </row>
    <row r="1103" spans="1:90" x14ac:dyDescent="0.25">
      <c r="A1103" t="s">
        <v>1349</v>
      </c>
      <c r="B1103" t="s">
        <v>82</v>
      </c>
      <c r="C1103" t="s">
        <v>83</v>
      </c>
      <c r="D1103">
        <v>109</v>
      </c>
      <c r="E1103">
        <v>114.91</v>
      </c>
      <c r="G1103">
        <v>5.91</v>
      </c>
      <c r="H1103">
        <v>48</v>
      </c>
      <c r="I1103">
        <v>36</v>
      </c>
      <c r="J1103">
        <v>48</v>
      </c>
      <c r="K1103">
        <v>3</v>
      </c>
      <c r="L1103" t="s">
        <v>84</v>
      </c>
      <c r="M1103" t="s">
        <v>237</v>
      </c>
      <c r="N1103" t="s">
        <v>167</v>
      </c>
      <c r="O1103" t="s">
        <v>149</v>
      </c>
      <c r="P1103" t="s">
        <v>88</v>
      </c>
      <c r="Q1103" t="s">
        <v>150</v>
      </c>
      <c r="R1103" t="s">
        <v>151</v>
      </c>
      <c r="S1103" t="s">
        <v>152</v>
      </c>
      <c r="T1103">
        <v>60</v>
      </c>
      <c r="U1103" t="s">
        <v>92</v>
      </c>
      <c r="V1103" t="s">
        <v>1354</v>
      </c>
      <c r="W1103">
        <v>6</v>
      </c>
      <c r="X1103">
        <v>5.1429</v>
      </c>
      <c r="Y1103" t="s">
        <v>94</v>
      </c>
      <c r="Z1103" t="s">
        <v>95</v>
      </c>
      <c r="AA1103">
        <v>83.367500000000007</v>
      </c>
      <c r="AB1103">
        <v>688.44799999999998</v>
      </c>
      <c r="AC1103">
        <v>95.834900000000005</v>
      </c>
      <c r="AD1103">
        <v>91</v>
      </c>
      <c r="AE1103">
        <v>2.9230999999999998</v>
      </c>
      <c r="AF1103">
        <v>2.3757999999999999</v>
      </c>
      <c r="AG1103">
        <v>129.7816</v>
      </c>
      <c r="AH1103">
        <v>104.2129</v>
      </c>
      <c r="AI1103">
        <v>56.7395</v>
      </c>
      <c r="AJ1103">
        <v>0.26329999999999998</v>
      </c>
      <c r="AK1103">
        <v>0.1148</v>
      </c>
      <c r="AL1103">
        <v>60.505000000000003</v>
      </c>
      <c r="AM1103">
        <v>2.9000000000000001E-2</v>
      </c>
      <c r="AN1103">
        <v>0.19539999999999999</v>
      </c>
      <c r="AO1103">
        <v>0</v>
      </c>
      <c r="AP1103">
        <v>4</v>
      </c>
      <c r="AQ1103">
        <v>0</v>
      </c>
      <c r="AR1103">
        <v>50.216700000000003</v>
      </c>
      <c r="AS1103" t="s">
        <v>96</v>
      </c>
      <c r="AT1103">
        <v>1980</v>
      </c>
      <c r="AU1103">
        <v>12.545500000000001</v>
      </c>
      <c r="AV1103">
        <v>5.2727000000000004</v>
      </c>
      <c r="AW1103" t="s">
        <v>131</v>
      </c>
      <c r="AX1103" t="s">
        <v>122</v>
      </c>
      <c r="AY1103" t="s">
        <v>106</v>
      </c>
      <c r="BA1103">
        <v>38268</v>
      </c>
      <c r="BB1103">
        <v>1</v>
      </c>
      <c r="BC1103">
        <v>1</v>
      </c>
      <c r="BD1103" t="s">
        <v>99</v>
      </c>
      <c r="BE1103">
        <v>2007</v>
      </c>
      <c r="BG1103" t="s">
        <v>101</v>
      </c>
      <c r="BH1103" t="s">
        <v>100</v>
      </c>
      <c r="BI1103" t="s">
        <v>101</v>
      </c>
      <c r="BJ1103" t="s">
        <v>101</v>
      </c>
      <c r="BK1103" t="s">
        <v>101</v>
      </c>
      <c r="BL1103" t="s">
        <v>101</v>
      </c>
      <c r="BM1103" t="s">
        <v>102</v>
      </c>
      <c r="BN1103" t="s">
        <v>103</v>
      </c>
      <c r="BQ1103">
        <v>0</v>
      </c>
      <c r="BR1103" t="s">
        <v>94</v>
      </c>
      <c r="BS1103">
        <v>91</v>
      </c>
      <c r="BT1103">
        <v>58.462000000000003</v>
      </c>
      <c r="BU1103">
        <v>47.515999999999998</v>
      </c>
      <c r="BY1103">
        <v>5.1429</v>
      </c>
      <c r="CB1103">
        <v>2013</v>
      </c>
      <c r="CC1103">
        <v>8</v>
      </c>
      <c r="CI1103" t="str">
        <f t="shared" si="68"/>
        <v>High</v>
      </c>
      <c r="CJ1103" t="str">
        <f t="shared" si="69"/>
        <v>2.51-3.0</v>
      </c>
      <c r="CK1103" t="str">
        <f t="shared" si="70"/>
        <v>Fair</v>
      </c>
      <c r="CL1103" t="str">
        <f t="shared" si="71"/>
        <v>0.3 or less</v>
      </c>
    </row>
    <row r="1104" spans="1:90" x14ac:dyDescent="0.25">
      <c r="A1104" t="s">
        <v>1349</v>
      </c>
      <c r="B1104" t="s">
        <v>82</v>
      </c>
      <c r="C1104" t="s">
        <v>83</v>
      </c>
      <c r="D1104">
        <v>114.91</v>
      </c>
      <c r="E1104">
        <v>131.79300000000001</v>
      </c>
      <c r="G1104">
        <v>16.882999999999999</v>
      </c>
      <c r="H1104">
        <v>46</v>
      </c>
      <c r="I1104">
        <v>36</v>
      </c>
      <c r="J1104">
        <v>46</v>
      </c>
      <c r="K1104">
        <v>3</v>
      </c>
      <c r="L1104" t="s">
        <v>84</v>
      </c>
      <c r="M1104" t="s">
        <v>237</v>
      </c>
      <c r="N1104" t="s">
        <v>167</v>
      </c>
      <c r="O1104" t="s">
        <v>149</v>
      </c>
      <c r="P1104" t="s">
        <v>88</v>
      </c>
      <c r="Q1104" t="s">
        <v>150</v>
      </c>
      <c r="R1104" t="s">
        <v>151</v>
      </c>
      <c r="S1104" t="s">
        <v>152</v>
      </c>
      <c r="T1104">
        <v>60</v>
      </c>
      <c r="U1104" t="s">
        <v>92</v>
      </c>
      <c r="V1104" t="s">
        <v>1355</v>
      </c>
      <c r="W1104">
        <v>4</v>
      </c>
      <c r="X1104">
        <v>6</v>
      </c>
      <c r="Y1104" t="s">
        <v>94</v>
      </c>
      <c r="Z1104" t="s">
        <v>95</v>
      </c>
      <c r="AA1104">
        <v>121.00069999999999</v>
      </c>
      <c r="AB1104">
        <v>998.98869999999999</v>
      </c>
      <c r="AC1104">
        <v>139.09469999999999</v>
      </c>
      <c r="AD1104">
        <v>91.555599999999998</v>
      </c>
      <c r="AE1104">
        <v>3.2635000000000001</v>
      </c>
      <c r="AF1104">
        <v>2.3208000000000002</v>
      </c>
      <c r="AG1104">
        <v>107.3083</v>
      </c>
      <c r="AH1104">
        <v>85.223399999999998</v>
      </c>
      <c r="AI1104">
        <v>64.230599999999995</v>
      </c>
      <c r="AJ1104">
        <v>0.31730000000000003</v>
      </c>
      <c r="AK1104">
        <v>0.19309999999999999</v>
      </c>
      <c r="AL1104">
        <v>52.405000000000001</v>
      </c>
      <c r="AM1104">
        <v>2.58E-2</v>
      </c>
      <c r="AN1104">
        <v>0.2109</v>
      </c>
      <c r="AO1104">
        <v>0</v>
      </c>
      <c r="AP1104">
        <v>4</v>
      </c>
      <c r="AQ1104">
        <v>0</v>
      </c>
      <c r="AR1104">
        <v>56.897100000000002</v>
      </c>
      <c r="AS1104" t="s">
        <v>96</v>
      </c>
      <c r="AT1104">
        <v>1989</v>
      </c>
      <c r="AU1104">
        <v>13.347799999999999</v>
      </c>
      <c r="AV1104">
        <v>7.2173999999999996</v>
      </c>
      <c r="AW1104" t="s">
        <v>177</v>
      </c>
      <c r="AY1104" t="s">
        <v>112</v>
      </c>
      <c r="BA1104">
        <v>37822</v>
      </c>
      <c r="BB1104">
        <v>2</v>
      </c>
      <c r="BC1104">
        <v>1</v>
      </c>
      <c r="BD1104" t="s">
        <v>99</v>
      </c>
      <c r="BE1104">
        <v>1990</v>
      </c>
      <c r="BG1104" t="s">
        <v>101</v>
      </c>
      <c r="BH1104" t="s">
        <v>100</v>
      </c>
      <c r="BI1104" t="s">
        <v>101</v>
      </c>
      <c r="BJ1104" t="s">
        <v>101</v>
      </c>
      <c r="BK1104" t="s">
        <v>101</v>
      </c>
      <c r="BL1104" t="s">
        <v>101</v>
      </c>
      <c r="BM1104" t="s">
        <v>102</v>
      </c>
      <c r="BN1104" t="s">
        <v>103</v>
      </c>
      <c r="BQ1104">
        <v>0</v>
      </c>
      <c r="BR1104" t="s">
        <v>94</v>
      </c>
      <c r="BS1104">
        <v>82</v>
      </c>
      <c r="BT1104">
        <v>65.27</v>
      </c>
      <c r="BU1104">
        <v>46.415999999999997</v>
      </c>
      <c r="BY1104">
        <v>4</v>
      </c>
      <c r="CB1104">
        <v>2004</v>
      </c>
      <c r="CC1104">
        <v>25</v>
      </c>
      <c r="CI1104" t="str">
        <f t="shared" si="68"/>
        <v>High</v>
      </c>
      <c r="CJ1104" t="str">
        <f t="shared" si="69"/>
        <v>3.01-3.5</v>
      </c>
      <c r="CK1104" t="str">
        <f t="shared" si="70"/>
        <v>Fair</v>
      </c>
      <c r="CL1104" t="str">
        <f t="shared" si="71"/>
        <v>More than 0.3</v>
      </c>
    </row>
    <row r="1105" spans="1:90" x14ac:dyDescent="0.25">
      <c r="A1105" t="s">
        <v>1349</v>
      </c>
      <c r="B1105" t="s">
        <v>82</v>
      </c>
      <c r="C1105" t="s">
        <v>83</v>
      </c>
      <c r="D1105">
        <v>131.79300000000001</v>
      </c>
      <c r="E1105">
        <v>141.52000000000001</v>
      </c>
      <c r="G1105">
        <v>9.7270000000000003</v>
      </c>
      <c r="H1105">
        <v>37</v>
      </c>
      <c r="I1105">
        <v>37</v>
      </c>
      <c r="J1105">
        <v>37</v>
      </c>
      <c r="K1105">
        <v>2</v>
      </c>
      <c r="L1105" t="s">
        <v>84</v>
      </c>
      <c r="M1105" t="s">
        <v>237</v>
      </c>
      <c r="N1105" t="s">
        <v>878</v>
      </c>
      <c r="O1105" t="s">
        <v>158</v>
      </c>
      <c r="P1105" t="s">
        <v>88</v>
      </c>
      <c r="Q1105" t="s">
        <v>150</v>
      </c>
      <c r="R1105" t="s">
        <v>159</v>
      </c>
      <c r="S1105" t="s">
        <v>152</v>
      </c>
      <c r="T1105">
        <v>60</v>
      </c>
      <c r="U1105" t="s">
        <v>92</v>
      </c>
      <c r="V1105" t="s">
        <v>1356</v>
      </c>
      <c r="W1105">
        <v>6</v>
      </c>
      <c r="X1105">
        <v>6.2</v>
      </c>
      <c r="Y1105" t="s">
        <v>94</v>
      </c>
      <c r="Z1105" t="s">
        <v>95</v>
      </c>
      <c r="AA1105">
        <v>51.977499999999999</v>
      </c>
      <c r="AB1105">
        <v>529</v>
      </c>
      <c r="AC1105">
        <v>60.349299999999999</v>
      </c>
      <c r="AD1105">
        <v>96.021000000000001</v>
      </c>
      <c r="AE1105">
        <v>3.7818999999999998</v>
      </c>
      <c r="AF1105">
        <v>3.6171000000000002</v>
      </c>
      <c r="AG1105">
        <v>72.508799999999994</v>
      </c>
      <c r="AH1105">
        <v>59.805100000000003</v>
      </c>
      <c r="AI1105">
        <v>75.830399999999997</v>
      </c>
      <c r="AJ1105">
        <v>0.1066</v>
      </c>
      <c r="AK1105">
        <v>6.4299999999999996E-2</v>
      </c>
      <c r="AL1105">
        <v>84.01</v>
      </c>
      <c r="AM1105">
        <v>1.4E-2</v>
      </c>
      <c r="AN1105">
        <v>9.5100000000000004E-2</v>
      </c>
      <c r="AO1105">
        <v>0</v>
      </c>
      <c r="AP1105">
        <v>2.2610999999999999</v>
      </c>
      <c r="AQ1105">
        <v>0</v>
      </c>
      <c r="AR1105">
        <v>45.515000000000001</v>
      </c>
      <c r="AS1105" t="s">
        <v>96</v>
      </c>
      <c r="AT1105">
        <v>1984</v>
      </c>
      <c r="AU1105">
        <v>16.333300000000001</v>
      </c>
      <c r="AV1105">
        <v>5.4443999999999999</v>
      </c>
      <c r="AW1105" t="s">
        <v>177</v>
      </c>
      <c r="AY1105" t="s">
        <v>112</v>
      </c>
      <c r="BA1105">
        <v>37822</v>
      </c>
      <c r="BB1105">
        <v>2</v>
      </c>
      <c r="BC1105">
        <v>1</v>
      </c>
      <c r="BD1105" t="s">
        <v>99</v>
      </c>
      <c r="BE1105">
        <v>2013</v>
      </c>
      <c r="BG1105" t="s">
        <v>101</v>
      </c>
      <c r="BH1105" t="s">
        <v>100</v>
      </c>
      <c r="BI1105" t="s">
        <v>101</v>
      </c>
      <c r="BJ1105" t="s">
        <v>101</v>
      </c>
      <c r="BK1105" t="s">
        <v>101</v>
      </c>
      <c r="BL1105" t="s">
        <v>101</v>
      </c>
      <c r="BM1105" t="s">
        <v>102</v>
      </c>
      <c r="BN1105" t="s">
        <v>103</v>
      </c>
      <c r="BQ1105">
        <v>0</v>
      </c>
      <c r="BR1105" t="s">
        <v>94</v>
      </c>
      <c r="BS1105">
        <v>96.021000000000001</v>
      </c>
      <c r="BT1105">
        <v>75.638000000000005</v>
      </c>
      <c r="BU1105">
        <v>72.341999999999999</v>
      </c>
      <c r="BV1105" t="s">
        <v>107</v>
      </c>
      <c r="BY1105">
        <v>6</v>
      </c>
      <c r="BZ1105" s="1">
        <v>42065.443993055553</v>
      </c>
      <c r="CB1105">
        <v>2014</v>
      </c>
      <c r="CC1105">
        <v>2</v>
      </c>
      <c r="CI1105" t="str">
        <f t="shared" si="68"/>
        <v>High</v>
      </c>
      <c r="CJ1105" t="str">
        <f t="shared" si="69"/>
        <v>Greater than 3.5</v>
      </c>
      <c r="CK1105" t="str">
        <f t="shared" si="70"/>
        <v>Good</v>
      </c>
      <c r="CL1105" t="str">
        <f t="shared" si="71"/>
        <v>0.3 or less</v>
      </c>
    </row>
    <row r="1106" spans="1:90" x14ac:dyDescent="0.25">
      <c r="A1106" t="s">
        <v>1349</v>
      </c>
      <c r="B1106" t="s">
        <v>82</v>
      </c>
      <c r="C1106" t="s">
        <v>83</v>
      </c>
      <c r="D1106">
        <v>141.52000000000001</v>
      </c>
      <c r="E1106">
        <v>148.916</v>
      </c>
      <c r="G1106">
        <v>7.3959999999999999</v>
      </c>
      <c r="H1106">
        <v>37</v>
      </c>
      <c r="I1106">
        <v>37</v>
      </c>
      <c r="J1106">
        <v>37</v>
      </c>
      <c r="K1106">
        <v>2</v>
      </c>
      <c r="L1106" t="s">
        <v>84</v>
      </c>
      <c r="M1106" t="s">
        <v>237</v>
      </c>
      <c r="N1106" t="s">
        <v>878</v>
      </c>
      <c r="O1106" t="s">
        <v>158</v>
      </c>
      <c r="P1106" t="s">
        <v>88</v>
      </c>
      <c r="Q1106" t="s">
        <v>150</v>
      </c>
      <c r="R1106" t="s">
        <v>159</v>
      </c>
      <c r="S1106" t="s">
        <v>152</v>
      </c>
      <c r="T1106">
        <v>60</v>
      </c>
      <c r="U1106" t="s">
        <v>92</v>
      </c>
      <c r="V1106" t="s">
        <v>1357</v>
      </c>
      <c r="W1106">
        <v>6</v>
      </c>
      <c r="X1106">
        <v>5.8333000000000004</v>
      </c>
      <c r="Y1106" t="s">
        <v>94</v>
      </c>
      <c r="Z1106" t="s">
        <v>95</v>
      </c>
      <c r="AA1106">
        <v>135.5</v>
      </c>
      <c r="AB1106">
        <v>654.5</v>
      </c>
      <c r="AC1106">
        <v>152.977</v>
      </c>
      <c r="AD1106">
        <v>80.6601</v>
      </c>
      <c r="AE1106">
        <v>2.6636000000000002</v>
      </c>
      <c r="AF1106">
        <v>1.9804999999999999</v>
      </c>
      <c r="AG1106">
        <v>144.91759999999999</v>
      </c>
      <c r="AH1106">
        <v>120.24460000000001</v>
      </c>
      <c r="AI1106">
        <v>51.694099999999999</v>
      </c>
      <c r="AJ1106">
        <v>0.16039999999999999</v>
      </c>
      <c r="AK1106">
        <v>7.4700000000000003E-2</v>
      </c>
      <c r="AL1106">
        <v>75.94</v>
      </c>
      <c r="AM1106">
        <v>3.3000000000000002E-2</v>
      </c>
      <c r="AN1106">
        <v>0.1948</v>
      </c>
      <c r="AO1106">
        <v>0</v>
      </c>
      <c r="AP1106">
        <v>12.3399</v>
      </c>
      <c r="AQ1106">
        <v>0</v>
      </c>
      <c r="AR1106">
        <v>42.485700000000001</v>
      </c>
      <c r="AS1106" t="s">
        <v>96</v>
      </c>
      <c r="AT1106">
        <v>1984</v>
      </c>
      <c r="AU1106">
        <v>17</v>
      </c>
      <c r="AV1106">
        <v>5.25</v>
      </c>
      <c r="AW1106" t="s">
        <v>177</v>
      </c>
      <c r="AY1106" t="s">
        <v>112</v>
      </c>
      <c r="BA1106">
        <v>38368</v>
      </c>
      <c r="BB1106">
        <v>3</v>
      </c>
      <c r="BC1106">
        <v>1</v>
      </c>
      <c r="BD1106" t="s">
        <v>99</v>
      </c>
      <c r="BE1106">
        <v>1993</v>
      </c>
      <c r="BG1106" t="s">
        <v>101</v>
      </c>
      <c r="BH1106" t="s">
        <v>100</v>
      </c>
      <c r="BI1106" t="s">
        <v>101</v>
      </c>
      <c r="BJ1106" t="s">
        <v>101</v>
      </c>
      <c r="BK1106" t="s">
        <v>101</v>
      </c>
      <c r="BL1106" t="s">
        <v>101</v>
      </c>
      <c r="BM1106" t="s">
        <v>102</v>
      </c>
      <c r="BN1106" t="s">
        <v>103</v>
      </c>
      <c r="BQ1106">
        <v>0</v>
      </c>
      <c r="BR1106" t="s">
        <v>94</v>
      </c>
      <c r="BS1106">
        <v>80.6601</v>
      </c>
      <c r="BT1106">
        <v>53.271999999999998</v>
      </c>
      <c r="BU1106">
        <v>39.61</v>
      </c>
      <c r="BY1106">
        <v>5.8333000000000004</v>
      </c>
      <c r="CB1106">
        <v>2013</v>
      </c>
      <c r="CC1106">
        <v>22</v>
      </c>
      <c r="CI1106" t="str">
        <f t="shared" si="68"/>
        <v>Medium</v>
      </c>
      <c r="CJ1106" t="str">
        <f t="shared" si="69"/>
        <v>2.51-3.0</v>
      </c>
      <c r="CK1106" t="str">
        <f t="shared" si="70"/>
        <v>Poor</v>
      </c>
      <c r="CL1106" t="str">
        <f t="shared" si="71"/>
        <v>0.3 or less</v>
      </c>
    </row>
    <row r="1107" spans="1:90" x14ac:dyDescent="0.25">
      <c r="A1107" t="s">
        <v>1349</v>
      </c>
      <c r="B1107" t="s">
        <v>82</v>
      </c>
      <c r="C1107" t="s">
        <v>83</v>
      </c>
      <c r="D1107">
        <v>148.916</v>
      </c>
      <c r="E1107">
        <v>151.25899999999999</v>
      </c>
      <c r="G1107">
        <v>2.343</v>
      </c>
      <c r="H1107">
        <v>56</v>
      </c>
      <c r="I1107">
        <v>36</v>
      </c>
      <c r="J1107">
        <v>56</v>
      </c>
      <c r="K1107">
        <v>4</v>
      </c>
      <c r="L1107" t="s">
        <v>84</v>
      </c>
      <c r="M1107" t="s">
        <v>237</v>
      </c>
      <c r="N1107" t="s">
        <v>878</v>
      </c>
      <c r="O1107" t="s">
        <v>158</v>
      </c>
      <c r="P1107" t="s">
        <v>88</v>
      </c>
      <c r="Q1107" t="s">
        <v>150</v>
      </c>
      <c r="R1107" t="s">
        <v>159</v>
      </c>
      <c r="S1107" t="s">
        <v>152</v>
      </c>
      <c r="T1107">
        <v>30</v>
      </c>
      <c r="U1107" t="s">
        <v>92</v>
      </c>
      <c r="V1107" t="s">
        <v>1358</v>
      </c>
      <c r="W1107">
        <v>4</v>
      </c>
      <c r="X1107">
        <v>5.8</v>
      </c>
      <c r="Y1107" t="s">
        <v>94</v>
      </c>
      <c r="Z1107" t="s">
        <v>95</v>
      </c>
      <c r="AA1107">
        <v>116.4385</v>
      </c>
      <c r="AB1107">
        <v>1044</v>
      </c>
      <c r="AC1107">
        <v>134.34639999999999</v>
      </c>
      <c r="AD1107">
        <v>90</v>
      </c>
      <c r="AE1107">
        <v>3.5</v>
      </c>
      <c r="AF1107">
        <v>2.8706999999999998</v>
      </c>
      <c r="AG1107">
        <v>133.59739999999999</v>
      </c>
      <c r="AH1107">
        <v>112.6758</v>
      </c>
      <c r="AI1107">
        <v>55.467500000000001</v>
      </c>
      <c r="AJ1107">
        <v>0.24460000000000001</v>
      </c>
      <c r="AK1107">
        <v>0.16439999999999999</v>
      </c>
      <c r="AL1107">
        <v>63.31</v>
      </c>
      <c r="AM1107">
        <v>2.8299999999999999E-2</v>
      </c>
      <c r="AN1107">
        <v>0.14560000000000001</v>
      </c>
      <c r="AO1107">
        <v>0</v>
      </c>
      <c r="AP1107">
        <v>5</v>
      </c>
      <c r="AQ1107">
        <v>0</v>
      </c>
      <c r="AR1107">
        <v>25.22</v>
      </c>
      <c r="AS1107" t="s">
        <v>96</v>
      </c>
      <c r="AT1107">
        <v>1991</v>
      </c>
      <c r="AU1107">
        <v>17.615400000000001</v>
      </c>
      <c r="AV1107">
        <v>3.7692000000000001</v>
      </c>
      <c r="AW1107" t="s">
        <v>97</v>
      </c>
      <c r="AY1107" t="s">
        <v>112</v>
      </c>
      <c r="BA1107">
        <v>37887</v>
      </c>
      <c r="BB1107">
        <v>2</v>
      </c>
      <c r="BC1107">
        <v>1</v>
      </c>
      <c r="BD1107" t="s">
        <v>99</v>
      </c>
      <c r="BE1107">
        <v>1993</v>
      </c>
      <c r="BG1107" t="s">
        <v>101</v>
      </c>
      <c r="BH1107" t="s">
        <v>100</v>
      </c>
      <c r="BI1107" t="s">
        <v>101</v>
      </c>
      <c r="BJ1107" t="s">
        <v>101</v>
      </c>
      <c r="BK1107" t="s">
        <v>101</v>
      </c>
      <c r="BL1107" t="s">
        <v>101</v>
      </c>
      <c r="BM1107" t="s">
        <v>102</v>
      </c>
      <c r="BN1107" t="s">
        <v>103</v>
      </c>
      <c r="BQ1107">
        <v>0</v>
      </c>
      <c r="BR1107" t="s">
        <v>94</v>
      </c>
      <c r="BS1107">
        <v>87</v>
      </c>
      <c r="BT1107">
        <v>70</v>
      </c>
      <c r="BU1107">
        <v>57.414000000000001</v>
      </c>
      <c r="BY1107">
        <v>4</v>
      </c>
      <c r="CB1107">
        <v>2001</v>
      </c>
      <c r="CC1107">
        <v>22</v>
      </c>
      <c r="CI1107" t="str">
        <f t="shared" si="68"/>
        <v>High</v>
      </c>
      <c r="CJ1107" t="str">
        <f t="shared" si="69"/>
        <v>3.01-3.5</v>
      </c>
      <c r="CK1107" t="str">
        <f t="shared" si="70"/>
        <v>Poor</v>
      </c>
      <c r="CL1107" t="str">
        <f t="shared" si="71"/>
        <v>0.3 or less</v>
      </c>
    </row>
    <row r="1108" spans="1:90" x14ac:dyDescent="0.25">
      <c r="A1108" t="s">
        <v>1359</v>
      </c>
      <c r="B1108" t="s">
        <v>82</v>
      </c>
      <c r="C1108" t="s">
        <v>83</v>
      </c>
      <c r="D1108">
        <v>0</v>
      </c>
      <c r="E1108">
        <v>1.2549999999999999</v>
      </c>
      <c r="G1108">
        <v>1.2549999999999999</v>
      </c>
      <c r="H1108">
        <v>51</v>
      </c>
      <c r="I1108">
        <v>36</v>
      </c>
      <c r="J1108">
        <v>51</v>
      </c>
      <c r="K1108">
        <v>3</v>
      </c>
      <c r="L1108" t="s">
        <v>84</v>
      </c>
      <c r="M1108" t="s">
        <v>199</v>
      </c>
      <c r="N1108" t="s">
        <v>196</v>
      </c>
      <c r="O1108" t="s">
        <v>192</v>
      </c>
      <c r="P1108" t="s">
        <v>88</v>
      </c>
      <c r="Q1108" t="s">
        <v>200</v>
      </c>
      <c r="R1108" t="s">
        <v>193</v>
      </c>
      <c r="S1108" t="s">
        <v>152</v>
      </c>
      <c r="T1108">
        <v>50</v>
      </c>
      <c r="U1108" t="s">
        <v>110</v>
      </c>
      <c r="V1108" t="s">
        <v>1360</v>
      </c>
      <c r="W1108">
        <v>7</v>
      </c>
      <c r="X1108">
        <v>6.6666999999999996</v>
      </c>
      <c r="Y1108" t="s">
        <v>94</v>
      </c>
      <c r="Z1108" t="s">
        <v>202</v>
      </c>
      <c r="AA1108">
        <v>117.42189999999999</v>
      </c>
      <c r="AB1108">
        <v>3774.4297999999999</v>
      </c>
      <c r="AC1108">
        <v>151.8107</v>
      </c>
      <c r="AD1108">
        <v>100</v>
      </c>
      <c r="AE1108">
        <v>3.1675</v>
      </c>
      <c r="AF1108">
        <v>2.9683999999999999</v>
      </c>
      <c r="AG1108">
        <v>104.2236</v>
      </c>
      <c r="AH1108">
        <v>90.369699999999995</v>
      </c>
      <c r="AI1108">
        <v>65.258799999999994</v>
      </c>
      <c r="AJ1108">
        <v>0.1236</v>
      </c>
      <c r="AK1108">
        <v>5.9400000000000001E-2</v>
      </c>
      <c r="AL1108">
        <v>81.459999999999994</v>
      </c>
      <c r="AM1108">
        <v>2.7099999999999999E-2</v>
      </c>
      <c r="AN1108">
        <v>0.1173</v>
      </c>
      <c r="AO1108">
        <v>0</v>
      </c>
      <c r="AP1108">
        <v>0</v>
      </c>
      <c r="AQ1108">
        <v>0</v>
      </c>
      <c r="AR1108">
        <v>43.433300000000003</v>
      </c>
      <c r="AS1108" t="s">
        <v>96</v>
      </c>
      <c r="AT1108">
        <v>2001</v>
      </c>
      <c r="AU1108">
        <v>26.875</v>
      </c>
      <c r="AV1108">
        <v>10</v>
      </c>
      <c r="AW1108" t="s">
        <v>97</v>
      </c>
      <c r="AX1108" t="s">
        <v>105</v>
      </c>
      <c r="AY1108" t="s">
        <v>106</v>
      </c>
      <c r="BA1108">
        <v>33329</v>
      </c>
      <c r="BB1108">
        <v>2</v>
      </c>
      <c r="BC1108">
        <v>1</v>
      </c>
      <c r="BD1108" t="s">
        <v>99</v>
      </c>
      <c r="BE1108">
        <v>2001</v>
      </c>
      <c r="BG1108" t="s">
        <v>101</v>
      </c>
      <c r="BH1108" t="s">
        <v>100</v>
      </c>
      <c r="BI1108" t="s">
        <v>101</v>
      </c>
      <c r="BJ1108" t="s">
        <v>101</v>
      </c>
      <c r="BK1108" t="s">
        <v>101</v>
      </c>
      <c r="BL1108" t="s">
        <v>100</v>
      </c>
      <c r="BM1108" t="s">
        <v>102</v>
      </c>
      <c r="BN1108" t="s">
        <v>103</v>
      </c>
      <c r="BQ1108">
        <v>0</v>
      </c>
      <c r="BR1108" t="s">
        <v>94</v>
      </c>
      <c r="BS1108">
        <v>95.4</v>
      </c>
      <c r="BT1108">
        <v>63.35</v>
      </c>
      <c r="BU1108">
        <v>59.368000000000002</v>
      </c>
      <c r="BY1108">
        <v>6.6666999999999996</v>
      </c>
      <c r="CB1108">
        <v>2011</v>
      </c>
      <c r="CC1108">
        <v>14</v>
      </c>
      <c r="CI1108" t="str">
        <f t="shared" si="68"/>
        <v>High</v>
      </c>
      <c r="CJ1108" t="str">
        <f t="shared" si="69"/>
        <v>3.01-3.5</v>
      </c>
      <c r="CK1108" t="str">
        <f t="shared" si="70"/>
        <v>Fair</v>
      </c>
      <c r="CL1108" t="str">
        <f t="shared" si="71"/>
        <v>0.3 or less</v>
      </c>
    </row>
    <row r="1109" spans="1:90" x14ac:dyDescent="0.25">
      <c r="A1109" t="s">
        <v>1361</v>
      </c>
      <c r="B1109" t="s">
        <v>82</v>
      </c>
      <c r="C1109" t="s">
        <v>83</v>
      </c>
      <c r="D1109">
        <v>0</v>
      </c>
      <c r="E1109">
        <v>2.7890000000000001</v>
      </c>
      <c r="G1109">
        <v>2.7890000000000001</v>
      </c>
      <c r="H1109">
        <v>44</v>
      </c>
      <c r="I1109">
        <v>44</v>
      </c>
      <c r="J1109">
        <v>44</v>
      </c>
      <c r="K1109">
        <v>2</v>
      </c>
      <c r="L1109" t="s">
        <v>84</v>
      </c>
      <c r="M1109" t="s">
        <v>301</v>
      </c>
      <c r="N1109" t="s">
        <v>516</v>
      </c>
      <c r="O1109" t="s">
        <v>149</v>
      </c>
      <c r="P1109" t="s">
        <v>88</v>
      </c>
      <c r="Q1109" t="s">
        <v>200</v>
      </c>
      <c r="R1109" t="s">
        <v>151</v>
      </c>
      <c r="S1109" t="s">
        <v>91</v>
      </c>
      <c r="T1109">
        <v>40</v>
      </c>
      <c r="U1109" t="s">
        <v>92</v>
      </c>
      <c r="V1109" t="s">
        <v>1362</v>
      </c>
      <c r="W1109">
        <v>10</v>
      </c>
      <c r="X1109">
        <v>9</v>
      </c>
      <c r="Y1109" t="s">
        <v>94</v>
      </c>
      <c r="Z1109" t="s">
        <v>202</v>
      </c>
      <c r="AA1109">
        <v>131.7338</v>
      </c>
      <c r="AB1109">
        <v>1544.1311000000001</v>
      </c>
      <c r="AC1109">
        <v>233.2122</v>
      </c>
      <c r="AD1109">
        <v>98</v>
      </c>
      <c r="AE1109">
        <v>2.9281000000000001</v>
      </c>
      <c r="AF1109">
        <v>2.2509000000000001</v>
      </c>
      <c r="AG1109">
        <v>124.11499999999999</v>
      </c>
      <c r="AH1109">
        <v>103.9228</v>
      </c>
      <c r="AI1109">
        <v>58.628300000000003</v>
      </c>
      <c r="AJ1109">
        <v>0.16370000000000001</v>
      </c>
      <c r="AL1109">
        <v>75.444999999999993</v>
      </c>
      <c r="AM1109">
        <v>3.2500000000000001E-2</v>
      </c>
      <c r="AN1109">
        <v>0.1666</v>
      </c>
      <c r="AO1109">
        <v>0</v>
      </c>
      <c r="AP1109">
        <v>1</v>
      </c>
      <c r="AQ1109">
        <v>0</v>
      </c>
      <c r="AR1109">
        <v>47.076900000000002</v>
      </c>
      <c r="AS1109" t="s">
        <v>96</v>
      </c>
      <c r="AT1109">
        <v>1988</v>
      </c>
      <c r="AU1109">
        <v>25.333300000000001</v>
      </c>
      <c r="AV1109">
        <v>7.2667000000000002</v>
      </c>
      <c r="AW1109" t="s">
        <v>177</v>
      </c>
      <c r="AX1109" t="s">
        <v>120</v>
      </c>
      <c r="AY1109" t="s">
        <v>106</v>
      </c>
      <c r="BA1109">
        <v>37888</v>
      </c>
      <c r="BB1109">
        <v>1</v>
      </c>
      <c r="BC1109">
        <v>1</v>
      </c>
      <c r="BD1109" t="s">
        <v>99</v>
      </c>
      <c r="BE1109">
        <v>2003</v>
      </c>
      <c r="BG1109" t="s">
        <v>100</v>
      </c>
      <c r="BH1109" t="s">
        <v>100</v>
      </c>
      <c r="BI1109" t="s">
        <v>101</v>
      </c>
      <c r="BJ1109" t="s">
        <v>100</v>
      </c>
      <c r="BK1109" t="s">
        <v>100</v>
      </c>
      <c r="BL1109" t="s">
        <v>101</v>
      </c>
      <c r="BM1109" t="s">
        <v>102</v>
      </c>
      <c r="BN1109" t="s">
        <v>103</v>
      </c>
      <c r="BQ1109">
        <v>0</v>
      </c>
      <c r="BR1109" t="s">
        <v>94</v>
      </c>
      <c r="BS1109">
        <v>81</v>
      </c>
      <c r="BT1109">
        <v>58.561999999999998</v>
      </c>
      <c r="BU1109">
        <v>45.018000000000001</v>
      </c>
      <c r="BY1109">
        <v>9</v>
      </c>
      <c r="CB1109">
        <v>2010</v>
      </c>
      <c r="CC1109">
        <v>12</v>
      </c>
      <c r="CI1109" t="str">
        <f t="shared" si="68"/>
        <v>High</v>
      </c>
      <c r="CJ1109" t="str">
        <f t="shared" si="69"/>
        <v>2.51-3.0</v>
      </c>
      <c r="CK1109" t="str">
        <f t="shared" si="70"/>
        <v>Fair</v>
      </c>
      <c r="CL1109" t="str">
        <f t="shared" si="71"/>
        <v>0.3 or less</v>
      </c>
    </row>
    <row r="1110" spans="1:90" x14ac:dyDescent="0.25">
      <c r="A1110" t="s">
        <v>1361</v>
      </c>
      <c r="B1110" t="s">
        <v>82</v>
      </c>
      <c r="C1110" t="s">
        <v>83</v>
      </c>
      <c r="D1110">
        <v>2.7890000000000001</v>
      </c>
      <c r="E1110">
        <v>8.6219999999999999</v>
      </c>
      <c r="G1110">
        <v>6.7450000000000001</v>
      </c>
      <c r="H1110">
        <v>32</v>
      </c>
      <c r="I1110">
        <v>32</v>
      </c>
      <c r="J1110">
        <v>32</v>
      </c>
      <c r="K1110">
        <v>2</v>
      </c>
      <c r="L1110" t="s">
        <v>84</v>
      </c>
      <c r="M1110" t="s">
        <v>85</v>
      </c>
      <c r="N1110" t="s">
        <v>516</v>
      </c>
      <c r="O1110" t="s">
        <v>149</v>
      </c>
      <c r="P1110" t="s">
        <v>88</v>
      </c>
      <c r="Q1110" t="s">
        <v>89</v>
      </c>
      <c r="R1110" t="s">
        <v>151</v>
      </c>
      <c r="S1110" t="s">
        <v>91</v>
      </c>
      <c r="T1110">
        <v>60</v>
      </c>
      <c r="U1110" t="s">
        <v>92</v>
      </c>
      <c r="V1110" t="s">
        <v>937</v>
      </c>
      <c r="W1110">
        <v>4</v>
      </c>
      <c r="X1110">
        <v>7</v>
      </c>
      <c r="Y1110" t="s">
        <v>94</v>
      </c>
      <c r="Z1110" t="s">
        <v>95</v>
      </c>
      <c r="AA1110">
        <v>112.9207</v>
      </c>
      <c r="AB1110">
        <v>1323.6944000000001</v>
      </c>
      <c r="AC1110">
        <v>199.9074</v>
      </c>
      <c r="AD1110">
        <v>99</v>
      </c>
      <c r="AE1110">
        <v>2.9634</v>
      </c>
      <c r="AF1110">
        <v>1.746</v>
      </c>
      <c r="AG1110">
        <v>117.5334</v>
      </c>
      <c r="AH1110">
        <v>101.8573</v>
      </c>
      <c r="AI1110">
        <v>60.822200000000002</v>
      </c>
      <c r="AJ1110">
        <v>0.19950000000000001</v>
      </c>
      <c r="AL1110">
        <v>70.075000000000003</v>
      </c>
      <c r="AM1110">
        <v>2.8799999999999999E-2</v>
      </c>
      <c r="AN1110">
        <v>0.13880000000000001</v>
      </c>
      <c r="AO1110">
        <v>0</v>
      </c>
      <c r="AP1110">
        <v>0.5</v>
      </c>
      <c r="AQ1110">
        <v>0</v>
      </c>
      <c r="AR1110">
        <v>50.611800000000002</v>
      </c>
      <c r="AS1110" t="s">
        <v>96</v>
      </c>
      <c r="AT1110">
        <v>1988</v>
      </c>
      <c r="AU1110">
        <v>26.777799999999999</v>
      </c>
      <c r="AV1110">
        <v>9.7777999999999992</v>
      </c>
      <c r="AW1110" t="s">
        <v>177</v>
      </c>
      <c r="AX1110" t="s">
        <v>120</v>
      </c>
      <c r="AY1110" t="s">
        <v>106</v>
      </c>
      <c r="BA1110">
        <v>38475</v>
      </c>
      <c r="BB1110">
        <v>1</v>
      </c>
      <c r="BC1110">
        <v>1</v>
      </c>
      <c r="BD1110" t="s">
        <v>99</v>
      </c>
      <c r="BE1110">
        <v>2003</v>
      </c>
      <c r="BG1110" t="s">
        <v>100</v>
      </c>
      <c r="BH1110" t="s">
        <v>100</v>
      </c>
      <c r="BI1110" t="s">
        <v>101</v>
      </c>
      <c r="BJ1110" t="s">
        <v>100</v>
      </c>
      <c r="BK1110" t="s">
        <v>100</v>
      </c>
      <c r="BL1110" t="s">
        <v>101</v>
      </c>
      <c r="BM1110" t="s">
        <v>102</v>
      </c>
      <c r="BN1110" t="s">
        <v>103</v>
      </c>
      <c r="BQ1110">
        <v>0</v>
      </c>
      <c r="BR1110" t="s">
        <v>94</v>
      </c>
      <c r="BS1110">
        <v>64.728099999999998</v>
      </c>
      <c r="BT1110">
        <v>59.268000000000001</v>
      </c>
      <c r="BU1110">
        <v>34.92</v>
      </c>
      <c r="BV1110" t="s">
        <v>107</v>
      </c>
      <c r="BY1110">
        <v>4</v>
      </c>
      <c r="BZ1110" s="1">
        <v>42059.494756944441</v>
      </c>
      <c r="CB1110">
        <v>2006</v>
      </c>
      <c r="CC1110">
        <v>12</v>
      </c>
      <c r="CI1110" t="str">
        <f t="shared" si="68"/>
        <v>High</v>
      </c>
      <c r="CJ1110" t="str">
        <f t="shared" si="69"/>
        <v>2.51-3.0</v>
      </c>
      <c r="CK1110" t="str">
        <f t="shared" si="70"/>
        <v>Fair</v>
      </c>
      <c r="CL1110" t="str">
        <f t="shared" si="71"/>
        <v>0.3 or less</v>
      </c>
    </row>
    <row r="1111" spans="1:90" x14ac:dyDescent="0.25">
      <c r="A1111" t="s">
        <v>1361</v>
      </c>
      <c r="B1111" t="s">
        <v>82</v>
      </c>
      <c r="C1111" t="s">
        <v>83</v>
      </c>
      <c r="D1111">
        <v>8.6219999999999999</v>
      </c>
      <c r="E1111">
        <v>18.212</v>
      </c>
      <c r="G1111">
        <v>9.59</v>
      </c>
      <c r="H1111">
        <v>39</v>
      </c>
      <c r="I1111">
        <v>39</v>
      </c>
      <c r="J1111">
        <v>39</v>
      </c>
      <c r="K1111">
        <v>2</v>
      </c>
      <c r="L1111" t="s">
        <v>84</v>
      </c>
      <c r="M1111" t="s">
        <v>85</v>
      </c>
      <c r="N1111" t="s">
        <v>516</v>
      </c>
      <c r="O1111" t="s">
        <v>149</v>
      </c>
      <c r="P1111" t="s">
        <v>88</v>
      </c>
      <c r="Q1111" t="s">
        <v>89</v>
      </c>
      <c r="R1111" t="s">
        <v>151</v>
      </c>
      <c r="S1111" t="s">
        <v>91</v>
      </c>
      <c r="T1111">
        <v>60</v>
      </c>
      <c r="U1111" t="s">
        <v>110</v>
      </c>
      <c r="V1111" t="s">
        <v>1363</v>
      </c>
      <c r="W1111">
        <v>7</v>
      </c>
      <c r="X1111">
        <v>8</v>
      </c>
      <c r="Y1111" t="s">
        <v>94</v>
      </c>
      <c r="Z1111" t="s">
        <v>95</v>
      </c>
      <c r="AA1111">
        <v>333.5</v>
      </c>
      <c r="AB1111">
        <v>1229</v>
      </c>
      <c r="AC1111">
        <v>574.32399999999996</v>
      </c>
      <c r="AD1111">
        <v>94.4</v>
      </c>
      <c r="AE1111">
        <v>4.008</v>
      </c>
      <c r="AF1111">
        <v>3.5343</v>
      </c>
      <c r="AG1111">
        <v>59.900199999999998</v>
      </c>
      <c r="AH1111">
        <v>49.795000000000002</v>
      </c>
      <c r="AI1111">
        <v>80.033299999999997</v>
      </c>
      <c r="AJ1111">
        <v>0.2084</v>
      </c>
      <c r="AL1111">
        <v>68.739999999999995</v>
      </c>
      <c r="AM1111">
        <v>1.8499999999999999E-2</v>
      </c>
      <c r="AN1111">
        <v>5.8299999999999998E-2</v>
      </c>
      <c r="AO1111">
        <v>0</v>
      </c>
      <c r="AP1111">
        <v>2.8</v>
      </c>
      <c r="AQ1111">
        <v>0</v>
      </c>
      <c r="AR1111">
        <v>56.584200000000003</v>
      </c>
      <c r="AS1111" t="s">
        <v>96</v>
      </c>
      <c r="AT1111">
        <v>1997</v>
      </c>
      <c r="AU1111">
        <v>15.833299999999999</v>
      </c>
      <c r="AV1111">
        <v>6.6666999999999996</v>
      </c>
      <c r="AW1111" t="s">
        <v>177</v>
      </c>
      <c r="AX1111" t="s">
        <v>120</v>
      </c>
      <c r="AY1111" t="s">
        <v>98</v>
      </c>
      <c r="BA1111">
        <v>38517</v>
      </c>
      <c r="BB1111">
        <v>6</v>
      </c>
      <c r="BC1111">
        <v>1</v>
      </c>
      <c r="BD1111" t="s">
        <v>99</v>
      </c>
      <c r="BE1111">
        <v>1997</v>
      </c>
      <c r="BG1111" t="s">
        <v>100</v>
      </c>
      <c r="BH1111" t="s">
        <v>100</v>
      </c>
      <c r="BI1111" t="s">
        <v>101</v>
      </c>
      <c r="BJ1111" t="s">
        <v>100</v>
      </c>
      <c r="BK1111" t="s">
        <v>100</v>
      </c>
      <c r="BL1111" t="s">
        <v>101</v>
      </c>
      <c r="BM1111" t="s">
        <v>102</v>
      </c>
      <c r="BN1111" t="s">
        <v>103</v>
      </c>
      <c r="BQ1111">
        <v>0</v>
      </c>
      <c r="BR1111" t="s">
        <v>94</v>
      </c>
      <c r="BS1111">
        <v>90</v>
      </c>
      <c r="BT1111">
        <v>80.16</v>
      </c>
      <c r="BU1111">
        <v>70.686000000000007</v>
      </c>
      <c r="BY1111">
        <v>7</v>
      </c>
      <c r="CB1111">
        <v>2005</v>
      </c>
      <c r="CC1111">
        <v>18</v>
      </c>
      <c r="CI1111" t="str">
        <f t="shared" si="68"/>
        <v>High</v>
      </c>
      <c r="CJ1111" t="str">
        <f t="shared" si="69"/>
        <v>Greater than 3.5</v>
      </c>
      <c r="CK1111" t="str">
        <f t="shared" si="70"/>
        <v>Excellent</v>
      </c>
      <c r="CL1111" t="str">
        <f t="shared" si="71"/>
        <v>0.3 or less</v>
      </c>
    </row>
    <row r="1112" spans="1:90" x14ac:dyDescent="0.25">
      <c r="A1112" t="s">
        <v>1361</v>
      </c>
      <c r="B1112" t="s">
        <v>82</v>
      </c>
      <c r="C1112" t="s">
        <v>83</v>
      </c>
      <c r="D1112">
        <v>18.212</v>
      </c>
      <c r="E1112">
        <v>19.3</v>
      </c>
      <c r="G1112">
        <v>1.0880000000000001</v>
      </c>
      <c r="H1112">
        <v>39</v>
      </c>
      <c r="J1112">
        <v>39</v>
      </c>
      <c r="K1112">
        <v>2</v>
      </c>
      <c r="L1112" t="s">
        <v>84</v>
      </c>
      <c r="M1112" t="s">
        <v>85</v>
      </c>
      <c r="N1112" t="s">
        <v>516</v>
      </c>
      <c r="O1112" t="s">
        <v>149</v>
      </c>
      <c r="P1112" t="s">
        <v>88</v>
      </c>
      <c r="Q1112" t="s">
        <v>89</v>
      </c>
      <c r="R1112" t="s">
        <v>151</v>
      </c>
      <c r="S1112" t="s">
        <v>91</v>
      </c>
      <c r="T1112">
        <v>60</v>
      </c>
      <c r="U1112" t="s">
        <v>92</v>
      </c>
      <c r="V1112" t="s">
        <v>1364</v>
      </c>
      <c r="W1112">
        <v>7</v>
      </c>
      <c r="Y1112" t="s">
        <v>94</v>
      </c>
      <c r="Z1112" t="s">
        <v>95</v>
      </c>
      <c r="AA1112">
        <v>333.5</v>
      </c>
      <c r="AB1112">
        <v>1229</v>
      </c>
      <c r="AC1112">
        <v>574.32399999999996</v>
      </c>
      <c r="AD1112">
        <v>96</v>
      </c>
      <c r="AE1112">
        <v>3.4407999999999999</v>
      </c>
      <c r="AF1112">
        <v>3.0276000000000001</v>
      </c>
      <c r="AG1112">
        <v>88.260800000000003</v>
      </c>
      <c r="AH1112">
        <v>76.102500000000006</v>
      </c>
      <c r="AI1112">
        <v>70.579700000000003</v>
      </c>
      <c r="AJ1112">
        <v>0.25650000000000001</v>
      </c>
      <c r="AL1112">
        <v>61.524999999999999</v>
      </c>
      <c r="AM1112">
        <v>2.23E-2</v>
      </c>
      <c r="AN1112">
        <v>0.12690000000000001</v>
      </c>
      <c r="AO1112">
        <v>0</v>
      </c>
      <c r="AP1112">
        <v>2</v>
      </c>
      <c r="AQ1112">
        <v>0</v>
      </c>
      <c r="AR1112">
        <v>56.866700000000002</v>
      </c>
      <c r="AS1112" t="s">
        <v>96</v>
      </c>
      <c r="AT1112">
        <v>1997</v>
      </c>
      <c r="AU1112">
        <v>12.666700000000001</v>
      </c>
      <c r="AV1112">
        <v>7.3333000000000004</v>
      </c>
      <c r="AW1112" t="s">
        <v>131</v>
      </c>
      <c r="AX1112" t="s">
        <v>120</v>
      </c>
      <c r="AY1112" t="s">
        <v>98</v>
      </c>
      <c r="BA1112">
        <v>38519</v>
      </c>
      <c r="BB1112">
        <v>6</v>
      </c>
      <c r="BC1112">
        <v>1</v>
      </c>
      <c r="BD1112" t="s">
        <v>99</v>
      </c>
      <c r="BE1112">
        <v>1997</v>
      </c>
      <c r="BG1112" t="s">
        <v>100</v>
      </c>
      <c r="BH1112" t="s">
        <v>100</v>
      </c>
      <c r="BI1112" t="s">
        <v>101</v>
      </c>
      <c r="BJ1112" t="s">
        <v>100</v>
      </c>
      <c r="BK1112" t="s">
        <v>100</v>
      </c>
      <c r="BL1112" t="s">
        <v>101</v>
      </c>
      <c r="BM1112" t="s">
        <v>102</v>
      </c>
      <c r="BN1112" t="s">
        <v>103</v>
      </c>
      <c r="BQ1112">
        <v>0</v>
      </c>
      <c r="BR1112" t="s">
        <v>94</v>
      </c>
      <c r="BS1112">
        <v>95</v>
      </c>
      <c r="BT1112">
        <v>68.816000000000003</v>
      </c>
      <c r="BU1112">
        <v>60.552</v>
      </c>
      <c r="CB1112">
        <v>2008</v>
      </c>
      <c r="CC1112">
        <v>18</v>
      </c>
      <c r="CI1112" t="str">
        <f t="shared" si="68"/>
        <v>High</v>
      </c>
      <c r="CJ1112" t="str">
        <f t="shared" si="69"/>
        <v>3.01-3.5</v>
      </c>
      <c r="CK1112" t="str">
        <f t="shared" si="70"/>
        <v>Good</v>
      </c>
      <c r="CL1112" t="str">
        <f t="shared" si="71"/>
        <v>0.3 or less</v>
      </c>
    </row>
    <row r="1113" spans="1:90" x14ac:dyDescent="0.25">
      <c r="A1113" t="s">
        <v>1361</v>
      </c>
      <c r="B1113" t="s">
        <v>82</v>
      </c>
      <c r="C1113" t="s">
        <v>83</v>
      </c>
      <c r="D1113">
        <v>19.3</v>
      </c>
      <c r="E1113">
        <v>27.32</v>
      </c>
      <c r="G1113">
        <v>8.02</v>
      </c>
      <c r="H1113">
        <v>40</v>
      </c>
      <c r="J1113">
        <v>40</v>
      </c>
      <c r="K1113">
        <v>2</v>
      </c>
      <c r="L1113" t="s">
        <v>84</v>
      </c>
      <c r="M1113" t="s">
        <v>85</v>
      </c>
      <c r="N1113" t="s">
        <v>516</v>
      </c>
      <c r="O1113" t="s">
        <v>149</v>
      </c>
      <c r="P1113" t="s">
        <v>88</v>
      </c>
      <c r="Q1113" t="s">
        <v>89</v>
      </c>
      <c r="R1113" t="s">
        <v>151</v>
      </c>
      <c r="S1113" t="s">
        <v>91</v>
      </c>
      <c r="T1113">
        <v>60</v>
      </c>
      <c r="U1113" t="s">
        <v>92</v>
      </c>
      <c r="V1113" t="s">
        <v>1365</v>
      </c>
      <c r="W1113">
        <v>8</v>
      </c>
      <c r="Y1113" t="s">
        <v>94</v>
      </c>
      <c r="Z1113" t="s">
        <v>95</v>
      </c>
      <c r="AA1113">
        <v>289.5</v>
      </c>
      <c r="AB1113">
        <v>1229</v>
      </c>
      <c r="AC1113">
        <v>499.524</v>
      </c>
      <c r="AD1113">
        <v>93.25</v>
      </c>
      <c r="AE1113">
        <v>2.8481999999999998</v>
      </c>
      <c r="AF1113">
        <v>2.4238</v>
      </c>
      <c r="AG1113">
        <v>125.9659</v>
      </c>
      <c r="AH1113">
        <v>108.6932</v>
      </c>
      <c r="AI1113">
        <v>58.011400000000002</v>
      </c>
      <c r="AJ1113">
        <v>0.19650000000000001</v>
      </c>
      <c r="AL1113">
        <v>70.525000000000006</v>
      </c>
      <c r="AM1113">
        <v>3.0300000000000001E-2</v>
      </c>
      <c r="AN1113">
        <v>0.39410000000000001</v>
      </c>
      <c r="AO1113">
        <v>0</v>
      </c>
      <c r="AP1113">
        <v>3.25</v>
      </c>
      <c r="AQ1113">
        <v>0</v>
      </c>
      <c r="AR1113">
        <v>55.674999999999997</v>
      </c>
      <c r="AS1113" t="s">
        <v>96</v>
      </c>
      <c r="AT1113">
        <v>1981</v>
      </c>
      <c r="AU1113">
        <v>16</v>
      </c>
      <c r="AV1113">
        <v>8</v>
      </c>
      <c r="AW1113" t="s">
        <v>131</v>
      </c>
      <c r="AX1113" t="s">
        <v>120</v>
      </c>
      <c r="AY1113" t="s">
        <v>112</v>
      </c>
      <c r="BA1113">
        <v>38476</v>
      </c>
      <c r="BB1113">
        <v>4</v>
      </c>
      <c r="BC1113">
        <v>1</v>
      </c>
      <c r="BD1113" t="s">
        <v>99</v>
      </c>
      <c r="BE1113">
        <v>1996</v>
      </c>
      <c r="BG1113" t="s">
        <v>100</v>
      </c>
      <c r="BH1113" t="s">
        <v>100</v>
      </c>
      <c r="BI1113" t="s">
        <v>101</v>
      </c>
      <c r="BJ1113" t="s">
        <v>100</v>
      </c>
      <c r="BK1113" t="s">
        <v>100</v>
      </c>
      <c r="BL1113" t="s">
        <v>101</v>
      </c>
      <c r="BM1113" t="s">
        <v>102</v>
      </c>
      <c r="BN1113" t="s">
        <v>103</v>
      </c>
      <c r="BQ1113">
        <v>0</v>
      </c>
      <c r="BR1113" t="s">
        <v>94</v>
      </c>
      <c r="BS1113">
        <v>91</v>
      </c>
      <c r="BT1113">
        <v>56.963999999999999</v>
      </c>
      <c r="BU1113">
        <v>48.475999999999999</v>
      </c>
      <c r="CB1113">
        <v>2008</v>
      </c>
      <c r="CC1113">
        <v>19</v>
      </c>
      <c r="CI1113" t="str">
        <f t="shared" si="68"/>
        <v>High</v>
      </c>
      <c r="CJ1113" t="str">
        <f t="shared" si="69"/>
        <v>2.51-3.0</v>
      </c>
      <c r="CK1113" t="str">
        <f t="shared" si="70"/>
        <v>Fair</v>
      </c>
      <c r="CL1113" t="str">
        <f t="shared" si="71"/>
        <v>0.3 or less</v>
      </c>
    </row>
    <row r="1114" spans="1:90" x14ac:dyDescent="0.25">
      <c r="A1114" t="s">
        <v>1361</v>
      </c>
      <c r="B1114" t="s">
        <v>82</v>
      </c>
      <c r="C1114" t="s">
        <v>83</v>
      </c>
      <c r="D1114">
        <v>27.32</v>
      </c>
      <c r="E1114">
        <v>35</v>
      </c>
      <c r="G1114">
        <v>7.68</v>
      </c>
      <c r="H1114">
        <v>40</v>
      </c>
      <c r="I1114">
        <v>40</v>
      </c>
      <c r="J1114">
        <v>40</v>
      </c>
      <c r="K1114">
        <v>2</v>
      </c>
      <c r="L1114" t="s">
        <v>84</v>
      </c>
      <c r="M1114" t="s">
        <v>85</v>
      </c>
      <c r="N1114" t="s">
        <v>516</v>
      </c>
      <c r="O1114" t="s">
        <v>149</v>
      </c>
      <c r="P1114" t="s">
        <v>88</v>
      </c>
      <c r="Q1114" t="s">
        <v>89</v>
      </c>
      <c r="R1114" t="s">
        <v>151</v>
      </c>
      <c r="S1114" t="s">
        <v>91</v>
      </c>
      <c r="T1114">
        <v>60</v>
      </c>
      <c r="U1114" t="s">
        <v>92</v>
      </c>
      <c r="V1114" t="s">
        <v>1366</v>
      </c>
      <c r="W1114">
        <v>8</v>
      </c>
      <c r="X1114">
        <v>8</v>
      </c>
      <c r="Y1114" t="s">
        <v>94</v>
      </c>
      <c r="Z1114" t="s">
        <v>95</v>
      </c>
      <c r="AA1114">
        <v>333.5</v>
      </c>
      <c r="AB1114">
        <v>1229</v>
      </c>
      <c r="AC1114">
        <v>574.32399999999996</v>
      </c>
      <c r="AD1114">
        <v>92.75</v>
      </c>
      <c r="AE1114">
        <v>3.6617999999999999</v>
      </c>
      <c r="AF1114">
        <v>3.1488</v>
      </c>
      <c r="AG1114">
        <v>80.213700000000003</v>
      </c>
      <c r="AH1114">
        <v>65.369299999999996</v>
      </c>
      <c r="AI1114">
        <v>73.262100000000004</v>
      </c>
      <c r="AJ1114">
        <v>0.1956</v>
      </c>
      <c r="AL1114">
        <v>70.66</v>
      </c>
      <c r="AM1114">
        <v>2.3E-2</v>
      </c>
      <c r="AN1114">
        <v>0.11310000000000001</v>
      </c>
      <c r="AO1114">
        <v>0</v>
      </c>
      <c r="AP1114">
        <v>3.25</v>
      </c>
      <c r="AQ1114">
        <v>0</v>
      </c>
      <c r="AR1114">
        <v>55.95</v>
      </c>
      <c r="AS1114" t="s">
        <v>96</v>
      </c>
      <c r="AT1114">
        <v>1981</v>
      </c>
      <c r="AU1114">
        <v>18.666699999999999</v>
      </c>
      <c r="AV1114">
        <v>6.6666999999999996</v>
      </c>
      <c r="AW1114" t="s">
        <v>177</v>
      </c>
      <c r="AX1114" t="s">
        <v>120</v>
      </c>
      <c r="AY1114" t="s">
        <v>112</v>
      </c>
      <c r="BA1114">
        <v>38405</v>
      </c>
      <c r="BB1114">
        <v>3</v>
      </c>
      <c r="BC1114">
        <v>1</v>
      </c>
      <c r="BD1114" t="s">
        <v>99</v>
      </c>
      <c r="BE1114">
        <v>1996</v>
      </c>
      <c r="BG1114" t="s">
        <v>100</v>
      </c>
      <c r="BH1114" t="s">
        <v>100</v>
      </c>
      <c r="BI1114" t="s">
        <v>101</v>
      </c>
      <c r="BJ1114" t="s">
        <v>100</v>
      </c>
      <c r="BK1114" t="s">
        <v>100</v>
      </c>
      <c r="BL1114" t="s">
        <v>101</v>
      </c>
      <c r="BM1114" t="s">
        <v>102</v>
      </c>
      <c r="BN1114" t="s">
        <v>103</v>
      </c>
      <c r="BQ1114">
        <v>0</v>
      </c>
      <c r="BR1114" t="s">
        <v>94</v>
      </c>
      <c r="BS1114">
        <v>88</v>
      </c>
      <c r="BT1114">
        <v>73.236000000000004</v>
      </c>
      <c r="BU1114">
        <v>62.975999999999999</v>
      </c>
      <c r="BY1114">
        <v>8</v>
      </c>
      <c r="CB1114">
        <v>2008</v>
      </c>
      <c r="CC1114">
        <v>19</v>
      </c>
      <c r="CI1114" t="str">
        <f t="shared" si="68"/>
        <v>High</v>
      </c>
      <c r="CJ1114" t="str">
        <f t="shared" si="69"/>
        <v>Greater than 3.5</v>
      </c>
      <c r="CK1114" t="str">
        <f t="shared" si="70"/>
        <v>Good</v>
      </c>
      <c r="CL1114" t="str">
        <f t="shared" si="71"/>
        <v>0.3 or less</v>
      </c>
    </row>
    <row r="1115" spans="1:90" x14ac:dyDescent="0.25">
      <c r="A1115" t="s">
        <v>1361</v>
      </c>
      <c r="B1115" t="s">
        <v>82</v>
      </c>
      <c r="C1115" t="s">
        <v>83</v>
      </c>
      <c r="D1115">
        <v>35</v>
      </c>
      <c r="E1115">
        <v>40.091000000000001</v>
      </c>
      <c r="G1115">
        <v>5.0910000000000002</v>
      </c>
      <c r="H1115">
        <v>40</v>
      </c>
      <c r="J1115">
        <v>40</v>
      </c>
      <c r="K1115">
        <v>2</v>
      </c>
      <c r="L1115" t="s">
        <v>84</v>
      </c>
      <c r="M1115" t="s">
        <v>85</v>
      </c>
      <c r="N1115" t="s">
        <v>516</v>
      </c>
      <c r="O1115" t="s">
        <v>149</v>
      </c>
      <c r="P1115" t="s">
        <v>88</v>
      </c>
      <c r="Q1115" t="s">
        <v>89</v>
      </c>
      <c r="R1115" t="s">
        <v>151</v>
      </c>
      <c r="S1115" t="s">
        <v>91</v>
      </c>
      <c r="T1115">
        <v>60</v>
      </c>
      <c r="U1115" t="s">
        <v>92</v>
      </c>
      <c r="V1115" t="s">
        <v>1367</v>
      </c>
      <c r="W1115">
        <v>8</v>
      </c>
      <c r="Y1115" t="s">
        <v>94</v>
      </c>
      <c r="Z1115" t="s">
        <v>95</v>
      </c>
      <c r="AA1115">
        <v>178.62350000000001</v>
      </c>
      <c r="AB1115">
        <v>1203.5</v>
      </c>
      <c r="AC1115">
        <v>310.88099999999997</v>
      </c>
      <c r="AD1115">
        <v>96.5</v>
      </c>
      <c r="AE1115">
        <v>4.1077000000000004</v>
      </c>
      <c r="AF1115">
        <v>3.8831000000000002</v>
      </c>
      <c r="AG1115">
        <v>57.614600000000003</v>
      </c>
      <c r="AH1115">
        <v>45.557499999999997</v>
      </c>
      <c r="AI1115">
        <v>80.795100000000005</v>
      </c>
      <c r="AJ1115">
        <v>0.1729</v>
      </c>
      <c r="AL1115">
        <v>74.064999999999998</v>
      </c>
      <c r="AM1115">
        <v>1.54E-2</v>
      </c>
      <c r="AN1115">
        <v>4.4400000000000002E-2</v>
      </c>
      <c r="AO1115">
        <v>0</v>
      </c>
      <c r="AP1115">
        <v>1.5</v>
      </c>
      <c r="AQ1115">
        <v>0</v>
      </c>
      <c r="AR1115">
        <v>41.5</v>
      </c>
      <c r="AS1115" t="s">
        <v>96</v>
      </c>
      <c r="AT1115">
        <v>1996</v>
      </c>
      <c r="AU1115">
        <v>18</v>
      </c>
      <c r="AV1115">
        <v>6.8571</v>
      </c>
      <c r="AW1115" t="s">
        <v>177</v>
      </c>
      <c r="AY1115" t="s">
        <v>112</v>
      </c>
      <c r="BA1115">
        <v>44943</v>
      </c>
      <c r="BB1115">
        <v>1</v>
      </c>
      <c r="BC1115">
        <v>1</v>
      </c>
      <c r="BD1115" t="s">
        <v>99</v>
      </c>
      <c r="BE1115">
        <v>2010</v>
      </c>
      <c r="BG1115" t="s">
        <v>100</v>
      </c>
      <c r="BH1115" t="s">
        <v>100</v>
      </c>
      <c r="BI1115" t="s">
        <v>101</v>
      </c>
      <c r="BJ1115" t="s">
        <v>100</v>
      </c>
      <c r="BK1115" t="s">
        <v>100</v>
      </c>
      <c r="BL1115" t="s">
        <v>101</v>
      </c>
      <c r="BM1115" t="s">
        <v>102</v>
      </c>
      <c r="BN1115" t="s">
        <v>103</v>
      </c>
      <c r="BQ1115">
        <v>0</v>
      </c>
      <c r="BR1115" t="s">
        <v>94</v>
      </c>
      <c r="BS1115">
        <v>96.5</v>
      </c>
      <c r="BT1115">
        <v>82.153999999999996</v>
      </c>
      <c r="BU1115">
        <v>77.662000000000006</v>
      </c>
      <c r="CB1115">
        <v>2014</v>
      </c>
      <c r="CC1115">
        <v>5</v>
      </c>
      <c r="CI1115" t="str">
        <f t="shared" si="68"/>
        <v>High</v>
      </c>
      <c r="CJ1115" t="str">
        <f t="shared" si="69"/>
        <v>Greater than 3.5</v>
      </c>
      <c r="CK1115" t="str">
        <f t="shared" si="70"/>
        <v>Excellent</v>
      </c>
      <c r="CL1115" t="str">
        <f t="shared" si="71"/>
        <v>0.3 or less</v>
      </c>
    </row>
    <row r="1116" spans="1:90" x14ac:dyDescent="0.25">
      <c r="A1116" t="s">
        <v>1361</v>
      </c>
      <c r="B1116" t="s">
        <v>82</v>
      </c>
      <c r="C1116" t="s">
        <v>83</v>
      </c>
      <c r="D1116">
        <v>40.091000000000001</v>
      </c>
      <c r="E1116">
        <v>40.64</v>
      </c>
      <c r="G1116">
        <v>0.54900000000000004</v>
      </c>
      <c r="H1116">
        <v>40</v>
      </c>
      <c r="J1116">
        <v>40</v>
      </c>
      <c r="K1116">
        <v>2</v>
      </c>
      <c r="L1116" t="s">
        <v>84</v>
      </c>
      <c r="M1116" t="s">
        <v>85</v>
      </c>
      <c r="N1116" t="s">
        <v>516</v>
      </c>
      <c r="O1116" t="s">
        <v>149</v>
      </c>
      <c r="P1116" t="s">
        <v>88</v>
      </c>
      <c r="Q1116" t="s">
        <v>89</v>
      </c>
      <c r="R1116" t="s">
        <v>151</v>
      </c>
      <c r="S1116" t="s">
        <v>91</v>
      </c>
      <c r="T1116">
        <v>60</v>
      </c>
      <c r="U1116" t="s">
        <v>92</v>
      </c>
      <c r="V1116" t="s">
        <v>1368</v>
      </c>
      <c r="W1116">
        <v>8</v>
      </c>
      <c r="Y1116" t="s">
        <v>94</v>
      </c>
      <c r="Z1116" t="s">
        <v>95</v>
      </c>
      <c r="AA1116">
        <v>178.62350000000001</v>
      </c>
      <c r="AB1116">
        <v>1203.5</v>
      </c>
      <c r="AC1116">
        <v>310.88099999999997</v>
      </c>
      <c r="AD1116">
        <v>98</v>
      </c>
      <c r="AE1116">
        <v>3.7610000000000001</v>
      </c>
      <c r="AF1116">
        <v>3.5707</v>
      </c>
      <c r="AG1116">
        <v>78.741399999999999</v>
      </c>
      <c r="AH1116">
        <v>60.759</v>
      </c>
      <c r="AI1116">
        <v>73.752899999999997</v>
      </c>
      <c r="AJ1116">
        <v>0.18049999999999999</v>
      </c>
      <c r="AL1116">
        <v>72.924999999999997</v>
      </c>
      <c r="AM1116">
        <v>1.6400000000000001E-2</v>
      </c>
      <c r="AN1116">
        <v>6.3899999999999998E-2</v>
      </c>
      <c r="AO1116">
        <v>0</v>
      </c>
      <c r="AP1116">
        <v>1</v>
      </c>
      <c r="AQ1116">
        <v>0</v>
      </c>
      <c r="AR1116">
        <v>43.4</v>
      </c>
      <c r="AS1116" t="s">
        <v>96</v>
      </c>
      <c r="AT1116">
        <v>1996</v>
      </c>
      <c r="AU1116">
        <v>16.8</v>
      </c>
      <c r="AV1116">
        <v>6.2</v>
      </c>
      <c r="AW1116" t="s">
        <v>177</v>
      </c>
      <c r="AY1116" t="s">
        <v>112</v>
      </c>
      <c r="BA1116">
        <v>44943</v>
      </c>
      <c r="BB1116">
        <v>1</v>
      </c>
      <c r="BC1116">
        <v>1</v>
      </c>
      <c r="BD1116" t="s">
        <v>99</v>
      </c>
      <c r="BE1116">
        <v>2010</v>
      </c>
      <c r="BG1116" t="s">
        <v>100</v>
      </c>
      <c r="BH1116" t="s">
        <v>100</v>
      </c>
      <c r="BI1116" t="s">
        <v>101</v>
      </c>
      <c r="BJ1116" t="s">
        <v>100</v>
      </c>
      <c r="BK1116" t="s">
        <v>100</v>
      </c>
      <c r="BL1116" t="s">
        <v>101</v>
      </c>
      <c r="BM1116" t="s">
        <v>102</v>
      </c>
      <c r="BN1116" t="s">
        <v>103</v>
      </c>
      <c r="BQ1116">
        <v>0</v>
      </c>
      <c r="BR1116" t="s">
        <v>94</v>
      </c>
      <c r="BS1116">
        <v>98</v>
      </c>
      <c r="BT1116">
        <v>75.22</v>
      </c>
      <c r="BU1116">
        <v>71.414000000000001</v>
      </c>
      <c r="CB1116">
        <v>2014</v>
      </c>
      <c r="CC1116">
        <v>5</v>
      </c>
      <c r="CI1116" t="str">
        <f t="shared" si="68"/>
        <v>High</v>
      </c>
      <c r="CJ1116" t="str">
        <f t="shared" si="69"/>
        <v>Greater than 3.5</v>
      </c>
      <c r="CK1116" t="str">
        <f t="shared" si="70"/>
        <v>Good</v>
      </c>
      <c r="CL1116" t="str">
        <f t="shared" si="71"/>
        <v>0.3 or less</v>
      </c>
    </row>
    <row r="1117" spans="1:90" x14ac:dyDescent="0.25">
      <c r="A1117" t="s">
        <v>1361</v>
      </c>
      <c r="B1117" t="s">
        <v>82</v>
      </c>
      <c r="C1117" t="s">
        <v>83</v>
      </c>
      <c r="D1117">
        <v>40.64</v>
      </c>
      <c r="E1117">
        <v>45.5</v>
      </c>
      <c r="G1117">
        <v>4.8600000000000003</v>
      </c>
      <c r="H1117">
        <v>44</v>
      </c>
      <c r="I1117">
        <v>40</v>
      </c>
      <c r="J1117">
        <v>44</v>
      </c>
      <c r="K1117">
        <v>3</v>
      </c>
      <c r="L1117" t="s">
        <v>84</v>
      </c>
      <c r="M1117" t="s">
        <v>85</v>
      </c>
      <c r="N1117" t="s">
        <v>516</v>
      </c>
      <c r="O1117" t="s">
        <v>149</v>
      </c>
      <c r="P1117" t="s">
        <v>88</v>
      </c>
      <c r="Q1117" t="s">
        <v>89</v>
      </c>
      <c r="R1117" t="s">
        <v>151</v>
      </c>
      <c r="S1117" t="s">
        <v>91</v>
      </c>
      <c r="T1117">
        <v>60</v>
      </c>
      <c r="U1117" t="s">
        <v>92</v>
      </c>
      <c r="V1117" t="s">
        <v>1369</v>
      </c>
      <c r="W1117">
        <v>4</v>
      </c>
      <c r="X1117">
        <v>7</v>
      </c>
      <c r="Y1117" t="s">
        <v>94</v>
      </c>
      <c r="Z1117" t="s">
        <v>95</v>
      </c>
      <c r="AA1117">
        <v>178.62350000000001</v>
      </c>
      <c r="AB1117">
        <v>1203.5</v>
      </c>
      <c r="AC1117">
        <v>310.88099999999997</v>
      </c>
      <c r="AD1117">
        <v>97.333299999999994</v>
      </c>
      <c r="AE1117">
        <v>3.8972000000000002</v>
      </c>
      <c r="AF1117">
        <v>3.7158000000000002</v>
      </c>
      <c r="AG1117">
        <v>66.343900000000005</v>
      </c>
      <c r="AH1117">
        <v>54.628799999999998</v>
      </c>
      <c r="AI1117">
        <v>77.885400000000004</v>
      </c>
      <c r="AJ1117">
        <v>0.15920000000000001</v>
      </c>
      <c r="AL1117">
        <v>76.12</v>
      </c>
      <c r="AM1117">
        <v>1.55E-2</v>
      </c>
      <c r="AN1117">
        <v>0.1171</v>
      </c>
      <c r="AO1117">
        <v>0</v>
      </c>
      <c r="AP1117">
        <v>1.3332999999999999</v>
      </c>
      <c r="AQ1117">
        <v>0</v>
      </c>
      <c r="AR1117">
        <v>36.869999999999997</v>
      </c>
      <c r="AS1117" t="s">
        <v>96</v>
      </c>
      <c r="AT1117">
        <v>1996</v>
      </c>
      <c r="AU1117">
        <v>16.444400000000002</v>
      </c>
      <c r="AV1117">
        <v>6.2222</v>
      </c>
      <c r="AW1117" t="s">
        <v>177</v>
      </c>
      <c r="AY1117" t="s">
        <v>112</v>
      </c>
      <c r="BA1117">
        <v>44943</v>
      </c>
      <c r="BB1117">
        <v>1</v>
      </c>
      <c r="BC1117">
        <v>1</v>
      </c>
      <c r="BD1117" t="s">
        <v>99</v>
      </c>
      <c r="BE1117">
        <v>2010</v>
      </c>
      <c r="BG1117" t="s">
        <v>100</v>
      </c>
      <c r="BH1117" t="s">
        <v>100</v>
      </c>
      <c r="BI1117" t="s">
        <v>101</v>
      </c>
      <c r="BJ1117" t="s">
        <v>100</v>
      </c>
      <c r="BK1117" t="s">
        <v>100</v>
      </c>
      <c r="BL1117" t="s">
        <v>101</v>
      </c>
      <c r="BM1117" t="s">
        <v>102</v>
      </c>
      <c r="BN1117" t="s">
        <v>103</v>
      </c>
      <c r="BQ1117">
        <v>0</v>
      </c>
      <c r="BR1117" t="s">
        <v>94</v>
      </c>
      <c r="BS1117">
        <v>97.333299999999994</v>
      </c>
      <c r="BT1117">
        <v>77.944000000000003</v>
      </c>
      <c r="BU1117">
        <v>74.316000000000003</v>
      </c>
      <c r="BY1117">
        <v>4</v>
      </c>
      <c r="CB1117">
        <v>2014</v>
      </c>
      <c r="CC1117">
        <v>5</v>
      </c>
      <c r="CI1117" t="str">
        <f t="shared" si="68"/>
        <v>High</v>
      </c>
      <c r="CJ1117" t="str">
        <f t="shared" si="69"/>
        <v>Greater than 3.5</v>
      </c>
      <c r="CK1117" t="str">
        <f t="shared" si="70"/>
        <v>Excellent</v>
      </c>
      <c r="CL1117" t="str">
        <f t="shared" si="71"/>
        <v>0.3 or less</v>
      </c>
    </row>
    <row r="1118" spans="1:90" x14ac:dyDescent="0.25">
      <c r="A1118" t="s">
        <v>1361</v>
      </c>
      <c r="B1118" t="s">
        <v>82</v>
      </c>
      <c r="C1118" t="s">
        <v>83</v>
      </c>
      <c r="D1118">
        <v>45.5</v>
      </c>
      <c r="E1118">
        <v>56.506999999999998</v>
      </c>
      <c r="G1118">
        <v>11.007</v>
      </c>
      <c r="H1118">
        <v>40</v>
      </c>
      <c r="I1118">
        <v>40</v>
      </c>
      <c r="J1118">
        <v>40</v>
      </c>
      <c r="K1118">
        <v>2</v>
      </c>
      <c r="L1118" t="s">
        <v>84</v>
      </c>
      <c r="M1118" t="s">
        <v>85</v>
      </c>
      <c r="N1118" t="s">
        <v>516</v>
      </c>
      <c r="O1118" t="s">
        <v>149</v>
      </c>
      <c r="P1118" t="s">
        <v>88</v>
      </c>
      <c r="Q1118" t="s">
        <v>89</v>
      </c>
      <c r="R1118" t="s">
        <v>151</v>
      </c>
      <c r="S1118" t="s">
        <v>91</v>
      </c>
      <c r="T1118">
        <v>60</v>
      </c>
      <c r="U1118" t="s">
        <v>92</v>
      </c>
      <c r="V1118" t="s">
        <v>1370</v>
      </c>
      <c r="W1118">
        <v>8</v>
      </c>
      <c r="X1118">
        <v>6.6666999999999996</v>
      </c>
      <c r="Y1118" t="s">
        <v>94</v>
      </c>
      <c r="Z1118" t="s">
        <v>95</v>
      </c>
      <c r="AA1118">
        <v>185.1755</v>
      </c>
      <c r="AB1118">
        <v>1203.5</v>
      </c>
      <c r="AC1118">
        <v>322.01940000000002</v>
      </c>
      <c r="AD1118">
        <v>96.333299999999994</v>
      </c>
      <c r="AE1118">
        <v>4.0025000000000004</v>
      </c>
      <c r="AF1118">
        <v>3.6192000000000002</v>
      </c>
      <c r="AG1118">
        <v>64.518500000000003</v>
      </c>
      <c r="AH1118">
        <v>50.029499999999999</v>
      </c>
      <c r="AI1118">
        <v>78.493799999999993</v>
      </c>
      <c r="AJ1118">
        <v>9.7900000000000001E-2</v>
      </c>
      <c r="AL1118">
        <v>85.314999999999998</v>
      </c>
      <c r="AM1118">
        <v>1.7399999999999999E-2</v>
      </c>
      <c r="AN1118">
        <v>7.2999999999999995E-2</v>
      </c>
      <c r="AO1118">
        <v>0</v>
      </c>
      <c r="AP1118">
        <v>1.6667000000000001</v>
      </c>
      <c r="AQ1118">
        <v>0</v>
      </c>
      <c r="AR1118">
        <v>42.9636</v>
      </c>
      <c r="AS1118" t="s">
        <v>96</v>
      </c>
      <c r="AT1118">
        <v>2011</v>
      </c>
      <c r="AU1118">
        <v>14.5</v>
      </c>
      <c r="AV1118">
        <v>4.5</v>
      </c>
      <c r="AW1118" t="s">
        <v>177</v>
      </c>
      <c r="AY1118" t="s">
        <v>112</v>
      </c>
      <c r="BA1118">
        <v>45403</v>
      </c>
      <c r="BC1118">
        <v>1</v>
      </c>
      <c r="BD1118" t="s">
        <v>99</v>
      </c>
      <c r="BE1118">
        <v>2011</v>
      </c>
      <c r="BG1118" t="s">
        <v>100</v>
      </c>
      <c r="BH1118" t="s">
        <v>100</v>
      </c>
      <c r="BI1118" t="s">
        <v>101</v>
      </c>
      <c r="BJ1118" t="s">
        <v>100</v>
      </c>
      <c r="BK1118" t="s">
        <v>100</v>
      </c>
      <c r="BL1118" t="s">
        <v>101</v>
      </c>
      <c r="BM1118" t="s">
        <v>102</v>
      </c>
      <c r="BN1118" t="s">
        <v>103</v>
      </c>
      <c r="BQ1118">
        <v>0</v>
      </c>
      <c r="BR1118" t="s">
        <v>94</v>
      </c>
      <c r="BS1118">
        <v>88.5</v>
      </c>
      <c r="BT1118">
        <v>80.05</v>
      </c>
      <c r="BU1118">
        <v>72.384</v>
      </c>
      <c r="BY1118">
        <v>6.6666999999999996</v>
      </c>
      <c r="CB1118">
        <v>2012</v>
      </c>
      <c r="CC1118">
        <v>4</v>
      </c>
      <c r="CI1118" t="str">
        <f t="shared" si="68"/>
        <v>High</v>
      </c>
      <c r="CJ1118" t="str">
        <f t="shared" si="69"/>
        <v>Greater than 3.5</v>
      </c>
      <c r="CK1118" t="str">
        <f t="shared" si="70"/>
        <v>Excellent</v>
      </c>
      <c r="CL1118" t="str">
        <f t="shared" si="71"/>
        <v>0.3 or less</v>
      </c>
    </row>
    <row r="1119" spans="1:90" x14ac:dyDescent="0.25">
      <c r="A1119" t="s">
        <v>1361</v>
      </c>
      <c r="B1119" t="s">
        <v>82</v>
      </c>
      <c r="C1119" t="s">
        <v>83</v>
      </c>
      <c r="D1119">
        <v>56.506999999999998</v>
      </c>
      <c r="E1119">
        <v>62.189</v>
      </c>
      <c r="G1119">
        <v>5.6820000000000004</v>
      </c>
      <c r="H1119">
        <v>40</v>
      </c>
      <c r="I1119">
        <v>40</v>
      </c>
      <c r="J1119">
        <v>40</v>
      </c>
      <c r="K1119">
        <v>2</v>
      </c>
      <c r="L1119" t="s">
        <v>84</v>
      </c>
      <c r="M1119" t="s">
        <v>85</v>
      </c>
      <c r="N1119" t="s">
        <v>878</v>
      </c>
      <c r="O1119" t="s">
        <v>158</v>
      </c>
      <c r="P1119" t="s">
        <v>88</v>
      </c>
      <c r="Q1119" t="s">
        <v>89</v>
      </c>
      <c r="R1119" t="s">
        <v>159</v>
      </c>
      <c r="S1119" t="s">
        <v>91</v>
      </c>
      <c r="T1119">
        <v>60</v>
      </c>
      <c r="U1119" t="s">
        <v>92</v>
      </c>
      <c r="V1119" t="s">
        <v>1371</v>
      </c>
      <c r="W1119">
        <v>8</v>
      </c>
      <c r="X1119">
        <v>8</v>
      </c>
      <c r="Y1119" t="s">
        <v>94</v>
      </c>
      <c r="Z1119" t="s">
        <v>95</v>
      </c>
      <c r="AA1119">
        <v>175.6405</v>
      </c>
      <c r="AB1119">
        <v>1222.55</v>
      </c>
      <c r="AC1119">
        <v>305.92419999999998</v>
      </c>
      <c r="AD1119">
        <v>94.333299999999994</v>
      </c>
      <c r="AE1119">
        <v>3.9626999999999999</v>
      </c>
      <c r="AF1119">
        <v>3.7563</v>
      </c>
      <c r="AG1119">
        <v>63.413499999999999</v>
      </c>
      <c r="AH1119">
        <v>51.753300000000003</v>
      </c>
      <c r="AI1119">
        <v>78.862200000000001</v>
      </c>
      <c r="AJ1119">
        <v>9.5399999999999999E-2</v>
      </c>
      <c r="AL1119">
        <v>85.69</v>
      </c>
      <c r="AM1119">
        <v>1.37E-2</v>
      </c>
      <c r="AN1119">
        <v>6.5100000000000005E-2</v>
      </c>
      <c r="AO1119">
        <v>0</v>
      </c>
      <c r="AP1119">
        <v>2.3332999999999999</v>
      </c>
      <c r="AQ1119">
        <v>0</v>
      </c>
      <c r="AR1119">
        <v>41.163600000000002</v>
      </c>
      <c r="AS1119" t="s">
        <v>96</v>
      </c>
      <c r="AT1119">
        <v>2002</v>
      </c>
      <c r="AU1119">
        <v>18.107099999999999</v>
      </c>
      <c r="AV1119">
        <v>5.6786000000000003</v>
      </c>
      <c r="AW1119" t="s">
        <v>177</v>
      </c>
      <c r="AY1119" t="s">
        <v>112</v>
      </c>
      <c r="BA1119">
        <v>38659</v>
      </c>
      <c r="BB1119">
        <v>3</v>
      </c>
      <c r="BC1119">
        <v>1</v>
      </c>
      <c r="BD1119" t="s">
        <v>99</v>
      </c>
      <c r="BE1119">
        <v>2011</v>
      </c>
      <c r="BG1119" t="s">
        <v>100</v>
      </c>
      <c r="BH1119" t="s">
        <v>100</v>
      </c>
      <c r="BI1119" t="s">
        <v>101</v>
      </c>
      <c r="BJ1119" t="s">
        <v>100</v>
      </c>
      <c r="BK1119" t="s">
        <v>100</v>
      </c>
      <c r="BL1119" t="s">
        <v>101</v>
      </c>
      <c r="BM1119" t="s">
        <v>102</v>
      </c>
      <c r="BN1119" t="s">
        <v>103</v>
      </c>
      <c r="BQ1119">
        <v>0</v>
      </c>
      <c r="BR1119" t="s">
        <v>94</v>
      </c>
      <c r="BS1119">
        <v>94.333299999999994</v>
      </c>
      <c r="BT1119">
        <v>79.254000000000005</v>
      </c>
      <c r="BU1119">
        <v>75.126000000000005</v>
      </c>
      <c r="BY1119">
        <v>8</v>
      </c>
      <c r="CB1119">
        <v>2014</v>
      </c>
      <c r="CC1119">
        <v>4</v>
      </c>
      <c r="CI1119" t="str">
        <f t="shared" si="68"/>
        <v>High</v>
      </c>
      <c r="CJ1119" t="str">
        <f t="shared" si="69"/>
        <v>Greater than 3.5</v>
      </c>
      <c r="CK1119" t="str">
        <f t="shared" si="70"/>
        <v>Excellent</v>
      </c>
      <c r="CL1119" t="str">
        <f t="shared" si="71"/>
        <v>0.3 or less</v>
      </c>
    </row>
    <row r="1120" spans="1:90" x14ac:dyDescent="0.25">
      <c r="A1120" t="s">
        <v>1361</v>
      </c>
      <c r="B1120" t="s">
        <v>82</v>
      </c>
      <c r="C1120" t="s">
        <v>83</v>
      </c>
      <c r="D1120">
        <v>62.189</v>
      </c>
      <c r="E1120">
        <v>67.093999999999994</v>
      </c>
      <c r="G1120">
        <v>4.9050000000000002</v>
      </c>
      <c r="H1120">
        <v>40</v>
      </c>
      <c r="J1120">
        <v>40</v>
      </c>
      <c r="K1120">
        <v>2</v>
      </c>
      <c r="L1120" t="s">
        <v>84</v>
      </c>
      <c r="M1120" t="s">
        <v>85</v>
      </c>
      <c r="N1120" t="s">
        <v>878</v>
      </c>
      <c r="O1120" t="s">
        <v>158</v>
      </c>
      <c r="P1120" t="s">
        <v>88</v>
      </c>
      <c r="Q1120" t="s">
        <v>89</v>
      </c>
      <c r="R1120" t="s">
        <v>159</v>
      </c>
      <c r="S1120" t="s">
        <v>91</v>
      </c>
      <c r="T1120">
        <v>60</v>
      </c>
      <c r="U1120" t="s">
        <v>92</v>
      </c>
      <c r="V1120" t="s">
        <v>1372</v>
      </c>
      <c r="W1120">
        <v>8</v>
      </c>
      <c r="Y1120" t="s">
        <v>94</v>
      </c>
      <c r="Z1120" t="s">
        <v>95</v>
      </c>
      <c r="AA1120">
        <v>181.45099999999999</v>
      </c>
      <c r="AB1120">
        <v>1222.55</v>
      </c>
      <c r="AC1120">
        <v>315.80200000000002</v>
      </c>
      <c r="AD1120">
        <v>89.5</v>
      </c>
      <c r="AE1120">
        <v>4.0392999999999999</v>
      </c>
      <c r="AF1120">
        <v>3.6919</v>
      </c>
      <c r="AG1120">
        <v>59.944299999999998</v>
      </c>
      <c r="AH1120">
        <v>48.4542</v>
      </c>
      <c r="AI1120">
        <v>80.018600000000006</v>
      </c>
      <c r="AJ1120">
        <v>0.09</v>
      </c>
      <c r="AL1120">
        <v>86.5</v>
      </c>
      <c r="AM1120">
        <v>1.47E-2</v>
      </c>
      <c r="AN1120">
        <v>2.92E-2</v>
      </c>
      <c r="AO1120">
        <v>0</v>
      </c>
      <c r="AP1120">
        <v>5.5</v>
      </c>
      <c r="AQ1120">
        <v>0</v>
      </c>
      <c r="AR1120">
        <v>45.67</v>
      </c>
      <c r="AS1120" t="s">
        <v>96</v>
      </c>
      <c r="AT1120">
        <v>1989</v>
      </c>
      <c r="AU1120">
        <v>13.2</v>
      </c>
      <c r="AV1120">
        <v>6</v>
      </c>
      <c r="AW1120" t="s">
        <v>177</v>
      </c>
      <c r="AY1120" t="s">
        <v>112</v>
      </c>
      <c r="BA1120">
        <v>38659</v>
      </c>
      <c r="BB1120">
        <v>3</v>
      </c>
      <c r="BC1120">
        <v>1</v>
      </c>
      <c r="BD1120" t="s">
        <v>99</v>
      </c>
      <c r="BE1120">
        <v>2002</v>
      </c>
      <c r="BG1120" t="s">
        <v>100</v>
      </c>
      <c r="BH1120" t="s">
        <v>100</v>
      </c>
      <c r="BI1120" t="s">
        <v>101</v>
      </c>
      <c r="BJ1120" t="s">
        <v>100</v>
      </c>
      <c r="BK1120" t="s">
        <v>100</v>
      </c>
      <c r="BL1120" t="s">
        <v>101</v>
      </c>
      <c r="BM1120" t="s">
        <v>102</v>
      </c>
      <c r="BN1120" t="s">
        <v>103</v>
      </c>
      <c r="BQ1120">
        <v>0</v>
      </c>
      <c r="BR1120" t="s">
        <v>94</v>
      </c>
      <c r="BS1120">
        <v>89.5</v>
      </c>
      <c r="BT1120">
        <v>80.786000000000001</v>
      </c>
      <c r="BU1120">
        <v>73.837999999999994</v>
      </c>
      <c r="CB1120">
        <v>2014</v>
      </c>
      <c r="CC1120">
        <v>13</v>
      </c>
      <c r="CI1120" t="str">
        <f t="shared" si="68"/>
        <v>High</v>
      </c>
      <c r="CJ1120" t="str">
        <f t="shared" si="69"/>
        <v>Greater than 3.5</v>
      </c>
      <c r="CK1120" t="str">
        <f t="shared" si="70"/>
        <v>Excellent</v>
      </c>
      <c r="CL1120" t="str">
        <f t="shared" si="71"/>
        <v>0.3 or less</v>
      </c>
    </row>
    <row r="1121" spans="1:90" x14ac:dyDescent="0.25">
      <c r="A1121" t="s">
        <v>1361</v>
      </c>
      <c r="B1121" t="s">
        <v>82</v>
      </c>
      <c r="C1121" t="s">
        <v>83</v>
      </c>
      <c r="D1121">
        <v>67.093999999999994</v>
      </c>
      <c r="E1121">
        <v>72</v>
      </c>
      <c r="G1121">
        <v>4.9059999999999997</v>
      </c>
      <c r="H1121">
        <v>40</v>
      </c>
      <c r="I1121">
        <v>36</v>
      </c>
      <c r="J1121">
        <v>40</v>
      </c>
      <c r="K1121">
        <v>2</v>
      </c>
      <c r="L1121" t="s">
        <v>84</v>
      </c>
      <c r="M1121" t="s">
        <v>85</v>
      </c>
      <c r="N1121" t="s">
        <v>878</v>
      </c>
      <c r="O1121" t="s">
        <v>158</v>
      </c>
      <c r="P1121" t="s">
        <v>88</v>
      </c>
      <c r="Q1121" t="s">
        <v>89</v>
      </c>
      <c r="R1121" t="s">
        <v>159</v>
      </c>
      <c r="S1121" t="s">
        <v>91</v>
      </c>
      <c r="T1121">
        <v>60</v>
      </c>
      <c r="U1121" t="s">
        <v>92</v>
      </c>
      <c r="V1121" t="s">
        <v>1373</v>
      </c>
      <c r="W1121">
        <v>8</v>
      </c>
      <c r="X1121">
        <v>5.6666999999999996</v>
      </c>
      <c r="Y1121" t="s">
        <v>94</v>
      </c>
      <c r="Z1121" t="s">
        <v>95</v>
      </c>
      <c r="AA1121">
        <v>322.03699999999998</v>
      </c>
      <c r="AB1121">
        <v>2241.5079999999998</v>
      </c>
      <c r="AC1121">
        <v>560.91189999999995</v>
      </c>
      <c r="AD1121">
        <v>90.5</v>
      </c>
      <c r="AE1121">
        <v>4.0494000000000003</v>
      </c>
      <c r="AF1121">
        <v>3.6419000000000001</v>
      </c>
      <c r="AG1121">
        <v>58.3352</v>
      </c>
      <c r="AH1121">
        <v>48.020899999999997</v>
      </c>
      <c r="AI1121">
        <v>80.554900000000004</v>
      </c>
      <c r="AJ1121">
        <v>0.16389999999999999</v>
      </c>
      <c r="AL1121">
        <v>75.415000000000006</v>
      </c>
      <c r="AM1121">
        <v>1.34E-2</v>
      </c>
      <c r="AN1121">
        <v>5.5300000000000002E-2</v>
      </c>
      <c r="AO1121">
        <v>0</v>
      </c>
      <c r="AP1121">
        <v>4</v>
      </c>
      <c r="AQ1121">
        <v>0</v>
      </c>
      <c r="AR1121">
        <v>37.977800000000002</v>
      </c>
      <c r="AS1121" t="s">
        <v>96</v>
      </c>
      <c r="AT1121">
        <v>1989</v>
      </c>
      <c r="AU1121">
        <v>15.7</v>
      </c>
      <c r="AV1121">
        <v>6</v>
      </c>
      <c r="AW1121" t="s">
        <v>177</v>
      </c>
      <c r="AY1121" t="s">
        <v>112</v>
      </c>
      <c r="BA1121">
        <v>40963</v>
      </c>
      <c r="BB1121">
        <v>3</v>
      </c>
      <c r="BC1121">
        <v>1</v>
      </c>
      <c r="BD1121" t="s">
        <v>99</v>
      </c>
      <c r="BE1121">
        <v>2001</v>
      </c>
      <c r="BG1121" t="s">
        <v>100</v>
      </c>
      <c r="BH1121" t="s">
        <v>100</v>
      </c>
      <c r="BI1121" t="s">
        <v>101</v>
      </c>
      <c r="BJ1121" t="s">
        <v>100</v>
      </c>
      <c r="BK1121" t="s">
        <v>100</v>
      </c>
      <c r="BL1121" t="s">
        <v>101</v>
      </c>
      <c r="BM1121" t="s">
        <v>102</v>
      </c>
      <c r="BN1121" t="s">
        <v>103</v>
      </c>
      <c r="BQ1121">
        <v>0</v>
      </c>
      <c r="BR1121" t="s">
        <v>94</v>
      </c>
      <c r="BS1121">
        <v>90</v>
      </c>
      <c r="BT1121">
        <v>80.988</v>
      </c>
      <c r="BU1121">
        <v>72.837999999999994</v>
      </c>
      <c r="BY1121">
        <v>5.6666999999999996</v>
      </c>
      <c r="CB1121">
        <v>2008</v>
      </c>
      <c r="CC1121">
        <v>14</v>
      </c>
      <c r="CI1121" t="str">
        <f t="shared" si="68"/>
        <v>High</v>
      </c>
      <c r="CJ1121" t="str">
        <f t="shared" si="69"/>
        <v>Greater than 3.5</v>
      </c>
      <c r="CK1121" t="str">
        <f t="shared" si="70"/>
        <v>Excellent</v>
      </c>
      <c r="CL1121" t="str">
        <f t="shared" si="71"/>
        <v>0.3 or less</v>
      </c>
    </row>
    <row r="1122" spans="1:90" x14ac:dyDescent="0.25">
      <c r="A1122" t="s">
        <v>1361</v>
      </c>
      <c r="B1122" t="s">
        <v>82</v>
      </c>
      <c r="C1122" t="s">
        <v>83</v>
      </c>
      <c r="D1122">
        <v>72</v>
      </c>
      <c r="E1122">
        <v>77</v>
      </c>
      <c r="G1122">
        <v>5</v>
      </c>
      <c r="H1122">
        <v>46</v>
      </c>
      <c r="I1122">
        <v>36</v>
      </c>
      <c r="J1122">
        <v>46</v>
      </c>
      <c r="K1122">
        <v>3</v>
      </c>
      <c r="L1122" t="s">
        <v>84</v>
      </c>
      <c r="M1122" t="s">
        <v>85</v>
      </c>
      <c r="N1122" t="s">
        <v>878</v>
      </c>
      <c r="O1122" t="s">
        <v>158</v>
      </c>
      <c r="P1122" t="s">
        <v>88</v>
      </c>
      <c r="Q1122" t="s">
        <v>89</v>
      </c>
      <c r="R1122" t="s">
        <v>159</v>
      </c>
      <c r="S1122" t="s">
        <v>91</v>
      </c>
      <c r="T1122">
        <v>60</v>
      </c>
      <c r="U1122" t="s">
        <v>92</v>
      </c>
      <c r="V1122" t="s">
        <v>1373</v>
      </c>
      <c r="W1122">
        <v>4</v>
      </c>
      <c r="X1122">
        <v>5.6364000000000001</v>
      </c>
      <c r="Y1122" t="s">
        <v>94</v>
      </c>
      <c r="Z1122" t="s">
        <v>95</v>
      </c>
      <c r="AA1122">
        <v>467.65300000000002</v>
      </c>
      <c r="AB1122">
        <v>3254.9769999999999</v>
      </c>
      <c r="AC1122">
        <v>814.54</v>
      </c>
      <c r="AD1122">
        <v>91.333299999999994</v>
      </c>
      <c r="AE1122">
        <v>3.6402000000000001</v>
      </c>
      <c r="AF1122">
        <v>3.145</v>
      </c>
      <c r="AG1122">
        <v>82.268900000000002</v>
      </c>
      <c r="AH1122">
        <v>66.388499999999993</v>
      </c>
      <c r="AI1122">
        <v>72.576999999999998</v>
      </c>
      <c r="AJ1122">
        <v>0.22090000000000001</v>
      </c>
      <c r="AL1122">
        <v>66.864999999999995</v>
      </c>
      <c r="AM1122">
        <v>1.6199999999999999E-2</v>
      </c>
      <c r="AN1122">
        <v>2.93E-2</v>
      </c>
      <c r="AO1122">
        <v>0</v>
      </c>
      <c r="AP1122">
        <v>3.6667000000000001</v>
      </c>
      <c r="AQ1122">
        <v>0</v>
      </c>
      <c r="AR1122">
        <v>31.32</v>
      </c>
      <c r="AS1122" t="s">
        <v>96</v>
      </c>
      <c r="AT1122">
        <v>1989</v>
      </c>
      <c r="AU1122">
        <v>19.055599999999998</v>
      </c>
      <c r="AV1122">
        <v>6.2778</v>
      </c>
      <c r="AW1122" t="s">
        <v>97</v>
      </c>
      <c r="AY1122" t="s">
        <v>112</v>
      </c>
      <c r="BA1122">
        <v>38217</v>
      </c>
      <c r="BB1122">
        <v>2</v>
      </c>
      <c r="BC1122">
        <v>1</v>
      </c>
      <c r="BD1122" t="s">
        <v>99</v>
      </c>
      <c r="BE1122">
        <v>2001</v>
      </c>
      <c r="BG1122" t="s">
        <v>100</v>
      </c>
      <c r="BH1122" t="s">
        <v>100</v>
      </c>
      <c r="BI1122" t="s">
        <v>101</v>
      </c>
      <c r="BJ1122" t="s">
        <v>100</v>
      </c>
      <c r="BK1122" t="s">
        <v>100</v>
      </c>
      <c r="BL1122" t="s">
        <v>101</v>
      </c>
      <c r="BM1122" t="s">
        <v>102</v>
      </c>
      <c r="BN1122" t="s">
        <v>103</v>
      </c>
      <c r="BQ1122">
        <v>0</v>
      </c>
      <c r="BR1122" t="s">
        <v>94</v>
      </c>
      <c r="BS1122">
        <v>90</v>
      </c>
      <c r="BT1122">
        <v>72.804000000000002</v>
      </c>
      <c r="BU1122">
        <v>62.9</v>
      </c>
      <c r="BY1122">
        <v>4</v>
      </c>
      <c r="CB1122">
        <v>2008</v>
      </c>
      <c r="CC1122">
        <v>14</v>
      </c>
      <c r="CI1122" t="str">
        <f t="shared" si="68"/>
        <v>High</v>
      </c>
      <c r="CJ1122" t="str">
        <f t="shared" si="69"/>
        <v>Greater than 3.5</v>
      </c>
      <c r="CK1122" t="str">
        <f t="shared" si="70"/>
        <v>Good</v>
      </c>
      <c r="CL1122" t="str">
        <f t="shared" si="71"/>
        <v>0.3 or less</v>
      </c>
    </row>
    <row r="1123" spans="1:90" x14ac:dyDescent="0.25">
      <c r="A1123" t="s">
        <v>1361</v>
      </c>
      <c r="B1123" t="s">
        <v>82</v>
      </c>
      <c r="C1123" t="s">
        <v>83</v>
      </c>
      <c r="D1123">
        <v>77</v>
      </c>
      <c r="E1123">
        <v>83.731999999999999</v>
      </c>
      <c r="G1123">
        <v>6.7320000000000002</v>
      </c>
      <c r="H1123">
        <v>36</v>
      </c>
      <c r="I1123">
        <v>36</v>
      </c>
      <c r="J1123">
        <v>36</v>
      </c>
      <c r="K1123">
        <v>2</v>
      </c>
      <c r="L1123" t="s">
        <v>84</v>
      </c>
      <c r="M1123" t="s">
        <v>85</v>
      </c>
      <c r="N1123" t="s">
        <v>878</v>
      </c>
      <c r="O1123" t="s">
        <v>158</v>
      </c>
      <c r="P1123" t="s">
        <v>88</v>
      </c>
      <c r="Q1123" t="s">
        <v>89</v>
      </c>
      <c r="R1123" t="s">
        <v>159</v>
      </c>
      <c r="S1123" t="s">
        <v>91</v>
      </c>
      <c r="T1123">
        <v>60</v>
      </c>
      <c r="U1123" t="s">
        <v>92</v>
      </c>
      <c r="V1123" t="s">
        <v>1374</v>
      </c>
      <c r="W1123">
        <v>6</v>
      </c>
      <c r="X1123">
        <v>5.5</v>
      </c>
      <c r="Y1123" t="s">
        <v>94</v>
      </c>
      <c r="Z1123" t="s">
        <v>95</v>
      </c>
      <c r="AA1123">
        <v>365</v>
      </c>
      <c r="AB1123">
        <v>2176</v>
      </c>
      <c r="AC1123">
        <v>633.55600000000004</v>
      </c>
      <c r="AD1123">
        <v>94.666700000000006</v>
      </c>
      <c r="AE1123">
        <v>3.1059000000000001</v>
      </c>
      <c r="AF1123">
        <v>1.8295999999999999</v>
      </c>
      <c r="AG1123">
        <v>113.87439999999999</v>
      </c>
      <c r="AH1123">
        <v>93.758899999999997</v>
      </c>
      <c r="AI1123">
        <v>62.041899999999998</v>
      </c>
      <c r="AJ1123">
        <v>0.2039</v>
      </c>
      <c r="AL1123">
        <v>69.415000000000006</v>
      </c>
      <c r="AM1123">
        <v>1.9900000000000001E-2</v>
      </c>
      <c r="AN1123">
        <v>9.3399999999999997E-2</v>
      </c>
      <c r="AO1123">
        <v>0</v>
      </c>
      <c r="AP1123">
        <v>2</v>
      </c>
      <c r="AQ1123">
        <v>0</v>
      </c>
      <c r="AR1123">
        <v>40.992899999999999</v>
      </c>
      <c r="AS1123" t="s">
        <v>96</v>
      </c>
      <c r="AT1123">
        <v>1981</v>
      </c>
      <c r="AU1123">
        <v>13.9259</v>
      </c>
      <c r="AV1123">
        <v>7</v>
      </c>
      <c r="AW1123" t="s">
        <v>97</v>
      </c>
      <c r="AY1123" t="s">
        <v>112</v>
      </c>
      <c r="BA1123">
        <v>37698</v>
      </c>
      <c r="BB1123">
        <v>2</v>
      </c>
      <c r="BC1123">
        <v>1</v>
      </c>
      <c r="BD1123" t="s">
        <v>99</v>
      </c>
      <c r="BE1123">
        <v>1989</v>
      </c>
      <c r="BG1123" t="s">
        <v>100</v>
      </c>
      <c r="BH1123" t="s">
        <v>100</v>
      </c>
      <c r="BI1123" t="s">
        <v>101</v>
      </c>
      <c r="BJ1123" t="s">
        <v>100</v>
      </c>
      <c r="BK1123" t="s">
        <v>100</v>
      </c>
      <c r="BL1123" t="s">
        <v>101</v>
      </c>
      <c r="BM1123" t="s">
        <v>102</v>
      </c>
      <c r="BN1123" t="s">
        <v>103</v>
      </c>
      <c r="BQ1123">
        <v>0</v>
      </c>
      <c r="BR1123" t="s">
        <v>94</v>
      </c>
      <c r="BS1123">
        <v>63</v>
      </c>
      <c r="BT1123">
        <v>62.118000000000002</v>
      </c>
      <c r="BU1123">
        <v>36.591999999999999</v>
      </c>
      <c r="BY1123">
        <v>5.5</v>
      </c>
      <c r="CB1123">
        <v>2012</v>
      </c>
      <c r="CC1123">
        <v>26</v>
      </c>
      <c r="CI1123" t="str">
        <f t="shared" si="68"/>
        <v>High</v>
      </c>
      <c r="CJ1123" t="str">
        <f t="shared" si="69"/>
        <v>3.01-3.5</v>
      </c>
      <c r="CK1123" t="str">
        <f t="shared" si="70"/>
        <v>Fair</v>
      </c>
      <c r="CL1123" t="str">
        <f t="shared" si="71"/>
        <v>0.3 or less</v>
      </c>
    </row>
    <row r="1124" spans="1:90" x14ac:dyDescent="0.25">
      <c r="A1124" t="s">
        <v>1361</v>
      </c>
      <c r="B1124" t="s">
        <v>82</v>
      </c>
      <c r="C1124" t="s">
        <v>83</v>
      </c>
      <c r="D1124">
        <v>83.731999999999999</v>
      </c>
      <c r="E1124">
        <v>89</v>
      </c>
      <c r="G1124">
        <v>5.2679999999999998</v>
      </c>
      <c r="H1124">
        <v>36</v>
      </c>
      <c r="I1124">
        <v>36</v>
      </c>
      <c r="J1124">
        <v>36</v>
      </c>
      <c r="K1124">
        <v>2</v>
      </c>
      <c r="L1124" t="s">
        <v>84</v>
      </c>
      <c r="M1124" t="s">
        <v>85</v>
      </c>
      <c r="N1124" t="s">
        <v>878</v>
      </c>
      <c r="O1124" t="s">
        <v>158</v>
      </c>
      <c r="P1124" t="s">
        <v>88</v>
      </c>
      <c r="Q1124" t="s">
        <v>89</v>
      </c>
      <c r="R1124" t="s">
        <v>159</v>
      </c>
      <c r="S1124" t="s">
        <v>91</v>
      </c>
      <c r="T1124">
        <v>60</v>
      </c>
      <c r="U1124" t="s">
        <v>92</v>
      </c>
      <c r="V1124" t="s">
        <v>1375</v>
      </c>
      <c r="W1124">
        <v>6</v>
      </c>
      <c r="X1124">
        <v>6</v>
      </c>
      <c r="Y1124" t="s">
        <v>94</v>
      </c>
      <c r="Z1124" t="s">
        <v>95</v>
      </c>
      <c r="AA1124">
        <v>293.5385</v>
      </c>
      <c r="AB1124">
        <v>2143.5</v>
      </c>
      <c r="AC1124">
        <v>511.87650000000002</v>
      </c>
      <c r="AD1124">
        <v>88.666700000000006</v>
      </c>
      <c r="AE1124">
        <v>3.4015</v>
      </c>
      <c r="AF1124">
        <v>2.9123999999999999</v>
      </c>
      <c r="AG1124">
        <v>98.388499999999993</v>
      </c>
      <c r="AH1124">
        <v>78.083200000000005</v>
      </c>
      <c r="AI1124">
        <v>67.203800000000001</v>
      </c>
      <c r="AJ1124">
        <v>0.19309999999999999</v>
      </c>
      <c r="AL1124">
        <v>71.034999999999997</v>
      </c>
      <c r="AM1124">
        <v>1.9300000000000001E-2</v>
      </c>
      <c r="AN1124">
        <v>0.127</v>
      </c>
      <c r="AO1124">
        <v>0</v>
      </c>
      <c r="AP1124">
        <v>5.3333000000000004</v>
      </c>
      <c r="AQ1124">
        <v>0</v>
      </c>
      <c r="AR1124">
        <v>40.17</v>
      </c>
      <c r="AS1124" t="s">
        <v>96</v>
      </c>
      <c r="AT1124">
        <v>1984</v>
      </c>
      <c r="AU1124">
        <v>14.9565</v>
      </c>
      <c r="AV1124">
        <v>5.9130000000000003</v>
      </c>
      <c r="AW1124" t="s">
        <v>97</v>
      </c>
      <c r="AY1124" t="s">
        <v>112</v>
      </c>
      <c r="BA1124">
        <v>37956</v>
      </c>
      <c r="BB1124">
        <v>2</v>
      </c>
      <c r="BC1124">
        <v>1</v>
      </c>
      <c r="BD1124" t="s">
        <v>99</v>
      </c>
      <c r="BE1124">
        <v>1999</v>
      </c>
      <c r="BG1124" t="s">
        <v>100</v>
      </c>
      <c r="BH1124" t="s">
        <v>100</v>
      </c>
      <c r="BI1124" t="s">
        <v>101</v>
      </c>
      <c r="BJ1124" t="s">
        <v>100</v>
      </c>
      <c r="BK1124" t="s">
        <v>100</v>
      </c>
      <c r="BL1124" t="s">
        <v>101</v>
      </c>
      <c r="BM1124" t="s">
        <v>102</v>
      </c>
      <c r="BN1124" t="s">
        <v>103</v>
      </c>
      <c r="BQ1124">
        <v>0</v>
      </c>
      <c r="BR1124" t="s">
        <v>94</v>
      </c>
      <c r="BS1124">
        <v>88.666700000000006</v>
      </c>
      <c r="BT1124">
        <v>68.03</v>
      </c>
      <c r="BU1124">
        <v>58.247999999999998</v>
      </c>
      <c r="BY1124">
        <v>6</v>
      </c>
      <c r="CB1124">
        <v>2014</v>
      </c>
      <c r="CC1124">
        <v>16</v>
      </c>
      <c r="CI1124" t="str">
        <f t="shared" si="68"/>
        <v>High</v>
      </c>
      <c r="CJ1124" t="str">
        <f t="shared" si="69"/>
        <v>3.01-3.5</v>
      </c>
      <c r="CK1124" t="str">
        <f t="shared" si="70"/>
        <v>Good</v>
      </c>
      <c r="CL1124" t="str">
        <f t="shared" si="71"/>
        <v>0.3 or less</v>
      </c>
    </row>
    <row r="1125" spans="1:90" x14ac:dyDescent="0.25">
      <c r="A1125" t="s">
        <v>1361</v>
      </c>
      <c r="B1125" t="s">
        <v>82</v>
      </c>
      <c r="C1125" t="s">
        <v>83</v>
      </c>
      <c r="D1125">
        <v>89</v>
      </c>
      <c r="E1125">
        <v>94.231999999999999</v>
      </c>
      <c r="G1125">
        <v>5.2320000000000002</v>
      </c>
      <c r="H1125">
        <v>36</v>
      </c>
      <c r="I1125">
        <v>36</v>
      </c>
      <c r="J1125">
        <v>36</v>
      </c>
      <c r="K1125">
        <v>2</v>
      </c>
      <c r="L1125" t="s">
        <v>84</v>
      </c>
      <c r="M1125" t="s">
        <v>85</v>
      </c>
      <c r="N1125" t="s">
        <v>878</v>
      </c>
      <c r="O1125" t="s">
        <v>158</v>
      </c>
      <c r="P1125" t="s">
        <v>88</v>
      </c>
      <c r="Q1125" t="s">
        <v>89</v>
      </c>
      <c r="R1125" t="s">
        <v>159</v>
      </c>
      <c r="S1125" t="s">
        <v>91</v>
      </c>
      <c r="T1125">
        <v>60</v>
      </c>
      <c r="U1125" t="s">
        <v>92</v>
      </c>
      <c r="V1125" t="s">
        <v>1375</v>
      </c>
      <c r="W1125">
        <v>6</v>
      </c>
      <c r="X1125">
        <v>5</v>
      </c>
      <c r="Y1125" t="s">
        <v>94</v>
      </c>
      <c r="Z1125" t="s">
        <v>95</v>
      </c>
      <c r="AA1125">
        <v>318.13850000000002</v>
      </c>
      <c r="AB1125">
        <v>2143.5</v>
      </c>
      <c r="AC1125">
        <v>553.69650000000001</v>
      </c>
      <c r="AD1125">
        <v>98</v>
      </c>
      <c r="AE1125">
        <v>3.4209999999999998</v>
      </c>
      <c r="AF1125">
        <v>3.0381</v>
      </c>
      <c r="AG1125">
        <v>94.945999999999998</v>
      </c>
      <c r="AH1125">
        <v>77.096100000000007</v>
      </c>
      <c r="AI1125">
        <v>68.351299999999995</v>
      </c>
      <c r="AJ1125">
        <v>0.189</v>
      </c>
      <c r="AL1125">
        <v>71.650000000000006</v>
      </c>
      <c r="AM1125">
        <v>1.7999999999999999E-2</v>
      </c>
      <c r="AN1125">
        <v>5.0200000000000002E-2</v>
      </c>
      <c r="AO1125">
        <v>0</v>
      </c>
      <c r="AP1125">
        <v>1</v>
      </c>
      <c r="AQ1125">
        <v>0</v>
      </c>
      <c r="AR1125">
        <v>36.736400000000003</v>
      </c>
      <c r="AS1125" t="s">
        <v>96</v>
      </c>
      <c r="AT1125">
        <v>1985</v>
      </c>
      <c r="AU1125">
        <v>16.243200000000002</v>
      </c>
      <c r="AV1125">
        <v>6.2431999999999999</v>
      </c>
      <c r="AW1125" t="s">
        <v>97</v>
      </c>
      <c r="AY1125" t="s">
        <v>112</v>
      </c>
      <c r="BA1125">
        <v>37958</v>
      </c>
      <c r="BB1125">
        <v>2</v>
      </c>
      <c r="BC1125">
        <v>1</v>
      </c>
      <c r="BD1125" t="s">
        <v>99</v>
      </c>
      <c r="BE1125">
        <v>1999</v>
      </c>
      <c r="BG1125" t="s">
        <v>100</v>
      </c>
      <c r="BH1125" t="s">
        <v>100</v>
      </c>
      <c r="BI1125" t="s">
        <v>101</v>
      </c>
      <c r="BJ1125" t="s">
        <v>100</v>
      </c>
      <c r="BK1125" t="s">
        <v>100</v>
      </c>
      <c r="BL1125" t="s">
        <v>101</v>
      </c>
      <c r="BM1125" t="s">
        <v>102</v>
      </c>
      <c r="BN1125" t="s">
        <v>103</v>
      </c>
      <c r="BQ1125">
        <v>0</v>
      </c>
      <c r="BR1125" t="s">
        <v>94</v>
      </c>
      <c r="BS1125">
        <v>92</v>
      </c>
      <c r="BT1125">
        <v>68.42</v>
      </c>
      <c r="BU1125">
        <v>60.762</v>
      </c>
      <c r="BY1125">
        <v>5</v>
      </c>
      <c r="CB1125">
        <v>2012</v>
      </c>
      <c r="CC1125">
        <v>16</v>
      </c>
      <c r="CI1125" t="str">
        <f t="shared" si="68"/>
        <v>High</v>
      </c>
      <c r="CJ1125" t="str">
        <f t="shared" si="69"/>
        <v>3.01-3.5</v>
      </c>
      <c r="CK1125" t="str">
        <f t="shared" si="70"/>
        <v>Good</v>
      </c>
      <c r="CL1125" t="str">
        <f t="shared" si="71"/>
        <v>0.3 or less</v>
      </c>
    </row>
    <row r="1126" spans="1:90" x14ac:dyDescent="0.25">
      <c r="A1126" t="s">
        <v>1361</v>
      </c>
      <c r="B1126" t="s">
        <v>82</v>
      </c>
      <c r="C1126" t="s">
        <v>83</v>
      </c>
      <c r="D1126">
        <v>94.231999999999999</v>
      </c>
      <c r="E1126">
        <v>101.5</v>
      </c>
      <c r="G1126">
        <v>7.2549999999999999</v>
      </c>
      <c r="H1126">
        <v>46</v>
      </c>
      <c r="I1126">
        <v>36</v>
      </c>
      <c r="J1126">
        <v>46</v>
      </c>
      <c r="K1126">
        <v>3</v>
      </c>
      <c r="L1126" t="s">
        <v>84</v>
      </c>
      <c r="M1126" t="s">
        <v>85</v>
      </c>
      <c r="N1126" t="s">
        <v>1064</v>
      </c>
      <c r="O1126" t="s">
        <v>158</v>
      </c>
      <c r="P1126" t="s">
        <v>88</v>
      </c>
      <c r="Q1126" t="s">
        <v>89</v>
      </c>
      <c r="R1126" t="s">
        <v>159</v>
      </c>
      <c r="S1126" t="s">
        <v>91</v>
      </c>
      <c r="T1126">
        <v>60</v>
      </c>
      <c r="U1126" t="s">
        <v>92</v>
      </c>
      <c r="V1126" t="s">
        <v>1376</v>
      </c>
      <c r="W1126">
        <v>4</v>
      </c>
      <c r="X1126">
        <v>5.5</v>
      </c>
      <c r="Y1126" t="s">
        <v>94</v>
      </c>
      <c r="Z1126" t="s">
        <v>95</v>
      </c>
      <c r="AA1126">
        <v>294.48149999999998</v>
      </c>
      <c r="AB1126">
        <v>2179</v>
      </c>
      <c r="AC1126">
        <v>513.69259999999997</v>
      </c>
      <c r="AD1126">
        <v>95</v>
      </c>
      <c r="AE1126">
        <v>3.2553000000000001</v>
      </c>
      <c r="AF1126">
        <v>2.9274</v>
      </c>
      <c r="AG1126">
        <v>102.1459</v>
      </c>
      <c r="AH1126">
        <v>85.656700000000001</v>
      </c>
      <c r="AI1126">
        <v>65.951400000000007</v>
      </c>
      <c r="AJ1126">
        <v>0.2109</v>
      </c>
      <c r="AL1126">
        <v>68.364999999999995</v>
      </c>
      <c r="AM1126">
        <v>1.95E-2</v>
      </c>
      <c r="AN1126">
        <v>9.9599999999999994E-2</v>
      </c>
      <c r="AO1126">
        <v>0</v>
      </c>
      <c r="AP1126">
        <v>2.5</v>
      </c>
      <c r="AQ1126">
        <v>0</v>
      </c>
      <c r="AR1126">
        <v>35.071399999999997</v>
      </c>
      <c r="AS1126" t="s">
        <v>96</v>
      </c>
      <c r="AT1126">
        <v>1985</v>
      </c>
      <c r="AU1126">
        <v>17.226700000000001</v>
      </c>
      <c r="AV1126">
        <v>7.2267000000000001</v>
      </c>
      <c r="AW1126" t="s">
        <v>97</v>
      </c>
      <c r="AY1126" t="s">
        <v>112</v>
      </c>
      <c r="BA1126">
        <v>38531</v>
      </c>
      <c r="BB1126">
        <v>3</v>
      </c>
      <c r="BC1126">
        <v>1</v>
      </c>
      <c r="BD1126" t="s">
        <v>99</v>
      </c>
      <c r="BE1126">
        <v>2010</v>
      </c>
      <c r="BG1126" t="s">
        <v>100</v>
      </c>
      <c r="BH1126" t="s">
        <v>100</v>
      </c>
      <c r="BI1126" t="s">
        <v>101</v>
      </c>
      <c r="BJ1126" t="s">
        <v>100</v>
      </c>
      <c r="BK1126" t="s">
        <v>100</v>
      </c>
      <c r="BL1126" t="s">
        <v>101</v>
      </c>
      <c r="BM1126" t="s">
        <v>102</v>
      </c>
      <c r="BN1126" t="s">
        <v>103</v>
      </c>
      <c r="BQ1126">
        <v>0</v>
      </c>
      <c r="BR1126" t="s">
        <v>94</v>
      </c>
      <c r="BS1126">
        <v>95</v>
      </c>
      <c r="BT1126">
        <v>65.105999999999995</v>
      </c>
      <c r="BU1126">
        <v>58.548000000000002</v>
      </c>
      <c r="BV1126" t="s">
        <v>107</v>
      </c>
      <c r="BY1126">
        <v>4</v>
      </c>
      <c r="BZ1126" s="1">
        <v>42059.494942129626</v>
      </c>
      <c r="CB1126">
        <v>2014</v>
      </c>
      <c r="CC1126">
        <v>5</v>
      </c>
      <c r="CI1126" t="str">
        <f t="shared" si="68"/>
        <v>High</v>
      </c>
      <c r="CJ1126" t="str">
        <f t="shared" si="69"/>
        <v>3.01-3.5</v>
      </c>
      <c r="CK1126" t="str">
        <f t="shared" si="70"/>
        <v>Fair</v>
      </c>
      <c r="CL1126" t="str">
        <f t="shared" si="71"/>
        <v>0.3 or less</v>
      </c>
    </row>
    <row r="1127" spans="1:90" x14ac:dyDescent="0.25">
      <c r="A1127" t="s">
        <v>1361</v>
      </c>
      <c r="B1127" t="s">
        <v>82</v>
      </c>
      <c r="C1127" t="s">
        <v>83</v>
      </c>
      <c r="D1127">
        <v>101.5</v>
      </c>
      <c r="E1127">
        <v>107.01</v>
      </c>
      <c r="G1127">
        <v>5.51</v>
      </c>
      <c r="H1127">
        <v>40</v>
      </c>
      <c r="I1127">
        <v>40</v>
      </c>
      <c r="J1127">
        <v>40</v>
      </c>
      <c r="K1127">
        <v>2</v>
      </c>
      <c r="L1127" t="s">
        <v>84</v>
      </c>
      <c r="M1127" t="s">
        <v>85</v>
      </c>
      <c r="N1127" t="s">
        <v>1064</v>
      </c>
      <c r="O1127" t="s">
        <v>158</v>
      </c>
      <c r="P1127" t="s">
        <v>88</v>
      </c>
      <c r="Q1127" t="s">
        <v>89</v>
      </c>
      <c r="R1127" t="s">
        <v>159</v>
      </c>
      <c r="S1127" t="s">
        <v>91</v>
      </c>
      <c r="T1127">
        <v>60</v>
      </c>
      <c r="U1127" t="s">
        <v>110</v>
      </c>
      <c r="V1127" t="s">
        <v>1377</v>
      </c>
      <c r="W1127">
        <v>8</v>
      </c>
      <c r="X1127">
        <v>8</v>
      </c>
      <c r="Y1127" t="s">
        <v>94</v>
      </c>
      <c r="Z1127" t="s">
        <v>95</v>
      </c>
      <c r="AA1127">
        <v>421.2722</v>
      </c>
      <c r="AB1127">
        <v>3088.0421000000001</v>
      </c>
      <c r="AC1127">
        <v>734.69100000000003</v>
      </c>
      <c r="AD1127">
        <v>99.333299999999994</v>
      </c>
      <c r="AE1127">
        <v>4.0826000000000002</v>
      </c>
      <c r="AF1127">
        <v>3.9403999999999999</v>
      </c>
      <c r="AG1127">
        <v>53.515700000000002</v>
      </c>
      <c r="AH1127">
        <v>46.615400000000001</v>
      </c>
      <c r="AI1127">
        <v>82.1614</v>
      </c>
      <c r="AJ1127">
        <v>0.17480000000000001</v>
      </c>
      <c r="AL1127">
        <v>73.78</v>
      </c>
      <c r="AM1127">
        <v>1.4800000000000001E-2</v>
      </c>
      <c r="AN1127">
        <v>0</v>
      </c>
      <c r="AO1127">
        <v>0</v>
      </c>
      <c r="AP1127">
        <v>0.33329999999999999</v>
      </c>
      <c r="AQ1127">
        <v>0</v>
      </c>
      <c r="AR1127">
        <v>46.93</v>
      </c>
      <c r="AS1127" t="s">
        <v>96</v>
      </c>
      <c r="AT1127">
        <v>2010</v>
      </c>
      <c r="AU1127">
        <v>18.692299999999999</v>
      </c>
      <c r="AV1127">
        <v>9.2308000000000003</v>
      </c>
      <c r="AW1127" t="s">
        <v>97</v>
      </c>
      <c r="AX1127" t="s">
        <v>387</v>
      </c>
      <c r="AY1127" t="s">
        <v>112</v>
      </c>
      <c r="BA1127">
        <v>38632</v>
      </c>
      <c r="BB1127">
        <v>3</v>
      </c>
      <c r="BC1127">
        <v>1</v>
      </c>
      <c r="BD1127" t="s">
        <v>99</v>
      </c>
      <c r="BE1127">
        <v>2010</v>
      </c>
      <c r="BG1127" t="s">
        <v>100</v>
      </c>
      <c r="BH1127" t="s">
        <v>100</v>
      </c>
      <c r="BI1127" t="s">
        <v>101</v>
      </c>
      <c r="BJ1127" t="s">
        <v>100</v>
      </c>
      <c r="BK1127" t="s">
        <v>100</v>
      </c>
      <c r="BL1127" t="s">
        <v>101</v>
      </c>
      <c r="BM1127" t="s">
        <v>102</v>
      </c>
      <c r="BN1127" t="s">
        <v>103</v>
      </c>
      <c r="BQ1127">
        <v>0</v>
      </c>
      <c r="BR1127" t="s">
        <v>94</v>
      </c>
      <c r="BS1127">
        <v>99.333299999999994</v>
      </c>
      <c r="BT1127">
        <v>81.652000000000001</v>
      </c>
      <c r="BU1127">
        <v>78.808000000000007</v>
      </c>
      <c r="BY1127">
        <v>8</v>
      </c>
      <c r="CB1127">
        <v>2014</v>
      </c>
      <c r="CC1127">
        <v>5</v>
      </c>
      <c r="CI1127" t="str">
        <f t="shared" si="68"/>
        <v>High</v>
      </c>
      <c r="CJ1127" t="str">
        <f t="shared" si="69"/>
        <v>Greater than 3.5</v>
      </c>
      <c r="CK1127" t="str">
        <f t="shared" si="70"/>
        <v>Excellent</v>
      </c>
      <c r="CL1127" t="str">
        <f t="shared" si="71"/>
        <v>0.3 or less</v>
      </c>
    </row>
    <row r="1128" spans="1:90" x14ac:dyDescent="0.25">
      <c r="A1128" t="s">
        <v>1361</v>
      </c>
      <c r="B1128" t="s">
        <v>82</v>
      </c>
      <c r="C1128" t="s">
        <v>83</v>
      </c>
      <c r="D1128">
        <v>107.01</v>
      </c>
      <c r="E1128">
        <v>111.17400000000001</v>
      </c>
      <c r="G1128">
        <v>4.1639999999999997</v>
      </c>
      <c r="H1128">
        <v>76</v>
      </c>
      <c r="I1128">
        <v>76</v>
      </c>
      <c r="J1128">
        <v>76</v>
      </c>
      <c r="K1128">
        <v>4</v>
      </c>
      <c r="L1128" t="s">
        <v>84</v>
      </c>
      <c r="M1128" t="s">
        <v>301</v>
      </c>
      <c r="N1128" t="s">
        <v>1064</v>
      </c>
      <c r="O1128" t="s">
        <v>158</v>
      </c>
      <c r="P1128" t="s">
        <v>88</v>
      </c>
      <c r="Q1128" t="s">
        <v>200</v>
      </c>
      <c r="R1128" t="s">
        <v>159</v>
      </c>
      <c r="S1128" t="s">
        <v>91</v>
      </c>
      <c r="T1128">
        <v>50</v>
      </c>
      <c r="U1128" t="s">
        <v>110</v>
      </c>
      <c r="V1128" t="s">
        <v>1378</v>
      </c>
      <c r="W1128">
        <v>14</v>
      </c>
      <c r="X1128">
        <v>14</v>
      </c>
      <c r="Y1128" t="s">
        <v>94</v>
      </c>
      <c r="Z1128" t="s">
        <v>202</v>
      </c>
      <c r="AA1128">
        <v>637.77229999999997</v>
      </c>
      <c r="AB1128">
        <v>7636.5033999999996</v>
      </c>
      <c r="AC1128">
        <v>1130.0319</v>
      </c>
      <c r="AD1128">
        <v>91.5</v>
      </c>
      <c r="AE1128">
        <v>3.8018000000000001</v>
      </c>
      <c r="AF1128">
        <v>3.1526999999999998</v>
      </c>
      <c r="AG1128">
        <v>72.612099999999998</v>
      </c>
      <c r="AH1128">
        <v>58.898400000000002</v>
      </c>
      <c r="AI1128">
        <v>75.796000000000006</v>
      </c>
      <c r="AJ1128">
        <v>0.31390000000000001</v>
      </c>
      <c r="AL1128">
        <v>52.914999999999999</v>
      </c>
      <c r="AM1128">
        <v>1.95E-2</v>
      </c>
      <c r="AN1128">
        <v>0.1169</v>
      </c>
      <c r="AO1128">
        <v>0</v>
      </c>
      <c r="AP1128">
        <v>4</v>
      </c>
      <c r="AQ1128">
        <v>0</v>
      </c>
      <c r="AR1128">
        <v>33.756300000000003</v>
      </c>
      <c r="AS1128" t="s">
        <v>96</v>
      </c>
      <c r="AT1128">
        <v>1985</v>
      </c>
      <c r="AU1128">
        <v>16.538499999999999</v>
      </c>
      <c r="AV1128">
        <v>6.3845999999999998</v>
      </c>
      <c r="AW1128" t="s">
        <v>177</v>
      </c>
      <c r="AX1128" t="s">
        <v>387</v>
      </c>
      <c r="AY1128" t="s">
        <v>112</v>
      </c>
      <c r="BA1128">
        <v>38632</v>
      </c>
      <c r="BB1128">
        <v>3</v>
      </c>
      <c r="BC1128">
        <v>1</v>
      </c>
      <c r="BD1128" t="s">
        <v>99</v>
      </c>
      <c r="BE1128">
        <v>2000</v>
      </c>
      <c r="BG1128" t="s">
        <v>100</v>
      </c>
      <c r="BH1128" t="s">
        <v>100</v>
      </c>
      <c r="BI1128" t="s">
        <v>101</v>
      </c>
      <c r="BJ1128" t="s">
        <v>100</v>
      </c>
      <c r="BK1128" t="s">
        <v>100</v>
      </c>
      <c r="BL1128" t="s">
        <v>101</v>
      </c>
      <c r="BM1128" t="s">
        <v>102</v>
      </c>
      <c r="BN1128" t="s">
        <v>103</v>
      </c>
      <c r="BQ1128">
        <v>0</v>
      </c>
      <c r="BR1128" t="s">
        <v>94</v>
      </c>
      <c r="BS1128">
        <v>91.5</v>
      </c>
      <c r="BT1128">
        <v>76.036000000000001</v>
      </c>
      <c r="BU1128">
        <v>63.054000000000002</v>
      </c>
      <c r="BY1128">
        <v>14</v>
      </c>
      <c r="CB1128">
        <v>2014</v>
      </c>
      <c r="CC1128">
        <v>15</v>
      </c>
      <c r="CI1128" t="str">
        <f t="shared" si="68"/>
        <v>High</v>
      </c>
      <c r="CJ1128" t="str">
        <f t="shared" si="69"/>
        <v>Greater than 3.5</v>
      </c>
      <c r="CK1128" t="str">
        <f t="shared" si="70"/>
        <v>Good</v>
      </c>
      <c r="CL1128" t="str">
        <f t="shared" si="71"/>
        <v>More than 0.3</v>
      </c>
    </row>
    <row r="1129" spans="1:90" x14ac:dyDescent="0.25">
      <c r="A1129" t="s">
        <v>1361</v>
      </c>
      <c r="B1129" t="s">
        <v>82</v>
      </c>
      <c r="C1129" t="s">
        <v>83</v>
      </c>
      <c r="D1129">
        <v>111.17400000000001</v>
      </c>
      <c r="E1129">
        <v>112.02800000000001</v>
      </c>
      <c r="G1129">
        <v>0.85399999999999998</v>
      </c>
      <c r="H1129">
        <v>76</v>
      </c>
      <c r="J1129">
        <v>76</v>
      </c>
      <c r="K1129">
        <v>4</v>
      </c>
      <c r="L1129" t="s">
        <v>84</v>
      </c>
      <c r="M1129" t="s">
        <v>301</v>
      </c>
      <c r="N1129" t="s">
        <v>1064</v>
      </c>
      <c r="O1129" t="s">
        <v>158</v>
      </c>
      <c r="P1129" t="s">
        <v>88</v>
      </c>
      <c r="Q1129" t="s">
        <v>200</v>
      </c>
      <c r="R1129" t="s">
        <v>159</v>
      </c>
      <c r="S1129" t="s">
        <v>91</v>
      </c>
      <c r="T1129">
        <v>30</v>
      </c>
      <c r="U1129" t="s">
        <v>110</v>
      </c>
      <c r="V1129" t="s">
        <v>1379</v>
      </c>
      <c r="W1129">
        <v>14</v>
      </c>
      <c r="Y1129" t="s">
        <v>94</v>
      </c>
      <c r="Z1129" t="s">
        <v>202</v>
      </c>
      <c r="AA1129">
        <v>1339.4614999999999</v>
      </c>
      <c r="AB1129">
        <v>15700.88</v>
      </c>
      <c r="AC1129">
        <v>2371.2898</v>
      </c>
      <c r="AD1129">
        <v>99</v>
      </c>
      <c r="AE1129">
        <v>3.5</v>
      </c>
      <c r="AF1129">
        <v>3.4110999999999998</v>
      </c>
      <c r="AG1129">
        <v>119.7231</v>
      </c>
      <c r="AH1129">
        <v>109</v>
      </c>
      <c r="AI1129">
        <v>60.092300000000002</v>
      </c>
      <c r="AJ1129">
        <v>0.12130000000000001</v>
      </c>
      <c r="AL1129">
        <v>81.805000000000007</v>
      </c>
      <c r="AM1129">
        <v>2.6100000000000002E-2</v>
      </c>
      <c r="AN1129">
        <v>0.15790000000000001</v>
      </c>
      <c r="AO1129">
        <v>0</v>
      </c>
      <c r="AP1129">
        <v>0</v>
      </c>
      <c r="AQ1129">
        <v>2</v>
      </c>
      <c r="AR1129">
        <v>36.200000000000003</v>
      </c>
      <c r="AS1129" t="s">
        <v>96</v>
      </c>
      <c r="AT1129">
        <v>2008</v>
      </c>
      <c r="AU1129">
        <v>21.2</v>
      </c>
      <c r="AV1129">
        <v>8.1333000000000002</v>
      </c>
      <c r="AW1129" t="s">
        <v>97</v>
      </c>
      <c r="AX1129" t="s">
        <v>387</v>
      </c>
      <c r="AY1129" t="s">
        <v>112</v>
      </c>
      <c r="BA1129">
        <v>38406</v>
      </c>
      <c r="BB1129">
        <v>3</v>
      </c>
      <c r="BC1129">
        <v>1</v>
      </c>
      <c r="BD1129" t="s">
        <v>99</v>
      </c>
      <c r="BE1129">
        <v>2008</v>
      </c>
      <c r="BG1129" t="s">
        <v>100</v>
      </c>
      <c r="BH1129" t="s">
        <v>100</v>
      </c>
      <c r="BI1129" t="s">
        <v>101</v>
      </c>
      <c r="BJ1129" t="s">
        <v>100</v>
      </c>
      <c r="BK1129" t="s">
        <v>100</v>
      </c>
      <c r="BL1129" t="s">
        <v>101</v>
      </c>
      <c r="BM1129" t="s">
        <v>102</v>
      </c>
      <c r="BN1129" t="s">
        <v>103</v>
      </c>
      <c r="BQ1129">
        <v>0</v>
      </c>
      <c r="BR1129" t="s">
        <v>94</v>
      </c>
      <c r="BS1129">
        <v>99</v>
      </c>
      <c r="BT1129">
        <v>70</v>
      </c>
      <c r="BU1129">
        <v>68.221999999999994</v>
      </c>
      <c r="CB1129">
        <v>2014</v>
      </c>
      <c r="CC1129">
        <v>7</v>
      </c>
      <c r="CI1129" t="str">
        <f t="shared" si="68"/>
        <v>High</v>
      </c>
      <c r="CJ1129" t="str">
        <f t="shared" si="69"/>
        <v>3.01-3.5</v>
      </c>
      <c r="CK1129" t="str">
        <f t="shared" si="70"/>
        <v>Fair</v>
      </c>
      <c r="CL1129" t="str">
        <f t="shared" si="71"/>
        <v>0.3 or less</v>
      </c>
    </row>
    <row r="1130" spans="1:90" x14ac:dyDescent="0.25">
      <c r="A1130" t="s">
        <v>1361</v>
      </c>
      <c r="B1130" t="s">
        <v>82</v>
      </c>
      <c r="C1130" t="s">
        <v>83</v>
      </c>
      <c r="D1130">
        <v>112.02800000000001</v>
      </c>
      <c r="E1130">
        <v>113.1</v>
      </c>
      <c r="G1130">
        <v>1.0720000000000001</v>
      </c>
      <c r="H1130">
        <v>70</v>
      </c>
      <c r="I1130">
        <v>70</v>
      </c>
      <c r="J1130">
        <v>70</v>
      </c>
      <c r="K1130">
        <v>5</v>
      </c>
      <c r="L1130" t="s">
        <v>139</v>
      </c>
      <c r="M1130" t="s">
        <v>301</v>
      </c>
      <c r="N1130" t="s">
        <v>1064</v>
      </c>
      <c r="O1130" t="s">
        <v>158</v>
      </c>
      <c r="P1130" t="s">
        <v>88</v>
      </c>
      <c r="Q1130" t="s">
        <v>200</v>
      </c>
      <c r="R1130" t="s">
        <v>159</v>
      </c>
      <c r="S1130" t="s">
        <v>91</v>
      </c>
      <c r="T1130">
        <v>30</v>
      </c>
      <c r="U1130" t="s">
        <v>140</v>
      </c>
      <c r="V1130" t="s">
        <v>1380</v>
      </c>
      <c r="W1130">
        <v>5</v>
      </c>
      <c r="X1130">
        <v>9.5</v>
      </c>
      <c r="Y1130" t="s">
        <v>94</v>
      </c>
      <c r="Z1130" t="s">
        <v>202</v>
      </c>
      <c r="AA1130">
        <v>1072.0325</v>
      </c>
      <c r="AB1130">
        <v>12566.0754</v>
      </c>
      <c r="AC1130">
        <v>1897.8516999999999</v>
      </c>
      <c r="AD1130">
        <v>99.308000000000007</v>
      </c>
      <c r="AE1130">
        <v>3.5</v>
      </c>
      <c r="AF1130">
        <v>3.1</v>
      </c>
      <c r="AG1130">
        <v>100.2105</v>
      </c>
      <c r="AH1130">
        <v>94.680400000000006</v>
      </c>
      <c r="AI1130">
        <v>66.596500000000006</v>
      </c>
      <c r="AJ1130">
        <v>8.1500000000000003E-2</v>
      </c>
      <c r="AL1130">
        <v>87.775000000000006</v>
      </c>
      <c r="AM1130">
        <v>2.1899999999999999E-2</v>
      </c>
      <c r="AN1130">
        <v>0.16889999999999999</v>
      </c>
      <c r="AO1130">
        <v>0</v>
      </c>
      <c r="AP1130">
        <v>0</v>
      </c>
      <c r="AQ1130">
        <v>1.0381</v>
      </c>
      <c r="AR1130">
        <v>35.96</v>
      </c>
      <c r="AS1130" t="s">
        <v>130</v>
      </c>
      <c r="AT1130">
        <v>2008</v>
      </c>
      <c r="AU1130">
        <v>27.722200000000001</v>
      </c>
      <c r="AV1130">
        <v>10.5</v>
      </c>
      <c r="AW1130" t="s">
        <v>97</v>
      </c>
      <c r="AY1130" t="s">
        <v>142</v>
      </c>
      <c r="BA1130">
        <v>37462</v>
      </c>
      <c r="BB1130">
        <v>9</v>
      </c>
      <c r="BC1130">
        <v>1</v>
      </c>
      <c r="BD1130" t="s">
        <v>144</v>
      </c>
      <c r="BE1130">
        <v>2008</v>
      </c>
      <c r="BG1130" t="s">
        <v>100</v>
      </c>
      <c r="BH1130" t="s">
        <v>100</v>
      </c>
      <c r="BI1130" t="s">
        <v>101</v>
      </c>
      <c r="BJ1130" t="s">
        <v>100</v>
      </c>
      <c r="BK1130" t="s">
        <v>100</v>
      </c>
      <c r="BL1130" t="s">
        <v>101</v>
      </c>
      <c r="BM1130" t="s">
        <v>102</v>
      </c>
      <c r="BN1130" t="s">
        <v>103</v>
      </c>
      <c r="BQ1130">
        <v>0</v>
      </c>
      <c r="BR1130" t="s">
        <v>94</v>
      </c>
      <c r="BS1130">
        <v>92</v>
      </c>
      <c r="BT1130">
        <v>70</v>
      </c>
      <c r="BU1130">
        <v>62</v>
      </c>
      <c r="BY1130">
        <v>5</v>
      </c>
      <c r="CB1130">
        <v>2011</v>
      </c>
      <c r="CC1130">
        <v>7</v>
      </c>
      <c r="CI1130" t="str">
        <f t="shared" si="68"/>
        <v>High</v>
      </c>
      <c r="CJ1130" t="str">
        <f t="shared" si="69"/>
        <v>3.01-3.5</v>
      </c>
      <c r="CK1130" t="str">
        <f t="shared" si="70"/>
        <v>Fair</v>
      </c>
      <c r="CL1130" t="str">
        <f t="shared" si="71"/>
        <v>0.3 or less</v>
      </c>
    </row>
    <row r="1131" spans="1:90" x14ac:dyDescent="0.25">
      <c r="A1131" t="s">
        <v>1361</v>
      </c>
      <c r="B1131" t="s">
        <v>82</v>
      </c>
      <c r="C1131" t="s">
        <v>83</v>
      </c>
      <c r="D1131">
        <v>113.1</v>
      </c>
      <c r="E1131">
        <v>113.86</v>
      </c>
      <c r="G1131">
        <v>0.76</v>
      </c>
      <c r="H1131">
        <v>69</v>
      </c>
      <c r="I1131">
        <v>69</v>
      </c>
      <c r="J1131">
        <v>69</v>
      </c>
      <c r="K1131">
        <v>5</v>
      </c>
      <c r="L1131" t="s">
        <v>139</v>
      </c>
      <c r="M1131" t="s">
        <v>301</v>
      </c>
      <c r="N1131" t="s">
        <v>1064</v>
      </c>
      <c r="O1131" t="s">
        <v>158</v>
      </c>
      <c r="P1131" t="s">
        <v>88</v>
      </c>
      <c r="Q1131" t="s">
        <v>200</v>
      </c>
      <c r="R1131" t="s">
        <v>159</v>
      </c>
      <c r="S1131" t="s">
        <v>91</v>
      </c>
      <c r="T1131">
        <v>30</v>
      </c>
      <c r="U1131" t="s">
        <v>140</v>
      </c>
      <c r="V1131" t="s">
        <v>1381</v>
      </c>
      <c r="W1131">
        <v>4</v>
      </c>
      <c r="X1131">
        <v>5</v>
      </c>
      <c r="Y1131" t="s">
        <v>94</v>
      </c>
      <c r="Z1131" t="s">
        <v>202</v>
      </c>
      <c r="AA1131">
        <v>383.37200000000001</v>
      </c>
      <c r="AB1131">
        <v>4493.76</v>
      </c>
      <c r="AC1131">
        <v>678.69500000000005</v>
      </c>
      <c r="AD1131">
        <v>98</v>
      </c>
      <c r="AE1131">
        <v>3.5</v>
      </c>
      <c r="AF1131">
        <v>3.25</v>
      </c>
      <c r="AG1131">
        <v>210.95859999999999</v>
      </c>
      <c r="AH1131">
        <v>195.57040000000001</v>
      </c>
      <c r="AI1131">
        <v>29.680499999999999</v>
      </c>
      <c r="AJ1131">
        <v>0.2064</v>
      </c>
      <c r="AL1131">
        <v>69.040000000000006</v>
      </c>
      <c r="AM1131">
        <v>4.6600000000000003E-2</v>
      </c>
      <c r="AN1131">
        <v>0.2545</v>
      </c>
      <c r="AO1131">
        <v>0</v>
      </c>
      <c r="AP1131">
        <v>0</v>
      </c>
      <c r="AQ1131">
        <v>3</v>
      </c>
      <c r="AR1131">
        <v>27.6</v>
      </c>
      <c r="AS1131" t="s">
        <v>96</v>
      </c>
      <c r="AT1131">
        <v>1994</v>
      </c>
      <c r="AU1131">
        <v>2</v>
      </c>
      <c r="AV1131">
        <v>2</v>
      </c>
      <c r="AY1131" t="s">
        <v>112</v>
      </c>
      <c r="BA1131">
        <v>38407</v>
      </c>
      <c r="BB1131">
        <v>3</v>
      </c>
      <c r="BC1131">
        <v>1</v>
      </c>
      <c r="BD1131" t="s">
        <v>144</v>
      </c>
      <c r="BE1131">
        <v>1994</v>
      </c>
      <c r="BG1131" t="s">
        <v>100</v>
      </c>
      <c r="BH1131" t="s">
        <v>100</v>
      </c>
      <c r="BI1131" t="s">
        <v>101</v>
      </c>
      <c r="BJ1131" t="s">
        <v>100</v>
      </c>
      <c r="BK1131" t="s">
        <v>100</v>
      </c>
      <c r="BL1131" t="s">
        <v>101</v>
      </c>
      <c r="BM1131" t="s">
        <v>204</v>
      </c>
      <c r="BN1131" t="s">
        <v>103</v>
      </c>
      <c r="BR1131" t="s">
        <v>94</v>
      </c>
      <c r="BS1131">
        <v>95</v>
      </c>
      <c r="BT1131">
        <v>70</v>
      </c>
      <c r="BU1131">
        <v>65</v>
      </c>
      <c r="BY1131">
        <v>4</v>
      </c>
      <c r="CB1131">
        <v>1999</v>
      </c>
      <c r="CC1131">
        <v>21</v>
      </c>
      <c r="CI1131" t="str">
        <f t="shared" si="68"/>
        <v>High</v>
      </c>
      <c r="CJ1131" t="str">
        <f t="shared" si="69"/>
        <v>3.01-3.5</v>
      </c>
      <c r="CK1131" t="str">
        <f t="shared" si="70"/>
        <v>Very Poor</v>
      </c>
      <c r="CL1131" t="str">
        <f t="shared" si="71"/>
        <v>0.3 or less</v>
      </c>
    </row>
    <row r="1132" spans="1:90" x14ac:dyDescent="0.25">
      <c r="A1132" t="s">
        <v>1361</v>
      </c>
      <c r="B1132" t="s">
        <v>82</v>
      </c>
      <c r="C1132" t="s">
        <v>83</v>
      </c>
      <c r="D1132">
        <v>113.86</v>
      </c>
      <c r="E1132">
        <v>114.812</v>
      </c>
      <c r="G1132">
        <v>0.95199999999999996</v>
      </c>
      <c r="H1132">
        <v>60</v>
      </c>
      <c r="I1132">
        <v>50</v>
      </c>
      <c r="J1132">
        <v>60</v>
      </c>
      <c r="K1132">
        <v>4</v>
      </c>
      <c r="L1132" t="s">
        <v>84</v>
      </c>
      <c r="M1132" t="s">
        <v>301</v>
      </c>
      <c r="N1132" t="s">
        <v>1064</v>
      </c>
      <c r="O1132" t="s">
        <v>158</v>
      </c>
      <c r="P1132" t="s">
        <v>88</v>
      </c>
      <c r="Q1132" t="s">
        <v>200</v>
      </c>
      <c r="R1132" t="s">
        <v>159</v>
      </c>
      <c r="S1132" t="s">
        <v>91</v>
      </c>
      <c r="T1132">
        <v>30</v>
      </c>
      <c r="U1132" t="s">
        <v>140</v>
      </c>
      <c r="V1132" t="s">
        <v>1382</v>
      </c>
      <c r="W1132">
        <v>2</v>
      </c>
      <c r="X1132">
        <v>2</v>
      </c>
      <c r="Y1132" t="s">
        <v>94</v>
      </c>
      <c r="Z1132" t="s">
        <v>202</v>
      </c>
      <c r="AA1132">
        <v>464.68279999999999</v>
      </c>
      <c r="AB1132">
        <v>2873.0895</v>
      </c>
      <c r="AC1132">
        <v>807.19929999999999</v>
      </c>
      <c r="AD1132">
        <v>94</v>
      </c>
      <c r="AE1132">
        <v>3.5</v>
      </c>
      <c r="AF1132">
        <v>2.9784999999999999</v>
      </c>
      <c r="AG1132">
        <v>135.94720000000001</v>
      </c>
      <c r="AH1132">
        <v>122.0945</v>
      </c>
      <c r="AI1132">
        <v>54.6843</v>
      </c>
      <c r="AJ1132">
        <v>0.29220000000000002</v>
      </c>
      <c r="AL1132">
        <v>56.17</v>
      </c>
      <c r="AM1132">
        <v>2.9899999999999999E-2</v>
      </c>
      <c r="AN1132">
        <v>0.30080000000000001</v>
      </c>
      <c r="AO1132">
        <v>0</v>
      </c>
      <c r="AP1132">
        <v>3</v>
      </c>
      <c r="AQ1132">
        <v>0</v>
      </c>
      <c r="AR1132">
        <v>42.475000000000001</v>
      </c>
      <c r="AS1132" t="s">
        <v>96</v>
      </c>
      <c r="AT1132">
        <v>2011</v>
      </c>
      <c r="AU1132">
        <v>17</v>
      </c>
      <c r="AV1132">
        <v>6</v>
      </c>
      <c r="AW1132" t="s">
        <v>97</v>
      </c>
      <c r="AX1132" t="s">
        <v>122</v>
      </c>
      <c r="AY1132" t="s">
        <v>112</v>
      </c>
      <c r="BA1132">
        <v>43831</v>
      </c>
      <c r="BB1132">
        <v>9</v>
      </c>
      <c r="BC1132">
        <v>1</v>
      </c>
      <c r="BD1132" t="s">
        <v>144</v>
      </c>
      <c r="BE1132">
        <v>2011</v>
      </c>
      <c r="BG1132" t="s">
        <v>100</v>
      </c>
      <c r="BH1132" t="s">
        <v>100</v>
      </c>
      <c r="BI1132" t="s">
        <v>101</v>
      </c>
      <c r="BJ1132" t="s">
        <v>100</v>
      </c>
      <c r="BK1132" t="s">
        <v>100</v>
      </c>
      <c r="BL1132" t="s">
        <v>101</v>
      </c>
      <c r="BM1132" t="s">
        <v>204</v>
      </c>
      <c r="BN1132" t="s">
        <v>103</v>
      </c>
      <c r="BQ1132">
        <v>0</v>
      </c>
      <c r="BR1132" t="s">
        <v>94</v>
      </c>
      <c r="BS1132">
        <v>94</v>
      </c>
      <c r="BT1132">
        <v>70</v>
      </c>
      <c r="BU1132">
        <v>59.57</v>
      </c>
      <c r="BY1132">
        <v>2</v>
      </c>
      <c r="CB1132">
        <v>2014</v>
      </c>
      <c r="CC1132">
        <v>4</v>
      </c>
      <c r="CI1132" t="str">
        <f t="shared" si="68"/>
        <v>High</v>
      </c>
      <c r="CJ1132" t="str">
        <f t="shared" si="69"/>
        <v>3.01-3.5</v>
      </c>
      <c r="CK1132" t="str">
        <f t="shared" si="70"/>
        <v>Poor</v>
      </c>
      <c r="CL1132" t="str">
        <f t="shared" si="71"/>
        <v>0.3 or less</v>
      </c>
    </row>
    <row r="1133" spans="1:90" x14ac:dyDescent="0.25">
      <c r="A1133" t="s">
        <v>1361</v>
      </c>
      <c r="B1133" t="s">
        <v>82</v>
      </c>
      <c r="C1133" t="s">
        <v>83</v>
      </c>
      <c r="D1133">
        <v>114.812</v>
      </c>
      <c r="E1133">
        <v>115.072</v>
      </c>
      <c r="G1133">
        <v>0.26</v>
      </c>
      <c r="H1133">
        <v>60</v>
      </c>
      <c r="J1133">
        <v>60</v>
      </c>
      <c r="K1133">
        <v>4</v>
      </c>
      <c r="L1133" t="s">
        <v>139</v>
      </c>
      <c r="M1133" t="s">
        <v>301</v>
      </c>
      <c r="N1133" t="s">
        <v>1064</v>
      </c>
      <c r="O1133" t="s">
        <v>158</v>
      </c>
      <c r="P1133" t="s">
        <v>88</v>
      </c>
      <c r="Q1133" t="s">
        <v>200</v>
      </c>
      <c r="R1133" t="s">
        <v>159</v>
      </c>
      <c r="S1133" t="s">
        <v>91</v>
      </c>
      <c r="T1133">
        <v>30</v>
      </c>
      <c r="U1133" t="s">
        <v>140</v>
      </c>
      <c r="V1133" t="s">
        <v>1383</v>
      </c>
      <c r="W1133">
        <v>2</v>
      </c>
      <c r="Y1133" t="s">
        <v>94</v>
      </c>
      <c r="Z1133" t="s">
        <v>202</v>
      </c>
      <c r="AA1133">
        <v>202.79599999999999</v>
      </c>
      <c r="AB1133">
        <v>2828</v>
      </c>
      <c r="AC1133">
        <v>361.72120000000001</v>
      </c>
      <c r="AD1133">
        <v>97.517200000000003</v>
      </c>
      <c r="AE1133">
        <v>3.5</v>
      </c>
      <c r="AF1133">
        <v>3.3759000000000001</v>
      </c>
      <c r="AG1133">
        <v>181.8862</v>
      </c>
      <c r="AH1133">
        <v>168.86160000000001</v>
      </c>
      <c r="AI1133">
        <v>39.371299999999998</v>
      </c>
      <c r="AJ1133">
        <v>0.1236</v>
      </c>
      <c r="AL1133">
        <v>81.459999999999994</v>
      </c>
      <c r="AM1133">
        <v>4.1700000000000001E-2</v>
      </c>
      <c r="AN1133">
        <v>0.24410000000000001</v>
      </c>
      <c r="AO1133">
        <v>0</v>
      </c>
      <c r="AP1133">
        <v>0</v>
      </c>
      <c r="AQ1133">
        <v>3.3102999999999998</v>
      </c>
      <c r="AR1133">
        <v>47.3</v>
      </c>
      <c r="AS1133" t="s">
        <v>96</v>
      </c>
      <c r="AT1133">
        <v>2011</v>
      </c>
      <c r="AU1133">
        <v>21.333300000000001</v>
      </c>
      <c r="AV1133">
        <v>7.8333000000000004</v>
      </c>
      <c r="AW1133" t="s">
        <v>97</v>
      </c>
      <c r="AY1133" t="s">
        <v>112</v>
      </c>
      <c r="BA1133">
        <v>37748</v>
      </c>
      <c r="BB1133">
        <v>3</v>
      </c>
      <c r="BC1133">
        <v>1</v>
      </c>
      <c r="BD1133" t="s">
        <v>144</v>
      </c>
      <c r="BE1133">
        <v>2011</v>
      </c>
      <c r="BG1133" t="s">
        <v>100</v>
      </c>
      <c r="BH1133" t="s">
        <v>100</v>
      </c>
      <c r="BI1133" t="s">
        <v>101</v>
      </c>
      <c r="BJ1133" t="s">
        <v>100</v>
      </c>
      <c r="BK1133" t="s">
        <v>100</v>
      </c>
      <c r="BL1133" t="s">
        <v>101</v>
      </c>
      <c r="BM1133" t="s">
        <v>102</v>
      </c>
      <c r="BN1133" t="s">
        <v>103</v>
      </c>
      <c r="BQ1133">
        <v>0</v>
      </c>
      <c r="BR1133" t="s">
        <v>94</v>
      </c>
      <c r="BS1133">
        <v>97.517200000000003</v>
      </c>
      <c r="BT1133">
        <v>70</v>
      </c>
      <c r="BU1133">
        <v>67.518000000000001</v>
      </c>
      <c r="CB1133">
        <v>2014</v>
      </c>
      <c r="CC1133">
        <v>4</v>
      </c>
      <c r="CI1133" t="str">
        <f t="shared" si="68"/>
        <v>High</v>
      </c>
      <c r="CJ1133" t="str">
        <f t="shared" si="69"/>
        <v>3.01-3.5</v>
      </c>
      <c r="CK1133" t="str">
        <f t="shared" si="70"/>
        <v>Very Poor</v>
      </c>
      <c r="CL1133" t="str">
        <f t="shared" si="71"/>
        <v>0.3 or less</v>
      </c>
    </row>
    <row r="1134" spans="1:90" x14ac:dyDescent="0.25">
      <c r="A1134" t="s">
        <v>1361</v>
      </c>
      <c r="B1134" t="s">
        <v>82</v>
      </c>
      <c r="C1134" t="s">
        <v>83</v>
      </c>
      <c r="D1134">
        <v>115.072</v>
      </c>
      <c r="E1134">
        <v>115.258</v>
      </c>
      <c r="G1134">
        <v>0.186</v>
      </c>
      <c r="H1134">
        <v>55</v>
      </c>
      <c r="J1134">
        <v>55</v>
      </c>
      <c r="K1134">
        <v>4</v>
      </c>
      <c r="L1134" t="s">
        <v>84</v>
      </c>
      <c r="M1134" t="s">
        <v>301</v>
      </c>
      <c r="N1134" t="s">
        <v>1064</v>
      </c>
      <c r="O1134" t="s">
        <v>158</v>
      </c>
      <c r="P1134" t="s">
        <v>88</v>
      </c>
      <c r="Q1134" t="s">
        <v>200</v>
      </c>
      <c r="R1134" t="s">
        <v>159</v>
      </c>
      <c r="S1134" t="s">
        <v>91</v>
      </c>
      <c r="T1134">
        <v>30</v>
      </c>
      <c r="U1134" t="s">
        <v>110</v>
      </c>
      <c r="V1134" t="s">
        <v>1384</v>
      </c>
      <c r="W1134">
        <v>2</v>
      </c>
      <c r="Y1134" t="s">
        <v>94</v>
      </c>
      <c r="Z1134" t="s">
        <v>202</v>
      </c>
      <c r="AA1134">
        <v>471.37650000000002</v>
      </c>
      <c r="AB1134">
        <v>2828</v>
      </c>
      <c r="AC1134">
        <v>818.30809999999997</v>
      </c>
      <c r="AD1134">
        <v>88.76</v>
      </c>
      <c r="AE1134">
        <v>3.5</v>
      </c>
      <c r="AF1134">
        <v>3.0598999999999998</v>
      </c>
      <c r="AG1134">
        <v>134.70429999999999</v>
      </c>
      <c r="AH1134">
        <v>125.66670000000001</v>
      </c>
      <c r="AI1134">
        <v>55.098599999999998</v>
      </c>
      <c r="AJ1134">
        <v>0.16039999999999999</v>
      </c>
      <c r="AL1134">
        <v>75.94</v>
      </c>
      <c r="AM1134">
        <v>3.3000000000000002E-2</v>
      </c>
      <c r="AN1134">
        <v>0.2878</v>
      </c>
      <c r="AO1134">
        <v>0</v>
      </c>
      <c r="AP1134">
        <v>0</v>
      </c>
      <c r="AQ1134">
        <v>15.584</v>
      </c>
      <c r="AR1134">
        <v>30.6</v>
      </c>
      <c r="AS1134" t="s">
        <v>96</v>
      </c>
      <c r="AT1134">
        <v>1990</v>
      </c>
      <c r="AU1134">
        <v>12.857100000000001</v>
      </c>
      <c r="AV1134">
        <v>5.8571</v>
      </c>
      <c r="AW1134" t="s">
        <v>97</v>
      </c>
      <c r="AX1134" t="s">
        <v>122</v>
      </c>
      <c r="AY1134" t="s">
        <v>112</v>
      </c>
      <c r="BA1134">
        <v>43833</v>
      </c>
      <c r="BC1134">
        <v>1</v>
      </c>
      <c r="BD1134" t="s">
        <v>99</v>
      </c>
      <c r="BE1134">
        <v>2010</v>
      </c>
      <c r="BG1134" t="s">
        <v>100</v>
      </c>
      <c r="BH1134" t="s">
        <v>100</v>
      </c>
      <c r="BI1134" t="s">
        <v>101</v>
      </c>
      <c r="BJ1134" t="s">
        <v>100</v>
      </c>
      <c r="BK1134" t="s">
        <v>100</v>
      </c>
      <c r="BL1134" t="s">
        <v>101</v>
      </c>
      <c r="BM1134" t="s">
        <v>102</v>
      </c>
      <c r="BN1134" t="s">
        <v>103</v>
      </c>
      <c r="BQ1134">
        <v>0</v>
      </c>
      <c r="BR1134" t="s">
        <v>94</v>
      </c>
      <c r="BS1134">
        <v>88.76</v>
      </c>
      <c r="BT1134">
        <v>70</v>
      </c>
      <c r="BU1134">
        <v>61.198</v>
      </c>
      <c r="CB1134">
        <v>2014</v>
      </c>
      <c r="CC1134">
        <v>5</v>
      </c>
      <c r="CI1134" t="str">
        <f t="shared" si="68"/>
        <v>High</v>
      </c>
      <c r="CJ1134" t="str">
        <f t="shared" si="69"/>
        <v>3.01-3.5</v>
      </c>
      <c r="CK1134" t="str">
        <f t="shared" si="70"/>
        <v>Poor</v>
      </c>
      <c r="CL1134" t="str">
        <f t="shared" si="71"/>
        <v>0.3 or less</v>
      </c>
    </row>
    <row r="1135" spans="1:90" x14ac:dyDescent="0.25">
      <c r="A1135" t="s">
        <v>1361</v>
      </c>
      <c r="B1135" t="s">
        <v>82</v>
      </c>
      <c r="C1135" t="s">
        <v>83</v>
      </c>
      <c r="D1135">
        <v>115.258</v>
      </c>
      <c r="E1135">
        <v>115.322</v>
      </c>
      <c r="G1135">
        <v>6.4000000000000001E-2</v>
      </c>
      <c r="H1135">
        <v>55</v>
      </c>
      <c r="I1135">
        <v>55</v>
      </c>
      <c r="J1135">
        <v>55</v>
      </c>
      <c r="K1135">
        <v>4</v>
      </c>
      <c r="L1135" t="s">
        <v>139</v>
      </c>
      <c r="M1135" t="s">
        <v>301</v>
      </c>
      <c r="N1135" t="s">
        <v>1064</v>
      </c>
      <c r="O1135" t="s">
        <v>158</v>
      </c>
      <c r="P1135" t="s">
        <v>88</v>
      </c>
      <c r="Q1135" t="s">
        <v>200</v>
      </c>
      <c r="R1135" t="s">
        <v>159</v>
      </c>
      <c r="S1135" t="s">
        <v>91</v>
      </c>
      <c r="T1135">
        <v>30</v>
      </c>
      <c r="U1135" t="s">
        <v>140</v>
      </c>
      <c r="V1135" t="s">
        <v>1097</v>
      </c>
      <c r="W1135">
        <v>2</v>
      </c>
      <c r="X1135">
        <v>2</v>
      </c>
      <c r="Y1135" t="s">
        <v>94</v>
      </c>
      <c r="Z1135" t="s">
        <v>202</v>
      </c>
      <c r="AA1135">
        <v>202.79599999999999</v>
      </c>
      <c r="AB1135">
        <v>2828</v>
      </c>
      <c r="AC1135">
        <v>361.72120000000001</v>
      </c>
      <c r="AD1135">
        <v>60.1053</v>
      </c>
      <c r="AE1135">
        <v>3.5</v>
      </c>
      <c r="AF1135">
        <v>1.5053000000000001</v>
      </c>
      <c r="AG1135">
        <v>230.0625</v>
      </c>
      <c r="AH1135">
        <v>203.15629999999999</v>
      </c>
      <c r="AI1135">
        <v>23.3125</v>
      </c>
      <c r="AJ1135">
        <v>0.15390000000000001</v>
      </c>
      <c r="AL1135">
        <v>76.915000000000006</v>
      </c>
      <c r="AM1135">
        <v>4.8800000000000003E-2</v>
      </c>
      <c r="AN1135">
        <v>0.315</v>
      </c>
      <c r="AO1135">
        <v>0.15790000000000001</v>
      </c>
      <c r="AP1135">
        <v>0.47370000000000001</v>
      </c>
      <c r="AQ1135">
        <v>57.263199999999998</v>
      </c>
      <c r="AR1135">
        <v>40.6</v>
      </c>
      <c r="AS1135" t="s">
        <v>96</v>
      </c>
      <c r="AT1135">
        <v>1990</v>
      </c>
      <c r="AU1135">
        <v>15</v>
      </c>
      <c r="AV1135">
        <v>6.5</v>
      </c>
      <c r="AW1135" t="s">
        <v>97</v>
      </c>
      <c r="AY1135" t="s">
        <v>112</v>
      </c>
      <c r="BA1135">
        <v>38270</v>
      </c>
      <c r="BB1135">
        <v>3</v>
      </c>
      <c r="BC1135">
        <v>1</v>
      </c>
      <c r="BD1135" t="s">
        <v>144</v>
      </c>
      <c r="BE1135">
        <v>1994</v>
      </c>
      <c r="BG1135" t="s">
        <v>100</v>
      </c>
      <c r="BH1135" t="s">
        <v>100</v>
      </c>
      <c r="BI1135" t="s">
        <v>101</v>
      </c>
      <c r="BJ1135" t="s">
        <v>100</v>
      </c>
      <c r="BK1135" t="s">
        <v>100</v>
      </c>
      <c r="BL1135" t="s">
        <v>1385</v>
      </c>
      <c r="BM1135" t="s">
        <v>102</v>
      </c>
      <c r="BN1135" t="s">
        <v>103</v>
      </c>
      <c r="BQ1135">
        <v>0</v>
      </c>
      <c r="BR1135" t="s">
        <v>94</v>
      </c>
      <c r="BS1135">
        <v>60.1053</v>
      </c>
      <c r="BT1135">
        <v>70</v>
      </c>
      <c r="BU1135">
        <v>30.106000000000002</v>
      </c>
      <c r="BY1135">
        <v>2</v>
      </c>
      <c r="CB1135">
        <v>2014</v>
      </c>
      <c r="CC1135">
        <v>21</v>
      </c>
      <c r="CI1135" t="str">
        <f t="shared" si="68"/>
        <v>Low</v>
      </c>
      <c r="CJ1135" t="str">
        <f t="shared" si="69"/>
        <v>3.01-3.5</v>
      </c>
      <c r="CK1135" t="str">
        <f t="shared" si="70"/>
        <v>Very Poor</v>
      </c>
      <c r="CL1135" t="str">
        <f t="shared" si="71"/>
        <v>0.3 or less</v>
      </c>
    </row>
    <row r="1136" spans="1:90" x14ac:dyDescent="0.25">
      <c r="A1136" t="s">
        <v>1361</v>
      </c>
      <c r="B1136" t="s">
        <v>82</v>
      </c>
      <c r="C1136" t="s">
        <v>83</v>
      </c>
      <c r="D1136">
        <v>115.322</v>
      </c>
      <c r="E1136">
        <v>115.44499999999999</v>
      </c>
      <c r="G1136">
        <v>0.123</v>
      </c>
      <c r="H1136">
        <v>55</v>
      </c>
      <c r="J1136">
        <v>55</v>
      </c>
      <c r="K1136">
        <v>4</v>
      </c>
      <c r="L1136" t="s">
        <v>84</v>
      </c>
      <c r="M1136" t="s">
        <v>301</v>
      </c>
      <c r="N1136" t="s">
        <v>1064</v>
      </c>
      <c r="O1136" t="s">
        <v>158</v>
      </c>
      <c r="P1136" t="s">
        <v>88</v>
      </c>
      <c r="Q1136" t="s">
        <v>200</v>
      </c>
      <c r="R1136" t="s">
        <v>159</v>
      </c>
      <c r="S1136" t="s">
        <v>91</v>
      </c>
      <c r="T1136">
        <v>30</v>
      </c>
      <c r="U1136" t="s">
        <v>110</v>
      </c>
      <c r="V1136" t="s">
        <v>1097</v>
      </c>
      <c r="W1136">
        <v>2</v>
      </c>
      <c r="Y1136" t="s">
        <v>94</v>
      </c>
      <c r="Z1136" t="s">
        <v>202</v>
      </c>
      <c r="AA1136">
        <v>202.79599999999999</v>
      </c>
      <c r="AB1136">
        <v>2828</v>
      </c>
      <c r="AC1136">
        <v>361.72120000000001</v>
      </c>
      <c r="AD1136">
        <v>72.617900000000006</v>
      </c>
      <c r="AE1136">
        <v>3.5</v>
      </c>
      <c r="AF1136">
        <v>2.6215999999999999</v>
      </c>
      <c r="AG1136">
        <v>139.435</v>
      </c>
      <c r="AH1136">
        <v>130.9187</v>
      </c>
      <c r="AI1136">
        <v>53.521700000000003</v>
      </c>
      <c r="AJ1136">
        <v>0.1193</v>
      </c>
      <c r="AL1136">
        <v>82.105000000000004</v>
      </c>
      <c r="AM1136">
        <v>2.9700000000000001E-2</v>
      </c>
      <c r="AN1136">
        <v>0.2296</v>
      </c>
      <c r="AO1136">
        <v>0.43930000000000002</v>
      </c>
      <c r="AP1136">
        <v>1.3714</v>
      </c>
      <c r="AQ1136">
        <v>29.664300000000001</v>
      </c>
      <c r="AR1136">
        <v>39</v>
      </c>
      <c r="AS1136" t="s">
        <v>96</v>
      </c>
      <c r="AT1136">
        <v>1990</v>
      </c>
      <c r="AU1136">
        <v>15</v>
      </c>
      <c r="AV1136">
        <v>6.5</v>
      </c>
      <c r="AW1136" t="s">
        <v>97</v>
      </c>
      <c r="AX1136" t="s">
        <v>122</v>
      </c>
      <c r="AY1136" t="s">
        <v>112</v>
      </c>
      <c r="BA1136">
        <v>43835</v>
      </c>
      <c r="BC1136">
        <v>1</v>
      </c>
      <c r="BD1136" t="s">
        <v>99</v>
      </c>
      <c r="BE1136">
        <v>2010</v>
      </c>
      <c r="BG1136" t="s">
        <v>100</v>
      </c>
      <c r="BH1136" t="s">
        <v>100</v>
      </c>
      <c r="BI1136" t="s">
        <v>101</v>
      </c>
      <c r="BJ1136" t="s">
        <v>100</v>
      </c>
      <c r="BK1136" t="s">
        <v>100</v>
      </c>
      <c r="BM1136" t="s">
        <v>102</v>
      </c>
      <c r="BN1136" t="s">
        <v>103</v>
      </c>
      <c r="BQ1136">
        <v>0</v>
      </c>
      <c r="BR1136" t="s">
        <v>94</v>
      </c>
      <c r="BS1136">
        <v>72.617900000000006</v>
      </c>
      <c r="BT1136">
        <v>70</v>
      </c>
      <c r="BU1136">
        <v>52.432000000000002</v>
      </c>
      <c r="BV1136" t="s">
        <v>107</v>
      </c>
      <c r="BZ1136" s="1">
        <v>42053.623599537037</v>
      </c>
      <c r="CB1136">
        <v>2014</v>
      </c>
      <c r="CC1136">
        <v>5</v>
      </c>
      <c r="CI1136" t="str">
        <f t="shared" si="68"/>
        <v>Medium</v>
      </c>
      <c r="CJ1136" t="str">
        <f t="shared" si="69"/>
        <v>3.01-3.5</v>
      </c>
      <c r="CK1136" t="str">
        <f t="shared" si="70"/>
        <v>Poor</v>
      </c>
      <c r="CL1136" t="str">
        <f t="shared" si="71"/>
        <v>0.3 or less</v>
      </c>
    </row>
    <row r="1137" spans="1:90" x14ac:dyDescent="0.25">
      <c r="A1137" t="s">
        <v>1361</v>
      </c>
      <c r="B1137" t="s">
        <v>82</v>
      </c>
      <c r="C1137" t="s">
        <v>83</v>
      </c>
      <c r="D1137">
        <v>115.44499999999999</v>
      </c>
      <c r="E1137">
        <v>115.502</v>
      </c>
      <c r="G1137">
        <v>5.7000000000000002E-2</v>
      </c>
      <c r="H1137">
        <v>55</v>
      </c>
      <c r="J1137">
        <v>55</v>
      </c>
      <c r="K1137">
        <v>4</v>
      </c>
      <c r="L1137" t="s">
        <v>139</v>
      </c>
      <c r="M1137" t="s">
        <v>301</v>
      </c>
      <c r="N1137" t="s">
        <v>1064</v>
      </c>
      <c r="O1137" t="s">
        <v>158</v>
      </c>
      <c r="P1137" t="s">
        <v>88</v>
      </c>
      <c r="Q1137" t="s">
        <v>200</v>
      </c>
      <c r="R1137" t="s">
        <v>159</v>
      </c>
      <c r="S1137" t="s">
        <v>91</v>
      </c>
      <c r="T1137">
        <v>30</v>
      </c>
      <c r="U1137" t="s">
        <v>140</v>
      </c>
      <c r="V1137" t="s">
        <v>1097</v>
      </c>
      <c r="W1137">
        <v>2</v>
      </c>
      <c r="Y1137" t="s">
        <v>94</v>
      </c>
      <c r="Z1137" t="s">
        <v>202</v>
      </c>
      <c r="AA1137">
        <v>197.84800000000001</v>
      </c>
      <c r="AB1137">
        <v>2759</v>
      </c>
      <c r="AC1137">
        <v>352.8956</v>
      </c>
      <c r="AD1137">
        <v>89.803600000000003</v>
      </c>
      <c r="AE1137">
        <v>3.5</v>
      </c>
      <c r="AF1137">
        <v>2.9902000000000002</v>
      </c>
      <c r="AG1137">
        <v>199.386</v>
      </c>
      <c r="AH1137">
        <v>187.7807</v>
      </c>
      <c r="AI1137">
        <v>33.537999999999997</v>
      </c>
      <c r="AJ1137">
        <v>0.16109999999999999</v>
      </c>
      <c r="AL1137">
        <v>75.834999999999994</v>
      </c>
      <c r="AM1137">
        <v>4.3700000000000003E-2</v>
      </c>
      <c r="AN1137">
        <v>0.30480000000000002</v>
      </c>
      <c r="AO1137">
        <v>0.32140000000000002</v>
      </c>
      <c r="AP1137">
        <v>1.3036000000000001</v>
      </c>
      <c r="AQ1137">
        <v>4.75</v>
      </c>
      <c r="AR1137">
        <v>37.700000000000003</v>
      </c>
      <c r="AS1137" t="s">
        <v>130</v>
      </c>
      <c r="AT1137">
        <v>1990</v>
      </c>
      <c r="AU1137">
        <v>20</v>
      </c>
      <c r="AV1137">
        <v>8</v>
      </c>
      <c r="AW1137" t="s">
        <v>97</v>
      </c>
      <c r="AY1137" t="s">
        <v>142</v>
      </c>
      <c r="BA1137">
        <v>42604</v>
      </c>
      <c r="BB1137">
        <v>8</v>
      </c>
      <c r="BC1137">
        <v>1</v>
      </c>
      <c r="BD1137" t="s">
        <v>144</v>
      </c>
      <c r="BE1137">
        <v>1990</v>
      </c>
      <c r="BG1137" t="s">
        <v>100</v>
      </c>
      <c r="BH1137" t="s">
        <v>100</v>
      </c>
      <c r="BI1137" t="s">
        <v>101</v>
      </c>
      <c r="BJ1137" t="s">
        <v>100</v>
      </c>
      <c r="BK1137" t="s">
        <v>100</v>
      </c>
      <c r="BL1137" t="s">
        <v>369</v>
      </c>
      <c r="BM1137" t="s">
        <v>102</v>
      </c>
      <c r="BN1137" t="s">
        <v>103</v>
      </c>
      <c r="BQ1137">
        <v>0</v>
      </c>
      <c r="BR1137" t="s">
        <v>94</v>
      </c>
      <c r="BS1137">
        <v>89.803600000000003</v>
      </c>
      <c r="BT1137">
        <v>70</v>
      </c>
      <c r="BU1137">
        <v>59.804000000000002</v>
      </c>
      <c r="CB1137">
        <v>2014</v>
      </c>
      <c r="CC1137">
        <v>25</v>
      </c>
      <c r="CI1137" t="str">
        <f t="shared" si="68"/>
        <v>High</v>
      </c>
      <c r="CJ1137" t="str">
        <f t="shared" si="69"/>
        <v>3.01-3.5</v>
      </c>
      <c r="CK1137" t="str">
        <f t="shared" si="70"/>
        <v>Very Poor</v>
      </c>
      <c r="CL1137" t="str">
        <f t="shared" si="71"/>
        <v>0.3 or less</v>
      </c>
    </row>
    <row r="1138" spans="1:90" x14ac:dyDescent="0.25">
      <c r="A1138" t="s">
        <v>1361</v>
      </c>
      <c r="B1138" t="s">
        <v>82</v>
      </c>
      <c r="C1138" t="s">
        <v>83</v>
      </c>
      <c r="D1138">
        <v>115.502</v>
      </c>
      <c r="E1138">
        <v>118.83</v>
      </c>
      <c r="G1138">
        <v>3.3279999999999998</v>
      </c>
      <c r="H1138">
        <v>60</v>
      </c>
      <c r="I1138">
        <v>36</v>
      </c>
      <c r="J1138">
        <v>60</v>
      </c>
      <c r="K1138">
        <v>4</v>
      </c>
      <c r="L1138" t="s">
        <v>84</v>
      </c>
      <c r="M1138" t="s">
        <v>301</v>
      </c>
      <c r="N1138" t="s">
        <v>1064</v>
      </c>
      <c r="O1138" t="s">
        <v>158</v>
      </c>
      <c r="P1138" t="s">
        <v>88</v>
      </c>
      <c r="Q1138" t="s">
        <v>200</v>
      </c>
      <c r="R1138" t="s">
        <v>159</v>
      </c>
      <c r="S1138" t="s">
        <v>91</v>
      </c>
      <c r="T1138">
        <v>60</v>
      </c>
      <c r="U1138" t="s">
        <v>110</v>
      </c>
      <c r="V1138" t="s">
        <v>1386</v>
      </c>
      <c r="W1138">
        <v>6</v>
      </c>
      <c r="X1138">
        <v>4.6364000000000001</v>
      </c>
      <c r="Y1138" t="s">
        <v>94</v>
      </c>
      <c r="Z1138" t="s">
        <v>202</v>
      </c>
      <c r="AA1138">
        <v>359.20760000000001</v>
      </c>
      <c r="AB1138">
        <v>2605.1779999999999</v>
      </c>
      <c r="AC1138">
        <v>626.28399999999999</v>
      </c>
      <c r="AD1138">
        <v>95.144499999999994</v>
      </c>
      <c r="AE1138">
        <v>3.9662999999999999</v>
      </c>
      <c r="AF1138">
        <v>3.7187000000000001</v>
      </c>
      <c r="AG1138">
        <v>63.990600000000001</v>
      </c>
      <c r="AH1138">
        <v>51.596499999999999</v>
      </c>
      <c r="AI1138">
        <v>78.669799999999995</v>
      </c>
      <c r="AJ1138">
        <v>0.15959999999999999</v>
      </c>
      <c r="AL1138">
        <v>76.06</v>
      </c>
      <c r="AM1138">
        <v>1.49E-2</v>
      </c>
      <c r="AN1138">
        <v>4.4999999999999998E-2</v>
      </c>
      <c r="AO1138">
        <v>0</v>
      </c>
      <c r="AP1138">
        <v>1.4501999999999999</v>
      </c>
      <c r="AQ1138">
        <v>2.4883999999999999</v>
      </c>
      <c r="AR1138">
        <v>33.755600000000001</v>
      </c>
      <c r="AS1138" t="s">
        <v>96</v>
      </c>
      <c r="AT1138">
        <v>2002</v>
      </c>
      <c r="AU1138">
        <v>17.307700000000001</v>
      </c>
      <c r="AV1138">
        <v>6.5385</v>
      </c>
      <c r="AW1138" t="s">
        <v>97</v>
      </c>
      <c r="AX1138" t="s">
        <v>122</v>
      </c>
      <c r="AY1138" t="s">
        <v>112</v>
      </c>
      <c r="BA1138">
        <v>38723</v>
      </c>
      <c r="BB1138">
        <v>2</v>
      </c>
      <c r="BC1138">
        <v>1</v>
      </c>
      <c r="BD1138" t="s">
        <v>99</v>
      </c>
      <c r="BE1138">
        <v>2010</v>
      </c>
      <c r="BG1138" t="s">
        <v>100</v>
      </c>
      <c r="BH1138" t="s">
        <v>100</v>
      </c>
      <c r="BI1138" t="s">
        <v>101</v>
      </c>
      <c r="BJ1138" t="s">
        <v>100</v>
      </c>
      <c r="BK1138" t="s">
        <v>100</v>
      </c>
      <c r="BL1138" t="s">
        <v>101</v>
      </c>
      <c r="BM1138" t="s">
        <v>102</v>
      </c>
      <c r="BN1138" t="s">
        <v>103</v>
      </c>
      <c r="BQ1138">
        <v>0</v>
      </c>
      <c r="BR1138" t="s">
        <v>94</v>
      </c>
      <c r="BS1138">
        <v>95.144499999999994</v>
      </c>
      <c r="BT1138">
        <v>79.325999999999993</v>
      </c>
      <c r="BU1138">
        <v>74.373999999999995</v>
      </c>
      <c r="BY1138">
        <v>4.6364000000000001</v>
      </c>
      <c r="CB1138">
        <v>2014</v>
      </c>
      <c r="CC1138">
        <v>5</v>
      </c>
      <c r="CI1138" t="str">
        <f t="shared" si="68"/>
        <v>High</v>
      </c>
      <c r="CJ1138" t="str">
        <f t="shared" si="69"/>
        <v>Greater than 3.5</v>
      </c>
      <c r="CK1138" t="str">
        <f t="shared" si="70"/>
        <v>Excellent</v>
      </c>
      <c r="CL1138" t="str">
        <f t="shared" si="71"/>
        <v>0.3 or less</v>
      </c>
    </row>
    <row r="1139" spans="1:90" x14ac:dyDescent="0.25">
      <c r="A1139" t="s">
        <v>1361</v>
      </c>
      <c r="B1139" t="s">
        <v>82</v>
      </c>
      <c r="C1139" t="s">
        <v>83</v>
      </c>
      <c r="D1139">
        <v>118.83</v>
      </c>
      <c r="E1139">
        <v>119.56</v>
      </c>
      <c r="G1139">
        <v>0.73</v>
      </c>
      <c r="H1139">
        <v>40</v>
      </c>
      <c r="J1139">
        <v>40</v>
      </c>
      <c r="K1139">
        <v>2</v>
      </c>
      <c r="L1139" t="s">
        <v>84</v>
      </c>
      <c r="M1139" t="s">
        <v>301</v>
      </c>
      <c r="N1139" t="s">
        <v>1064</v>
      </c>
      <c r="O1139" t="s">
        <v>158</v>
      </c>
      <c r="P1139" t="s">
        <v>88</v>
      </c>
      <c r="Q1139" t="s">
        <v>200</v>
      </c>
      <c r="R1139" t="s">
        <v>159</v>
      </c>
      <c r="S1139" t="s">
        <v>91</v>
      </c>
      <c r="T1139">
        <v>60</v>
      </c>
      <c r="U1139" t="s">
        <v>92</v>
      </c>
      <c r="V1139" t="s">
        <v>1387</v>
      </c>
      <c r="W1139">
        <v>8</v>
      </c>
      <c r="Y1139" t="s">
        <v>94</v>
      </c>
      <c r="Z1139" t="s">
        <v>202</v>
      </c>
      <c r="AA1139">
        <v>91.474000000000004</v>
      </c>
      <c r="AB1139">
        <v>1072.3520000000001</v>
      </c>
      <c r="AC1139">
        <v>161.93989999999999</v>
      </c>
      <c r="AD1139">
        <v>100</v>
      </c>
      <c r="AE1139">
        <v>3.5034000000000001</v>
      </c>
      <c r="AF1139">
        <v>2.8891</v>
      </c>
      <c r="AG1139">
        <v>91.418199999999999</v>
      </c>
      <c r="AH1139">
        <v>72.995900000000006</v>
      </c>
      <c r="AI1139">
        <v>69.527299999999997</v>
      </c>
      <c r="AJ1139">
        <v>0.39190000000000003</v>
      </c>
      <c r="AL1139">
        <v>41.215000000000003</v>
      </c>
      <c r="AM1139">
        <v>0.02</v>
      </c>
      <c r="AN1139">
        <v>5.7700000000000001E-2</v>
      </c>
      <c r="AO1139">
        <v>0</v>
      </c>
      <c r="AP1139">
        <v>0</v>
      </c>
      <c r="AQ1139">
        <v>0</v>
      </c>
      <c r="AR1139">
        <v>43.85</v>
      </c>
      <c r="AS1139" t="s">
        <v>130</v>
      </c>
      <c r="AT1139">
        <v>2002</v>
      </c>
      <c r="AU1139">
        <v>27</v>
      </c>
      <c r="AV1139">
        <v>5</v>
      </c>
      <c r="AW1139" t="s">
        <v>97</v>
      </c>
      <c r="AY1139" t="s">
        <v>132</v>
      </c>
      <c r="BA1139">
        <v>38723</v>
      </c>
      <c r="BB1139">
        <v>5</v>
      </c>
      <c r="BC1139">
        <v>1</v>
      </c>
      <c r="BD1139" t="s">
        <v>99</v>
      </c>
      <c r="BE1139">
        <v>2002</v>
      </c>
      <c r="BG1139" t="s">
        <v>100</v>
      </c>
      <c r="BH1139" t="s">
        <v>100</v>
      </c>
      <c r="BI1139" t="s">
        <v>101</v>
      </c>
      <c r="BJ1139" t="s">
        <v>100</v>
      </c>
      <c r="BK1139" t="s">
        <v>100</v>
      </c>
      <c r="BL1139" t="s">
        <v>101</v>
      </c>
      <c r="BM1139" t="s">
        <v>102</v>
      </c>
      <c r="BN1139" t="s">
        <v>103</v>
      </c>
      <c r="BQ1139">
        <v>0</v>
      </c>
      <c r="BR1139" t="s">
        <v>94</v>
      </c>
      <c r="BS1139">
        <v>100</v>
      </c>
      <c r="BT1139">
        <v>70.067999999999998</v>
      </c>
      <c r="BU1139">
        <v>57.781999999999996</v>
      </c>
      <c r="CB1139">
        <v>2014</v>
      </c>
      <c r="CC1139">
        <v>13</v>
      </c>
      <c r="CI1139" t="str">
        <f t="shared" si="68"/>
        <v>High</v>
      </c>
      <c r="CJ1139" t="str">
        <f t="shared" si="69"/>
        <v>Greater than 3.5</v>
      </c>
      <c r="CK1139" t="str">
        <f t="shared" si="70"/>
        <v>Good</v>
      </c>
      <c r="CL1139" t="str">
        <f t="shared" si="71"/>
        <v>More than 0.3</v>
      </c>
    </row>
    <row r="1140" spans="1:90" x14ac:dyDescent="0.25">
      <c r="A1140" t="s">
        <v>1361</v>
      </c>
      <c r="B1140" t="s">
        <v>82</v>
      </c>
      <c r="C1140" t="s">
        <v>83</v>
      </c>
      <c r="D1140">
        <v>119.56</v>
      </c>
      <c r="E1140">
        <v>122.637</v>
      </c>
      <c r="G1140">
        <v>4.0170000000000003</v>
      </c>
      <c r="H1140">
        <v>40</v>
      </c>
      <c r="I1140">
        <v>40</v>
      </c>
      <c r="J1140">
        <v>40</v>
      </c>
      <c r="K1140">
        <v>2</v>
      </c>
      <c r="L1140" t="s">
        <v>84</v>
      </c>
      <c r="M1140" t="s">
        <v>301</v>
      </c>
      <c r="N1140" t="s">
        <v>1064</v>
      </c>
      <c r="O1140" t="s">
        <v>158</v>
      </c>
      <c r="P1140" t="s">
        <v>88</v>
      </c>
      <c r="Q1140" t="s">
        <v>200</v>
      </c>
      <c r="R1140" t="s">
        <v>159</v>
      </c>
      <c r="S1140" t="s">
        <v>91</v>
      </c>
      <c r="T1140">
        <v>60</v>
      </c>
      <c r="U1140" t="s">
        <v>92</v>
      </c>
      <c r="V1140" t="s">
        <v>1388</v>
      </c>
      <c r="W1140">
        <v>8</v>
      </c>
      <c r="X1140">
        <v>8</v>
      </c>
      <c r="Y1140" t="s">
        <v>94</v>
      </c>
      <c r="Z1140" t="s">
        <v>95</v>
      </c>
      <c r="AA1140">
        <v>142.9118</v>
      </c>
      <c r="AB1140">
        <v>801.75229999999999</v>
      </c>
      <c r="AC1140">
        <v>247.76060000000001</v>
      </c>
      <c r="AD1140">
        <v>95</v>
      </c>
      <c r="AE1140">
        <v>3.5655999999999999</v>
      </c>
      <c r="AF1140">
        <v>3.2181000000000002</v>
      </c>
      <c r="AG1140">
        <v>84.148200000000003</v>
      </c>
      <c r="AH1140">
        <v>69.961299999999994</v>
      </c>
      <c r="AI1140">
        <v>71.950599999999994</v>
      </c>
      <c r="AJ1140">
        <v>0.22220000000000001</v>
      </c>
      <c r="AL1140">
        <v>66.67</v>
      </c>
      <c r="AM1140">
        <v>1.9300000000000001E-2</v>
      </c>
      <c r="AN1140">
        <v>9.0200000000000002E-2</v>
      </c>
      <c r="AO1140">
        <v>0</v>
      </c>
      <c r="AP1140">
        <v>2.5</v>
      </c>
      <c r="AQ1140">
        <v>0</v>
      </c>
      <c r="AR1140">
        <v>40.133299999999998</v>
      </c>
      <c r="AS1140" t="s">
        <v>96</v>
      </c>
      <c r="AT1140">
        <v>2002</v>
      </c>
      <c r="AU1140">
        <v>21.4375</v>
      </c>
      <c r="AV1140">
        <v>5.625</v>
      </c>
      <c r="AW1140" t="s">
        <v>97</v>
      </c>
      <c r="AX1140" t="s">
        <v>122</v>
      </c>
      <c r="AY1140" t="s">
        <v>112</v>
      </c>
      <c r="BA1140">
        <v>36764</v>
      </c>
      <c r="BB1140">
        <v>2</v>
      </c>
      <c r="BC1140">
        <v>1</v>
      </c>
      <c r="BD1140" t="s">
        <v>99</v>
      </c>
      <c r="BE1140">
        <v>2007</v>
      </c>
      <c r="BG1140" t="s">
        <v>100</v>
      </c>
      <c r="BH1140" t="s">
        <v>100</v>
      </c>
      <c r="BI1140" t="s">
        <v>101</v>
      </c>
      <c r="BJ1140" t="s">
        <v>100</v>
      </c>
      <c r="BK1140" t="s">
        <v>100</v>
      </c>
      <c r="BL1140" t="s">
        <v>101</v>
      </c>
      <c r="BM1140" t="s">
        <v>102</v>
      </c>
      <c r="BN1140" t="s">
        <v>103</v>
      </c>
      <c r="BQ1140">
        <v>0</v>
      </c>
      <c r="BR1140" t="s">
        <v>94</v>
      </c>
      <c r="BS1140">
        <v>95</v>
      </c>
      <c r="BT1140">
        <v>71.311999999999998</v>
      </c>
      <c r="BU1140">
        <v>64.361999999999995</v>
      </c>
      <c r="BY1140">
        <v>8</v>
      </c>
      <c r="CB1140">
        <v>2014</v>
      </c>
      <c r="CC1140">
        <v>8</v>
      </c>
      <c r="CI1140" t="str">
        <f t="shared" si="68"/>
        <v>High</v>
      </c>
      <c r="CJ1140" t="str">
        <f t="shared" si="69"/>
        <v>Greater than 3.5</v>
      </c>
      <c r="CK1140" t="str">
        <f t="shared" si="70"/>
        <v>Good</v>
      </c>
      <c r="CL1140" t="str">
        <f t="shared" si="71"/>
        <v>0.3 or less</v>
      </c>
    </row>
    <row r="1141" spans="1:90" x14ac:dyDescent="0.25">
      <c r="A1141" t="s">
        <v>1361</v>
      </c>
      <c r="B1141" t="s">
        <v>82</v>
      </c>
      <c r="C1141" t="s">
        <v>83</v>
      </c>
      <c r="D1141">
        <v>122.637</v>
      </c>
      <c r="E1141">
        <v>123.77</v>
      </c>
      <c r="G1141">
        <v>1.133</v>
      </c>
      <c r="H1141">
        <v>44</v>
      </c>
      <c r="I1141">
        <v>44</v>
      </c>
      <c r="J1141">
        <v>44</v>
      </c>
      <c r="K1141">
        <v>3</v>
      </c>
      <c r="L1141" t="s">
        <v>84</v>
      </c>
      <c r="M1141" t="s">
        <v>301</v>
      </c>
      <c r="N1141" t="s">
        <v>1064</v>
      </c>
      <c r="O1141" t="s">
        <v>158</v>
      </c>
      <c r="P1141" t="s">
        <v>88</v>
      </c>
      <c r="Q1141" t="s">
        <v>200</v>
      </c>
      <c r="R1141" t="s">
        <v>159</v>
      </c>
      <c r="S1141" t="s">
        <v>91</v>
      </c>
      <c r="T1141">
        <v>60</v>
      </c>
      <c r="U1141" t="s">
        <v>92</v>
      </c>
      <c r="V1141" t="s">
        <v>1389</v>
      </c>
      <c r="W1141">
        <v>6</v>
      </c>
      <c r="X1141">
        <v>2</v>
      </c>
      <c r="Y1141" t="s">
        <v>94</v>
      </c>
      <c r="Z1141" t="s">
        <v>95</v>
      </c>
      <c r="AA1141">
        <v>71.103499999999997</v>
      </c>
      <c r="AB1141">
        <v>536.67200000000003</v>
      </c>
      <c r="AC1141">
        <v>124.096</v>
      </c>
      <c r="AD1141">
        <v>100</v>
      </c>
      <c r="AE1141">
        <v>3.2927</v>
      </c>
      <c r="AF1141">
        <v>3.1530999999999998</v>
      </c>
      <c r="AG1141">
        <v>100.7094</v>
      </c>
      <c r="AH1141">
        <v>83.687100000000001</v>
      </c>
      <c r="AI1141">
        <v>66.430199999999999</v>
      </c>
      <c r="AJ1141">
        <v>0.1411</v>
      </c>
      <c r="AL1141">
        <v>78.834999999999994</v>
      </c>
      <c r="AM1141">
        <v>2.2200000000000001E-2</v>
      </c>
      <c r="AN1141">
        <v>0.20069999999999999</v>
      </c>
      <c r="AO1141">
        <v>0</v>
      </c>
      <c r="AP1141">
        <v>0</v>
      </c>
      <c r="AQ1141">
        <v>0</v>
      </c>
      <c r="AR1141">
        <v>39.1</v>
      </c>
      <c r="AS1141" t="s">
        <v>96</v>
      </c>
      <c r="AT1141">
        <v>1997</v>
      </c>
      <c r="AU1141">
        <v>39.2727</v>
      </c>
      <c r="AV1141">
        <v>4.9090999999999996</v>
      </c>
      <c r="AW1141" t="s">
        <v>97</v>
      </c>
      <c r="AX1141" t="s">
        <v>122</v>
      </c>
      <c r="AY1141" t="s">
        <v>112</v>
      </c>
      <c r="BA1141">
        <v>36764</v>
      </c>
      <c r="BB1141">
        <v>2</v>
      </c>
      <c r="BC1141">
        <v>1</v>
      </c>
      <c r="BD1141" t="s">
        <v>99</v>
      </c>
      <c r="BE1141">
        <v>2007</v>
      </c>
      <c r="BG1141" t="s">
        <v>100</v>
      </c>
      <c r="BH1141" t="s">
        <v>100</v>
      </c>
      <c r="BI1141" t="s">
        <v>101</v>
      </c>
      <c r="BJ1141" t="s">
        <v>100</v>
      </c>
      <c r="BK1141" t="s">
        <v>100</v>
      </c>
      <c r="BL1141" t="s">
        <v>101</v>
      </c>
      <c r="BM1141" t="s">
        <v>102</v>
      </c>
      <c r="BN1141" t="s">
        <v>103</v>
      </c>
      <c r="BQ1141">
        <v>0</v>
      </c>
      <c r="BR1141" t="s">
        <v>94</v>
      </c>
      <c r="BS1141">
        <v>98</v>
      </c>
      <c r="BT1141">
        <v>65.853999999999999</v>
      </c>
      <c r="BU1141">
        <v>63.061999999999998</v>
      </c>
      <c r="BY1141">
        <v>2</v>
      </c>
      <c r="CB1141">
        <v>2011</v>
      </c>
      <c r="CC1141">
        <v>8</v>
      </c>
      <c r="CI1141" t="str">
        <f t="shared" si="68"/>
        <v>High</v>
      </c>
      <c r="CJ1141" t="str">
        <f t="shared" si="69"/>
        <v>3.01-3.5</v>
      </c>
      <c r="CK1141" t="str">
        <f t="shared" si="70"/>
        <v>Fair</v>
      </c>
      <c r="CL1141" t="str">
        <f t="shared" si="71"/>
        <v>0.3 or less</v>
      </c>
    </row>
    <row r="1142" spans="1:90" x14ac:dyDescent="0.25">
      <c r="A1142" t="s">
        <v>1361</v>
      </c>
      <c r="B1142" t="s">
        <v>82</v>
      </c>
      <c r="C1142" t="s">
        <v>83</v>
      </c>
      <c r="D1142">
        <v>123.77</v>
      </c>
      <c r="E1142">
        <v>126.13500000000001</v>
      </c>
      <c r="G1142">
        <v>2.3650000000000002</v>
      </c>
      <c r="H1142">
        <v>36</v>
      </c>
      <c r="I1142">
        <v>30</v>
      </c>
      <c r="J1142">
        <v>36</v>
      </c>
      <c r="K1142">
        <v>2</v>
      </c>
      <c r="L1142" t="s">
        <v>84</v>
      </c>
      <c r="M1142" t="s">
        <v>301</v>
      </c>
      <c r="N1142" t="s">
        <v>1064</v>
      </c>
      <c r="O1142" t="s">
        <v>158</v>
      </c>
      <c r="P1142" t="s">
        <v>88</v>
      </c>
      <c r="Q1142" t="s">
        <v>200</v>
      </c>
      <c r="R1142" t="s">
        <v>159</v>
      </c>
      <c r="S1142" t="s">
        <v>152</v>
      </c>
      <c r="T1142">
        <v>60</v>
      </c>
      <c r="U1142" t="s">
        <v>92</v>
      </c>
      <c r="V1142" t="s">
        <v>1390</v>
      </c>
      <c r="W1142">
        <v>6</v>
      </c>
      <c r="X1142">
        <v>4.5</v>
      </c>
      <c r="Y1142" t="s">
        <v>94</v>
      </c>
      <c r="Z1142" t="s">
        <v>95</v>
      </c>
      <c r="AA1142">
        <v>71.103499999999997</v>
      </c>
      <c r="AB1142">
        <v>536.67200000000003</v>
      </c>
      <c r="AC1142">
        <v>81.433899999999994</v>
      </c>
      <c r="AD1142">
        <v>96.333299999999994</v>
      </c>
      <c r="AE1142">
        <v>2.4340000000000002</v>
      </c>
      <c r="AF1142">
        <v>2.1547000000000001</v>
      </c>
      <c r="AG1142">
        <v>180.87799999999999</v>
      </c>
      <c r="AH1142">
        <v>135.78540000000001</v>
      </c>
      <c r="AI1142">
        <v>39.707299999999996</v>
      </c>
      <c r="AJ1142">
        <v>0.20569999999999999</v>
      </c>
      <c r="AL1142">
        <v>69.144999999999996</v>
      </c>
      <c r="AM1142">
        <v>3.9600000000000003E-2</v>
      </c>
      <c r="AN1142">
        <v>0.18360000000000001</v>
      </c>
      <c r="AO1142">
        <v>0</v>
      </c>
      <c r="AP1142">
        <v>1.8332999999999999</v>
      </c>
      <c r="AQ1142">
        <v>0</v>
      </c>
      <c r="AR1142">
        <v>41.82</v>
      </c>
      <c r="AS1142" t="s">
        <v>96</v>
      </c>
      <c r="AT1142">
        <v>2005</v>
      </c>
      <c r="AU1142">
        <v>21.468800000000002</v>
      </c>
      <c r="AV1142">
        <v>8.7667000000000002</v>
      </c>
      <c r="AW1142" t="s">
        <v>97</v>
      </c>
      <c r="AX1142" t="s">
        <v>126</v>
      </c>
      <c r="AY1142" t="s">
        <v>106</v>
      </c>
      <c r="BA1142">
        <v>38532</v>
      </c>
      <c r="BB1142">
        <v>1</v>
      </c>
      <c r="BC1142">
        <v>1</v>
      </c>
      <c r="BD1142" t="s">
        <v>99</v>
      </c>
      <c r="BE1142">
        <v>2007</v>
      </c>
      <c r="BG1142" t="s">
        <v>101</v>
      </c>
      <c r="BH1142" t="s">
        <v>100</v>
      </c>
      <c r="BI1142" t="s">
        <v>101</v>
      </c>
      <c r="BJ1142" t="s">
        <v>100</v>
      </c>
      <c r="BK1142" t="s">
        <v>100</v>
      </c>
      <c r="BL1142" t="s">
        <v>101</v>
      </c>
      <c r="BM1142" t="s">
        <v>102</v>
      </c>
      <c r="BN1142" t="s">
        <v>103</v>
      </c>
      <c r="BQ1142">
        <v>0</v>
      </c>
      <c r="BR1142" t="s">
        <v>94</v>
      </c>
      <c r="BS1142">
        <v>96.333299999999994</v>
      </c>
      <c r="BT1142">
        <v>48.68</v>
      </c>
      <c r="BU1142">
        <v>43.094000000000001</v>
      </c>
      <c r="BY1142">
        <v>4.5</v>
      </c>
      <c r="CB1142">
        <v>2013</v>
      </c>
      <c r="CC1142">
        <v>8</v>
      </c>
      <c r="CI1142" t="str">
        <f t="shared" si="68"/>
        <v>High</v>
      </c>
      <c r="CJ1142" t="str">
        <f t="shared" si="69"/>
        <v>2.0-2.5</v>
      </c>
      <c r="CK1142" t="str">
        <f t="shared" si="70"/>
        <v>Very Poor</v>
      </c>
      <c r="CL1142" t="str">
        <f t="shared" si="71"/>
        <v>0.3 or less</v>
      </c>
    </row>
    <row r="1143" spans="1:90" x14ac:dyDescent="0.25">
      <c r="A1143" t="s">
        <v>1361</v>
      </c>
      <c r="B1143" t="s">
        <v>82</v>
      </c>
      <c r="C1143" t="s">
        <v>83</v>
      </c>
      <c r="D1143">
        <v>126.13500000000001</v>
      </c>
      <c r="E1143">
        <v>135.9</v>
      </c>
      <c r="G1143">
        <v>9.7650000000000006</v>
      </c>
      <c r="H1143">
        <v>36</v>
      </c>
      <c r="I1143">
        <v>36</v>
      </c>
      <c r="J1143">
        <v>36</v>
      </c>
      <c r="K1143">
        <v>2</v>
      </c>
      <c r="L1143" t="s">
        <v>84</v>
      </c>
      <c r="M1143" t="s">
        <v>301</v>
      </c>
      <c r="N1143" t="s">
        <v>1064</v>
      </c>
      <c r="O1143" t="s">
        <v>158</v>
      </c>
      <c r="P1143" t="s">
        <v>88</v>
      </c>
      <c r="Q1143" t="s">
        <v>200</v>
      </c>
      <c r="R1143" t="s">
        <v>159</v>
      </c>
      <c r="S1143" t="s">
        <v>152</v>
      </c>
      <c r="T1143">
        <v>60</v>
      </c>
      <c r="U1143" t="s">
        <v>92</v>
      </c>
      <c r="V1143" t="s">
        <v>1391</v>
      </c>
      <c r="W1143">
        <v>6</v>
      </c>
      <c r="X1143">
        <v>6</v>
      </c>
      <c r="Y1143" t="s">
        <v>94</v>
      </c>
      <c r="Z1143" t="s">
        <v>95</v>
      </c>
      <c r="AA1143">
        <v>65.001499999999993</v>
      </c>
      <c r="AB1143">
        <v>536.67200000000003</v>
      </c>
      <c r="AC1143">
        <v>74.721699999999998</v>
      </c>
      <c r="AD1143">
        <v>97.783799999999999</v>
      </c>
      <c r="AE1143">
        <v>3.2707999999999999</v>
      </c>
      <c r="AF1143">
        <v>2.7900999999999998</v>
      </c>
      <c r="AG1143">
        <v>100.1545</v>
      </c>
      <c r="AH1143">
        <v>84.837699999999998</v>
      </c>
      <c r="AI1143">
        <v>66.615200000000002</v>
      </c>
      <c r="AJ1143">
        <v>0.32179999999999997</v>
      </c>
      <c r="AK1143">
        <v>0.2641</v>
      </c>
      <c r="AL1143">
        <v>51.73</v>
      </c>
      <c r="AM1143">
        <v>2.3400000000000001E-2</v>
      </c>
      <c r="AN1143">
        <v>0.10150000000000001</v>
      </c>
      <c r="AO1143">
        <v>0</v>
      </c>
      <c r="AP1143">
        <v>1.1081000000000001</v>
      </c>
      <c r="AQ1143">
        <v>0</v>
      </c>
      <c r="AR1143">
        <v>61.968400000000003</v>
      </c>
      <c r="AS1143" t="s">
        <v>96</v>
      </c>
      <c r="AT1143">
        <v>2005</v>
      </c>
      <c r="AU1143">
        <v>26.5</v>
      </c>
      <c r="AV1143">
        <v>4.9130000000000003</v>
      </c>
      <c r="AW1143" t="s">
        <v>97</v>
      </c>
      <c r="AY1143" t="s">
        <v>112</v>
      </c>
      <c r="BA1143">
        <v>38058</v>
      </c>
      <c r="BB1143">
        <v>2</v>
      </c>
      <c r="BC1143">
        <v>1</v>
      </c>
      <c r="BD1143" t="s">
        <v>99</v>
      </c>
      <c r="BE1143">
        <v>2005</v>
      </c>
      <c r="BG1143" t="s">
        <v>101</v>
      </c>
      <c r="BH1143" t="s">
        <v>100</v>
      </c>
      <c r="BI1143" t="s">
        <v>101</v>
      </c>
      <c r="BJ1143" t="s">
        <v>101</v>
      </c>
      <c r="BK1143" t="s">
        <v>101</v>
      </c>
      <c r="BL1143" t="s">
        <v>101</v>
      </c>
      <c r="BM1143" t="s">
        <v>102</v>
      </c>
      <c r="BN1143" t="s">
        <v>103</v>
      </c>
      <c r="BQ1143">
        <v>0</v>
      </c>
      <c r="BR1143" t="s">
        <v>94</v>
      </c>
      <c r="BS1143">
        <v>97.783799999999999</v>
      </c>
      <c r="BT1143">
        <v>65.415999999999997</v>
      </c>
      <c r="BU1143">
        <v>55.802</v>
      </c>
      <c r="BY1143">
        <v>6</v>
      </c>
      <c r="CB1143">
        <v>2013</v>
      </c>
      <c r="CC1143">
        <v>10</v>
      </c>
      <c r="CI1143" t="str">
        <f t="shared" si="68"/>
        <v>High</v>
      </c>
      <c r="CJ1143" t="str">
        <f t="shared" si="69"/>
        <v>3.01-3.5</v>
      </c>
      <c r="CK1143" t="str">
        <f t="shared" si="70"/>
        <v>Fair</v>
      </c>
      <c r="CL1143" t="str">
        <f t="shared" si="71"/>
        <v>More than 0.3</v>
      </c>
    </row>
    <row r="1144" spans="1:90" x14ac:dyDescent="0.25">
      <c r="A1144" t="s">
        <v>1361</v>
      </c>
      <c r="B1144" t="s">
        <v>82</v>
      </c>
      <c r="C1144" t="s">
        <v>83</v>
      </c>
      <c r="D1144">
        <v>135.9</v>
      </c>
      <c r="E1144">
        <v>142.07</v>
      </c>
      <c r="G1144">
        <v>6.17</v>
      </c>
      <c r="H1144">
        <v>36</v>
      </c>
      <c r="J1144">
        <v>36</v>
      </c>
      <c r="K1144">
        <v>2</v>
      </c>
      <c r="L1144" t="s">
        <v>84</v>
      </c>
      <c r="M1144" t="s">
        <v>301</v>
      </c>
      <c r="N1144" t="s">
        <v>1064</v>
      </c>
      <c r="O1144" t="s">
        <v>158</v>
      </c>
      <c r="P1144" t="s">
        <v>88</v>
      </c>
      <c r="Q1144" t="s">
        <v>200</v>
      </c>
      <c r="R1144" t="s">
        <v>159</v>
      </c>
      <c r="S1144" t="s">
        <v>152</v>
      </c>
      <c r="T1144">
        <v>60</v>
      </c>
      <c r="U1144" t="s">
        <v>92</v>
      </c>
      <c r="V1144" t="s">
        <v>1392</v>
      </c>
      <c r="W1144">
        <v>6</v>
      </c>
      <c r="Y1144" t="s">
        <v>94</v>
      </c>
      <c r="Z1144" t="s">
        <v>95</v>
      </c>
      <c r="AA1144">
        <v>31.270499999999998</v>
      </c>
      <c r="AB1144">
        <v>400</v>
      </c>
      <c r="AC1144">
        <v>36.797600000000003</v>
      </c>
      <c r="AD1144">
        <v>99.560400000000001</v>
      </c>
      <c r="AE1144">
        <v>3.4241000000000001</v>
      </c>
      <c r="AF1144">
        <v>3.0272999999999999</v>
      </c>
      <c r="AG1144">
        <v>91.095699999999994</v>
      </c>
      <c r="AH1144">
        <v>76.938599999999994</v>
      </c>
      <c r="AI1144">
        <v>69.634799999999998</v>
      </c>
      <c r="AJ1144">
        <v>0.30969999999999998</v>
      </c>
      <c r="AK1144">
        <v>0.1726</v>
      </c>
      <c r="AL1144">
        <v>53.545000000000002</v>
      </c>
      <c r="AM1144">
        <v>2.01E-2</v>
      </c>
      <c r="AN1144">
        <v>9.0499999999999997E-2</v>
      </c>
      <c r="AO1144">
        <v>0</v>
      </c>
      <c r="AP1144">
        <v>0.2198</v>
      </c>
      <c r="AQ1144">
        <v>0</v>
      </c>
      <c r="AR1144">
        <v>48.9</v>
      </c>
      <c r="AS1144" t="s">
        <v>96</v>
      </c>
      <c r="AT1144">
        <v>2007</v>
      </c>
      <c r="AU1144">
        <v>14.1</v>
      </c>
      <c r="AV1144">
        <v>4.18</v>
      </c>
      <c r="AW1144" t="s">
        <v>97</v>
      </c>
      <c r="AX1144" t="s">
        <v>122</v>
      </c>
      <c r="AY1144" t="s">
        <v>112</v>
      </c>
      <c r="BA1144">
        <v>36764</v>
      </c>
      <c r="BB1144">
        <v>1.5</v>
      </c>
      <c r="BC1144">
        <v>1</v>
      </c>
      <c r="BD1144" t="s">
        <v>99</v>
      </c>
      <c r="BE1144">
        <v>2012</v>
      </c>
      <c r="BG1144" t="s">
        <v>101</v>
      </c>
      <c r="BH1144" t="s">
        <v>100</v>
      </c>
      <c r="BI1144" t="s">
        <v>101</v>
      </c>
      <c r="BJ1144" t="s">
        <v>101</v>
      </c>
      <c r="BK1144" t="s">
        <v>101</v>
      </c>
      <c r="BL1144" t="s">
        <v>101</v>
      </c>
      <c r="BM1144" t="s">
        <v>102</v>
      </c>
      <c r="BN1144" t="s">
        <v>103</v>
      </c>
      <c r="BQ1144">
        <v>0</v>
      </c>
      <c r="BR1144" t="s">
        <v>94</v>
      </c>
      <c r="BS1144">
        <v>99.560400000000001</v>
      </c>
      <c r="BT1144">
        <v>68.481999999999999</v>
      </c>
      <c r="BU1144">
        <v>60.545999999999999</v>
      </c>
      <c r="CB1144">
        <v>2013</v>
      </c>
      <c r="CC1144">
        <v>3</v>
      </c>
      <c r="CI1144" t="str">
        <f t="shared" si="68"/>
        <v>High</v>
      </c>
      <c r="CJ1144" t="str">
        <f t="shared" si="69"/>
        <v>3.01-3.5</v>
      </c>
      <c r="CK1144" t="str">
        <f t="shared" si="70"/>
        <v>Good</v>
      </c>
      <c r="CL1144" t="str">
        <f t="shared" si="71"/>
        <v>More than 0.3</v>
      </c>
    </row>
    <row r="1145" spans="1:90" x14ac:dyDescent="0.25">
      <c r="A1145" t="s">
        <v>1361</v>
      </c>
      <c r="B1145" t="s">
        <v>82</v>
      </c>
      <c r="C1145" t="s">
        <v>83</v>
      </c>
      <c r="D1145">
        <v>142.07</v>
      </c>
      <c r="E1145">
        <v>148.6</v>
      </c>
      <c r="G1145">
        <v>6.53</v>
      </c>
      <c r="H1145">
        <v>36</v>
      </c>
      <c r="I1145">
        <v>36</v>
      </c>
      <c r="J1145">
        <v>36</v>
      </c>
      <c r="K1145">
        <v>2</v>
      </c>
      <c r="L1145" t="s">
        <v>84</v>
      </c>
      <c r="M1145" t="s">
        <v>301</v>
      </c>
      <c r="N1145" t="s">
        <v>1064</v>
      </c>
      <c r="O1145" t="s">
        <v>158</v>
      </c>
      <c r="P1145" t="s">
        <v>88</v>
      </c>
      <c r="Q1145" t="s">
        <v>200</v>
      </c>
      <c r="R1145" t="s">
        <v>159</v>
      </c>
      <c r="S1145" t="s">
        <v>152</v>
      </c>
      <c r="T1145">
        <v>60</v>
      </c>
      <c r="U1145" t="s">
        <v>92</v>
      </c>
      <c r="V1145" t="s">
        <v>1393</v>
      </c>
      <c r="W1145">
        <v>6</v>
      </c>
      <c r="X1145">
        <v>6</v>
      </c>
      <c r="Y1145" t="s">
        <v>94</v>
      </c>
      <c r="Z1145" t="s">
        <v>95</v>
      </c>
      <c r="AA1145">
        <v>51.17</v>
      </c>
      <c r="AB1145">
        <v>386.21850000000001</v>
      </c>
      <c r="AC1145">
        <v>58.604300000000002</v>
      </c>
      <c r="AD1145">
        <v>99.306100000000001</v>
      </c>
      <c r="AE1145">
        <v>3.8971</v>
      </c>
      <c r="AF1145">
        <v>3.7722000000000002</v>
      </c>
      <c r="AG1145">
        <v>62.585700000000003</v>
      </c>
      <c r="AH1145">
        <v>54.631100000000004</v>
      </c>
      <c r="AI1145">
        <v>79.138099999999994</v>
      </c>
      <c r="AJ1145">
        <v>0.1613</v>
      </c>
      <c r="AK1145">
        <v>4.4200000000000003E-2</v>
      </c>
      <c r="AL1145">
        <v>75.805000000000007</v>
      </c>
      <c r="AM1145">
        <v>1.6899999999999998E-2</v>
      </c>
      <c r="AN1145">
        <v>8.9999999999999993E-3</v>
      </c>
      <c r="AO1145">
        <v>0</v>
      </c>
      <c r="AP1145">
        <v>0.34689999999999999</v>
      </c>
      <c r="AQ1145">
        <v>0</v>
      </c>
      <c r="AR1145">
        <v>67.561499999999995</v>
      </c>
      <c r="AS1145" t="s">
        <v>96</v>
      </c>
      <c r="AT1145">
        <v>2012</v>
      </c>
      <c r="AU1145">
        <v>12</v>
      </c>
      <c r="AV1145">
        <v>4.3333000000000004</v>
      </c>
      <c r="AW1145" t="s">
        <v>97</v>
      </c>
      <c r="AY1145" t="s">
        <v>112</v>
      </c>
      <c r="BA1145">
        <v>45635</v>
      </c>
      <c r="BB1145">
        <v>1.5</v>
      </c>
      <c r="BC1145">
        <v>1</v>
      </c>
      <c r="BD1145" t="s">
        <v>99</v>
      </c>
      <c r="BE1145">
        <v>2012</v>
      </c>
      <c r="BG1145" t="s">
        <v>101</v>
      </c>
      <c r="BH1145" t="s">
        <v>100</v>
      </c>
      <c r="BI1145" t="s">
        <v>101</v>
      </c>
      <c r="BJ1145" t="s">
        <v>101</v>
      </c>
      <c r="BK1145" t="s">
        <v>101</v>
      </c>
      <c r="BL1145" t="s">
        <v>101</v>
      </c>
      <c r="BM1145" t="s">
        <v>102</v>
      </c>
      <c r="BN1145" t="s">
        <v>103</v>
      </c>
      <c r="BQ1145">
        <v>0</v>
      </c>
      <c r="BR1145" t="s">
        <v>94</v>
      </c>
      <c r="BS1145">
        <v>99.306100000000001</v>
      </c>
      <c r="BT1145">
        <v>77.941999999999993</v>
      </c>
      <c r="BU1145">
        <v>75.444000000000003</v>
      </c>
      <c r="BY1145">
        <v>6</v>
      </c>
      <c r="CB1145">
        <v>2013</v>
      </c>
      <c r="CC1145">
        <v>3</v>
      </c>
      <c r="CI1145" t="str">
        <f t="shared" si="68"/>
        <v>High</v>
      </c>
      <c r="CJ1145" t="str">
        <f t="shared" si="69"/>
        <v>Greater than 3.5</v>
      </c>
      <c r="CK1145" t="str">
        <f t="shared" si="70"/>
        <v>Excellent</v>
      </c>
      <c r="CL1145" t="str">
        <f t="shared" si="71"/>
        <v>0.3 or less</v>
      </c>
    </row>
    <row r="1146" spans="1:90" x14ac:dyDescent="0.25">
      <c r="A1146" t="s">
        <v>1361</v>
      </c>
      <c r="B1146" t="s">
        <v>82</v>
      </c>
      <c r="C1146" t="s">
        <v>83</v>
      </c>
      <c r="D1146">
        <v>148.6</v>
      </c>
      <c r="E1146">
        <v>155.19999999999999</v>
      </c>
      <c r="G1146">
        <v>6.6</v>
      </c>
      <c r="H1146">
        <v>24</v>
      </c>
      <c r="J1146">
        <v>24</v>
      </c>
      <c r="K1146">
        <v>2</v>
      </c>
      <c r="L1146" t="s">
        <v>84</v>
      </c>
      <c r="M1146" t="s">
        <v>301</v>
      </c>
      <c r="N1146" t="s">
        <v>1064</v>
      </c>
      <c r="O1146" t="s">
        <v>158</v>
      </c>
      <c r="P1146" t="s">
        <v>88</v>
      </c>
      <c r="Q1146" t="s">
        <v>200</v>
      </c>
      <c r="R1146" t="s">
        <v>159</v>
      </c>
      <c r="S1146" t="s">
        <v>152</v>
      </c>
      <c r="T1146">
        <v>60</v>
      </c>
      <c r="U1146" t="s">
        <v>92</v>
      </c>
      <c r="V1146" t="s">
        <v>1394</v>
      </c>
      <c r="W1146">
        <v>1</v>
      </c>
      <c r="Y1146" t="s">
        <v>94</v>
      </c>
      <c r="Z1146" t="s">
        <v>95</v>
      </c>
      <c r="AA1146">
        <v>27.789000000000001</v>
      </c>
      <c r="AB1146">
        <v>386.21850000000001</v>
      </c>
      <c r="AC1146">
        <v>32.885199999999998</v>
      </c>
      <c r="AD1146">
        <v>98</v>
      </c>
      <c r="AE1146">
        <v>2.9941</v>
      </c>
      <c r="AF1146">
        <v>2.7423000000000002</v>
      </c>
      <c r="AG1146">
        <v>115.60080000000001</v>
      </c>
      <c r="AH1146">
        <v>100.0762</v>
      </c>
      <c r="AI1146">
        <v>61.4664</v>
      </c>
      <c r="AJ1146">
        <v>0.219</v>
      </c>
      <c r="AK1146">
        <v>0.107</v>
      </c>
      <c r="AL1146">
        <v>67.150000000000006</v>
      </c>
      <c r="AM1146">
        <v>2.6800000000000001E-2</v>
      </c>
      <c r="AN1146">
        <v>0.1144</v>
      </c>
      <c r="AO1146">
        <v>0</v>
      </c>
      <c r="AP1146">
        <v>1</v>
      </c>
      <c r="AQ1146">
        <v>0</v>
      </c>
      <c r="AR1146">
        <v>58.776899999999998</v>
      </c>
      <c r="AS1146" t="s">
        <v>96</v>
      </c>
      <c r="AT1146">
        <v>2014</v>
      </c>
      <c r="AU1146">
        <v>13</v>
      </c>
      <c r="AV1146">
        <v>6.375</v>
      </c>
      <c r="AW1146" t="s">
        <v>97</v>
      </c>
      <c r="AX1146" t="s">
        <v>122</v>
      </c>
      <c r="AY1146" t="s">
        <v>98</v>
      </c>
      <c r="BA1146">
        <v>45924</v>
      </c>
      <c r="BB1146">
        <v>3.25</v>
      </c>
      <c r="BC1146">
        <v>1</v>
      </c>
      <c r="BD1146" t="s">
        <v>99</v>
      </c>
      <c r="BE1146">
        <v>2014</v>
      </c>
      <c r="BG1146" t="s">
        <v>101</v>
      </c>
      <c r="BH1146" t="s">
        <v>100</v>
      </c>
      <c r="BI1146" t="s">
        <v>101</v>
      </c>
      <c r="BJ1146" t="s">
        <v>101</v>
      </c>
      <c r="BK1146" t="s">
        <v>101</v>
      </c>
      <c r="BL1146" t="s">
        <v>101</v>
      </c>
      <c r="BM1146" t="s">
        <v>102</v>
      </c>
      <c r="BN1146" t="s">
        <v>103</v>
      </c>
      <c r="BQ1146">
        <v>0</v>
      </c>
      <c r="BR1146" t="s">
        <v>94</v>
      </c>
      <c r="BS1146">
        <v>98</v>
      </c>
      <c r="BT1146">
        <v>59.881999999999998</v>
      </c>
      <c r="BU1146">
        <v>54.845999999999997</v>
      </c>
      <c r="BV1146" t="s">
        <v>107</v>
      </c>
      <c r="BZ1146" s="1">
        <v>42053.456388888888</v>
      </c>
      <c r="CC1146">
        <v>1</v>
      </c>
      <c r="CI1146" t="str">
        <f t="shared" si="68"/>
        <v>High</v>
      </c>
      <c r="CJ1146" t="str">
        <f t="shared" si="69"/>
        <v>2.51-3.0</v>
      </c>
      <c r="CK1146" t="str">
        <f t="shared" si="70"/>
        <v>Fair</v>
      </c>
      <c r="CL1146" t="str">
        <f t="shared" si="71"/>
        <v>0.3 or less</v>
      </c>
    </row>
    <row r="1147" spans="1:90" x14ac:dyDescent="0.25">
      <c r="A1147" t="s">
        <v>1361</v>
      </c>
      <c r="B1147" t="s">
        <v>82</v>
      </c>
      <c r="C1147" t="s">
        <v>83</v>
      </c>
      <c r="D1147">
        <v>155.19999999999999</v>
      </c>
      <c r="E1147">
        <v>163.5</v>
      </c>
      <c r="G1147">
        <v>8.3000000000000007</v>
      </c>
      <c r="H1147">
        <v>24</v>
      </c>
      <c r="I1147">
        <v>24</v>
      </c>
      <c r="J1147">
        <v>24</v>
      </c>
      <c r="K1147">
        <v>2</v>
      </c>
      <c r="L1147" t="s">
        <v>84</v>
      </c>
      <c r="M1147" t="s">
        <v>301</v>
      </c>
      <c r="N1147" t="s">
        <v>1064</v>
      </c>
      <c r="O1147" t="s">
        <v>158</v>
      </c>
      <c r="P1147" t="s">
        <v>88</v>
      </c>
      <c r="Q1147" t="s">
        <v>200</v>
      </c>
      <c r="R1147" t="s">
        <v>159</v>
      </c>
      <c r="S1147" t="s">
        <v>152</v>
      </c>
      <c r="T1147">
        <v>60</v>
      </c>
      <c r="U1147" t="s">
        <v>92</v>
      </c>
      <c r="V1147" t="s">
        <v>1395</v>
      </c>
      <c r="W1147">
        <v>1</v>
      </c>
      <c r="X1147">
        <v>1</v>
      </c>
      <c r="Y1147" t="s">
        <v>94</v>
      </c>
      <c r="Z1147" t="s">
        <v>95</v>
      </c>
      <c r="AA1147">
        <v>25.7485</v>
      </c>
      <c r="AB1147">
        <v>317.84699999999998</v>
      </c>
      <c r="AC1147">
        <v>30.230399999999999</v>
      </c>
      <c r="AD1147">
        <v>88.666700000000006</v>
      </c>
      <c r="AE1147">
        <v>3.1328999999999998</v>
      </c>
      <c r="AF1147">
        <v>2.5476999999999999</v>
      </c>
      <c r="AG1147">
        <v>114.4636</v>
      </c>
      <c r="AH1147">
        <v>92.263599999999997</v>
      </c>
      <c r="AI1147">
        <v>61.845500000000001</v>
      </c>
      <c r="AJ1147">
        <v>0.2001</v>
      </c>
      <c r="AK1147">
        <v>9.2999999999999999E-2</v>
      </c>
      <c r="AL1147">
        <v>69.984999999999999</v>
      </c>
      <c r="AM1147">
        <v>2.7400000000000001E-2</v>
      </c>
      <c r="AN1147">
        <v>0.14710000000000001</v>
      </c>
      <c r="AO1147">
        <v>0</v>
      </c>
      <c r="AP1147">
        <v>5</v>
      </c>
      <c r="AQ1147">
        <v>0</v>
      </c>
      <c r="AR1147">
        <v>62.652900000000002</v>
      </c>
      <c r="AS1147" t="s">
        <v>96</v>
      </c>
      <c r="AT1147">
        <v>1956</v>
      </c>
      <c r="AU1147">
        <v>9.625</v>
      </c>
      <c r="AV1147">
        <v>6</v>
      </c>
      <c r="AW1147" t="s">
        <v>97</v>
      </c>
      <c r="AX1147" t="s">
        <v>126</v>
      </c>
      <c r="AY1147" t="s">
        <v>106</v>
      </c>
      <c r="BA1147">
        <v>38724</v>
      </c>
      <c r="BB1147">
        <v>1</v>
      </c>
      <c r="BC1147">
        <v>1</v>
      </c>
      <c r="BD1147" t="s">
        <v>99</v>
      </c>
      <c r="BE1147">
        <v>2002</v>
      </c>
      <c r="BG1147" t="s">
        <v>101</v>
      </c>
      <c r="BH1147" t="s">
        <v>100</v>
      </c>
      <c r="BI1147" t="s">
        <v>101</v>
      </c>
      <c r="BJ1147" t="s">
        <v>101</v>
      </c>
      <c r="BK1147" t="s">
        <v>101</v>
      </c>
      <c r="BL1147" t="s">
        <v>101</v>
      </c>
      <c r="BM1147" t="s">
        <v>102</v>
      </c>
      <c r="BN1147" t="s">
        <v>103</v>
      </c>
      <c r="BQ1147">
        <v>0</v>
      </c>
      <c r="BR1147" t="s">
        <v>94</v>
      </c>
      <c r="BS1147">
        <v>85.833299999999994</v>
      </c>
      <c r="BT1147">
        <v>62.658000000000001</v>
      </c>
      <c r="BU1147">
        <v>50.954000000000001</v>
      </c>
      <c r="BY1147">
        <v>1</v>
      </c>
      <c r="CB1147">
        <v>2011</v>
      </c>
      <c r="CC1147">
        <v>13</v>
      </c>
      <c r="CI1147" t="str">
        <f t="shared" si="68"/>
        <v>High</v>
      </c>
      <c r="CJ1147" t="str">
        <f t="shared" si="69"/>
        <v>3.01-3.5</v>
      </c>
      <c r="CK1147" t="str">
        <f t="shared" si="70"/>
        <v>Fair</v>
      </c>
      <c r="CL1147" t="str">
        <f t="shared" si="71"/>
        <v>0.3 or less</v>
      </c>
    </row>
    <row r="1148" spans="1:90" x14ac:dyDescent="0.25">
      <c r="A1148" t="s">
        <v>1361</v>
      </c>
      <c r="B1148" t="s">
        <v>82</v>
      </c>
      <c r="C1148" t="s">
        <v>83</v>
      </c>
      <c r="D1148">
        <v>163.5</v>
      </c>
      <c r="E1148">
        <v>170.107</v>
      </c>
      <c r="G1148">
        <v>6.6070000000000002</v>
      </c>
      <c r="H1148">
        <v>24</v>
      </c>
      <c r="J1148">
        <v>24</v>
      </c>
      <c r="K1148">
        <v>2</v>
      </c>
      <c r="L1148" t="s">
        <v>84</v>
      </c>
      <c r="M1148" t="s">
        <v>301</v>
      </c>
      <c r="N1148" t="s">
        <v>1064</v>
      </c>
      <c r="O1148" t="s">
        <v>158</v>
      </c>
      <c r="P1148" t="s">
        <v>88</v>
      </c>
      <c r="Q1148" t="s">
        <v>200</v>
      </c>
      <c r="R1148" t="s">
        <v>159</v>
      </c>
      <c r="S1148" t="s">
        <v>152</v>
      </c>
      <c r="T1148">
        <v>60</v>
      </c>
      <c r="U1148" t="s">
        <v>92</v>
      </c>
      <c r="V1148" t="s">
        <v>1396</v>
      </c>
      <c r="W1148">
        <v>1</v>
      </c>
      <c r="Y1148" t="s">
        <v>94</v>
      </c>
      <c r="Z1148" t="s">
        <v>95</v>
      </c>
      <c r="AA1148">
        <v>42.111499999999999</v>
      </c>
      <c r="AB1148">
        <v>317.84699999999998</v>
      </c>
      <c r="AC1148">
        <v>48.229700000000001</v>
      </c>
      <c r="AD1148">
        <v>88.666700000000006</v>
      </c>
      <c r="AE1148">
        <v>2.8544</v>
      </c>
      <c r="AF1148">
        <v>2.3157000000000001</v>
      </c>
      <c r="AG1148">
        <v>130.36699999999999</v>
      </c>
      <c r="AH1148">
        <v>108.3165</v>
      </c>
      <c r="AI1148">
        <v>56.5443</v>
      </c>
      <c r="AJ1148">
        <v>0.1686</v>
      </c>
      <c r="AK1148">
        <v>7.9699999999999993E-2</v>
      </c>
      <c r="AL1148">
        <v>74.709999999999994</v>
      </c>
      <c r="AM1148">
        <v>3.6700000000000003E-2</v>
      </c>
      <c r="AN1148">
        <v>0.1981</v>
      </c>
      <c r="AO1148">
        <v>0</v>
      </c>
      <c r="AP1148">
        <v>5</v>
      </c>
      <c r="AQ1148">
        <v>0</v>
      </c>
      <c r="AR1148">
        <v>61.221400000000003</v>
      </c>
      <c r="AS1148" t="s">
        <v>96</v>
      </c>
      <c r="AT1148">
        <v>1956</v>
      </c>
      <c r="AU1148">
        <v>14.333299999999999</v>
      </c>
      <c r="AV1148">
        <v>5.6666999999999996</v>
      </c>
      <c r="AW1148" t="s">
        <v>97</v>
      </c>
      <c r="AX1148" t="s">
        <v>126</v>
      </c>
      <c r="AY1148" t="s">
        <v>106</v>
      </c>
      <c r="BA1148">
        <v>38724</v>
      </c>
      <c r="BB1148">
        <v>1</v>
      </c>
      <c r="BC1148">
        <v>1</v>
      </c>
      <c r="BD1148" t="s">
        <v>99</v>
      </c>
      <c r="BE1148">
        <v>2002</v>
      </c>
      <c r="BG1148" t="s">
        <v>101</v>
      </c>
      <c r="BH1148" t="s">
        <v>100</v>
      </c>
      <c r="BI1148" t="s">
        <v>101</v>
      </c>
      <c r="BJ1148" t="s">
        <v>101</v>
      </c>
      <c r="BK1148" t="s">
        <v>101</v>
      </c>
      <c r="BL1148" t="s">
        <v>101</v>
      </c>
      <c r="BM1148" t="s">
        <v>102</v>
      </c>
      <c r="BN1148" t="s">
        <v>103</v>
      </c>
      <c r="BQ1148">
        <v>0</v>
      </c>
      <c r="BR1148" t="s">
        <v>94</v>
      </c>
      <c r="BS1148">
        <v>85.833299999999994</v>
      </c>
      <c r="BT1148">
        <v>57.088000000000001</v>
      </c>
      <c r="BU1148">
        <v>46.314</v>
      </c>
      <c r="CB1148">
        <v>2011</v>
      </c>
      <c r="CC1148">
        <v>13</v>
      </c>
      <c r="CI1148" t="str">
        <f t="shared" si="68"/>
        <v>High</v>
      </c>
      <c r="CJ1148" t="str">
        <f t="shared" si="69"/>
        <v>2.51-3.0</v>
      </c>
      <c r="CK1148" t="str">
        <f t="shared" si="70"/>
        <v>Poor</v>
      </c>
      <c r="CL1148" t="str">
        <f t="shared" si="71"/>
        <v>0.3 or less</v>
      </c>
    </row>
    <row r="1149" spans="1:90" x14ac:dyDescent="0.25">
      <c r="A1149" t="s">
        <v>1397</v>
      </c>
      <c r="B1149" t="s">
        <v>82</v>
      </c>
      <c r="C1149" t="s">
        <v>83</v>
      </c>
      <c r="D1149">
        <v>0</v>
      </c>
      <c r="E1149">
        <v>1.17</v>
      </c>
      <c r="G1149">
        <v>1.17</v>
      </c>
      <c r="H1149">
        <v>18</v>
      </c>
      <c r="I1149">
        <v>18</v>
      </c>
      <c r="J1149">
        <v>18</v>
      </c>
      <c r="K1149">
        <v>2</v>
      </c>
      <c r="L1149" t="s">
        <v>84</v>
      </c>
      <c r="M1149" t="s">
        <v>717</v>
      </c>
      <c r="N1149" t="s">
        <v>827</v>
      </c>
      <c r="O1149" t="s">
        <v>418</v>
      </c>
      <c r="P1149" t="s">
        <v>88</v>
      </c>
      <c r="Q1149" t="s">
        <v>150</v>
      </c>
      <c r="R1149" t="s">
        <v>419</v>
      </c>
      <c r="S1149" t="s">
        <v>152</v>
      </c>
      <c r="T1149">
        <v>40</v>
      </c>
      <c r="U1149" t="s">
        <v>92</v>
      </c>
      <c r="V1149" t="s">
        <v>1398</v>
      </c>
      <c r="W1149">
        <v>1</v>
      </c>
      <c r="X1149">
        <v>1</v>
      </c>
      <c r="Y1149" t="s">
        <v>94</v>
      </c>
      <c r="Z1149" t="s">
        <v>299</v>
      </c>
      <c r="AA1149">
        <v>3.6960000000000002</v>
      </c>
      <c r="AB1149">
        <v>24.303999999999998</v>
      </c>
      <c r="AC1149">
        <v>4.2114000000000003</v>
      </c>
      <c r="AD1149">
        <v>94</v>
      </c>
      <c r="AE1149">
        <v>2.3963000000000001</v>
      </c>
      <c r="AF1149">
        <v>2.0912000000000002</v>
      </c>
      <c r="AG1149">
        <v>163.6951</v>
      </c>
      <c r="AH1149">
        <v>138.47880000000001</v>
      </c>
      <c r="AI1149">
        <v>45.435000000000002</v>
      </c>
      <c r="AJ1149">
        <v>0.12759999999999999</v>
      </c>
      <c r="AK1149">
        <v>8.3199999999999996E-2</v>
      </c>
      <c r="AL1149">
        <v>80.86</v>
      </c>
      <c r="AM1149">
        <v>3.8899999999999997E-2</v>
      </c>
      <c r="AN1149">
        <v>0</v>
      </c>
      <c r="AO1149">
        <v>0</v>
      </c>
      <c r="AP1149">
        <v>3</v>
      </c>
      <c r="AQ1149">
        <v>0</v>
      </c>
      <c r="AR1149">
        <v>64.477800000000002</v>
      </c>
      <c r="AS1149" t="s">
        <v>130</v>
      </c>
      <c r="AT1149">
        <v>1939</v>
      </c>
      <c r="AU1149">
        <v>3</v>
      </c>
      <c r="AV1149">
        <v>3</v>
      </c>
      <c r="AW1149" t="s">
        <v>97</v>
      </c>
      <c r="AY1149" t="s">
        <v>132</v>
      </c>
      <c r="BA1149">
        <v>38813</v>
      </c>
      <c r="BC1149">
        <v>1</v>
      </c>
      <c r="BD1149" t="s">
        <v>99</v>
      </c>
      <c r="BE1149">
        <v>1939</v>
      </c>
      <c r="BG1149" t="s">
        <v>101</v>
      </c>
      <c r="BH1149" t="s">
        <v>100</v>
      </c>
      <c r="BI1149" t="s">
        <v>101</v>
      </c>
      <c r="BJ1149" t="s">
        <v>101</v>
      </c>
      <c r="BK1149" t="s">
        <v>101</v>
      </c>
      <c r="BL1149" t="s">
        <v>101</v>
      </c>
      <c r="BM1149" t="s">
        <v>102</v>
      </c>
      <c r="BN1149" t="s">
        <v>103</v>
      </c>
      <c r="BQ1149">
        <v>0</v>
      </c>
      <c r="BR1149" t="s">
        <v>94</v>
      </c>
      <c r="BS1149">
        <v>92</v>
      </c>
      <c r="BT1149">
        <v>47.926000000000002</v>
      </c>
      <c r="BU1149">
        <v>41.823999999999998</v>
      </c>
      <c r="BV1149" t="s">
        <v>107</v>
      </c>
      <c r="BY1149">
        <v>1</v>
      </c>
      <c r="BZ1149" s="1">
        <v>42110.328240740739</v>
      </c>
      <c r="CB1149">
        <v>2007</v>
      </c>
      <c r="CC1149">
        <v>76</v>
      </c>
      <c r="CI1149" t="str">
        <f t="shared" si="68"/>
        <v>High</v>
      </c>
      <c r="CJ1149" t="str">
        <f t="shared" si="69"/>
        <v>2.0-2.5</v>
      </c>
      <c r="CK1149" t="str">
        <f t="shared" si="70"/>
        <v>Poor</v>
      </c>
      <c r="CL1149" t="str">
        <f t="shared" si="71"/>
        <v>0.3 or less</v>
      </c>
    </row>
    <row r="1150" spans="1:90" x14ac:dyDescent="0.25">
      <c r="A1150" t="s">
        <v>1399</v>
      </c>
      <c r="B1150" t="s">
        <v>82</v>
      </c>
      <c r="C1150" t="s">
        <v>83</v>
      </c>
      <c r="D1150">
        <v>0</v>
      </c>
      <c r="E1150">
        <v>2.5539999999999998</v>
      </c>
      <c r="G1150">
        <v>2.5539999999999998</v>
      </c>
      <c r="H1150">
        <v>28</v>
      </c>
      <c r="J1150">
        <v>28</v>
      </c>
      <c r="K1150">
        <v>2</v>
      </c>
      <c r="L1150" t="s">
        <v>84</v>
      </c>
      <c r="M1150" t="s">
        <v>297</v>
      </c>
      <c r="N1150" t="s">
        <v>827</v>
      </c>
      <c r="O1150" t="s">
        <v>418</v>
      </c>
      <c r="P1150" t="s">
        <v>88</v>
      </c>
      <c r="Q1150" t="s">
        <v>150</v>
      </c>
      <c r="R1150" t="s">
        <v>419</v>
      </c>
      <c r="S1150" t="s">
        <v>152</v>
      </c>
      <c r="T1150">
        <v>40</v>
      </c>
      <c r="U1150" t="s">
        <v>92</v>
      </c>
      <c r="V1150" t="s">
        <v>1400</v>
      </c>
      <c r="W1150">
        <v>2</v>
      </c>
      <c r="Y1150" t="s">
        <v>94</v>
      </c>
      <c r="Z1150" t="s">
        <v>299</v>
      </c>
      <c r="AA1150">
        <v>10.871</v>
      </c>
      <c r="AB1150">
        <v>72.912000000000006</v>
      </c>
      <c r="AC1150">
        <v>12.3956</v>
      </c>
      <c r="AD1150">
        <v>100</v>
      </c>
      <c r="AE1150">
        <v>3.2252000000000001</v>
      </c>
      <c r="AF1150">
        <v>3.0543</v>
      </c>
      <c r="AG1150">
        <v>108.3509</v>
      </c>
      <c r="AH1150">
        <v>87.257199999999997</v>
      </c>
      <c r="AI1150">
        <v>63.883000000000003</v>
      </c>
      <c r="AJ1150">
        <v>0.20669999999999999</v>
      </c>
      <c r="AK1150">
        <v>0.11849999999999999</v>
      </c>
      <c r="AL1150">
        <v>68.995000000000005</v>
      </c>
      <c r="AM1150">
        <v>2.7799999999999998E-2</v>
      </c>
      <c r="AN1150">
        <v>0.18590000000000001</v>
      </c>
      <c r="AO1150">
        <v>0.5</v>
      </c>
      <c r="AP1150">
        <v>5.5</v>
      </c>
      <c r="AQ1150">
        <v>0</v>
      </c>
      <c r="AR1150">
        <v>68.683300000000003</v>
      </c>
      <c r="AS1150" t="s">
        <v>96</v>
      </c>
      <c r="AT1150">
        <v>1972</v>
      </c>
      <c r="AU1150">
        <v>12</v>
      </c>
      <c r="AV1150">
        <v>6</v>
      </c>
      <c r="AW1150" t="s">
        <v>97</v>
      </c>
      <c r="AY1150" t="s">
        <v>112</v>
      </c>
      <c r="BA1150">
        <v>45606</v>
      </c>
      <c r="BB1150">
        <v>3</v>
      </c>
      <c r="BC1150">
        <v>1</v>
      </c>
      <c r="BD1150" t="s">
        <v>99</v>
      </c>
      <c r="BE1150">
        <v>2012</v>
      </c>
      <c r="BG1150" t="s">
        <v>101</v>
      </c>
      <c r="BH1150" t="s">
        <v>100</v>
      </c>
      <c r="BI1150" t="s">
        <v>101</v>
      </c>
      <c r="BJ1150" t="s">
        <v>101</v>
      </c>
      <c r="BK1150" t="s">
        <v>101</v>
      </c>
      <c r="BL1150" t="s">
        <v>101</v>
      </c>
      <c r="BM1150" t="s">
        <v>102</v>
      </c>
      <c r="BN1150" t="s">
        <v>103</v>
      </c>
      <c r="BQ1150">
        <v>0</v>
      </c>
      <c r="BR1150" t="s">
        <v>94</v>
      </c>
      <c r="BS1150">
        <v>100</v>
      </c>
      <c r="BT1150">
        <v>64.504000000000005</v>
      </c>
      <c r="BU1150">
        <v>61.085999999999999</v>
      </c>
      <c r="BV1150" t="s">
        <v>107</v>
      </c>
      <c r="BZ1150" s="1">
        <v>42109.511006944442</v>
      </c>
      <c r="CB1150">
        <v>2013</v>
      </c>
      <c r="CC1150">
        <v>3</v>
      </c>
      <c r="CI1150" t="str">
        <f t="shared" si="68"/>
        <v>High</v>
      </c>
      <c r="CJ1150" t="str">
        <f t="shared" si="69"/>
        <v>3.01-3.5</v>
      </c>
      <c r="CK1150" t="str">
        <f t="shared" si="70"/>
        <v>Fair</v>
      </c>
      <c r="CL1150" t="str">
        <f t="shared" si="71"/>
        <v>0.3 or less</v>
      </c>
    </row>
    <row r="1151" spans="1:90" x14ac:dyDescent="0.25">
      <c r="A1151" t="s">
        <v>1399</v>
      </c>
      <c r="B1151" t="s">
        <v>82</v>
      </c>
      <c r="C1151" t="s">
        <v>83</v>
      </c>
      <c r="D1151">
        <v>2.5539999999999998</v>
      </c>
      <c r="E1151">
        <v>5.9249999999999998</v>
      </c>
      <c r="G1151">
        <v>3.371</v>
      </c>
      <c r="H1151">
        <v>28</v>
      </c>
      <c r="I1151">
        <v>28</v>
      </c>
      <c r="J1151">
        <v>28</v>
      </c>
      <c r="K1151">
        <v>2</v>
      </c>
      <c r="L1151" t="s">
        <v>84</v>
      </c>
      <c r="M1151" t="s">
        <v>297</v>
      </c>
      <c r="N1151" t="s">
        <v>827</v>
      </c>
      <c r="O1151" t="s">
        <v>418</v>
      </c>
      <c r="P1151" t="s">
        <v>88</v>
      </c>
      <c r="Q1151" t="s">
        <v>150</v>
      </c>
      <c r="R1151" t="s">
        <v>419</v>
      </c>
      <c r="S1151" t="s">
        <v>152</v>
      </c>
      <c r="T1151">
        <v>40</v>
      </c>
      <c r="U1151" t="s">
        <v>92</v>
      </c>
      <c r="V1151" t="s">
        <v>1401</v>
      </c>
      <c r="W1151">
        <v>2</v>
      </c>
      <c r="X1151">
        <v>2</v>
      </c>
      <c r="Y1151" t="s">
        <v>94</v>
      </c>
      <c r="Z1151" t="s">
        <v>299</v>
      </c>
      <c r="AA1151">
        <v>11.0815</v>
      </c>
      <c r="AB1151">
        <v>72.912000000000006</v>
      </c>
      <c r="AC1151">
        <v>12.6271</v>
      </c>
      <c r="AD1151">
        <v>95</v>
      </c>
      <c r="AE1151">
        <v>2.9979</v>
      </c>
      <c r="AF1151">
        <v>2.7322000000000002</v>
      </c>
      <c r="AG1151">
        <v>119.71040000000001</v>
      </c>
      <c r="AH1151">
        <v>99.857799999999997</v>
      </c>
      <c r="AI1151">
        <v>60.096499999999999</v>
      </c>
      <c r="AJ1151">
        <v>0.1701</v>
      </c>
      <c r="AK1151">
        <v>0.1124</v>
      </c>
      <c r="AL1151">
        <v>74.484999999999999</v>
      </c>
      <c r="AM1151">
        <v>3.0200000000000001E-2</v>
      </c>
      <c r="AN1151">
        <v>0.34370000000000001</v>
      </c>
      <c r="AO1151">
        <v>0</v>
      </c>
      <c r="AP1151">
        <v>2.5</v>
      </c>
      <c r="AQ1151">
        <v>0</v>
      </c>
      <c r="AR1151">
        <v>69.825000000000003</v>
      </c>
      <c r="AS1151" t="s">
        <v>96</v>
      </c>
      <c r="AT1151">
        <v>1972</v>
      </c>
      <c r="AU1151">
        <v>9.5</v>
      </c>
      <c r="AV1151">
        <v>3.5</v>
      </c>
      <c r="AW1151" t="s">
        <v>97</v>
      </c>
      <c r="AY1151" t="s">
        <v>112</v>
      </c>
      <c r="BA1151">
        <v>40799</v>
      </c>
      <c r="BB1151">
        <v>2</v>
      </c>
      <c r="BC1151">
        <v>1</v>
      </c>
      <c r="BD1151" t="s">
        <v>99</v>
      </c>
      <c r="BE1151">
        <v>2012</v>
      </c>
      <c r="BG1151" t="s">
        <v>101</v>
      </c>
      <c r="BH1151" t="s">
        <v>100</v>
      </c>
      <c r="BI1151" t="s">
        <v>101</v>
      </c>
      <c r="BJ1151" t="s">
        <v>101</v>
      </c>
      <c r="BK1151" t="s">
        <v>101</v>
      </c>
      <c r="BL1151" t="s">
        <v>101</v>
      </c>
      <c r="BM1151" t="s">
        <v>102</v>
      </c>
      <c r="BN1151" t="s">
        <v>103</v>
      </c>
      <c r="BQ1151">
        <v>0</v>
      </c>
      <c r="BR1151" t="s">
        <v>94</v>
      </c>
      <c r="BS1151">
        <v>95</v>
      </c>
      <c r="BT1151">
        <v>59.957999999999998</v>
      </c>
      <c r="BU1151">
        <v>54.643999999999998</v>
      </c>
      <c r="BY1151">
        <v>2</v>
      </c>
      <c r="CB1151">
        <v>2013</v>
      </c>
      <c r="CC1151">
        <v>3</v>
      </c>
      <c r="CI1151" t="str">
        <f t="shared" si="68"/>
        <v>High</v>
      </c>
      <c r="CJ1151" t="str">
        <f t="shared" si="69"/>
        <v>2.51-3.0</v>
      </c>
      <c r="CK1151" t="str">
        <f t="shared" si="70"/>
        <v>Fair</v>
      </c>
      <c r="CL1151" t="str">
        <f t="shared" si="71"/>
        <v>0.3 or less</v>
      </c>
    </row>
    <row r="1152" spans="1:90" x14ac:dyDescent="0.25">
      <c r="A1152" t="s">
        <v>1402</v>
      </c>
      <c r="B1152" t="s">
        <v>82</v>
      </c>
      <c r="C1152" t="s">
        <v>83</v>
      </c>
      <c r="D1152">
        <v>153.41</v>
      </c>
      <c r="E1152">
        <v>154.4</v>
      </c>
      <c r="G1152">
        <v>0.97699999999999998</v>
      </c>
      <c r="H1152">
        <v>30</v>
      </c>
      <c r="I1152">
        <v>24</v>
      </c>
      <c r="J1152">
        <v>30</v>
      </c>
      <c r="K1152">
        <v>2</v>
      </c>
      <c r="L1152" t="s">
        <v>84</v>
      </c>
      <c r="M1152" t="s">
        <v>85</v>
      </c>
      <c r="N1152" t="s">
        <v>310</v>
      </c>
      <c r="O1152" t="s">
        <v>158</v>
      </c>
      <c r="P1152" t="s">
        <v>88</v>
      </c>
      <c r="Q1152" t="s">
        <v>89</v>
      </c>
      <c r="R1152" t="s">
        <v>159</v>
      </c>
      <c r="S1152" t="s">
        <v>91</v>
      </c>
      <c r="T1152">
        <v>30</v>
      </c>
      <c r="U1152" t="s">
        <v>92</v>
      </c>
      <c r="V1152" t="s">
        <v>1403</v>
      </c>
      <c r="W1152">
        <v>3</v>
      </c>
      <c r="X1152">
        <v>3</v>
      </c>
      <c r="Y1152" t="s">
        <v>94</v>
      </c>
      <c r="Z1152" t="s">
        <v>95</v>
      </c>
      <c r="AA1152">
        <v>239.4914</v>
      </c>
      <c r="AB1152">
        <v>1666.8921</v>
      </c>
      <c r="AC1152">
        <v>417.13670000000002</v>
      </c>
      <c r="AD1152">
        <v>96</v>
      </c>
      <c r="AE1152">
        <v>3.5</v>
      </c>
      <c r="AF1152">
        <v>2.7665999999999999</v>
      </c>
      <c r="AG1152">
        <v>113.9816</v>
      </c>
      <c r="AH1152">
        <v>96.930400000000006</v>
      </c>
      <c r="AI1152">
        <v>62.006100000000004</v>
      </c>
      <c r="AJ1152">
        <v>0.27989999999999998</v>
      </c>
      <c r="AL1152">
        <v>58.015000000000001</v>
      </c>
      <c r="AM1152">
        <v>2.4299999999999999E-2</v>
      </c>
      <c r="AN1152">
        <v>9.3700000000000006E-2</v>
      </c>
      <c r="AO1152">
        <v>0</v>
      </c>
      <c r="AP1152">
        <v>2</v>
      </c>
      <c r="AQ1152">
        <v>0</v>
      </c>
      <c r="AR1152">
        <v>37.9833</v>
      </c>
      <c r="AS1152" t="s">
        <v>96</v>
      </c>
      <c r="AT1152">
        <v>1975</v>
      </c>
      <c r="AU1152">
        <v>17.230799999999999</v>
      </c>
      <c r="AV1152">
        <v>6.7691999999999997</v>
      </c>
      <c r="AW1152" t="s">
        <v>97</v>
      </c>
      <c r="AX1152" t="s">
        <v>120</v>
      </c>
      <c r="AY1152" t="s">
        <v>112</v>
      </c>
      <c r="BA1152">
        <v>37202</v>
      </c>
      <c r="BB1152">
        <v>2</v>
      </c>
      <c r="BC1152">
        <v>1</v>
      </c>
      <c r="BD1152" t="s">
        <v>99</v>
      </c>
      <c r="BE1152">
        <v>1996</v>
      </c>
      <c r="BG1152" t="s">
        <v>100</v>
      </c>
      <c r="BH1152" t="s">
        <v>100</v>
      </c>
      <c r="BI1152" t="s">
        <v>101</v>
      </c>
      <c r="BJ1152" t="s">
        <v>100</v>
      </c>
      <c r="BK1152" t="s">
        <v>100</v>
      </c>
      <c r="BL1152" t="s">
        <v>101</v>
      </c>
      <c r="BM1152" t="s">
        <v>102</v>
      </c>
      <c r="BN1152" t="s">
        <v>103</v>
      </c>
      <c r="BQ1152">
        <v>0</v>
      </c>
      <c r="BR1152" t="s">
        <v>94</v>
      </c>
      <c r="BS1152">
        <v>86</v>
      </c>
      <c r="BT1152">
        <v>70</v>
      </c>
      <c r="BU1152">
        <v>55.332000000000001</v>
      </c>
      <c r="BY1152">
        <v>3</v>
      </c>
      <c r="CB1152">
        <v>2008</v>
      </c>
      <c r="CC1152">
        <v>19</v>
      </c>
      <c r="CI1152" t="str">
        <f t="shared" si="68"/>
        <v>High</v>
      </c>
      <c r="CJ1152" t="str">
        <f t="shared" si="69"/>
        <v>3.01-3.5</v>
      </c>
      <c r="CK1152" t="str">
        <f t="shared" si="70"/>
        <v>Fair</v>
      </c>
      <c r="CL1152" t="str">
        <f t="shared" si="71"/>
        <v>0.3 or less</v>
      </c>
    </row>
    <row r="1153" spans="1:90" x14ac:dyDescent="0.25">
      <c r="A1153" t="s">
        <v>1402</v>
      </c>
      <c r="B1153" t="s">
        <v>82</v>
      </c>
      <c r="C1153" t="s">
        <v>83</v>
      </c>
      <c r="D1153">
        <v>154.4</v>
      </c>
      <c r="E1153">
        <v>200.45</v>
      </c>
      <c r="G1153">
        <v>0.67800000000000005</v>
      </c>
      <c r="H1153">
        <v>30</v>
      </c>
      <c r="I1153">
        <v>30</v>
      </c>
      <c r="J1153">
        <v>30</v>
      </c>
      <c r="K1153">
        <v>2</v>
      </c>
      <c r="L1153" t="s">
        <v>84</v>
      </c>
      <c r="M1153" t="s">
        <v>85</v>
      </c>
      <c r="N1153" t="s">
        <v>310</v>
      </c>
      <c r="O1153" t="s">
        <v>158</v>
      </c>
      <c r="P1153" t="s">
        <v>88</v>
      </c>
      <c r="Q1153" t="s">
        <v>89</v>
      </c>
      <c r="R1153" t="s">
        <v>159</v>
      </c>
      <c r="S1153" t="s">
        <v>91</v>
      </c>
      <c r="T1153">
        <v>30</v>
      </c>
      <c r="U1153" t="s">
        <v>92</v>
      </c>
      <c r="V1153" t="s">
        <v>1404</v>
      </c>
      <c r="W1153">
        <v>3</v>
      </c>
      <c r="X1153">
        <v>5</v>
      </c>
      <c r="Y1153" t="s">
        <v>94</v>
      </c>
      <c r="Z1153" t="s">
        <v>95</v>
      </c>
      <c r="AA1153">
        <v>218.0437</v>
      </c>
      <c r="AB1153">
        <v>1517.6271999999999</v>
      </c>
      <c r="AC1153">
        <v>379.7801</v>
      </c>
      <c r="AD1153">
        <v>98</v>
      </c>
      <c r="AE1153">
        <v>3.5</v>
      </c>
      <c r="AF1153">
        <v>2.9474</v>
      </c>
      <c r="AG1153">
        <v>150.79769999999999</v>
      </c>
      <c r="AH1153">
        <v>128.4579</v>
      </c>
      <c r="AI1153">
        <v>49.734099999999998</v>
      </c>
      <c r="AJ1153">
        <v>0.18210000000000001</v>
      </c>
      <c r="AL1153">
        <v>72.685000000000002</v>
      </c>
      <c r="AM1153">
        <v>3.8399999999999997E-2</v>
      </c>
      <c r="AN1153">
        <v>0.16220000000000001</v>
      </c>
      <c r="AO1153">
        <v>0</v>
      </c>
      <c r="AP1153">
        <v>1</v>
      </c>
      <c r="AQ1153">
        <v>0</v>
      </c>
      <c r="AR1153">
        <v>37.774999999999999</v>
      </c>
      <c r="AS1153" t="s">
        <v>96</v>
      </c>
      <c r="AT1153">
        <v>1966</v>
      </c>
      <c r="AU1153">
        <v>23.444400000000002</v>
      </c>
      <c r="AV1153">
        <v>5.8888999999999996</v>
      </c>
      <c r="AW1153" t="s">
        <v>97</v>
      </c>
      <c r="AX1153" t="s">
        <v>120</v>
      </c>
      <c r="AY1153" t="s">
        <v>112</v>
      </c>
      <c r="BA1153">
        <v>36834</v>
      </c>
      <c r="BB1153">
        <v>2</v>
      </c>
      <c r="BC1153">
        <v>1</v>
      </c>
      <c r="BD1153" t="s">
        <v>99</v>
      </c>
      <c r="BE1153">
        <v>2003</v>
      </c>
      <c r="BG1153" t="s">
        <v>123</v>
      </c>
      <c r="BH1153" t="s">
        <v>100</v>
      </c>
      <c r="BI1153" t="s">
        <v>101</v>
      </c>
      <c r="BJ1153" t="s">
        <v>100</v>
      </c>
      <c r="BK1153" t="s">
        <v>100</v>
      </c>
      <c r="BL1153" t="s">
        <v>101</v>
      </c>
      <c r="BM1153" t="s">
        <v>102</v>
      </c>
      <c r="BN1153" t="s">
        <v>103</v>
      </c>
      <c r="BQ1153">
        <v>0</v>
      </c>
      <c r="BR1153" t="s">
        <v>94</v>
      </c>
      <c r="BS1153">
        <v>86</v>
      </c>
      <c r="BT1153">
        <v>70</v>
      </c>
      <c r="BU1153">
        <v>58.948</v>
      </c>
      <c r="BY1153">
        <v>3</v>
      </c>
      <c r="CB1153">
        <v>2008</v>
      </c>
      <c r="CC1153">
        <v>12</v>
      </c>
      <c r="CI1153" t="str">
        <f t="shared" si="68"/>
        <v>High</v>
      </c>
      <c r="CJ1153" t="str">
        <f t="shared" si="69"/>
        <v>3.01-3.5</v>
      </c>
      <c r="CK1153" t="str">
        <f t="shared" si="70"/>
        <v>Poor</v>
      </c>
      <c r="CL1153" t="str">
        <f t="shared" si="71"/>
        <v>0.3 or less</v>
      </c>
    </row>
    <row r="1154" spans="1:90" x14ac:dyDescent="0.25">
      <c r="A1154" t="s">
        <v>1402</v>
      </c>
      <c r="B1154" t="s">
        <v>82</v>
      </c>
      <c r="C1154" t="s">
        <v>83</v>
      </c>
      <c r="D1154">
        <v>200.45</v>
      </c>
      <c r="E1154">
        <v>204.851</v>
      </c>
      <c r="G1154">
        <v>4.4009999999999998</v>
      </c>
      <c r="H1154">
        <v>34</v>
      </c>
      <c r="I1154">
        <v>34</v>
      </c>
      <c r="J1154">
        <v>34</v>
      </c>
      <c r="K1154">
        <v>2</v>
      </c>
      <c r="L1154" t="s">
        <v>84</v>
      </c>
      <c r="M1154" t="s">
        <v>85</v>
      </c>
      <c r="N1154" t="s">
        <v>310</v>
      </c>
      <c r="O1154" t="s">
        <v>158</v>
      </c>
      <c r="P1154" t="s">
        <v>88</v>
      </c>
      <c r="Q1154" t="s">
        <v>89</v>
      </c>
      <c r="R1154" t="s">
        <v>159</v>
      </c>
      <c r="S1154" t="s">
        <v>91</v>
      </c>
      <c r="T1154">
        <v>60</v>
      </c>
      <c r="U1154" t="s">
        <v>92</v>
      </c>
      <c r="V1154" t="s">
        <v>1405</v>
      </c>
      <c r="W1154">
        <v>3</v>
      </c>
      <c r="X1154">
        <v>2</v>
      </c>
      <c r="Y1154" t="s">
        <v>94</v>
      </c>
      <c r="Z1154" t="s">
        <v>95</v>
      </c>
      <c r="AA1154">
        <v>88.956000000000003</v>
      </c>
      <c r="AB1154">
        <v>599.35299999999995</v>
      </c>
      <c r="AC1154">
        <v>154.82130000000001</v>
      </c>
      <c r="AD1154">
        <v>96</v>
      </c>
      <c r="AE1154">
        <v>3.9815999999999998</v>
      </c>
      <c r="AF1154">
        <v>3.7408999999999999</v>
      </c>
      <c r="AG1154">
        <v>63.389699999999998</v>
      </c>
      <c r="AH1154">
        <v>50.934600000000003</v>
      </c>
      <c r="AI1154">
        <v>78.870099999999994</v>
      </c>
      <c r="AJ1154">
        <v>0.17369999999999999</v>
      </c>
      <c r="AL1154">
        <v>73.944999999999993</v>
      </c>
      <c r="AM1154">
        <v>1.5699999999999999E-2</v>
      </c>
      <c r="AN1154">
        <v>9.8100000000000007E-2</v>
      </c>
      <c r="AO1154">
        <v>0</v>
      </c>
      <c r="AP1154">
        <v>2</v>
      </c>
      <c r="AQ1154">
        <v>0</v>
      </c>
      <c r="AR1154">
        <v>41.7</v>
      </c>
      <c r="AS1154" t="s">
        <v>96</v>
      </c>
      <c r="AT1154">
        <v>1966</v>
      </c>
      <c r="AU1154">
        <v>26.75</v>
      </c>
      <c r="AV1154">
        <v>10.875</v>
      </c>
      <c r="AW1154" t="s">
        <v>97</v>
      </c>
      <c r="AY1154" t="s">
        <v>112</v>
      </c>
      <c r="BA1154">
        <v>38726</v>
      </c>
      <c r="BB1154">
        <v>3</v>
      </c>
      <c r="BC1154">
        <v>1</v>
      </c>
      <c r="BD1154" t="s">
        <v>99</v>
      </c>
      <c r="BE1154">
        <v>2003</v>
      </c>
      <c r="BG1154" t="s">
        <v>100</v>
      </c>
      <c r="BH1154" t="s">
        <v>100</v>
      </c>
      <c r="BI1154" t="s">
        <v>101</v>
      </c>
      <c r="BJ1154" t="s">
        <v>100</v>
      </c>
      <c r="BK1154" t="s">
        <v>100</v>
      </c>
      <c r="BL1154" t="s">
        <v>101</v>
      </c>
      <c r="BM1154" t="s">
        <v>102</v>
      </c>
      <c r="BN1154" t="s">
        <v>103</v>
      </c>
      <c r="BQ1154">
        <v>0</v>
      </c>
      <c r="BR1154" t="s">
        <v>94</v>
      </c>
      <c r="BS1154">
        <v>96</v>
      </c>
      <c r="BT1154">
        <v>79.632000000000005</v>
      </c>
      <c r="BU1154">
        <v>74.817999999999998</v>
      </c>
      <c r="BY1154">
        <v>2</v>
      </c>
      <c r="CB1154">
        <v>2014</v>
      </c>
      <c r="CC1154">
        <v>12</v>
      </c>
      <c r="CI1154" t="str">
        <f t="shared" si="68"/>
        <v>High</v>
      </c>
      <c r="CJ1154" t="str">
        <f t="shared" si="69"/>
        <v>Greater than 3.5</v>
      </c>
      <c r="CK1154" t="str">
        <f t="shared" si="70"/>
        <v>Excellent</v>
      </c>
      <c r="CL1154" t="str">
        <f t="shared" si="71"/>
        <v>0.3 or less</v>
      </c>
    </row>
    <row r="1155" spans="1:90" x14ac:dyDescent="0.25">
      <c r="A1155" t="s">
        <v>1402</v>
      </c>
      <c r="B1155" t="s">
        <v>82</v>
      </c>
      <c r="C1155" t="s">
        <v>83</v>
      </c>
      <c r="D1155">
        <v>204.851</v>
      </c>
      <c r="E1155">
        <v>214.85</v>
      </c>
      <c r="G1155">
        <v>9.9990000000000006</v>
      </c>
      <c r="H1155">
        <v>34</v>
      </c>
      <c r="I1155">
        <v>34</v>
      </c>
      <c r="J1155">
        <v>34</v>
      </c>
      <c r="K1155">
        <v>2</v>
      </c>
      <c r="L1155" t="s">
        <v>84</v>
      </c>
      <c r="M1155" t="s">
        <v>85</v>
      </c>
      <c r="N1155" t="s">
        <v>310</v>
      </c>
      <c r="O1155" t="s">
        <v>158</v>
      </c>
      <c r="P1155" t="s">
        <v>88</v>
      </c>
      <c r="Q1155" t="s">
        <v>89</v>
      </c>
      <c r="R1155" t="s">
        <v>159</v>
      </c>
      <c r="S1155" t="s">
        <v>91</v>
      </c>
      <c r="T1155">
        <v>60</v>
      </c>
      <c r="U1155" t="s">
        <v>92</v>
      </c>
      <c r="V1155" t="s">
        <v>1406</v>
      </c>
      <c r="W1155">
        <v>5</v>
      </c>
      <c r="X1155">
        <v>6.6666999999999996</v>
      </c>
      <c r="Y1155" t="s">
        <v>94</v>
      </c>
      <c r="Z1155" t="s">
        <v>95</v>
      </c>
      <c r="AA1155">
        <v>96.536000000000001</v>
      </c>
      <c r="AB1155">
        <v>640.20439999999996</v>
      </c>
      <c r="AC1155">
        <v>167.95240000000001</v>
      </c>
      <c r="AD1155">
        <v>96.4</v>
      </c>
      <c r="AE1155">
        <v>3.8111999999999999</v>
      </c>
      <c r="AF1155">
        <v>3.6368999999999998</v>
      </c>
      <c r="AG1155">
        <v>71.540300000000002</v>
      </c>
      <c r="AH1155">
        <v>58.473100000000002</v>
      </c>
      <c r="AI1155">
        <v>76.153199999999998</v>
      </c>
      <c r="AJ1155">
        <v>0.12870000000000001</v>
      </c>
      <c r="AL1155">
        <v>80.694999999999993</v>
      </c>
      <c r="AM1155">
        <v>1.7500000000000002E-2</v>
      </c>
      <c r="AN1155">
        <v>0.14899999999999999</v>
      </c>
      <c r="AO1155">
        <v>0</v>
      </c>
      <c r="AP1155">
        <v>1.8</v>
      </c>
      <c r="AQ1155">
        <v>0</v>
      </c>
      <c r="AR1155">
        <v>49.133299999999998</v>
      </c>
      <c r="AS1155" t="s">
        <v>96</v>
      </c>
      <c r="AT1155">
        <v>1966</v>
      </c>
      <c r="AU1155">
        <v>30.9</v>
      </c>
      <c r="AV1155">
        <v>12</v>
      </c>
      <c r="AW1155" t="s">
        <v>97</v>
      </c>
      <c r="AY1155" t="s">
        <v>112</v>
      </c>
      <c r="BA1155">
        <v>38726</v>
      </c>
      <c r="BB1155">
        <v>3</v>
      </c>
      <c r="BC1155">
        <v>1</v>
      </c>
      <c r="BD1155" t="s">
        <v>99</v>
      </c>
      <c r="BE1155">
        <v>2004</v>
      </c>
      <c r="BG1155" t="s">
        <v>100</v>
      </c>
      <c r="BH1155" t="s">
        <v>100</v>
      </c>
      <c r="BI1155" t="s">
        <v>101</v>
      </c>
      <c r="BJ1155" t="s">
        <v>100</v>
      </c>
      <c r="BK1155" t="s">
        <v>100</v>
      </c>
      <c r="BL1155" t="s">
        <v>101</v>
      </c>
      <c r="BM1155" t="s">
        <v>102</v>
      </c>
      <c r="BN1155" t="s">
        <v>103</v>
      </c>
      <c r="BQ1155">
        <v>0</v>
      </c>
      <c r="BR1155" t="s">
        <v>94</v>
      </c>
      <c r="BS1155">
        <v>96.4</v>
      </c>
      <c r="BT1155">
        <v>76.224000000000004</v>
      </c>
      <c r="BU1155">
        <v>72.738</v>
      </c>
      <c r="BY1155">
        <v>5</v>
      </c>
      <c r="CB1155">
        <v>2014</v>
      </c>
      <c r="CC1155">
        <v>11</v>
      </c>
      <c r="CI1155" t="str">
        <f t="shared" ref="CI1155:CI1218" si="72">IF(AD1155&gt;85,"High",IF(AD1155&lt;70,"Low","Medium"))</f>
        <v>High</v>
      </c>
      <c r="CJ1155" t="str">
        <f t="shared" ref="CJ1155:CJ1218" si="73">IF(AE1155&gt;3.5,"Greater than 3.5",IF(AND(AE1155&gt;3,AE1155&lt;=3.5),"3.01-3.5",IF(AND(AE1155&gt;2.5,AE1155&lt;=3),"2.51-3.0",IF(AND(AE1155&gt;2,AE1155&lt;=2.5),"2.0-2.5","Less than 2.0"))))</f>
        <v>Greater than 3.5</v>
      </c>
      <c r="CK1155" t="str">
        <f t="shared" ref="CK1155:CK1218" si="74">IF(AG1155&lt;70,"Excellent",IF(AG1155&lt;100,"Good",IF(AG1155&lt;130,"Fair",IF(AG1155&gt;170,"Very Poor","Poor"))))</f>
        <v>Good</v>
      </c>
      <c r="CL1155" t="str">
        <f t="shared" ref="CL1155:CL1218" si="75">IF(AJ1155&gt;0.3,"More than 0.3","0.3 or less")</f>
        <v>0.3 or less</v>
      </c>
    </row>
    <row r="1156" spans="1:90" x14ac:dyDescent="0.25">
      <c r="A1156" t="s">
        <v>1402</v>
      </c>
      <c r="B1156" t="s">
        <v>82</v>
      </c>
      <c r="C1156" t="s">
        <v>83</v>
      </c>
      <c r="D1156">
        <v>214.85</v>
      </c>
      <c r="E1156">
        <v>220.12</v>
      </c>
      <c r="G1156">
        <v>5.27</v>
      </c>
      <c r="H1156">
        <v>33</v>
      </c>
      <c r="I1156">
        <v>33</v>
      </c>
      <c r="J1156">
        <v>33</v>
      </c>
      <c r="K1156">
        <v>2</v>
      </c>
      <c r="L1156" t="s">
        <v>84</v>
      </c>
      <c r="M1156" t="s">
        <v>85</v>
      </c>
      <c r="N1156" t="s">
        <v>310</v>
      </c>
      <c r="O1156" t="s">
        <v>158</v>
      </c>
      <c r="P1156" t="s">
        <v>88</v>
      </c>
      <c r="Q1156" t="s">
        <v>89</v>
      </c>
      <c r="R1156" t="s">
        <v>159</v>
      </c>
      <c r="S1156" t="s">
        <v>91</v>
      </c>
      <c r="T1156">
        <v>40</v>
      </c>
      <c r="U1156" t="s">
        <v>92</v>
      </c>
      <c r="V1156" t="s">
        <v>1407</v>
      </c>
      <c r="W1156">
        <v>4</v>
      </c>
      <c r="X1156">
        <v>5</v>
      </c>
      <c r="Y1156" t="s">
        <v>94</v>
      </c>
      <c r="Z1156" t="s">
        <v>95</v>
      </c>
      <c r="AA1156">
        <v>125.5016</v>
      </c>
      <c r="AB1156">
        <v>873.64779999999996</v>
      </c>
      <c r="AC1156">
        <v>218.59460000000001</v>
      </c>
      <c r="AD1156">
        <v>94</v>
      </c>
      <c r="AE1156">
        <v>3.7816000000000001</v>
      </c>
      <c r="AF1156">
        <v>3.4958</v>
      </c>
      <c r="AG1156">
        <v>73.790000000000006</v>
      </c>
      <c r="AH1156">
        <v>59.820399999999999</v>
      </c>
      <c r="AI1156">
        <v>75.403300000000002</v>
      </c>
      <c r="AJ1156">
        <v>0.16259999999999999</v>
      </c>
      <c r="AL1156">
        <v>75.61</v>
      </c>
      <c r="AM1156">
        <v>1.8100000000000002E-2</v>
      </c>
      <c r="AN1156">
        <v>0.1492</v>
      </c>
      <c r="AO1156">
        <v>0</v>
      </c>
      <c r="AP1156">
        <v>2.6667000000000001</v>
      </c>
      <c r="AQ1156">
        <v>0</v>
      </c>
      <c r="AR1156">
        <v>45.307699999999997</v>
      </c>
      <c r="AS1156" t="s">
        <v>96</v>
      </c>
      <c r="AT1156">
        <v>2009</v>
      </c>
      <c r="AU1156">
        <v>29.1053</v>
      </c>
      <c r="AV1156">
        <v>11.7895</v>
      </c>
      <c r="AW1156" t="s">
        <v>97</v>
      </c>
      <c r="AX1156" t="s">
        <v>122</v>
      </c>
      <c r="AY1156" t="s">
        <v>112</v>
      </c>
      <c r="BA1156">
        <v>38772</v>
      </c>
      <c r="BB1156">
        <v>3</v>
      </c>
      <c r="BC1156">
        <v>1</v>
      </c>
      <c r="BD1156" t="s">
        <v>99</v>
      </c>
      <c r="BE1156">
        <v>2009</v>
      </c>
      <c r="BG1156" t="s">
        <v>100</v>
      </c>
      <c r="BH1156" t="s">
        <v>100</v>
      </c>
      <c r="BI1156" t="s">
        <v>101</v>
      </c>
      <c r="BJ1156" t="s">
        <v>100</v>
      </c>
      <c r="BK1156" t="s">
        <v>100</v>
      </c>
      <c r="BL1156" t="s">
        <v>101</v>
      </c>
      <c r="BM1156" t="s">
        <v>102</v>
      </c>
      <c r="BN1156" t="s">
        <v>103</v>
      </c>
      <c r="BQ1156">
        <v>0</v>
      </c>
      <c r="BR1156" t="s">
        <v>94</v>
      </c>
      <c r="BS1156">
        <v>94</v>
      </c>
      <c r="BT1156">
        <v>75.632000000000005</v>
      </c>
      <c r="BU1156">
        <v>69.915999999999997</v>
      </c>
      <c r="BY1156">
        <v>4</v>
      </c>
      <c r="CB1156">
        <v>2014</v>
      </c>
      <c r="CC1156">
        <v>6</v>
      </c>
      <c r="CI1156" t="str">
        <f t="shared" si="72"/>
        <v>High</v>
      </c>
      <c r="CJ1156" t="str">
        <f t="shared" si="73"/>
        <v>Greater than 3.5</v>
      </c>
      <c r="CK1156" t="str">
        <f t="shared" si="74"/>
        <v>Good</v>
      </c>
      <c r="CL1156" t="str">
        <f t="shared" si="75"/>
        <v>0.3 or less</v>
      </c>
    </row>
    <row r="1157" spans="1:90" x14ac:dyDescent="0.25">
      <c r="A1157" t="s">
        <v>1402</v>
      </c>
      <c r="B1157" t="s">
        <v>82</v>
      </c>
      <c r="C1157" t="s">
        <v>83</v>
      </c>
      <c r="D1157">
        <v>220.12</v>
      </c>
      <c r="E1157">
        <v>220.16</v>
      </c>
      <c r="G1157">
        <v>0.04</v>
      </c>
      <c r="H1157">
        <v>64</v>
      </c>
      <c r="J1157">
        <v>64</v>
      </c>
      <c r="K1157">
        <v>4</v>
      </c>
      <c r="L1157" t="s">
        <v>139</v>
      </c>
      <c r="M1157" t="s">
        <v>85</v>
      </c>
      <c r="N1157" t="s">
        <v>872</v>
      </c>
      <c r="O1157" t="s">
        <v>158</v>
      </c>
      <c r="P1157" t="s">
        <v>88</v>
      </c>
      <c r="Q1157" t="s">
        <v>89</v>
      </c>
      <c r="R1157" t="s">
        <v>159</v>
      </c>
      <c r="S1157" t="s">
        <v>91</v>
      </c>
      <c r="T1157">
        <v>40</v>
      </c>
      <c r="U1157" t="s">
        <v>140</v>
      </c>
      <c r="V1157" t="s">
        <v>1408</v>
      </c>
      <c r="W1157">
        <v>8</v>
      </c>
      <c r="Y1157" t="s">
        <v>94</v>
      </c>
      <c r="Z1157" t="s">
        <v>95</v>
      </c>
      <c r="AA1157">
        <v>189.5975</v>
      </c>
      <c r="AB1157">
        <v>1277.44</v>
      </c>
      <c r="AC1157">
        <v>329.98039999999997</v>
      </c>
      <c r="AD1157">
        <v>95</v>
      </c>
      <c r="AE1157">
        <v>3.3570000000000002</v>
      </c>
      <c r="AF1157">
        <v>3.1070000000000002</v>
      </c>
      <c r="AG1157">
        <v>122.2625</v>
      </c>
      <c r="AH1157">
        <v>104.83750000000001</v>
      </c>
      <c r="AI1157">
        <v>59.245800000000003</v>
      </c>
      <c r="AJ1157">
        <v>0.1205</v>
      </c>
      <c r="AL1157">
        <v>81.924999999999997</v>
      </c>
      <c r="AM1157">
        <v>2.86E-2</v>
      </c>
      <c r="AN1157">
        <v>0.37380000000000002</v>
      </c>
      <c r="AO1157">
        <v>0</v>
      </c>
      <c r="AP1157">
        <v>2</v>
      </c>
      <c r="AQ1157">
        <v>0</v>
      </c>
      <c r="AR1157">
        <v>39</v>
      </c>
      <c r="AS1157" t="s">
        <v>130</v>
      </c>
      <c r="AT1157">
        <v>2009</v>
      </c>
      <c r="AU1157">
        <v>15.333299999999999</v>
      </c>
      <c r="AV1157">
        <v>8.3332999999999995</v>
      </c>
      <c r="AW1157" t="s">
        <v>97</v>
      </c>
      <c r="AX1157" t="s">
        <v>122</v>
      </c>
      <c r="AY1157" t="s">
        <v>132</v>
      </c>
      <c r="BA1157">
        <v>43842</v>
      </c>
      <c r="BB1157">
        <v>7</v>
      </c>
      <c r="BC1157">
        <v>1</v>
      </c>
      <c r="BD1157" t="s">
        <v>144</v>
      </c>
      <c r="BE1157">
        <v>2009</v>
      </c>
      <c r="BG1157" t="s">
        <v>123</v>
      </c>
      <c r="BH1157" t="s">
        <v>100</v>
      </c>
      <c r="BI1157" t="s">
        <v>101</v>
      </c>
      <c r="BJ1157" t="s">
        <v>100</v>
      </c>
      <c r="BK1157" t="s">
        <v>100</v>
      </c>
      <c r="BM1157" t="s">
        <v>102</v>
      </c>
      <c r="BN1157" t="s">
        <v>103</v>
      </c>
      <c r="BQ1157">
        <v>0</v>
      </c>
      <c r="BR1157" t="s">
        <v>94</v>
      </c>
      <c r="BS1157">
        <v>95</v>
      </c>
      <c r="BT1157">
        <v>67.14</v>
      </c>
      <c r="BU1157">
        <v>62.14</v>
      </c>
      <c r="BV1157" t="s">
        <v>107</v>
      </c>
      <c r="BZ1157" s="1">
        <v>42053.623599537037</v>
      </c>
      <c r="CB1157">
        <v>2012</v>
      </c>
      <c r="CC1157">
        <v>6</v>
      </c>
      <c r="CI1157" t="str">
        <f t="shared" si="72"/>
        <v>High</v>
      </c>
      <c r="CJ1157" t="str">
        <f t="shared" si="73"/>
        <v>3.01-3.5</v>
      </c>
      <c r="CK1157" t="str">
        <f t="shared" si="74"/>
        <v>Fair</v>
      </c>
      <c r="CL1157" t="str">
        <f t="shared" si="75"/>
        <v>0.3 or less</v>
      </c>
    </row>
    <row r="1158" spans="1:90" x14ac:dyDescent="0.25">
      <c r="A1158" t="s">
        <v>1402</v>
      </c>
      <c r="B1158" t="s">
        <v>82</v>
      </c>
      <c r="C1158" t="s">
        <v>83</v>
      </c>
      <c r="D1158">
        <v>220.16</v>
      </c>
      <c r="E1158">
        <v>221</v>
      </c>
      <c r="G1158">
        <v>0.84</v>
      </c>
      <c r="H1158">
        <v>64</v>
      </c>
      <c r="I1158">
        <v>64</v>
      </c>
      <c r="J1158">
        <v>64</v>
      </c>
      <c r="K1158">
        <v>4</v>
      </c>
      <c r="L1158" t="s">
        <v>84</v>
      </c>
      <c r="M1158" t="s">
        <v>85</v>
      </c>
      <c r="N1158" t="s">
        <v>872</v>
      </c>
      <c r="O1158" t="s">
        <v>158</v>
      </c>
      <c r="P1158" t="s">
        <v>88</v>
      </c>
      <c r="Q1158" t="s">
        <v>89</v>
      </c>
      <c r="R1158" t="s">
        <v>159</v>
      </c>
      <c r="S1158" t="s">
        <v>91</v>
      </c>
      <c r="T1158">
        <v>60</v>
      </c>
      <c r="U1158" t="s">
        <v>92</v>
      </c>
      <c r="V1158" t="s">
        <v>1409</v>
      </c>
      <c r="W1158">
        <v>8</v>
      </c>
      <c r="X1158">
        <v>8</v>
      </c>
      <c r="Y1158" t="s">
        <v>94</v>
      </c>
      <c r="Z1158" t="s">
        <v>95</v>
      </c>
      <c r="AA1158">
        <v>183.55199999999999</v>
      </c>
      <c r="AB1158">
        <v>1277.44</v>
      </c>
      <c r="AC1158">
        <v>319.70299999999997</v>
      </c>
      <c r="AD1158">
        <v>98</v>
      </c>
      <c r="AE1158">
        <v>4.1174999999999997</v>
      </c>
      <c r="AF1158">
        <v>3.9798</v>
      </c>
      <c r="AG1158">
        <v>53.516399999999997</v>
      </c>
      <c r="AH1158">
        <v>45.1464</v>
      </c>
      <c r="AI1158">
        <v>82.161199999999994</v>
      </c>
      <c r="AJ1158">
        <v>0.1394</v>
      </c>
      <c r="AL1158">
        <v>79.09</v>
      </c>
      <c r="AM1158">
        <v>1.6E-2</v>
      </c>
      <c r="AN1158">
        <v>7.3700000000000002E-2</v>
      </c>
      <c r="AO1158">
        <v>0</v>
      </c>
      <c r="AP1158">
        <v>1</v>
      </c>
      <c r="AQ1158">
        <v>0</v>
      </c>
      <c r="AR1158">
        <v>50</v>
      </c>
      <c r="AS1158" t="s">
        <v>96</v>
      </c>
      <c r="AT1158">
        <v>2009</v>
      </c>
      <c r="AU1158">
        <v>17.75</v>
      </c>
      <c r="AV1158">
        <v>9.375</v>
      </c>
      <c r="AW1158" t="s">
        <v>97</v>
      </c>
      <c r="AX1158" t="s">
        <v>122</v>
      </c>
      <c r="AY1158" t="s">
        <v>112</v>
      </c>
      <c r="BA1158">
        <v>43843</v>
      </c>
      <c r="BB1158">
        <v>2</v>
      </c>
      <c r="BC1158">
        <v>1</v>
      </c>
      <c r="BD1158" t="s">
        <v>99</v>
      </c>
      <c r="BE1158">
        <v>2009</v>
      </c>
      <c r="BG1158" t="s">
        <v>123</v>
      </c>
      <c r="BH1158" t="s">
        <v>100</v>
      </c>
      <c r="BI1158" t="s">
        <v>101</v>
      </c>
      <c r="BJ1158" t="s">
        <v>100</v>
      </c>
      <c r="BK1158" t="s">
        <v>100</v>
      </c>
      <c r="BL1158" t="s">
        <v>101</v>
      </c>
      <c r="BM1158" t="s">
        <v>102</v>
      </c>
      <c r="BN1158" t="s">
        <v>103</v>
      </c>
      <c r="BQ1158">
        <v>0</v>
      </c>
      <c r="BR1158" t="s">
        <v>94</v>
      </c>
      <c r="BS1158">
        <v>98</v>
      </c>
      <c r="BT1158">
        <v>82.35</v>
      </c>
      <c r="BU1158">
        <v>79.596000000000004</v>
      </c>
      <c r="BY1158">
        <v>8</v>
      </c>
      <c r="CB1158">
        <v>2012</v>
      </c>
      <c r="CC1158">
        <v>6</v>
      </c>
      <c r="CI1158" t="str">
        <f t="shared" si="72"/>
        <v>High</v>
      </c>
      <c r="CJ1158" t="str">
        <f t="shared" si="73"/>
        <v>Greater than 3.5</v>
      </c>
      <c r="CK1158" t="str">
        <f t="shared" si="74"/>
        <v>Excellent</v>
      </c>
      <c r="CL1158" t="str">
        <f t="shared" si="75"/>
        <v>0.3 or less</v>
      </c>
    </row>
    <row r="1159" spans="1:90" x14ac:dyDescent="0.25">
      <c r="A1159" t="s">
        <v>1402</v>
      </c>
      <c r="B1159" t="s">
        <v>82</v>
      </c>
      <c r="C1159" t="s">
        <v>83</v>
      </c>
      <c r="D1159">
        <v>221</v>
      </c>
      <c r="E1159">
        <v>233.31</v>
      </c>
      <c r="G1159">
        <v>12.31</v>
      </c>
      <c r="H1159">
        <v>48</v>
      </c>
      <c r="I1159">
        <v>40</v>
      </c>
      <c r="J1159">
        <v>48</v>
      </c>
      <c r="K1159">
        <v>2</v>
      </c>
      <c r="L1159" t="s">
        <v>84</v>
      </c>
      <c r="M1159" t="s">
        <v>85</v>
      </c>
      <c r="N1159" t="s">
        <v>872</v>
      </c>
      <c r="O1159" t="s">
        <v>158</v>
      </c>
      <c r="P1159" t="s">
        <v>88</v>
      </c>
      <c r="Q1159" t="s">
        <v>89</v>
      </c>
      <c r="R1159" t="s">
        <v>159</v>
      </c>
      <c r="S1159" t="s">
        <v>91</v>
      </c>
      <c r="T1159">
        <v>60</v>
      </c>
      <c r="U1159" t="s">
        <v>92</v>
      </c>
      <c r="V1159" t="s">
        <v>1410</v>
      </c>
      <c r="W1159">
        <v>12</v>
      </c>
      <c r="X1159">
        <v>10.666700000000001</v>
      </c>
      <c r="Y1159" t="s">
        <v>94</v>
      </c>
      <c r="Z1159" t="s">
        <v>95</v>
      </c>
      <c r="AA1159">
        <v>101.788</v>
      </c>
      <c r="AB1159">
        <v>708.58</v>
      </c>
      <c r="AC1159">
        <v>177.2911</v>
      </c>
      <c r="AD1159">
        <v>93.428600000000003</v>
      </c>
      <c r="AE1159">
        <v>3.5548000000000002</v>
      </c>
      <c r="AF1159">
        <v>3.2806000000000002</v>
      </c>
      <c r="AG1159">
        <v>83.599800000000002</v>
      </c>
      <c r="AH1159">
        <v>70.481300000000005</v>
      </c>
      <c r="AI1159">
        <v>72.133399999999995</v>
      </c>
      <c r="AJ1159">
        <v>0.12670000000000001</v>
      </c>
      <c r="AL1159">
        <v>80.995000000000005</v>
      </c>
      <c r="AM1159">
        <v>1.9300000000000001E-2</v>
      </c>
      <c r="AN1159">
        <v>0.14449999999999999</v>
      </c>
      <c r="AO1159">
        <v>0</v>
      </c>
      <c r="AP1159">
        <v>3</v>
      </c>
      <c r="AQ1159">
        <v>0</v>
      </c>
      <c r="AR1159">
        <v>55.653799999999997</v>
      </c>
      <c r="AS1159" t="s">
        <v>96</v>
      </c>
      <c r="AT1159">
        <v>1972</v>
      </c>
      <c r="AU1159">
        <v>19.769200000000001</v>
      </c>
      <c r="AV1159">
        <v>8.7691999999999997</v>
      </c>
      <c r="AW1159" t="s">
        <v>97</v>
      </c>
      <c r="AX1159" t="s">
        <v>126</v>
      </c>
      <c r="AY1159" t="s">
        <v>112</v>
      </c>
      <c r="BA1159">
        <v>37921</v>
      </c>
      <c r="BB1159">
        <v>2</v>
      </c>
      <c r="BC1159">
        <v>1</v>
      </c>
      <c r="BD1159" t="s">
        <v>99</v>
      </c>
      <c r="BE1159">
        <v>2007</v>
      </c>
      <c r="BG1159" t="s">
        <v>100</v>
      </c>
      <c r="BH1159" t="s">
        <v>100</v>
      </c>
      <c r="BI1159" t="s">
        <v>101</v>
      </c>
      <c r="BJ1159" t="s">
        <v>100</v>
      </c>
      <c r="BK1159" t="s">
        <v>100</v>
      </c>
      <c r="BL1159" t="s">
        <v>101</v>
      </c>
      <c r="BM1159" t="s">
        <v>102</v>
      </c>
      <c r="BN1159" t="s">
        <v>103</v>
      </c>
      <c r="BQ1159">
        <v>0</v>
      </c>
      <c r="BR1159" t="s">
        <v>94</v>
      </c>
      <c r="BS1159">
        <v>93</v>
      </c>
      <c r="BT1159">
        <v>71.096000000000004</v>
      </c>
      <c r="BU1159">
        <v>65.611999999999995</v>
      </c>
      <c r="BY1159">
        <v>10.666700000000001</v>
      </c>
      <c r="CB1159">
        <v>2012</v>
      </c>
      <c r="CC1159">
        <v>8</v>
      </c>
      <c r="CI1159" t="str">
        <f t="shared" si="72"/>
        <v>High</v>
      </c>
      <c r="CJ1159" t="str">
        <f t="shared" si="73"/>
        <v>Greater than 3.5</v>
      </c>
      <c r="CK1159" t="str">
        <f t="shared" si="74"/>
        <v>Good</v>
      </c>
      <c r="CL1159" t="str">
        <f t="shared" si="75"/>
        <v>0.3 or less</v>
      </c>
    </row>
    <row r="1160" spans="1:90" x14ac:dyDescent="0.25">
      <c r="A1160" t="s">
        <v>1402</v>
      </c>
      <c r="B1160" t="s">
        <v>82</v>
      </c>
      <c r="C1160" t="s">
        <v>83</v>
      </c>
      <c r="D1160">
        <v>233.31</v>
      </c>
      <c r="E1160">
        <v>241.994</v>
      </c>
      <c r="G1160">
        <v>8.282</v>
      </c>
      <c r="H1160">
        <v>34</v>
      </c>
      <c r="I1160">
        <v>34</v>
      </c>
      <c r="J1160">
        <v>34</v>
      </c>
      <c r="K1160">
        <v>2</v>
      </c>
      <c r="L1160" t="s">
        <v>84</v>
      </c>
      <c r="M1160" t="s">
        <v>85</v>
      </c>
      <c r="N1160" t="s">
        <v>872</v>
      </c>
      <c r="O1160" t="s">
        <v>158</v>
      </c>
      <c r="P1160" t="s">
        <v>88</v>
      </c>
      <c r="Q1160" t="s">
        <v>89</v>
      </c>
      <c r="R1160" t="s">
        <v>159</v>
      </c>
      <c r="S1160" t="s">
        <v>91</v>
      </c>
      <c r="T1160">
        <v>60</v>
      </c>
      <c r="U1160" t="s">
        <v>92</v>
      </c>
      <c r="V1160" t="s">
        <v>1411</v>
      </c>
      <c r="W1160">
        <v>5</v>
      </c>
      <c r="X1160">
        <v>5</v>
      </c>
      <c r="Y1160" t="s">
        <v>94</v>
      </c>
      <c r="Z1160" t="s">
        <v>95</v>
      </c>
      <c r="AA1160">
        <v>106.2135</v>
      </c>
      <c r="AB1160">
        <v>739.51800000000003</v>
      </c>
      <c r="AC1160">
        <v>185.0001</v>
      </c>
      <c r="AD1160">
        <v>98</v>
      </c>
      <c r="AE1160">
        <v>4.0785</v>
      </c>
      <c r="AF1160">
        <v>3.9676</v>
      </c>
      <c r="AG1160">
        <v>57.854100000000003</v>
      </c>
      <c r="AH1160">
        <v>46.7879</v>
      </c>
      <c r="AI1160">
        <v>80.715299999999999</v>
      </c>
      <c r="AJ1160">
        <v>0.1128</v>
      </c>
      <c r="AL1160">
        <v>83.08</v>
      </c>
      <c r="AM1160">
        <v>1.5599999999999999E-2</v>
      </c>
      <c r="AN1160">
        <v>4.4600000000000001E-2</v>
      </c>
      <c r="AO1160">
        <v>0</v>
      </c>
      <c r="AP1160">
        <v>1</v>
      </c>
      <c r="AQ1160">
        <v>0</v>
      </c>
      <c r="AR1160">
        <v>48.4375</v>
      </c>
      <c r="AS1160" t="s">
        <v>96</v>
      </c>
      <c r="AT1160">
        <v>1971</v>
      </c>
      <c r="AU1160">
        <v>27.863600000000002</v>
      </c>
      <c r="AV1160">
        <v>9.5908999999999995</v>
      </c>
      <c r="AW1160" t="s">
        <v>97</v>
      </c>
      <c r="AX1160" t="s">
        <v>122</v>
      </c>
      <c r="AY1160" t="s">
        <v>112</v>
      </c>
      <c r="BA1160">
        <v>38299</v>
      </c>
      <c r="BB1160">
        <v>1</v>
      </c>
      <c r="BC1160">
        <v>1</v>
      </c>
      <c r="BD1160" t="s">
        <v>99</v>
      </c>
      <c r="BE1160">
        <v>2010</v>
      </c>
      <c r="BG1160" t="s">
        <v>100</v>
      </c>
      <c r="BH1160" t="s">
        <v>100</v>
      </c>
      <c r="BI1160" t="s">
        <v>101</v>
      </c>
      <c r="BJ1160" t="s">
        <v>100</v>
      </c>
      <c r="BK1160" t="s">
        <v>100</v>
      </c>
      <c r="BL1160" t="s">
        <v>101</v>
      </c>
      <c r="BM1160" t="s">
        <v>102</v>
      </c>
      <c r="BN1160" t="s">
        <v>103</v>
      </c>
      <c r="BQ1160">
        <v>0</v>
      </c>
      <c r="BR1160" t="s">
        <v>94</v>
      </c>
      <c r="BS1160">
        <v>98</v>
      </c>
      <c r="BT1160">
        <v>81.569999999999993</v>
      </c>
      <c r="BU1160">
        <v>79.352000000000004</v>
      </c>
      <c r="BY1160">
        <v>5</v>
      </c>
      <c r="CB1160">
        <v>2014</v>
      </c>
      <c r="CC1160">
        <v>5</v>
      </c>
      <c r="CI1160" t="str">
        <f t="shared" si="72"/>
        <v>High</v>
      </c>
      <c r="CJ1160" t="str">
        <f t="shared" si="73"/>
        <v>Greater than 3.5</v>
      </c>
      <c r="CK1160" t="str">
        <f t="shared" si="74"/>
        <v>Excellent</v>
      </c>
      <c r="CL1160" t="str">
        <f t="shared" si="75"/>
        <v>0.3 or less</v>
      </c>
    </row>
    <row r="1161" spans="1:90" x14ac:dyDescent="0.25">
      <c r="A1161" t="s">
        <v>1402</v>
      </c>
      <c r="B1161" t="s">
        <v>82</v>
      </c>
      <c r="C1161" t="s">
        <v>83</v>
      </c>
      <c r="D1161">
        <v>241.994</v>
      </c>
      <c r="E1161">
        <v>246.59299999999999</v>
      </c>
      <c r="G1161">
        <v>4.5990000000000002</v>
      </c>
      <c r="H1161">
        <v>34</v>
      </c>
      <c r="J1161">
        <v>34</v>
      </c>
      <c r="K1161">
        <v>2</v>
      </c>
      <c r="L1161" t="s">
        <v>84</v>
      </c>
      <c r="M1161" t="s">
        <v>85</v>
      </c>
      <c r="N1161" t="s">
        <v>872</v>
      </c>
      <c r="O1161" t="s">
        <v>158</v>
      </c>
      <c r="P1161" t="s">
        <v>88</v>
      </c>
      <c r="Q1161" t="s">
        <v>89</v>
      </c>
      <c r="R1161" t="s">
        <v>159</v>
      </c>
      <c r="S1161" t="s">
        <v>91</v>
      </c>
      <c r="T1161">
        <v>60</v>
      </c>
      <c r="U1161" t="s">
        <v>92</v>
      </c>
      <c r="V1161" t="s">
        <v>1412</v>
      </c>
      <c r="W1161">
        <v>5</v>
      </c>
      <c r="Y1161" t="s">
        <v>94</v>
      </c>
      <c r="Z1161" t="s">
        <v>95</v>
      </c>
      <c r="AA1161">
        <v>207.0924</v>
      </c>
      <c r="AB1161">
        <v>1441.4604999999999</v>
      </c>
      <c r="AC1161">
        <v>360.70580000000001</v>
      </c>
      <c r="AD1161">
        <v>98</v>
      </c>
      <c r="AE1161">
        <v>4.1528</v>
      </c>
      <c r="AF1161">
        <v>4.0536000000000003</v>
      </c>
      <c r="AG1161">
        <v>52.138100000000001</v>
      </c>
      <c r="AH1161">
        <v>43.674599999999998</v>
      </c>
      <c r="AI1161">
        <v>82.620599999999996</v>
      </c>
      <c r="AJ1161">
        <v>9.9000000000000005E-2</v>
      </c>
      <c r="AL1161">
        <v>85.15</v>
      </c>
      <c r="AM1161">
        <v>1.46E-2</v>
      </c>
      <c r="AN1161">
        <v>4.9299999999999997E-2</v>
      </c>
      <c r="AO1161">
        <v>0</v>
      </c>
      <c r="AP1161">
        <v>1</v>
      </c>
      <c r="AQ1161">
        <v>0</v>
      </c>
      <c r="AR1161">
        <v>45.327300000000001</v>
      </c>
      <c r="AS1161" t="s">
        <v>96</v>
      </c>
      <c r="AT1161">
        <v>1994</v>
      </c>
      <c r="AU1161">
        <v>27.1538</v>
      </c>
      <c r="AV1161">
        <v>7.3845999999999998</v>
      </c>
      <c r="AW1161" t="s">
        <v>97</v>
      </c>
      <c r="AX1161" t="s">
        <v>122</v>
      </c>
      <c r="AY1161" t="s">
        <v>112</v>
      </c>
      <c r="BA1161">
        <v>38585</v>
      </c>
      <c r="BB1161">
        <v>1</v>
      </c>
      <c r="BC1161">
        <v>1</v>
      </c>
      <c r="BD1161" t="s">
        <v>99</v>
      </c>
      <c r="BE1161">
        <v>2009</v>
      </c>
      <c r="BG1161" t="s">
        <v>100</v>
      </c>
      <c r="BH1161" t="s">
        <v>100</v>
      </c>
      <c r="BI1161" t="s">
        <v>101</v>
      </c>
      <c r="BJ1161" t="s">
        <v>100</v>
      </c>
      <c r="BK1161" t="s">
        <v>100</v>
      </c>
      <c r="BL1161" t="s">
        <v>101</v>
      </c>
      <c r="BM1161" t="s">
        <v>102</v>
      </c>
      <c r="BN1161" t="s">
        <v>103</v>
      </c>
      <c r="BQ1161">
        <v>0</v>
      </c>
      <c r="BR1161" t="s">
        <v>94</v>
      </c>
      <c r="BS1161">
        <v>98</v>
      </c>
      <c r="BT1161">
        <v>83.055999999999997</v>
      </c>
      <c r="BU1161">
        <v>81.072000000000003</v>
      </c>
      <c r="CB1161">
        <v>2014</v>
      </c>
      <c r="CC1161">
        <v>6</v>
      </c>
      <c r="CI1161" t="str">
        <f t="shared" si="72"/>
        <v>High</v>
      </c>
      <c r="CJ1161" t="str">
        <f t="shared" si="73"/>
        <v>Greater than 3.5</v>
      </c>
      <c r="CK1161" t="str">
        <f t="shared" si="74"/>
        <v>Excellent</v>
      </c>
      <c r="CL1161" t="str">
        <f t="shared" si="75"/>
        <v>0.3 or less</v>
      </c>
    </row>
    <row r="1162" spans="1:90" x14ac:dyDescent="0.25">
      <c r="A1162" t="s">
        <v>1402</v>
      </c>
      <c r="B1162" t="s">
        <v>82</v>
      </c>
      <c r="C1162" t="s">
        <v>83</v>
      </c>
      <c r="D1162">
        <v>246.59299999999999</v>
      </c>
      <c r="E1162">
        <v>247.34299999999999</v>
      </c>
      <c r="G1162">
        <v>0.75</v>
      </c>
      <c r="H1162">
        <v>76</v>
      </c>
      <c r="I1162">
        <v>76</v>
      </c>
      <c r="J1162">
        <v>76</v>
      </c>
      <c r="K1162">
        <v>4</v>
      </c>
      <c r="L1162" t="s">
        <v>84</v>
      </c>
      <c r="M1162" t="s">
        <v>85</v>
      </c>
      <c r="N1162" t="s">
        <v>872</v>
      </c>
      <c r="O1162" t="s">
        <v>158</v>
      </c>
      <c r="P1162" t="s">
        <v>88</v>
      </c>
      <c r="Q1162" t="s">
        <v>89</v>
      </c>
      <c r="R1162" t="s">
        <v>159</v>
      </c>
      <c r="S1162" t="s">
        <v>91</v>
      </c>
      <c r="T1162">
        <v>40</v>
      </c>
      <c r="U1162" t="s">
        <v>92</v>
      </c>
      <c r="V1162" t="s">
        <v>1413</v>
      </c>
      <c r="W1162">
        <v>14</v>
      </c>
      <c r="X1162">
        <v>14</v>
      </c>
      <c r="Y1162" t="s">
        <v>94</v>
      </c>
      <c r="Z1162" t="s">
        <v>95</v>
      </c>
      <c r="AA1162">
        <v>332.4255</v>
      </c>
      <c r="AB1162">
        <v>2313.8629999999998</v>
      </c>
      <c r="AC1162">
        <v>579.00649999999996</v>
      </c>
      <c r="AD1162">
        <v>84</v>
      </c>
      <c r="AE1162">
        <v>3.2040999999999999</v>
      </c>
      <c r="AF1162">
        <v>2.4872000000000001</v>
      </c>
      <c r="AG1162">
        <v>103.715</v>
      </c>
      <c r="AH1162">
        <v>88.392700000000005</v>
      </c>
      <c r="AI1162">
        <v>65.428299999999993</v>
      </c>
      <c r="AJ1162">
        <v>0.1193</v>
      </c>
      <c r="AL1162">
        <v>82.105000000000004</v>
      </c>
      <c r="AM1162">
        <v>2.4199999999999999E-2</v>
      </c>
      <c r="AN1162">
        <v>5.67E-2</v>
      </c>
      <c r="AO1162">
        <v>1</v>
      </c>
      <c r="AP1162">
        <v>5</v>
      </c>
      <c r="AQ1162">
        <v>0</v>
      </c>
      <c r="AR1162">
        <v>35.1</v>
      </c>
      <c r="AS1162" t="s">
        <v>96</v>
      </c>
      <c r="AT1162">
        <v>1977</v>
      </c>
      <c r="AU1162">
        <v>21.6</v>
      </c>
      <c r="AV1162">
        <v>3</v>
      </c>
      <c r="AW1162" t="s">
        <v>97</v>
      </c>
      <c r="AX1162" t="s">
        <v>120</v>
      </c>
      <c r="AY1162" t="s">
        <v>112</v>
      </c>
      <c r="BA1162">
        <v>38171</v>
      </c>
      <c r="BB1162">
        <v>3</v>
      </c>
      <c r="BC1162">
        <v>1</v>
      </c>
      <c r="BD1162" t="s">
        <v>99</v>
      </c>
      <c r="BE1162">
        <v>1999</v>
      </c>
      <c r="BG1162" t="s">
        <v>100</v>
      </c>
      <c r="BH1162" t="s">
        <v>100</v>
      </c>
      <c r="BI1162" t="s">
        <v>101</v>
      </c>
      <c r="BJ1162" t="s">
        <v>100</v>
      </c>
      <c r="BK1162" t="s">
        <v>100</v>
      </c>
      <c r="BL1162" t="s">
        <v>101</v>
      </c>
      <c r="BM1162" t="s">
        <v>102</v>
      </c>
      <c r="BN1162" t="s">
        <v>103</v>
      </c>
      <c r="BQ1162">
        <v>0</v>
      </c>
      <c r="BR1162" t="s">
        <v>94</v>
      </c>
      <c r="BS1162">
        <v>78</v>
      </c>
      <c r="BT1162">
        <v>64.081999999999994</v>
      </c>
      <c r="BU1162">
        <v>49.744</v>
      </c>
      <c r="BY1162">
        <v>14</v>
      </c>
      <c r="CB1162">
        <v>2010</v>
      </c>
      <c r="CC1162">
        <v>16</v>
      </c>
      <c r="CI1162" t="str">
        <f t="shared" si="72"/>
        <v>Medium</v>
      </c>
      <c r="CJ1162" t="str">
        <f t="shared" si="73"/>
        <v>3.01-3.5</v>
      </c>
      <c r="CK1162" t="str">
        <f t="shared" si="74"/>
        <v>Fair</v>
      </c>
      <c r="CL1162" t="str">
        <f t="shared" si="75"/>
        <v>0.3 or less</v>
      </c>
    </row>
    <row r="1163" spans="1:90" x14ac:dyDescent="0.25">
      <c r="A1163" t="s">
        <v>1402</v>
      </c>
      <c r="B1163" t="s">
        <v>82</v>
      </c>
      <c r="C1163" t="s">
        <v>83</v>
      </c>
      <c r="D1163">
        <v>247.34299999999999</v>
      </c>
      <c r="E1163">
        <v>248.97200000000001</v>
      </c>
      <c r="G1163">
        <v>1.629</v>
      </c>
      <c r="H1163">
        <v>42</v>
      </c>
      <c r="I1163">
        <v>42</v>
      </c>
      <c r="J1163">
        <v>42</v>
      </c>
      <c r="K1163">
        <v>3</v>
      </c>
      <c r="L1163" t="s">
        <v>84</v>
      </c>
      <c r="M1163" t="s">
        <v>85</v>
      </c>
      <c r="N1163" t="s">
        <v>872</v>
      </c>
      <c r="O1163" t="s">
        <v>158</v>
      </c>
      <c r="P1163" t="s">
        <v>88</v>
      </c>
      <c r="Q1163" t="s">
        <v>89</v>
      </c>
      <c r="R1163" t="s">
        <v>159</v>
      </c>
      <c r="S1163" t="s">
        <v>91</v>
      </c>
      <c r="T1163">
        <v>40</v>
      </c>
      <c r="U1163" t="s">
        <v>92</v>
      </c>
      <c r="V1163" t="s">
        <v>1414</v>
      </c>
      <c r="W1163">
        <v>5</v>
      </c>
      <c r="X1163">
        <v>10.8</v>
      </c>
      <c r="Y1163" t="s">
        <v>94</v>
      </c>
      <c r="Z1163" t="s">
        <v>95</v>
      </c>
      <c r="AA1163">
        <v>260.01560000000001</v>
      </c>
      <c r="AB1163">
        <v>1809.6638</v>
      </c>
      <c r="AC1163">
        <v>452.8845</v>
      </c>
      <c r="AD1163">
        <v>89</v>
      </c>
      <c r="AE1163">
        <v>2.7757999999999998</v>
      </c>
      <c r="AF1163">
        <v>2.1839</v>
      </c>
      <c r="AG1163">
        <v>133.2938</v>
      </c>
      <c r="AH1163">
        <v>113.1331</v>
      </c>
      <c r="AI1163">
        <v>55.5687</v>
      </c>
      <c r="AJ1163">
        <v>0.25590000000000002</v>
      </c>
      <c r="AL1163">
        <v>61.615000000000002</v>
      </c>
      <c r="AM1163">
        <v>3.1199999999999999E-2</v>
      </c>
      <c r="AN1163">
        <v>0.18579999999999999</v>
      </c>
      <c r="AO1163">
        <v>0</v>
      </c>
      <c r="AP1163">
        <v>7</v>
      </c>
      <c r="AQ1163">
        <v>0</v>
      </c>
      <c r="AR1163">
        <v>40.799999999999997</v>
      </c>
      <c r="AS1163" t="s">
        <v>96</v>
      </c>
      <c r="AT1163">
        <v>1985</v>
      </c>
      <c r="AU1163">
        <v>11.2857</v>
      </c>
      <c r="AV1163">
        <v>4.7142999999999997</v>
      </c>
      <c r="AW1163" t="s">
        <v>97</v>
      </c>
      <c r="AY1163" t="s">
        <v>112</v>
      </c>
      <c r="BA1163">
        <v>38171</v>
      </c>
      <c r="BB1163">
        <v>2</v>
      </c>
      <c r="BC1163">
        <v>1</v>
      </c>
      <c r="BD1163" t="s">
        <v>99</v>
      </c>
      <c r="BE1163">
        <v>1994</v>
      </c>
      <c r="BG1163" t="s">
        <v>100</v>
      </c>
      <c r="BH1163" t="s">
        <v>100</v>
      </c>
      <c r="BI1163" t="s">
        <v>101</v>
      </c>
      <c r="BJ1163" t="s">
        <v>100</v>
      </c>
      <c r="BK1163" t="s">
        <v>100</v>
      </c>
      <c r="BL1163" t="s">
        <v>101</v>
      </c>
      <c r="BM1163" t="s">
        <v>102</v>
      </c>
      <c r="BN1163" t="s">
        <v>103</v>
      </c>
      <c r="BQ1163">
        <v>0</v>
      </c>
      <c r="BR1163" t="s">
        <v>94</v>
      </c>
      <c r="BS1163">
        <v>89</v>
      </c>
      <c r="BT1163">
        <v>55.515999999999998</v>
      </c>
      <c r="BU1163">
        <v>43.677999999999997</v>
      </c>
      <c r="BY1163">
        <v>5</v>
      </c>
      <c r="CB1163">
        <v>2014</v>
      </c>
      <c r="CC1163">
        <v>21</v>
      </c>
      <c r="CI1163" t="str">
        <f t="shared" si="72"/>
        <v>High</v>
      </c>
      <c r="CJ1163" t="str">
        <f t="shared" si="73"/>
        <v>2.51-3.0</v>
      </c>
      <c r="CK1163" t="str">
        <f t="shared" si="74"/>
        <v>Poor</v>
      </c>
      <c r="CL1163" t="str">
        <f t="shared" si="75"/>
        <v>0.3 or less</v>
      </c>
    </row>
    <row r="1164" spans="1:90" x14ac:dyDescent="0.25">
      <c r="A1164" t="s">
        <v>1402</v>
      </c>
      <c r="B1164" t="s">
        <v>82</v>
      </c>
      <c r="C1164" t="s">
        <v>83</v>
      </c>
      <c r="D1164">
        <v>248.97200000000001</v>
      </c>
      <c r="E1164">
        <v>250.05099999999999</v>
      </c>
      <c r="G1164">
        <v>0.90500000000000003</v>
      </c>
      <c r="H1164">
        <v>64</v>
      </c>
      <c r="I1164">
        <v>62</v>
      </c>
      <c r="J1164">
        <v>64</v>
      </c>
      <c r="K1164">
        <v>4</v>
      </c>
      <c r="L1164" t="s">
        <v>84</v>
      </c>
      <c r="M1164" t="s">
        <v>85</v>
      </c>
      <c r="N1164" t="s">
        <v>872</v>
      </c>
      <c r="O1164" t="s">
        <v>158</v>
      </c>
      <c r="P1164" t="s">
        <v>88</v>
      </c>
      <c r="Q1164" t="s">
        <v>89</v>
      </c>
      <c r="R1164" t="s">
        <v>159</v>
      </c>
      <c r="S1164" t="s">
        <v>91</v>
      </c>
      <c r="T1164">
        <v>40</v>
      </c>
      <c r="U1164" t="s">
        <v>92</v>
      </c>
      <c r="V1164" t="s">
        <v>1415</v>
      </c>
      <c r="W1164">
        <v>8</v>
      </c>
      <c r="X1164">
        <v>8</v>
      </c>
      <c r="Y1164" t="s">
        <v>94</v>
      </c>
      <c r="Z1164" t="s">
        <v>95</v>
      </c>
      <c r="AA1164">
        <v>285.57139999999998</v>
      </c>
      <c r="AB1164">
        <v>1987.7945999999999</v>
      </c>
      <c r="AC1164">
        <v>497.3981</v>
      </c>
      <c r="AD1164">
        <v>92</v>
      </c>
      <c r="AE1164">
        <v>2.7753000000000001</v>
      </c>
      <c r="AF1164">
        <v>2.2877000000000001</v>
      </c>
      <c r="AG1164">
        <v>129.994</v>
      </c>
      <c r="AH1164">
        <v>113.1606</v>
      </c>
      <c r="AI1164">
        <v>56.668700000000001</v>
      </c>
      <c r="AJ1164">
        <v>0.24879999999999999</v>
      </c>
      <c r="AL1164">
        <v>62.68</v>
      </c>
      <c r="AM1164">
        <v>3.2599999999999997E-2</v>
      </c>
      <c r="AN1164">
        <v>0.16259999999999999</v>
      </c>
      <c r="AO1164">
        <v>0</v>
      </c>
      <c r="AP1164">
        <v>4</v>
      </c>
      <c r="AQ1164">
        <v>0</v>
      </c>
      <c r="AR1164">
        <v>36.15</v>
      </c>
      <c r="AS1164" t="s">
        <v>96</v>
      </c>
      <c r="AT1164">
        <v>1988</v>
      </c>
      <c r="AU1164">
        <v>16.75</v>
      </c>
      <c r="AV1164">
        <v>5.375</v>
      </c>
      <c r="AW1164" t="s">
        <v>97</v>
      </c>
      <c r="AX1164" t="s">
        <v>120</v>
      </c>
      <c r="AY1164" t="s">
        <v>112</v>
      </c>
      <c r="BA1164">
        <v>38171</v>
      </c>
      <c r="BB1164">
        <v>2</v>
      </c>
      <c r="BC1164">
        <v>1</v>
      </c>
      <c r="BD1164" t="s">
        <v>99</v>
      </c>
      <c r="BE1164">
        <v>1999</v>
      </c>
      <c r="BG1164" t="s">
        <v>100</v>
      </c>
      <c r="BH1164" t="s">
        <v>100</v>
      </c>
      <c r="BI1164" t="s">
        <v>101</v>
      </c>
      <c r="BJ1164" t="s">
        <v>100</v>
      </c>
      <c r="BK1164" t="s">
        <v>100</v>
      </c>
      <c r="BL1164" t="s">
        <v>101</v>
      </c>
      <c r="BM1164" t="s">
        <v>102</v>
      </c>
      <c r="BN1164" t="s">
        <v>103</v>
      </c>
      <c r="BQ1164">
        <v>0</v>
      </c>
      <c r="BR1164" t="s">
        <v>94</v>
      </c>
      <c r="BS1164">
        <v>92</v>
      </c>
      <c r="BT1164">
        <v>55.506</v>
      </c>
      <c r="BU1164">
        <v>45.753999999999998</v>
      </c>
      <c r="BY1164">
        <v>8</v>
      </c>
      <c r="CB1164">
        <v>2014</v>
      </c>
      <c r="CC1164">
        <v>16</v>
      </c>
      <c r="CI1164" t="str">
        <f t="shared" si="72"/>
        <v>High</v>
      </c>
      <c r="CJ1164" t="str">
        <f t="shared" si="73"/>
        <v>2.51-3.0</v>
      </c>
      <c r="CK1164" t="str">
        <f t="shared" si="74"/>
        <v>Fair</v>
      </c>
      <c r="CL1164" t="str">
        <f t="shared" si="75"/>
        <v>0.3 or less</v>
      </c>
    </row>
    <row r="1165" spans="1:90" x14ac:dyDescent="0.25">
      <c r="A1165" t="s">
        <v>1402</v>
      </c>
      <c r="B1165" t="s">
        <v>82</v>
      </c>
      <c r="C1165" t="s">
        <v>83</v>
      </c>
      <c r="D1165">
        <v>250.05099999999999</v>
      </c>
      <c r="E1165">
        <v>259.08</v>
      </c>
      <c r="G1165">
        <v>9.0289999999999999</v>
      </c>
      <c r="H1165">
        <v>32</v>
      </c>
      <c r="I1165">
        <v>32</v>
      </c>
      <c r="J1165">
        <v>32</v>
      </c>
      <c r="K1165">
        <v>2</v>
      </c>
      <c r="L1165" t="s">
        <v>84</v>
      </c>
      <c r="M1165" t="s">
        <v>85</v>
      </c>
      <c r="N1165" t="s">
        <v>872</v>
      </c>
      <c r="O1165" t="s">
        <v>158</v>
      </c>
      <c r="P1165" t="s">
        <v>88</v>
      </c>
      <c r="Q1165" t="s">
        <v>89</v>
      </c>
      <c r="R1165" t="s">
        <v>159</v>
      </c>
      <c r="S1165" t="s">
        <v>91</v>
      </c>
      <c r="T1165">
        <v>60</v>
      </c>
      <c r="U1165" t="s">
        <v>92</v>
      </c>
      <c r="V1165" t="s">
        <v>1416</v>
      </c>
      <c r="W1165">
        <v>4</v>
      </c>
      <c r="X1165">
        <v>4.4286000000000003</v>
      </c>
      <c r="Y1165" t="s">
        <v>94</v>
      </c>
      <c r="Z1165" t="s">
        <v>95</v>
      </c>
      <c r="AA1165">
        <v>298.82260000000002</v>
      </c>
      <c r="AB1165">
        <v>850.05510000000004</v>
      </c>
      <c r="AC1165">
        <v>513.09879999999998</v>
      </c>
      <c r="AD1165">
        <v>100</v>
      </c>
      <c r="AE1165">
        <v>2.6928000000000001</v>
      </c>
      <c r="AF1165">
        <v>2.4628000000000001</v>
      </c>
      <c r="AG1165">
        <v>144.5505</v>
      </c>
      <c r="AH1165">
        <v>118.3652</v>
      </c>
      <c r="AI1165">
        <v>51.816499999999998</v>
      </c>
      <c r="AJ1165">
        <v>0.23980000000000001</v>
      </c>
      <c r="AL1165">
        <v>64.03</v>
      </c>
      <c r="AM1165">
        <v>4.5400000000000003E-2</v>
      </c>
      <c r="AN1165">
        <v>0.17799999999999999</v>
      </c>
      <c r="AO1165">
        <v>0</v>
      </c>
      <c r="AP1165">
        <v>8.5</v>
      </c>
      <c r="AQ1165">
        <v>0</v>
      </c>
      <c r="AR1165">
        <v>46.284199999999998</v>
      </c>
      <c r="AS1165" t="s">
        <v>96</v>
      </c>
      <c r="AT1165">
        <v>2013</v>
      </c>
      <c r="AU1165">
        <v>17.411100000000001</v>
      </c>
      <c r="AV1165">
        <v>4.9443999999999999</v>
      </c>
      <c r="AW1165" t="s">
        <v>97</v>
      </c>
      <c r="AX1165" t="s">
        <v>120</v>
      </c>
      <c r="AY1165" t="s">
        <v>112</v>
      </c>
      <c r="BA1165">
        <v>38587</v>
      </c>
      <c r="BB1165">
        <v>3</v>
      </c>
      <c r="BC1165">
        <v>1</v>
      </c>
      <c r="BD1165" t="s">
        <v>99</v>
      </c>
      <c r="BE1165">
        <v>2013</v>
      </c>
      <c r="BG1165" t="s">
        <v>369</v>
      </c>
      <c r="BH1165" t="s">
        <v>100</v>
      </c>
      <c r="BI1165" t="s">
        <v>101</v>
      </c>
      <c r="BJ1165" t="s">
        <v>100</v>
      </c>
      <c r="BK1165" t="s">
        <v>100</v>
      </c>
      <c r="BL1165" t="s">
        <v>101</v>
      </c>
      <c r="BM1165" t="s">
        <v>102</v>
      </c>
      <c r="BN1165" t="s">
        <v>103</v>
      </c>
      <c r="BQ1165">
        <v>0</v>
      </c>
      <c r="BR1165" t="s">
        <v>94</v>
      </c>
      <c r="BS1165">
        <v>100</v>
      </c>
      <c r="BT1165">
        <v>53.856000000000002</v>
      </c>
      <c r="BU1165">
        <v>49.256</v>
      </c>
      <c r="BV1165" t="s">
        <v>107</v>
      </c>
      <c r="BY1165">
        <v>4</v>
      </c>
      <c r="BZ1165" s="1">
        <v>42109.511018518519</v>
      </c>
      <c r="CB1165">
        <v>2014</v>
      </c>
      <c r="CC1165">
        <v>2</v>
      </c>
      <c r="CI1165" t="str">
        <f t="shared" si="72"/>
        <v>High</v>
      </c>
      <c r="CJ1165" t="str">
        <f t="shared" si="73"/>
        <v>2.51-3.0</v>
      </c>
      <c r="CK1165" t="str">
        <f t="shared" si="74"/>
        <v>Poor</v>
      </c>
      <c r="CL1165" t="str">
        <f t="shared" si="75"/>
        <v>0.3 or less</v>
      </c>
    </row>
    <row r="1166" spans="1:90" x14ac:dyDescent="0.25">
      <c r="A1166" t="s">
        <v>1417</v>
      </c>
      <c r="B1166" t="s">
        <v>82</v>
      </c>
      <c r="C1166" t="s">
        <v>83</v>
      </c>
      <c r="D1166">
        <v>0</v>
      </c>
      <c r="E1166">
        <v>2.9830000000000001</v>
      </c>
      <c r="G1166">
        <v>2.9830000000000001</v>
      </c>
      <c r="H1166">
        <v>36</v>
      </c>
      <c r="J1166">
        <v>36</v>
      </c>
      <c r="K1166">
        <v>2</v>
      </c>
      <c r="L1166" t="s">
        <v>84</v>
      </c>
      <c r="M1166" t="s">
        <v>85</v>
      </c>
      <c r="N1166" t="s">
        <v>872</v>
      </c>
      <c r="O1166" t="s">
        <v>158</v>
      </c>
      <c r="P1166" t="s">
        <v>88</v>
      </c>
      <c r="Q1166" t="s">
        <v>89</v>
      </c>
      <c r="R1166" t="s">
        <v>159</v>
      </c>
      <c r="S1166" t="s">
        <v>91</v>
      </c>
      <c r="T1166">
        <v>60</v>
      </c>
      <c r="U1166" t="s">
        <v>92</v>
      </c>
      <c r="V1166" t="s">
        <v>1418</v>
      </c>
      <c r="W1166">
        <v>6</v>
      </c>
      <c r="Y1166" t="s">
        <v>94</v>
      </c>
      <c r="Z1166" t="s">
        <v>95</v>
      </c>
      <c r="AA1166">
        <v>123.5415</v>
      </c>
      <c r="AB1166">
        <v>575.952</v>
      </c>
      <c r="AC1166">
        <v>213.47630000000001</v>
      </c>
      <c r="AD1166">
        <v>99</v>
      </c>
      <c r="AE1166">
        <v>4.4570999999999996</v>
      </c>
      <c r="AF1166">
        <v>4.3681000000000001</v>
      </c>
      <c r="AG1166">
        <v>38.3123</v>
      </c>
      <c r="AH1166">
        <v>31.481100000000001</v>
      </c>
      <c r="AI1166">
        <v>87.229200000000006</v>
      </c>
      <c r="AJ1166">
        <v>0.12139999999999999</v>
      </c>
      <c r="AL1166">
        <v>81.790000000000006</v>
      </c>
      <c r="AM1166">
        <v>1.2E-2</v>
      </c>
      <c r="AN1166">
        <v>2.06E-2</v>
      </c>
      <c r="AO1166">
        <v>0</v>
      </c>
      <c r="AP1166">
        <v>0.5</v>
      </c>
      <c r="AQ1166">
        <v>0</v>
      </c>
      <c r="AR1166">
        <v>36.116700000000002</v>
      </c>
      <c r="AS1166" t="s">
        <v>96</v>
      </c>
      <c r="AT1166">
        <v>1988</v>
      </c>
      <c r="AU1166">
        <v>23.031300000000002</v>
      </c>
      <c r="AV1166">
        <v>11.6563</v>
      </c>
      <c r="AW1166" t="s">
        <v>97</v>
      </c>
      <c r="AY1166" t="s">
        <v>112</v>
      </c>
      <c r="BA1166">
        <v>38534</v>
      </c>
      <c r="BB1166">
        <v>1.75</v>
      </c>
      <c r="BC1166">
        <v>1</v>
      </c>
      <c r="BD1166" t="s">
        <v>99</v>
      </c>
      <c r="BE1166">
        <v>2014</v>
      </c>
      <c r="BG1166" t="s">
        <v>100</v>
      </c>
      <c r="BH1166" t="s">
        <v>100</v>
      </c>
      <c r="BI1166" t="s">
        <v>101</v>
      </c>
      <c r="BJ1166" t="s">
        <v>100</v>
      </c>
      <c r="BK1166" t="s">
        <v>100</v>
      </c>
      <c r="BL1166" t="s">
        <v>101</v>
      </c>
      <c r="BM1166" t="s">
        <v>102</v>
      </c>
      <c r="BN1166" t="s">
        <v>103</v>
      </c>
      <c r="BQ1166">
        <v>0</v>
      </c>
      <c r="BR1166" t="s">
        <v>94</v>
      </c>
      <c r="BS1166">
        <v>99</v>
      </c>
      <c r="BT1166">
        <v>89.141999999999996</v>
      </c>
      <c r="BU1166">
        <v>87.361999999999995</v>
      </c>
      <c r="BV1166" t="s">
        <v>107</v>
      </c>
      <c r="BZ1166" s="1">
        <v>42053.456400462965</v>
      </c>
      <c r="CC1166">
        <v>1</v>
      </c>
      <c r="CI1166" t="str">
        <f t="shared" si="72"/>
        <v>High</v>
      </c>
      <c r="CJ1166" t="str">
        <f t="shared" si="73"/>
        <v>Greater than 3.5</v>
      </c>
      <c r="CK1166" t="str">
        <f t="shared" si="74"/>
        <v>Excellent</v>
      </c>
      <c r="CL1166" t="str">
        <f t="shared" si="75"/>
        <v>0.3 or less</v>
      </c>
    </row>
    <row r="1167" spans="1:90" x14ac:dyDescent="0.25">
      <c r="A1167" t="s">
        <v>1417</v>
      </c>
      <c r="B1167" t="s">
        <v>82</v>
      </c>
      <c r="C1167" t="s">
        <v>83</v>
      </c>
      <c r="D1167">
        <v>2.9830000000000001</v>
      </c>
      <c r="E1167">
        <v>10.15</v>
      </c>
      <c r="G1167">
        <v>7.1669999999999998</v>
      </c>
      <c r="H1167">
        <v>36</v>
      </c>
      <c r="I1167">
        <v>36</v>
      </c>
      <c r="J1167">
        <v>36</v>
      </c>
      <c r="K1167">
        <v>2</v>
      </c>
      <c r="L1167" t="s">
        <v>84</v>
      </c>
      <c r="M1167" t="s">
        <v>85</v>
      </c>
      <c r="N1167" t="s">
        <v>872</v>
      </c>
      <c r="O1167" t="s">
        <v>158</v>
      </c>
      <c r="P1167" t="s">
        <v>88</v>
      </c>
      <c r="Q1167" t="s">
        <v>89</v>
      </c>
      <c r="R1167" t="s">
        <v>159</v>
      </c>
      <c r="S1167" t="s">
        <v>91</v>
      </c>
      <c r="T1167">
        <v>60</v>
      </c>
      <c r="U1167" t="s">
        <v>92</v>
      </c>
      <c r="V1167" t="s">
        <v>1419</v>
      </c>
      <c r="W1167">
        <v>6</v>
      </c>
      <c r="X1167">
        <v>6</v>
      </c>
      <c r="Y1167" t="s">
        <v>94</v>
      </c>
      <c r="Z1167" t="s">
        <v>95</v>
      </c>
      <c r="AA1167">
        <v>107.05</v>
      </c>
      <c r="AB1167">
        <v>592.24639999999999</v>
      </c>
      <c r="AC1167">
        <v>185.5385</v>
      </c>
      <c r="AD1167">
        <v>100</v>
      </c>
      <c r="AE1167">
        <v>4.4359999999999999</v>
      </c>
      <c r="AF1167">
        <v>4.3746</v>
      </c>
      <c r="AG1167">
        <v>38.7393</v>
      </c>
      <c r="AH1167">
        <v>32.301400000000001</v>
      </c>
      <c r="AI1167">
        <v>87.0869</v>
      </c>
      <c r="AJ1167">
        <v>0.1239</v>
      </c>
      <c r="AL1167">
        <v>81.415000000000006</v>
      </c>
      <c r="AM1167">
        <v>1.1900000000000001E-2</v>
      </c>
      <c r="AN1167">
        <v>7.4999999999999997E-3</v>
      </c>
      <c r="AO1167">
        <v>0</v>
      </c>
      <c r="AP1167">
        <v>0</v>
      </c>
      <c r="AQ1167">
        <v>0</v>
      </c>
      <c r="AR1167">
        <v>38.362499999999997</v>
      </c>
      <c r="AS1167" t="s">
        <v>96</v>
      </c>
      <c r="AT1167">
        <v>1988</v>
      </c>
      <c r="AU1167">
        <v>21.95</v>
      </c>
      <c r="AV1167">
        <v>8.6166999999999998</v>
      </c>
      <c r="AW1167" t="s">
        <v>97</v>
      </c>
      <c r="AY1167" t="s">
        <v>112</v>
      </c>
      <c r="BA1167">
        <v>45660</v>
      </c>
      <c r="BB1167">
        <v>1.75</v>
      </c>
      <c r="BC1167">
        <v>1</v>
      </c>
      <c r="BD1167" t="s">
        <v>99</v>
      </c>
      <c r="BE1167">
        <v>2014</v>
      </c>
      <c r="BG1167" t="s">
        <v>100</v>
      </c>
      <c r="BH1167" t="s">
        <v>100</v>
      </c>
      <c r="BI1167" t="s">
        <v>101</v>
      </c>
      <c r="BJ1167" t="s">
        <v>100</v>
      </c>
      <c r="BK1167" t="s">
        <v>100</v>
      </c>
      <c r="BL1167" t="s">
        <v>101</v>
      </c>
      <c r="BM1167" t="s">
        <v>102</v>
      </c>
      <c r="BN1167" t="s">
        <v>103</v>
      </c>
      <c r="BQ1167">
        <v>0</v>
      </c>
      <c r="BR1167" t="s">
        <v>94</v>
      </c>
      <c r="BS1167">
        <v>100</v>
      </c>
      <c r="BT1167">
        <v>88.72</v>
      </c>
      <c r="BU1167">
        <v>87.492000000000004</v>
      </c>
      <c r="BV1167" t="s">
        <v>107</v>
      </c>
      <c r="BY1167">
        <v>6</v>
      </c>
      <c r="BZ1167" s="1">
        <v>42053.456412037034</v>
      </c>
      <c r="CC1167">
        <v>1</v>
      </c>
      <c r="CI1167" t="str">
        <f t="shared" si="72"/>
        <v>High</v>
      </c>
      <c r="CJ1167" t="str">
        <f t="shared" si="73"/>
        <v>Greater than 3.5</v>
      </c>
      <c r="CK1167" t="str">
        <f t="shared" si="74"/>
        <v>Excellent</v>
      </c>
      <c r="CL1167" t="str">
        <f t="shared" si="75"/>
        <v>0.3 or less</v>
      </c>
    </row>
    <row r="1168" spans="1:90" x14ac:dyDescent="0.25">
      <c r="A1168" t="s">
        <v>1420</v>
      </c>
      <c r="B1168" t="s">
        <v>82</v>
      </c>
      <c r="C1168" t="s">
        <v>83</v>
      </c>
      <c r="D1168">
        <v>0</v>
      </c>
      <c r="E1168">
        <v>5.0259999999999998</v>
      </c>
      <c r="G1168">
        <v>5.0259999999999998</v>
      </c>
      <c r="H1168">
        <v>32</v>
      </c>
      <c r="I1168">
        <v>30</v>
      </c>
      <c r="J1168">
        <v>32</v>
      </c>
      <c r="K1168">
        <v>2</v>
      </c>
      <c r="L1168" t="s">
        <v>84</v>
      </c>
      <c r="M1168" t="s">
        <v>297</v>
      </c>
      <c r="N1168" t="s">
        <v>872</v>
      </c>
      <c r="O1168" t="s">
        <v>158</v>
      </c>
      <c r="P1168" t="s">
        <v>88</v>
      </c>
      <c r="Q1168" t="s">
        <v>150</v>
      </c>
      <c r="R1168" t="s">
        <v>159</v>
      </c>
      <c r="S1168" t="s">
        <v>152</v>
      </c>
      <c r="T1168">
        <v>50</v>
      </c>
      <c r="U1168" t="s">
        <v>92</v>
      </c>
      <c r="V1168" t="s">
        <v>1421</v>
      </c>
      <c r="W1168">
        <v>4</v>
      </c>
      <c r="X1168">
        <v>3.5</v>
      </c>
      <c r="Y1168" t="s">
        <v>94</v>
      </c>
      <c r="Z1168" t="s">
        <v>299</v>
      </c>
      <c r="AA1168">
        <v>100</v>
      </c>
      <c r="AB1168">
        <v>300</v>
      </c>
      <c r="AC1168">
        <v>111.8</v>
      </c>
      <c r="AD1168">
        <v>93.75</v>
      </c>
      <c r="AE1168">
        <v>2.9329999999999998</v>
      </c>
      <c r="AF1168">
        <v>2.4683999999999999</v>
      </c>
      <c r="AG1168">
        <v>119.2257</v>
      </c>
      <c r="AH1168">
        <v>103.6349</v>
      </c>
      <c r="AI1168">
        <v>60.258099999999999</v>
      </c>
      <c r="AJ1168">
        <v>0.26319999999999999</v>
      </c>
      <c r="AK1168">
        <v>0.1449</v>
      </c>
      <c r="AL1168">
        <v>60.52</v>
      </c>
      <c r="AM1168">
        <v>2.75E-2</v>
      </c>
      <c r="AN1168">
        <v>0.1113</v>
      </c>
      <c r="AO1168">
        <v>0</v>
      </c>
      <c r="AP1168">
        <v>2.5</v>
      </c>
      <c r="AQ1168">
        <v>0</v>
      </c>
      <c r="AR1168">
        <v>59.264299999999999</v>
      </c>
      <c r="AS1168" t="s">
        <v>130</v>
      </c>
      <c r="AT1168">
        <v>2002</v>
      </c>
      <c r="AU1168">
        <v>16.923100000000002</v>
      </c>
      <c r="AV1168">
        <v>4.6154000000000002</v>
      </c>
      <c r="AW1168" t="s">
        <v>97</v>
      </c>
      <c r="AY1168" t="s">
        <v>132</v>
      </c>
      <c r="BA1168">
        <v>40575</v>
      </c>
      <c r="BB1168">
        <v>4</v>
      </c>
      <c r="BC1168">
        <v>1</v>
      </c>
      <c r="BD1168" t="s">
        <v>99</v>
      </c>
      <c r="BE1168">
        <v>2002</v>
      </c>
      <c r="BG1168" t="s">
        <v>101</v>
      </c>
      <c r="BH1168" t="s">
        <v>100</v>
      </c>
      <c r="BI1168" t="s">
        <v>101</v>
      </c>
      <c r="BJ1168" t="s">
        <v>101</v>
      </c>
      <c r="BK1168" t="s">
        <v>101</v>
      </c>
      <c r="BL1168" t="s">
        <v>101</v>
      </c>
      <c r="BM1168" t="s">
        <v>102</v>
      </c>
      <c r="BN1168" t="s">
        <v>103</v>
      </c>
      <c r="BQ1168">
        <v>0</v>
      </c>
      <c r="BR1168" t="s">
        <v>94</v>
      </c>
      <c r="BS1168">
        <v>93.75</v>
      </c>
      <c r="BT1168">
        <v>58.66</v>
      </c>
      <c r="BU1168">
        <v>49.368000000000002</v>
      </c>
      <c r="BV1168" t="s">
        <v>107</v>
      </c>
      <c r="BY1168">
        <v>3.5</v>
      </c>
      <c r="BZ1168" s="1">
        <v>42058.614259259259</v>
      </c>
      <c r="CB1168">
        <v>2013</v>
      </c>
      <c r="CC1168">
        <v>13</v>
      </c>
      <c r="CI1168" t="str">
        <f t="shared" si="72"/>
        <v>High</v>
      </c>
      <c r="CJ1168" t="str">
        <f t="shared" si="73"/>
        <v>2.51-3.0</v>
      </c>
      <c r="CK1168" t="str">
        <f t="shared" si="74"/>
        <v>Fair</v>
      </c>
      <c r="CL1168" t="str">
        <f t="shared" si="75"/>
        <v>0.3 or less</v>
      </c>
    </row>
    <row r="1169" spans="1:90" x14ac:dyDescent="0.25">
      <c r="A1169" t="s">
        <v>1422</v>
      </c>
      <c r="B1169" t="s">
        <v>585</v>
      </c>
      <c r="C1169" t="s">
        <v>83</v>
      </c>
      <c r="D1169">
        <v>0</v>
      </c>
      <c r="E1169">
        <v>2.899</v>
      </c>
      <c r="G1169">
        <v>2.879</v>
      </c>
      <c r="H1169">
        <v>32</v>
      </c>
      <c r="I1169">
        <v>23</v>
      </c>
      <c r="J1169">
        <v>32</v>
      </c>
      <c r="K1169">
        <v>2</v>
      </c>
      <c r="L1169" t="s">
        <v>84</v>
      </c>
      <c r="M1169" t="s">
        <v>1423</v>
      </c>
      <c r="N1169" t="s">
        <v>943</v>
      </c>
      <c r="O1169" t="s">
        <v>149</v>
      </c>
      <c r="P1169" t="s">
        <v>88</v>
      </c>
      <c r="Q1169" t="s">
        <v>89</v>
      </c>
      <c r="R1169" t="s">
        <v>151</v>
      </c>
      <c r="S1169" t="s">
        <v>91</v>
      </c>
      <c r="T1169">
        <v>60</v>
      </c>
      <c r="U1169" t="s">
        <v>110</v>
      </c>
      <c r="V1169" t="s">
        <v>1424</v>
      </c>
      <c r="W1169">
        <v>4</v>
      </c>
      <c r="X1169">
        <v>4.6666999999999996</v>
      </c>
      <c r="Y1169" t="s">
        <v>94</v>
      </c>
      <c r="Z1169" t="s">
        <v>202</v>
      </c>
      <c r="AA1169">
        <v>511.11040000000003</v>
      </c>
      <c r="AB1169">
        <v>5417.9057000000003</v>
      </c>
      <c r="AC1169">
        <v>901.39509999999996</v>
      </c>
      <c r="AD1169">
        <v>94.5</v>
      </c>
      <c r="AE1169">
        <v>3.2803</v>
      </c>
      <c r="AF1169">
        <v>2.8666999999999998</v>
      </c>
      <c r="AG1169">
        <v>101.4648</v>
      </c>
      <c r="AH1169">
        <v>84.336100000000002</v>
      </c>
      <c r="AI1169">
        <v>66.178399999999996</v>
      </c>
      <c r="AJ1169">
        <v>0.24929999999999999</v>
      </c>
      <c r="AL1169">
        <v>62.604999999999997</v>
      </c>
      <c r="AM1169">
        <v>2.5899999999999999E-2</v>
      </c>
      <c r="AN1169">
        <v>0.115</v>
      </c>
      <c r="AR1169">
        <v>40.242899999999999</v>
      </c>
      <c r="AS1169" t="s">
        <v>96</v>
      </c>
      <c r="AT1169">
        <v>2013</v>
      </c>
      <c r="AU1169">
        <v>15.892899999999999</v>
      </c>
      <c r="AV1169">
        <v>5.6071</v>
      </c>
      <c r="AW1169" t="s">
        <v>97</v>
      </c>
      <c r="AY1169" t="s">
        <v>112</v>
      </c>
      <c r="BA1169">
        <v>37756</v>
      </c>
      <c r="BB1169">
        <v>2</v>
      </c>
      <c r="BC1169">
        <v>1</v>
      </c>
      <c r="BD1169" t="s">
        <v>99</v>
      </c>
      <c r="BE1169">
        <v>2013</v>
      </c>
      <c r="BG1169" t="s">
        <v>100</v>
      </c>
      <c r="BH1169" t="s">
        <v>100</v>
      </c>
      <c r="BI1169" t="s">
        <v>101</v>
      </c>
      <c r="BJ1169" t="s">
        <v>100</v>
      </c>
      <c r="BK1169" t="s">
        <v>100</v>
      </c>
      <c r="BL1169" t="s">
        <v>101</v>
      </c>
      <c r="BM1169" t="s">
        <v>102</v>
      </c>
      <c r="BN1169" t="s">
        <v>103</v>
      </c>
      <c r="BQ1169">
        <v>0</v>
      </c>
      <c r="BR1169" t="s">
        <v>94</v>
      </c>
      <c r="BS1169">
        <v>94.5</v>
      </c>
      <c r="BT1169">
        <v>65.605999999999995</v>
      </c>
      <c r="BU1169">
        <v>57.334000000000003</v>
      </c>
      <c r="BV1169" t="s">
        <v>107</v>
      </c>
      <c r="BY1169">
        <v>4</v>
      </c>
      <c r="BZ1169" s="1">
        <v>42053.456412037034</v>
      </c>
      <c r="CB1169">
        <v>2014</v>
      </c>
      <c r="CC1169">
        <v>2</v>
      </c>
      <c r="CI1169" t="str">
        <f t="shared" si="72"/>
        <v>High</v>
      </c>
      <c r="CJ1169" t="str">
        <f t="shared" si="73"/>
        <v>3.01-3.5</v>
      </c>
      <c r="CK1169" t="str">
        <f t="shared" si="74"/>
        <v>Fair</v>
      </c>
      <c r="CL1169" t="str">
        <f t="shared" si="75"/>
        <v>0.3 or less</v>
      </c>
    </row>
    <row r="1170" spans="1:90" x14ac:dyDescent="0.25">
      <c r="A1170" t="s">
        <v>1422</v>
      </c>
      <c r="B1170" t="s">
        <v>587</v>
      </c>
      <c r="C1170" t="s">
        <v>83</v>
      </c>
      <c r="D1170">
        <v>0</v>
      </c>
      <c r="E1170">
        <v>2.899</v>
      </c>
      <c r="G1170">
        <v>2.879</v>
      </c>
      <c r="H1170">
        <v>32</v>
      </c>
      <c r="I1170">
        <v>32</v>
      </c>
      <c r="J1170">
        <v>32</v>
      </c>
      <c r="K1170">
        <v>2</v>
      </c>
      <c r="L1170" t="s">
        <v>84</v>
      </c>
      <c r="M1170" t="s">
        <v>1423</v>
      </c>
      <c r="N1170" t="s">
        <v>943</v>
      </c>
      <c r="O1170" t="s">
        <v>149</v>
      </c>
      <c r="P1170" t="s">
        <v>88</v>
      </c>
      <c r="Q1170" t="s">
        <v>89</v>
      </c>
      <c r="R1170" t="s">
        <v>151</v>
      </c>
      <c r="S1170" t="s">
        <v>91</v>
      </c>
      <c r="T1170">
        <v>60</v>
      </c>
      <c r="U1170" t="s">
        <v>110</v>
      </c>
      <c r="V1170" t="s">
        <v>1425</v>
      </c>
      <c r="W1170">
        <v>4</v>
      </c>
      <c r="X1170">
        <v>4.4000000000000004</v>
      </c>
      <c r="Y1170" t="s">
        <v>94</v>
      </c>
      <c r="Z1170" t="s">
        <v>202</v>
      </c>
      <c r="AA1170">
        <v>521.59950000000003</v>
      </c>
      <c r="AB1170">
        <v>5690.9681</v>
      </c>
      <c r="AC1170">
        <v>920.86500000000001</v>
      </c>
      <c r="AD1170">
        <v>94.5</v>
      </c>
      <c r="AE1170">
        <v>3.4127999999999998</v>
      </c>
      <c r="AF1170">
        <v>3.0485000000000002</v>
      </c>
      <c r="AG1170">
        <v>92.7624</v>
      </c>
      <c r="AH1170">
        <v>77.513400000000004</v>
      </c>
      <c r="AI1170">
        <v>69.0792</v>
      </c>
      <c r="AJ1170">
        <v>0.22320000000000001</v>
      </c>
      <c r="AL1170">
        <v>66.52</v>
      </c>
      <c r="AM1170">
        <v>2.53E-2</v>
      </c>
      <c r="AN1170">
        <v>0.21429999999999999</v>
      </c>
      <c r="AO1170">
        <v>0</v>
      </c>
      <c r="AP1170">
        <v>0</v>
      </c>
      <c r="AQ1170">
        <v>7</v>
      </c>
      <c r="AR1170">
        <v>42.3</v>
      </c>
      <c r="AS1170" t="s">
        <v>96</v>
      </c>
      <c r="AT1170">
        <v>2013</v>
      </c>
      <c r="AU1170">
        <v>15.892899999999999</v>
      </c>
      <c r="AV1170">
        <v>5.6071</v>
      </c>
      <c r="AW1170" t="s">
        <v>97</v>
      </c>
      <c r="AY1170" t="s">
        <v>112</v>
      </c>
      <c r="BA1170">
        <v>37756</v>
      </c>
      <c r="BB1170">
        <v>2</v>
      </c>
      <c r="BC1170">
        <v>1</v>
      </c>
      <c r="BD1170" t="s">
        <v>99</v>
      </c>
      <c r="BE1170">
        <v>2013</v>
      </c>
      <c r="BG1170" t="s">
        <v>100</v>
      </c>
      <c r="BH1170" t="s">
        <v>100</v>
      </c>
      <c r="BI1170" t="s">
        <v>101</v>
      </c>
      <c r="BJ1170" t="s">
        <v>100</v>
      </c>
      <c r="BK1170" t="s">
        <v>100</v>
      </c>
      <c r="BL1170" t="s">
        <v>101</v>
      </c>
      <c r="BM1170" t="s">
        <v>102</v>
      </c>
      <c r="BN1170" t="s">
        <v>103</v>
      </c>
      <c r="BQ1170">
        <v>0</v>
      </c>
      <c r="BR1170" t="s">
        <v>94</v>
      </c>
      <c r="BS1170">
        <v>94.5</v>
      </c>
      <c r="BT1170">
        <v>68.256</v>
      </c>
      <c r="BU1170">
        <v>60.97</v>
      </c>
      <c r="BV1170" t="s">
        <v>107</v>
      </c>
      <c r="BY1170">
        <v>4</v>
      </c>
      <c r="BZ1170" s="1">
        <v>42053.456423611111</v>
      </c>
      <c r="CB1170">
        <v>2014</v>
      </c>
      <c r="CC1170">
        <v>2</v>
      </c>
      <c r="CI1170" t="str">
        <f t="shared" si="72"/>
        <v>High</v>
      </c>
      <c r="CJ1170" t="str">
        <f t="shared" si="73"/>
        <v>3.01-3.5</v>
      </c>
      <c r="CK1170" t="str">
        <f t="shared" si="74"/>
        <v>Good</v>
      </c>
      <c r="CL1170" t="str">
        <f t="shared" si="75"/>
        <v>0.3 or less</v>
      </c>
    </row>
    <row r="1171" spans="1:90" x14ac:dyDescent="0.25">
      <c r="A1171" t="s">
        <v>1426</v>
      </c>
      <c r="B1171" t="s">
        <v>82</v>
      </c>
      <c r="C1171" t="s">
        <v>83</v>
      </c>
      <c r="D1171">
        <v>0.01</v>
      </c>
      <c r="E1171">
        <v>10</v>
      </c>
      <c r="G1171">
        <v>9.99</v>
      </c>
      <c r="H1171">
        <v>40</v>
      </c>
      <c r="I1171">
        <v>40</v>
      </c>
      <c r="J1171">
        <v>40</v>
      </c>
      <c r="K1171">
        <v>2</v>
      </c>
      <c r="L1171" t="s">
        <v>84</v>
      </c>
      <c r="M1171" t="s">
        <v>85</v>
      </c>
      <c r="N1171" t="s">
        <v>1427</v>
      </c>
      <c r="O1171" t="s">
        <v>158</v>
      </c>
      <c r="P1171" t="s">
        <v>88</v>
      </c>
      <c r="Q1171" t="s">
        <v>89</v>
      </c>
      <c r="R1171" t="s">
        <v>159</v>
      </c>
      <c r="S1171" t="s">
        <v>91</v>
      </c>
      <c r="T1171">
        <v>60</v>
      </c>
      <c r="U1171" t="s">
        <v>92</v>
      </c>
      <c r="V1171" t="s">
        <v>1428</v>
      </c>
      <c r="W1171">
        <v>8</v>
      </c>
      <c r="X1171">
        <v>5.6666999999999996</v>
      </c>
      <c r="Y1171" t="s">
        <v>94</v>
      </c>
      <c r="Z1171" t="s">
        <v>95</v>
      </c>
      <c r="AA1171">
        <v>117.53149999999999</v>
      </c>
      <c r="AB1171">
        <v>846.30399999999997</v>
      </c>
      <c r="AC1171">
        <v>204.88140000000001</v>
      </c>
      <c r="AD1171">
        <v>96.5</v>
      </c>
      <c r="AE1171">
        <v>3.8706999999999998</v>
      </c>
      <c r="AF1171">
        <v>3.65</v>
      </c>
      <c r="AG1171">
        <v>67.765000000000001</v>
      </c>
      <c r="AH1171">
        <v>55.805199999999999</v>
      </c>
      <c r="AI1171">
        <v>77.411699999999996</v>
      </c>
      <c r="AJ1171">
        <v>0.15870000000000001</v>
      </c>
      <c r="AL1171">
        <v>76.194999999999993</v>
      </c>
      <c r="AM1171">
        <v>1.5299999999999999E-2</v>
      </c>
      <c r="AN1171">
        <v>6.0199999999999997E-2</v>
      </c>
      <c r="AO1171">
        <v>0</v>
      </c>
      <c r="AP1171">
        <v>1.75</v>
      </c>
      <c r="AQ1171">
        <v>0</v>
      </c>
      <c r="AR1171">
        <v>51.84</v>
      </c>
      <c r="AS1171" t="s">
        <v>96</v>
      </c>
      <c r="AT1171">
        <v>1994</v>
      </c>
      <c r="AU1171">
        <v>20</v>
      </c>
      <c r="AV1171">
        <v>8</v>
      </c>
      <c r="AW1171" t="s">
        <v>177</v>
      </c>
      <c r="AY1171" t="s">
        <v>112</v>
      </c>
      <c r="BA1171">
        <v>38780</v>
      </c>
      <c r="BB1171">
        <v>3</v>
      </c>
      <c r="BC1171">
        <v>1</v>
      </c>
      <c r="BD1171" t="s">
        <v>99</v>
      </c>
      <c r="BE1171">
        <v>2005</v>
      </c>
      <c r="BG1171" t="s">
        <v>100</v>
      </c>
      <c r="BH1171" t="s">
        <v>100</v>
      </c>
      <c r="BI1171" t="s">
        <v>101</v>
      </c>
      <c r="BJ1171" t="s">
        <v>100</v>
      </c>
      <c r="BK1171" t="s">
        <v>100</v>
      </c>
      <c r="BL1171" t="s">
        <v>101</v>
      </c>
      <c r="BM1171" t="s">
        <v>102</v>
      </c>
      <c r="BN1171" t="s">
        <v>103</v>
      </c>
      <c r="BQ1171">
        <v>0</v>
      </c>
      <c r="BR1171" t="s">
        <v>94</v>
      </c>
      <c r="BS1171">
        <v>96</v>
      </c>
      <c r="BT1171">
        <v>77.414000000000001</v>
      </c>
      <c r="BU1171">
        <v>73</v>
      </c>
      <c r="BY1171">
        <v>5.6666999999999996</v>
      </c>
      <c r="CB1171">
        <v>2012</v>
      </c>
      <c r="CC1171">
        <v>10</v>
      </c>
      <c r="CI1171" t="str">
        <f t="shared" si="72"/>
        <v>High</v>
      </c>
      <c r="CJ1171" t="str">
        <f t="shared" si="73"/>
        <v>Greater than 3.5</v>
      </c>
      <c r="CK1171" t="str">
        <f t="shared" si="74"/>
        <v>Excellent</v>
      </c>
      <c r="CL1171" t="str">
        <f t="shared" si="75"/>
        <v>0.3 or less</v>
      </c>
    </row>
    <row r="1172" spans="1:90" x14ac:dyDescent="0.25">
      <c r="A1172" t="s">
        <v>1426</v>
      </c>
      <c r="B1172" t="s">
        <v>82</v>
      </c>
      <c r="C1172" t="s">
        <v>83</v>
      </c>
      <c r="D1172">
        <v>10</v>
      </c>
      <c r="E1172">
        <v>20.446000000000002</v>
      </c>
      <c r="G1172">
        <v>10.446</v>
      </c>
      <c r="H1172">
        <v>40</v>
      </c>
      <c r="I1172">
        <v>40</v>
      </c>
      <c r="J1172">
        <v>40</v>
      </c>
      <c r="K1172">
        <v>2</v>
      </c>
      <c r="L1172" t="s">
        <v>84</v>
      </c>
      <c r="M1172" t="s">
        <v>85</v>
      </c>
      <c r="N1172" t="s">
        <v>1427</v>
      </c>
      <c r="O1172" t="s">
        <v>158</v>
      </c>
      <c r="P1172" t="s">
        <v>88</v>
      </c>
      <c r="Q1172" t="s">
        <v>89</v>
      </c>
      <c r="R1172" t="s">
        <v>159</v>
      </c>
      <c r="S1172" t="s">
        <v>91</v>
      </c>
      <c r="T1172">
        <v>60</v>
      </c>
      <c r="U1172" t="s">
        <v>92</v>
      </c>
      <c r="V1172" t="s">
        <v>1429</v>
      </c>
      <c r="W1172">
        <v>8</v>
      </c>
      <c r="X1172">
        <v>8</v>
      </c>
      <c r="Y1172" t="s">
        <v>94</v>
      </c>
      <c r="Z1172" t="s">
        <v>95</v>
      </c>
      <c r="AA1172">
        <v>99.172300000000007</v>
      </c>
      <c r="AB1172">
        <v>690.33159999999998</v>
      </c>
      <c r="AC1172">
        <v>172.73490000000001</v>
      </c>
      <c r="AD1172">
        <v>95.666700000000006</v>
      </c>
      <c r="AE1172">
        <v>3.8260000000000001</v>
      </c>
      <c r="AF1172">
        <v>3.6232000000000002</v>
      </c>
      <c r="AG1172">
        <v>69.118099999999998</v>
      </c>
      <c r="AH1172">
        <v>57.807000000000002</v>
      </c>
      <c r="AI1172">
        <v>76.960599999999999</v>
      </c>
      <c r="AJ1172">
        <v>0.1202</v>
      </c>
      <c r="AL1172">
        <v>81.97</v>
      </c>
      <c r="AM1172">
        <v>1.6899999999999998E-2</v>
      </c>
      <c r="AN1172">
        <v>8.8800000000000004E-2</v>
      </c>
      <c r="AO1172">
        <v>0</v>
      </c>
      <c r="AP1172">
        <v>2.1667000000000001</v>
      </c>
      <c r="AQ1172">
        <v>0</v>
      </c>
      <c r="AR1172">
        <v>54.2042</v>
      </c>
      <c r="AS1172" t="s">
        <v>96</v>
      </c>
      <c r="AT1172">
        <v>1992</v>
      </c>
      <c r="AU1172">
        <v>16.833300000000001</v>
      </c>
      <c r="AV1172">
        <v>7.3333000000000004</v>
      </c>
      <c r="AW1172" t="s">
        <v>177</v>
      </c>
      <c r="AX1172" t="s">
        <v>122</v>
      </c>
      <c r="AY1172" t="s">
        <v>112</v>
      </c>
      <c r="BA1172">
        <v>40983</v>
      </c>
      <c r="BB1172">
        <v>3</v>
      </c>
      <c r="BC1172">
        <v>1</v>
      </c>
      <c r="BD1172" t="s">
        <v>99</v>
      </c>
      <c r="BE1172">
        <v>2004</v>
      </c>
      <c r="BG1172" t="s">
        <v>100</v>
      </c>
      <c r="BH1172" t="s">
        <v>100</v>
      </c>
      <c r="BI1172" t="s">
        <v>101</v>
      </c>
      <c r="BJ1172" t="s">
        <v>100</v>
      </c>
      <c r="BK1172" t="s">
        <v>100</v>
      </c>
      <c r="BL1172" t="s">
        <v>101</v>
      </c>
      <c r="BM1172" t="s">
        <v>102</v>
      </c>
      <c r="BN1172" t="s">
        <v>103</v>
      </c>
      <c r="BQ1172">
        <v>0</v>
      </c>
      <c r="BR1172" t="s">
        <v>94</v>
      </c>
      <c r="BS1172">
        <v>95.166700000000006</v>
      </c>
      <c r="BT1172">
        <v>76.52</v>
      </c>
      <c r="BU1172">
        <v>72.463999999999999</v>
      </c>
      <c r="BY1172">
        <v>8</v>
      </c>
      <c r="CB1172">
        <v>2012</v>
      </c>
      <c r="CC1172">
        <v>11</v>
      </c>
      <c r="CI1172" t="str">
        <f t="shared" si="72"/>
        <v>High</v>
      </c>
      <c r="CJ1172" t="str">
        <f t="shared" si="73"/>
        <v>Greater than 3.5</v>
      </c>
      <c r="CK1172" t="str">
        <f t="shared" si="74"/>
        <v>Excellent</v>
      </c>
      <c r="CL1172" t="str">
        <f t="shared" si="75"/>
        <v>0.3 or less</v>
      </c>
    </row>
    <row r="1173" spans="1:90" x14ac:dyDescent="0.25">
      <c r="A1173" t="s">
        <v>1430</v>
      </c>
      <c r="B1173" t="s">
        <v>82</v>
      </c>
      <c r="C1173" t="s">
        <v>83</v>
      </c>
      <c r="D1173">
        <v>0</v>
      </c>
      <c r="E1173">
        <v>0.38</v>
      </c>
      <c r="G1173">
        <v>0.38</v>
      </c>
      <c r="H1173">
        <v>76</v>
      </c>
      <c r="I1173">
        <v>76</v>
      </c>
      <c r="J1173">
        <v>76</v>
      </c>
      <c r="K1173">
        <v>5</v>
      </c>
      <c r="L1173" t="s">
        <v>84</v>
      </c>
      <c r="M1173" t="s">
        <v>85</v>
      </c>
      <c r="N1173" t="s">
        <v>872</v>
      </c>
      <c r="O1173" t="s">
        <v>158</v>
      </c>
      <c r="P1173" t="s">
        <v>88</v>
      </c>
      <c r="Q1173" t="s">
        <v>89</v>
      </c>
      <c r="R1173" t="s">
        <v>159</v>
      </c>
      <c r="S1173" t="s">
        <v>91</v>
      </c>
      <c r="T1173">
        <v>30</v>
      </c>
      <c r="U1173" t="s">
        <v>110</v>
      </c>
      <c r="V1173" t="s">
        <v>1431</v>
      </c>
      <c r="W1173">
        <v>8</v>
      </c>
      <c r="X1173">
        <v>8</v>
      </c>
      <c r="Y1173" t="s">
        <v>94</v>
      </c>
      <c r="Z1173" t="s">
        <v>95</v>
      </c>
      <c r="AA1173">
        <v>205.68799999999999</v>
      </c>
      <c r="AB1173">
        <v>1552.48</v>
      </c>
      <c r="AC1173">
        <v>358.98450000000003</v>
      </c>
      <c r="AD1173">
        <v>92</v>
      </c>
      <c r="AE1173">
        <v>3.5</v>
      </c>
      <c r="AF1173">
        <v>3.0501999999999998</v>
      </c>
      <c r="AG1173">
        <v>120.6056</v>
      </c>
      <c r="AH1173">
        <v>105.2714</v>
      </c>
      <c r="AI1173">
        <v>59.798099999999998</v>
      </c>
      <c r="AJ1173">
        <v>0.14979999999999999</v>
      </c>
      <c r="AL1173">
        <v>77.53</v>
      </c>
      <c r="AM1173">
        <v>2.7699999999999999E-2</v>
      </c>
      <c r="AN1173">
        <v>0.13009999999999999</v>
      </c>
      <c r="AO1173">
        <v>0</v>
      </c>
      <c r="AP1173">
        <v>4</v>
      </c>
      <c r="AQ1173">
        <v>0</v>
      </c>
      <c r="AR1173">
        <v>41.4</v>
      </c>
      <c r="AS1173" t="s">
        <v>96</v>
      </c>
      <c r="AT1173">
        <v>1978</v>
      </c>
      <c r="AU1173">
        <v>6</v>
      </c>
      <c r="AV1173">
        <v>2.5</v>
      </c>
      <c r="AW1173" t="s">
        <v>131</v>
      </c>
      <c r="AX1173" t="s">
        <v>120</v>
      </c>
      <c r="AY1173" t="s">
        <v>112</v>
      </c>
      <c r="BA1173">
        <v>38588</v>
      </c>
      <c r="BB1173">
        <v>3</v>
      </c>
      <c r="BC1173">
        <v>1</v>
      </c>
      <c r="BD1173" t="s">
        <v>99</v>
      </c>
      <c r="BE1173">
        <v>1999</v>
      </c>
      <c r="BG1173" t="s">
        <v>100</v>
      </c>
      <c r="BH1173" t="s">
        <v>100</v>
      </c>
      <c r="BI1173" t="s">
        <v>101</v>
      </c>
      <c r="BJ1173" t="s">
        <v>100</v>
      </c>
      <c r="BK1173" t="s">
        <v>100</v>
      </c>
      <c r="BL1173" t="s">
        <v>101</v>
      </c>
      <c r="BM1173" t="s">
        <v>102</v>
      </c>
      <c r="BN1173" t="s">
        <v>103</v>
      </c>
      <c r="BQ1173">
        <v>0</v>
      </c>
      <c r="BR1173" t="s">
        <v>94</v>
      </c>
      <c r="BS1173">
        <v>88</v>
      </c>
      <c r="BT1173">
        <v>70</v>
      </c>
      <c r="BU1173">
        <v>61.003999999999998</v>
      </c>
      <c r="BY1173">
        <v>8</v>
      </c>
      <c r="CB1173">
        <v>2009</v>
      </c>
      <c r="CC1173">
        <v>16</v>
      </c>
      <c r="CI1173" t="str">
        <f t="shared" si="72"/>
        <v>High</v>
      </c>
      <c r="CJ1173" t="str">
        <f t="shared" si="73"/>
        <v>3.01-3.5</v>
      </c>
      <c r="CK1173" t="str">
        <f t="shared" si="74"/>
        <v>Fair</v>
      </c>
      <c r="CL1173" t="str">
        <f t="shared" si="75"/>
        <v>0.3 or less</v>
      </c>
    </row>
    <row r="1174" spans="1:90" x14ac:dyDescent="0.25">
      <c r="A1174" t="s">
        <v>1430</v>
      </c>
      <c r="B1174" t="s">
        <v>82</v>
      </c>
      <c r="C1174" t="s">
        <v>83</v>
      </c>
      <c r="D1174">
        <v>0.38</v>
      </c>
      <c r="E1174">
        <v>1.1000000000000001</v>
      </c>
      <c r="G1174">
        <v>0.72</v>
      </c>
      <c r="H1174">
        <v>69</v>
      </c>
      <c r="I1174">
        <v>68</v>
      </c>
      <c r="J1174">
        <v>69</v>
      </c>
      <c r="K1174">
        <v>4</v>
      </c>
      <c r="L1174" t="s">
        <v>139</v>
      </c>
      <c r="M1174" t="s">
        <v>85</v>
      </c>
      <c r="N1174" t="s">
        <v>872</v>
      </c>
      <c r="O1174" t="s">
        <v>158</v>
      </c>
      <c r="P1174" t="s">
        <v>88</v>
      </c>
      <c r="Q1174" t="s">
        <v>89</v>
      </c>
      <c r="R1174" t="s">
        <v>159</v>
      </c>
      <c r="S1174" t="s">
        <v>91</v>
      </c>
      <c r="T1174">
        <v>30</v>
      </c>
      <c r="U1174" t="s">
        <v>140</v>
      </c>
      <c r="V1174" t="s">
        <v>1432</v>
      </c>
      <c r="W1174">
        <v>8</v>
      </c>
      <c r="X1174">
        <v>6.6666999999999996</v>
      </c>
      <c r="Y1174" t="s">
        <v>94</v>
      </c>
      <c r="Z1174" t="s">
        <v>95</v>
      </c>
      <c r="AA1174">
        <v>188.04249999999999</v>
      </c>
      <c r="AB1174">
        <v>1552.48</v>
      </c>
      <c r="AC1174">
        <v>328.9871</v>
      </c>
      <c r="AD1174">
        <v>96.839500000000001</v>
      </c>
      <c r="AE1174">
        <v>3.5</v>
      </c>
      <c r="AF1174">
        <v>2.9538000000000002</v>
      </c>
      <c r="AG1174">
        <v>153.03059999999999</v>
      </c>
      <c r="AH1174">
        <v>139.07640000000001</v>
      </c>
      <c r="AI1174">
        <v>48.989800000000002</v>
      </c>
      <c r="AJ1174">
        <v>0.1229</v>
      </c>
      <c r="AL1174">
        <v>81.564999999999998</v>
      </c>
      <c r="AM1174">
        <v>3.9800000000000002E-2</v>
      </c>
      <c r="AN1174">
        <v>0.34060000000000001</v>
      </c>
      <c r="AO1174">
        <v>0</v>
      </c>
      <c r="AP1174">
        <v>0</v>
      </c>
      <c r="AQ1174">
        <v>4.4246999999999996</v>
      </c>
      <c r="AR1174">
        <v>43.666699999999999</v>
      </c>
      <c r="AS1174" t="s">
        <v>96</v>
      </c>
      <c r="AT1174">
        <v>2004</v>
      </c>
      <c r="AU1174">
        <v>17.8</v>
      </c>
      <c r="AV1174">
        <v>9</v>
      </c>
      <c r="AW1174" t="s">
        <v>97</v>
      </c>
      <c r="AX1174" t="s">
        <v>120</v>
      </c>
      <c r="AY1174" t="s">
        <v>112</v>
      </c>
      <c r="BA1174">
        <v>38588</v>
      </c>
      <c r="BB1174">
        <v>3</v>
      </c>
      <c r="BC1174">
        <v>1</v>
      </c>
      <c r="BD1174" t="s">
        <v>144</v>
      </c>
      <c r="BE1174">
        <v>2004</v>
      </c>
      <c r="BG1174" t="s">
        <v>100</v>
      </c>
      <c r="BH1174" t="s">
        <v>100</v>
      </c>
      <c r="BI1174" t="s">
        <v>101</v>
      </c>
      <c r="BJ1174" t="s">
        <v>100</v>
      </c>
      <c r="BK1174" t="s">
        <v>100</v>
      </c>
      <c r="BL1174" t="s">
        <v>101</v>
      </c>
      <c r="BM1174" t="s">
        <v>102</v>
      </c>
      <c r="BN1174" t="s">
        <v>103</v>
      </c>
      <c r="BQ1174">
        <v>0</v>
      </c>
      <c r="BR1174" t="s">
        <v>94</v>
      </c>
      <c r="BS1174">
        <v>89.076700000000002</v>
      </c>
      <c r="BT1174">
        <v>70</v>
      </c>
      <c r="BU1174">
        <v>59.076000000000001</v>
      </c>
      <c r="BY1174">
        <v>6.6666999999999996</v>
      </c>
      <c r="CB1174">
        <v>2011</v>
      </c>
      <c r="CC1174">
        <v>11</v>
      </c>
      <c r="CI1174" t="str">
        <f t="shared" si="72"/>
        <v>High</v>
      </c>
      <c r="CJ1174" t="str">
        <f t="shared" si="73"/>
        <v>3.01-3.5</v>
      </c>
      <c r="CK1174" t="str">
        <f t="shared" si="74"/>
        <v>Poor</v>
      </c>
      <c r="CL1174" t="str">
        <f t="shared" si="75"/>
        <v>0.3 or less</v>
      </c>
    </row>
    <row r="1175" spans="1:90" x14ac:dyDescent="0.25">
      <c r="A1175" t="s">
        <v>1430</v>
      </c>
      <c r="B1175" t="s">
        <v>82</v>
      </c>
      <c r="C1175" t="s">
        <v>83</v>
      </c>
      <c r="D1175">
        <v>1.1000000000000001</v>
      </c>
      <c r="E1175">
        <v>1.78</v>
      </c>
      <c r="G1175">
        <v>0.68</v>
      </c>
      <c r="H1175">
        <v>44</v>
      </c>
      <c r="I1175">
        <v>29</v>
      </c>
      <c r="J1175">
        <v>44</v>
      </c>
      <c r="K1175">
        <v>2</v>
      </c>
      <c r="L1175" t="s">
        <v>84</v>
      </c>
      <c r="M1175" t="s">
        <v>85</v>
      </c>
      <c r="N1175" t="s">
        <v>872</v>
      </c>
      <c r="O1175" t="s">
        <v>158</v>
      </c>
      <c r="P1175" t="s">
        <v>88</v>
      </c>
      <c r="Q1175" t="s">
        <v>89</v>
      </c>
      <c r="R1175" t="s">
        <v>159</v>
      </c>
      <c r="S1175" t="s">
        <v>91</v>
      </c>
      <c r="T1175">
        <v>30</v>
      </c>
      <c r="U1175" t="s">
        <v>110</v>
      </c>
      <c r="V1175" t="s">
        <v>1433</v>
      </c>
      <c r="W1175">
        <v>9</v>
      </c>
      <c r="X1175">
        <v>7.25</v>
      </c>
      <c r="Y1175" t="s">
        <v>94</v>
      </c>
      <c r="Z1175" t="s">
        <v>95</v>
      </c>
      <c r="AA1175">
        <v>213.43100000000001</v>
      </c>
      <c r="AB1175">
        <v>1761.7919999999999</v>
      </c>
      <c r="AC1175">
        <v>373.40350000000001</v>
      </c>
      <c r="AD1175">
        <v>100</v>
      </c>
      <c r="AE1175">
        <v>3.5</v>
      </c>
      <c r="AF1175">
        <v>3.3719000000000001</v>
      </c>
      <c r="AG1175">
        <v>126.8813</v>
      </c>
      <c r="AH1175">
        <v>113.2676</v>
      </c>
      <c r="AI1175">
        <v>57.706200000000003</v>
      </c>
      <c r="AJ1175">
        <v>0.17799999999999999</v>
      </c>
      <c r="AL1175">
        <v>73.3</v>
      </c>
      <c r="AM1175">
        <v>2.8299999999999999E-2</v>
      </c>
      <c r="AN1175">
        <v>0.1694</v>
      </c>
      <c r="AO1175">
        <v>0</v>
      </c>
      <c r="AP1175">
        <v>0</v>
      </c>
      <c r="AQ1175">
        <v>0</v>
      </c>
      <c r="AR1175">
        <v>49.575000000000003</v>
      </c>
      <c r="AS1175" t="s">
        <v>96</v>
      </c>
      <c r="AT1175">
        <v>1977</v>
      </c>
      <c r="AU1175">
        <v>12</v>
      </c>
      <c r="AV1175">
        <v>5</v>
      </c>
      <c r="AW1175" t="s">
        <v>97</v>
      </c>
      <c r="AX1175" t="s">
        <v>387</v>
      </c>
      <c r="AY1175" t="s">
        <v>112</v>
      </c>
      <c r="BA1175">
        <v>38777</v>
      </c>
      <c r="BB1175">
        <v>3</v>
      </c>
      <c r="BC1175">
        <v>1</v>
      </c>
      <c r="BD1175" t="s">
        <v>99</v>
      </c>
      <c r="BE1175">
        <v>2004</v>
      </c>
      <c r="BG1175" t="s">
        <v>100</v>
      </c>
      <c r="BH1175" t="s">
        <v>100</v>
      </c>
      <c r="BI1175" t="s">
        <v>101</v>
      </c>
      <c r="BJ1175" t="s">
        <v>100</v>
      </c>
      <c r="BK1175" t="s">
        <v>100</v>
      </c>
      <c r="BL1175" t="s">
        <v>101</v>
      </c>
      <c r="BM1175" t="s">
        <v>102</v>
      </c>
      <c r="BN1175" t="s">
        <v>103</v>
      </c>
      <c r="BQ1175">
        <v>0</v>
      </c>
      <c r="BR1175" t="s">
        <v>94</v>
      </c>
      <c r="BS1175">
        <v>99.9529</v>
      </c>
      <c r="BT1175">
        <v>70</v>
      </c>
      <c r="BU1175">
        <v>67.438000000000002</v>
      </c>
      <c r="BY1175">
        <v>7.25</v>
      </c>
      <c r="CB1175">
        <v>2007</v>
      </c>
      <c r="CC1175">
        <v>11</v>
      </c>
      <c r="CI1175" t="str">
        <f t="shared" si="72"/>
        <v>High</v>
      </c>
      <c r="CJ1175" t="str">
        <f t="shared" si="73"/>
        <v>3.01-3.5</v>
      </c>
      <c r="CK1175" t="str">
        <f t="shared" si="74"/>
        <v>Fair</v>
      </c>
      <c r="CL1175" t="str">
        <f t="shared" si="75"/>
        <v>0.3 or less</v>
      </c>
    </row>
    <row r="1176" spans="1:90" x14ac:dyDescent="0.25">
      <c r="A1176" t="s">
        <v>1430</v>
      </c>
      <c r="B1176" t="s">
        <v>82</v>
      </c>
      <c r="C1176" t="s">
        <v>83</v>
      </c>
      <c r="D1176">
        <v>1.78</v>
      </c>
      <c r="E1176">
        <v>1.8280000000000001</v>
      </c>
      <c r="G1176">
        <v>4.8000000000000001E-2</v>
      </c>
      <c r="H1176">
        <v>28</v>
      </c>
      <c r="J1176">
        <v>28</v>
      </c>
      <c r="K1176">
        <v>2</v>
      </c>
      <c r="L1176" t="s">
        <v>139</v>
      </c>
      <c r="M1176" t="s">
        <v>85</v>
      </c>
      <c r="N1176" t="s">
        <v>872</v>
      </c>
      <c r="O1176" t="s">
        <v>158</v>
      </c>
      <c r="P1176" t="s">
        <v>88</v>
      </c>
      <c r="Q1176" t="s">
        <v>89</v>
      </c>
      <c r="R1176" t="s">
        <v>159</v>
      </c>
      <c r="S1176" t="s">
        <v>91</v>
      </c>
      <c r="T1176">
        <v>30</v>
      </c>
      <c r="U1176" t="s">
        <v>140</v>
      </c>
      <c r="V1176" t="s">
        <v>1431</v>
      </c>
      <c r="Y1176" t="s">
        <v>94</v>
      </c>
      <c r="Z1176" t="s">
        <v>95</v>
      </c>
      <c r="AA1176">
        <v>233.42</v>
      </c>
      <c r="AB1176">
        <v>1761.7919999999999</v>
      </c>
      <c r="AC1176">
        <v>407.38479999999998</v>
      </c>
      <c r="AD1176">
        <v>99</v>
      </c>
      <c r="AE1176">
        <v>3.5</v>
      </c>
      <c r="AF1176">
        <v>3.4</v>
      </c>
      <c r="AG1176">
        <v>223.46</v>
      </c>
      <c r="AH1176">
        <v>200.32</v>
      </c>
      <c r="AI1176">
        <v>25.513300000000001</v>
      </c>
      <c r="AJ1176">
        <v>0.14199999999999999</v>
      </c>
      <c r="AL1176">
        <v>78.7</v>
      </c>
      <c r="AM1176">
        <v>4.87E-2</v>
      </c>
      <c r="AN1176">
        <v>0.60609999999999997</v>
      </c>
      <c r="AO1176">
        <v>0</v>
      </c>
      <c r="AP1176">
        <v>0</v>
      </c>
      <c r="AQ1176">
        <v>0</v>
      </c>
      <c r="AR1176">
        <v>39</v>
      </c>
      <c r="AS1176" t="s">
        <v>130</v>
      </c>
      <c r="AT1176">
        <v>2004</v>
      </c>
      <c r="AU1176">
        <v>24</v>
      </c>
      <c r="AV1176">
        <v>8</v>
      </c>
      <c r="AW1176" t="s">
        <v>97</v>
      </c>
      <c r="AY1176" t="s">
        <v>142</v>
      </c>
      <c r="BA1176">
        <v>38779</v>
      </c>
      <c r="BB1176">
        <v>8</v>
      </c>
      <c r="BC1176">
        <v>1</v>
      </c>
      <c r="BD1176" t="s">
        <v>144</v>
      </c>
      <c r="BE1176">
        <v>2004</v>
      </c>
      <c r="BG1176" t="s">
        <v>102</v>
      </c>
      <c r="BH1176" t="s">
        <v>100</v>
      </c>
      <c r="BI1176" t="s">
        <v>101</v>
      </c>
      <c r="BJ1176" t="s">
        <v>100</v>
      </c>
      <c r="BK1176" t="s">
        <v>100</v>
      </c>
      <c r="BM1176" t="s">
        <v>102</v>
      </c>
      <c r="BN1176" t="s">
        <v>103</v>
      </c>
      <c r="BQ1176">
        <v>0</v>
      </c>
      <c r="BR1176" t="s">
        <v>94</v>
      </c>
      <c r="BS1176">
        <v>98</v>
      </c>
      <c r="BT1176">
        <v>70</v>
      </c>
      <c r="BU1176">
        <v>68</v>
      </c>
      <c r="BV1176" t="s">
        <v>107</v>
      </c>
      <c r="BZ1176" s="1">
        <v>42059.352858796294</v>
      </c>
      <c r="CB1176">
        <v>2007</v>
      </c>
      <c r="CC1176">
        <v>11</v>
      </c>
      <c r="CI1176" t="str">
        <f t="shared" si="72"/>
        <v>High</v>
      </c>
      <c r="CJ1176" t="str">
        <f t="shared" si="73"/>
        <v>3.01-3.5</v>
      </c>
      <c r="CK1176" t="str">
        <f t="shared" si="74"/>
        <v>Very Poor</v>
      </c>
      <c r="CL1176" t="str">
        <f t="shared" si="75"/>
        <v>0.3 or less</v>
      </c>
    </row>
    <row r="1177" spans="1:90" x14ac:dyDescent="0.25">
      <c r="A1177" t="s">
        <v>1434</v>
      </c>
      <c r="B1177" t="s">
        <v>82</v>
      </c>
      <c r="C1177" t="s">
        <v>83</v>
      </c>
      <c r="D1177">
        <v>0</v>
      </c>
      <c r="E1177">
        <v>1.153</v>
      </c>
      <c r="G1177">
        <v>1.153</v>
      </c>
      <c r="H1177">
        <v>62</v>
      </c>
      <c r="I1177">
        <v>62</v>
      </c>
      <c r="J1177">
        <v>62</v>
      </c>
      <c r="K1177">
        <v>4</v>
      </c>
      <c r="L1177" t="s">
        <v>139</v>
      </c>
      <c r="M1177" t="s">
        <v>301</v>
      </c>
      <c r="N1177" t="s">
        <v>249</v>
      </c>
      <c r="O1177" t="s">
        <v>87</v>
      </c>
      <c r="P1177" t="s">
        <v>88</v>
      </c>
      <c r="Q1177" t="s">
        <v>200</v>
      </c>
      <c r="R1177" t="s">
        <v>90</v>
      </c>
      <c r="S1177" t="s">
        <v>91</v>
      </c>
      <c r="T1177">
        <v>30</v>
      </c>
      <c r="U1177" t="s">
        <v>140</v>
      </c>
      <c r="V1177" t="s">
        <v>1435</v>
      </c>
      <c r="W1177">
        <v>2</v>
      </c>
      <c r="X1177">
        <v>2</v>
      </c>
      <c r="Y1177" t="s">
        <v>94</v>
      </c>
      <c r="Z1177" t="s">
        <v>202</v>
      </c>
      <c r="AA1177">
        <v>252.6095</v>
      </c>
      <c r="AB1177">
        <v>2961.12</v>
      </c>
      <c r="AC1177">
        <v>447.2029</v>
      </c>
      <c r="AD1177">
        <v>95</v>
      </c>
      <c r="AE1177">
        <v>3.5</v>
      </c>
      <c r="AF1177">
        <v>2.6</v>
      </c>
      <c r="AG1177">
        <v>127.02</v>
      </c>
      <c r="AH1177">
        <v>115.3056</v>
      </c>
      <c r="AI1177">
        <v>57.66</v>
      </c>
      <c r="AJ1177">
        <v>0.17119999999999999</v>
      </c>
      <c r="AK1177">
        <v>8.2000000000000003E-2</v>
      </c>
      <c r="AL1177">
        <v>74.319999999999993</v>
      </c>
      <c r="AM1177">
        <v>3.61E-2</v>
      </c>
      <c r="AN1177">
        <v>0.24990000000000001</v>
      </c>
      <c r="AO1177">
        <v>0</v>
      </c>
      <c r="AP1177">
        <v>0.59460000000000002</v>
      </c>
      <c r="AQ1177">
        <v>20.432400000000001</v>
      </c>
      <c r="AR1177">
        <v>48.28</v>
      </c>
      <c r="AS1177" t="s">
        <v>96</v>
      </c>
      <c r="AT1177">
        <v>1984</v>
      </c>
      <c r="AU1177">
        <v>21.666699999999999</v>
      </c>
      <c r="AV1177">
        <v>8.3332999999999995</v>
      </c>
      <c r="AW1177" t="s">
        <v>97</v>
      </c>
      <c r="AX1177" t="s">
        <v>122</v>
      </c>
      <c r="AY1177" t="s">
        <v>112</v>
      </c>
      <c r="BA1177">
        <v>35284</v>
      </c>
      <c r="BB1177">
        <v>2</v>
      </c>
      <c r="BC1177">
        <v>1</v>
      </c>
      <c r="BD1177" t="s">
        <v>144</v>
      </c>
      <c r="BE1177">
        <v>2009</v>
      </c>
      <c r="BG1177" t="s">
        <v>101</v>
      </c>
      <c r="BH1177" t="s">
        <v>100</v>
      </c>
      <c r="BI1177" t="s">
        <v>101</v>
      </c>
      <c r="BJ1177" t="s">
        <v>101</v>
      </c>
      <c r="BK1177" t="s">
        <v>101</v>
      </c>
      <c r="BL1177" t="s">
        <v>100</v>
      </c>
      <c r="BM1177" t="s">
        <v>102</v>
      </c>
      <c r="BN1177" t="s">
        <v>103</v>
      </c>
      <c r="BQ1177">
        <v>1</v>
      </c>
      <c r="BR1177" t="s">
        <v>94</v>
      </c>
      <c r="BS1177">
        <v>82</v>
      </c>
      <c r="BT1177">
        <v>70</v>
      </c>
      <c r="BU1177">
        <v>52</v>
      </c>
      <c r="BY1177">
        <v>2</v>
      </c>
      <c r="CB1177">
        <v>2011</v>
      </c>
      <c r="CC1177">
        <v>6</v>
      </c>
      <c r="CI1177" t="str">
        <f t="shared" si="72"/>
        <v>High</v>
      </c>
      <c r="CJ1177" t="str">
        <f t="shared" si="73"/>
        <v>3.01-3.5</v>
      </c>
      <c r="CK1177" t="str">
        <f t="shared" si="74"/>
        <v>Fair</v>
      </c>
      <c r="CL1177" t="str">
        <f t="shared" si="75"/>
        <v>0.3 or less</v>
      </c>
    </row>
    <row r="1178" spans="1:90" x14ac:dyDescent="0.25">
      <c r="A1178" t="s">
        <v>1434</v>
      </c>
      <c r="B1178" t="s">
        <v>82</v>
      </c>
      <c r="C1178" t="s">
        <v>83</v>
      </c>
      <c r="D1178">
        <v>1.153</v>
      </c>
      <c r="E1178">
        <v>11.586</v>
      </c>
      <c r="G1178">
        <v>10.464</v>
      </c>
      <c r="H1178">
        <v>36</v>
      </c>
      <c r="I1178">
        <v>36</v>
      </c>
      <c r="J1178">
        <v>36</v>
      </c>
      <c r="K1178">
        <v>2</v>
      </c>
      <c r="L1178" t="s">
        <v>84</v>
      </c>
      <c r="M1178" t="s">
        <v>237</v>
      </c>
      <c r="N1178" t="s">
        <v>249</v>
      </c>
      <c r="O1178" t="s">
        <v>87</v>
      </c>
      <c r="P1178" t="s">
        <v>88</v>
      </c>
      <c r="Q1178" t="s">
        <v>150</v>
      </c>
      <c r="R1178" t="s">
        <v>90</v>
      </c>
      <c r="S1178" t="s">
        <v>152</v>
      </c>
      <c r="T1178">
        <v>60</v>
      </c>
      <c r="U1178" t="s">
        <v>110</v>
      </c>
      <c r="V1178" t="s">
        <v>1436</v>
      </c>
      <c r="W1178">
        <v>6</v>
      </c>
      <c r="X1178">
        <v>8</v>
      </c>
      <c r="Y1178" t="s">
        <v>94</v>
      </c>
      <c r="Z1178" t="s">
        <v>95</v>
      </c>
      <c r="AA1178">
        <v>215.41569999999999</v>
      </c>
      <c r="AB1178">
        <v>2229.9908</v>
      </c>
      <c r="AC1178">
        <v>250.3372</v>
      </c>
      <c r="AD1178">
        <v>90.560500000000005</v>
      </c>
      <c r="AE1178">
        <v>3.6675</v>
      </c>
      <c r="AF1178">
        <v>3.3214000000000001</v>
      </c>
      <c r="AG1178">
        <v>80.387</v>
      </c>
      <c r="AH1178">
        <v>65.100899999999996</v>
      </c>
      <c r="AI1178">
        <v>73.204300000000003</v>
      </c>
      <c r="AJ1178">
        <v>0.12540000000000001</v>
      </c>
      <c r="AK1178">
        <v>4.5499999999999999E-2</v>
      </c>
      <c r="AL1178">
        <v>81.19</v>
      </c>
      <c r="AM1178">
        <v>2.7300000000000001E-2</v>
      </c>
      <c r="AN1178">
        <v>6.1699999999999998E-2</v>
      </c>
      <c r="AO1178">
        <v>0</v>
      </c>
      <c r="AP1178">
        <v>4.2930000000000001</v>
      </c>
      <c r="AQ1178">
        <v>0</v>
      </c>
      <c r="AR1178">
        <v>60.130400000000002</v>
      </c>
      <c r="AS1178" t="s">
        <v>96</v>
      </c>
      <c r="AT1178">
        <v>1985</v>
      </c>
      <c r="AU1178">
        <v>18.852900000000002</v>
      </c>
      <c r="AV1178">
        <v>7.9706000000000001</v>
      </c>
      <c r="AW1178" t="s">
        <v>97</v>
      </c>
      <c r="AX1178" t="s">
        <v>122</v>
      </c>
      <c r="AY1178" t="s">
        <v>112</v>
      </c>
      <c r="BA1178">
        <v>36403</v>
      </c>
      <c r="BB1178">
        <v>2</v>
      </c>
      <c r="BC1178">
        <v>1</v>
      </c>
      <c r="BD1178" t="s">
        <v>99</v>
      </c>
      <c r="BE1178">
        <v>2009</v>
      </c>
      <c r="BG1178" t="s">
        <v>101</v>
      </c>
      <c r="BH1178" t="s">
        <v>100</v>
      </c>
      <c r="BI1178" t="s">
        <v>101</v>
      </c>
      <c r="BJ1178" t="s">
        <v>101</v>
      </c>
      <c r="BK1178" t="s">
        <v>101</v>
      </c>
      <c r="BL1178" t="s">
        <v>100</v>
      </c>
      <c r="BM1178" t="s">
        <v>102</v>
      </c>
      <c r="BN1178" t="s">
        <v>103</v>
      </c>
      <c r="BQ1178">
        <v>0</v>
      </c>
      <c r="BR1178" t="s">
        <v>94</v>
      </c>
      <c r="BS1178">
        <v>90.560500000000005</v>
      </c>
      <c r="BT1178">
        <v>73.349999999999994</v>
      </c>
      <c r="BU1178">
        <v>66.427999999999997</v>
      </c>
      <c r="BV1178" t="s">
        <v>107</v>
      </c>
      <c r="BY1178">
        <v>6</v>
      </c>
      <c r="BZ1178" s="1">
        <v>42059.562199074076</v>
      </c>
      <c r="CB1178">
        <v>2013</v>
      </c>
      <c r="CC1178">
        <v>6</v>
      </c>
      <c r="CI1178" t="str">
        <f t="shared" si="72"/>
        <v>High</v>
      </c>
      <c r="CJ1178" t="str">
        <f t="shared" si="73"/>
        <v>Greater than 3.5</v>
      </c>
      <c r="CK1178" t="str">
        <f t="shared" si="74"/>
        <v>Good</v>
      </c>
      <c r="CL1178" t="str">
        <f t="shared" si="75"/>
        <v>0.3 or less</v>
      </c>
    </row>
    <row r="1179" spans="1:90" x14ac:dyDescent="0.25">
      <c r="A1179" t="s">
        <v>1437</v>
      </c>
      <c r="B1179" t="s">
        <v>82</v>
      </c>
      <c r="C1179" t="s">
        <v>83</v>
      </c>
      <c r="D1179">
        <v>0</v>
      </c>
      <c r="E1179">
        <v>0.184</v>
      </c>
      <c r="G1179">
        <v>0.184</v>
      </c>
      <c r="H1179">
        <v>31</v>
      </c>
      <c r="I1179">
        <v>31</v>
      </c>
      <c r="J1179">
        <v>31</v>
      </c>
      <c r="K1179">
        <v>2</v>
      </c>
      <c r="L1179" t="s">
        <v>84</v>
      </c>
      <c r="M1179" t="s">
        <v>147</v>
      </c>
      <c r="N1179" t="s">
        <v>516</v>
      </c>
      <c r="O1179" t="s">
        <v>149</v>
      </c>
      <c r="P1179" t="s">
        <v>88</v>
      </c>
      <c r="Q1179" t="s">
        <v>150</v>
      </c>
      <c r="R1179" t="s">
        <v>151</v>
      </c>
      <c r="S1179" t="s">
        <v>152</v>
      </c>
      <c r="T1179">
        <v>60</v>
      </c>
      <c r="U1179" t="s">
        <v>110</v>
      </c>
      <c r="V1179" t="s">
        <v>1438</v>
      </c>
      <c r="W1179">
        <v>3</v>
      </c>
      <c r="X1179">
        <v>4</v>
      </c>
      <c r="Y1179" t="s">
        <v>94</v>
      </c>
      <c r="Z1179" t="s">
        <v>154</v>
      </c>
      <c r="AA1179">
        <v>118.4615</v>
      </c>
      <c r="AB1179">
        <v>794.51049999999998</v>
      </c>
      <c r="AC1179">
        <v>135.07470000000001</v>
      </c>
      <c r="AD1179">
        <v>84</v>
      </c>
      <c r="AE1179">
        <v>3.6172</v>
      </c>
      <c r="AF1179">
        <v>3.0703</v>
      </c>
      <c r="AG1179">
        <v>77.956900000000005</v>
      </c>
      <c r="AH1179">
        <v>67.480599999999995</v>
      </c>
      <c r="AI1179">
        <v>74.014399999999995</v>
      </c>
      <c r="AJ1179">
        <v>0.1293</v>
      </c>
      <c r="AK1179">
        <v>3.9100000000000003E-2</v>
      </c>
      <c r="AL1179">
        <v>80.605000000000004</v>
      </c>
      <c r="AM1179">
        <v>2.7300000000000001E-2</v>
      </c>
      <c r="AN1179">
        <v>0.15609999999999999</v>
      </c>
      <c r="AO1179">
        <v>0</v>
      </c>
      <c r="AP1179">
        <v>11</v>
      </c>
      <c r="AQ1179">
        <v>0</v>
      </c>
      <c r="AR1179">
        <v>52.1</v>
      </c>
      <c r="AS1179" t="s">
        <v>96</v>
      </c>
      <c r="AT1179">
        <v>1968</v>
      </c>
      <c r="AU1179">
        <v>13</v>
      </c>
      <c r="AV1179">
        <v>5</v>
      </c>
      <c r="AW1179" t="s">
        <v>97</v>
      </c>
      <c r="AX1179" t="s">
        <v>120</v>
      </c>
      <c r="AY1179" t="s">
        <v>112</v>
      </c>
      <c r="BA1179">
        <v>40281</v>
      </c>
      <c r="BB1179">
        <v>2</v>
      </c>
      <c r="BC1179">
        <v>1</v>
      </c>
      <c r="BD1179" t="s">
        <v>99</v>
      </c>
      <c r="BE1179">
        <v>2001</v>
      </c>
      <c r="BG1179" t="s">
        <v>101</v>
      </c>
      <c r="BH1179" t="s">
        <v>100</v>
      </c>
      <c r="BI1179" t="s">
        <v>101</v>
      </c>
      <c r="BJ1179" t="s">
        <v>101</v>
      </c>
      <c r="BK1179" t="s">
        <v>101</v>
      </c>
      <c r="BL1179" t="s">
        <v>101</v>
      </c>
      <c r="BM1179" t="s">
        <v>102</v>
      </c>
      <c r="BN1179" t="s">
        <v>103</v>
      </c>
      <c r="BQ1179">
        <v>0</v>
      </c>
      <c r="BR1179" t="s">
        <v>94</v>
      </c>
      <c r="BS1179">
        <v>84</v>
      </c>
      <c r="BT1179">
        <v>72.343999999999994</v>
      </c>
      <c r="BU1179">
        <v>61.405999999999999</v>
      </c>
      <c r="BY1179">
        <v>3</v>
      </c>
      <c r="CB1179">
        <v>2013</v>
      </c>
      <c r="CC1179">
        <v>14</v>
      </c>
      <c r="CI1179" t="str">
        <f t="shared" si="72"/>
        <v>Medium</v>
      </c>
      <c r="CJ1179" t="str">
        <f t="shared" si="73"/>
        <v>Greater than 3.5</v>
      </c>
      <c r="CK1179" t="str">
        <f t="shared" si="74"/>
        <v>Good</v>
      </c>
      <c r="CL1179" t="str">
        <f t="shared" si="75"/>
        <v>0.3 or less</v>
      </c>
    </row>
    <row r="1180" spans="1:90" x14ac:dyDescent="0.25">
      <c r="A1180" t="s">
        <v>1437</v>
      </c>
      <c r="B1180" t="s">
        <v>82</v>
      </c>
      <c r="C1180" t="s">
        <v>83</v>
      </c>
      <c r="D1180">
        <v>0.184</v>
      </c>
      <c r="E1180">
        <v>1.38</v>
      </c>
      <c r="G1180">
        <v>1.196</v>
      </c>
      <c r="H1180">
        <v>33</v>
      </c>
      <c r="I1180">
        <v>33</v>
      </c>
      <c r="J1180">
        <v>33</v>
      </c>
      <c r="K1180">
        <v>2</v>
      </c>
      <c r="L1180" t="s">
        <v>84</v>
      </c>
      <c r="M1180" t="s">
        <v>147</v>
      </c>
      <c r="N1180" t="s">
        <v>516</v>
      </c>
      <c r="O1180" t="s">
        <v>149</v>
      </c>
      <c r="P1180" t="s">
        <v>88</v>
      </c>
      <c r="Q1180" t="s">
        <v>150</v>
      </c>
      <c r="R1180" t="s">
        <v>151</v>
      </c>
      <c r="S1180" t="s">
        <v>152</v>
      </c>
      <c r="T1180">
        <v>60</v>
      </c>
      <c r="U1180" t="s">
        <v>110</v>
      </c>
      <c r="V1180" t="s">
        <v>1439</v>
      </c>
      <c r="W1180">
        <v>4</v>
      </c>
      <c r="X1180">
        <v>5</v>
      </c>
      <c r="Y1180" t="s">
        <v>94</v>
      </c>
      <c r="Z1180" t="s">
        <v>154</v>
      </c>
      <c r="AA1180">
        <v>97.0715</v>
      </c>
      <c r="AB1180">
        <v>794.51049999999998</v>
      </c>
      <c r="AC1180">
        <v>111.5457</v>
      </c>
      <c r="AD1180">
        <v>89.845399999999998</v>
      </c>
      <c r="AE1180">
        <v>3.8611</v>
      </c>
      <c r="AF1180">
        <v>3.2315</v>
      </c>
      <c r="AG1180">
        <v>68.508600000000001</v>
      </c>
      <c r="AH1180">
        <v>56.231999999999999</v>
      </c>
      <c r="AI1180">
        <v>77.163799999999995</v>
      </c>
      <c r="AJ1180">
        <v>0.1497</v>
      </c>
      <c r="AK1180">
        <v>2.8899999999999999E-2</v>
      </c>
      <c r="AL1180">
        <v>77.545000000000002</v>
      </c>
      <c r="AM1180">
        <v>2.4899999999999999E-2</v>
      </c>
      <c r="AN1180">
        <v>9.7799999999999998E-2</v>
      </c>
      <c r="AO1180">
        <v>0</v>
      </c>
      <c r="AP1180">
        <v>6.1288999999999998</v>
      </c>
      <c r="AQ1180">
        <v>0</v>
      </c>
      <c r="AR1180">
        <v>49.78</v>
      </c>
      <c r="AS1180" t="s">
        <v>96</v>
      </c>
      <c r="AT1180">
        <v>1966</v>
      </c>
      <c r="AU1180">
        <v>13</v>
      </c>
      <c r="AV1180">
        <v>5</v>
      </c>
      <c r="AW1180" t="s">
        <v>97</v>
      </c>
      <c r="AY1180" t="s">
        <v>112</v>
      </c>
      <c r="BA1180">
        <v>40281</v>
      </c>
      <c r="BB1180">
        <v>2</v>
      </c>
      <c r="BC1180">
        <v>1</v>
      </c>
      <c r="BD1180" t="s">
        <v>99</v>
      </c>
      <c r="BE1180">
        <v>1996</v>
      </c>
      <c r="BG1180" t="s">
        <v>101</v>
      </c>
      <c r="BH1180" t="s">
        <v>100</v>
      </c>
      <c r="BI1180" t="s">
        <v>101</v>
      </c>
      <c r="BJ1180" t="s">
        <v>101</v>
      </c>
      <c r="BK1180" t="s">
        <v>101</v>
      </c>
      <c r="BL1180" t="s">
        <v>101</v>
      </c>
      <c r="BM1180" t="s">
        <v>102</v>
      </c>
      <c r="BN1180" t="s">
        <v>103</v>
      </c>
      <c r="BQ1180">
        <v>0</v>
      </c>
      <c r="BR1180" t="s">
        <v>94</v>
      </c>
      <c r="BS1180">
        <v>82</v>
      </c>
      <c r="BT1180">
        <v>77.221999999999994</v>
      </c>
      <c r="BU1180">
        <v>64.63</v>
      </c>
      <c r="BY1180">
        <v>4</v>
      </c>
      <c r="CB1180">
        <v>2003</v>
      </c>
      <c r="CC1180">
        <v>19</v>
      </c>
      <c r="CI1180" t="str">
        <f t="shared" si="72"/>
        <v>High</v>
      </c>
      <c r="CJ1180" t="str">
        <f t="shared" si="73"/>
        <v>Greater than 3.5</v>
      </c>
      <c r="CK1180" t="str">
        <f t="shared" si="74"/>
        <v>Excellent</v>
      </c>
      <c r="CL1180" t="str">
        <f t="shared" si="75"/>
        <v>0.3 or less</v>
      </c>
    </row>
    <row r="1181" spans="1:90" x14ac:dyDescent="0.25">
      <c r="A1181" t="s">
        <v>1437</v>
      </c>
      <c r="B1181" t="s">
        <v>82</v>
      </c>
      <c r="C1181" t="s">
        <v>83</v>
      </c>
      <c r="D1181">
        <v>1.38</v>
      </c>
      <c r="E1181">
        <v>1.68</v>
      </c>
      <c r="G1181">
        <v>0.3</v>
      </c>
      <c r="H1181">
        <v>28</v>
      </c>
      <c r="J1181">
        <v>28</v>
      </c>
      <c r="K1181">
        <v>2</v>
      </c>
      <c r="L1181" t="s">
        <v>84</v>
      </c>
      <c r="M1181" t="s">
        <v>147</v>
      </c>
      <c r="N1181" t="s">
        <v>516</v>
      </c>
      <c r="O1181" t="s">
        <v>149</v>
      </c>
      <c r="P1181" t="s">
        <v>88</v>
      </c>
      <c r="Q1181" t="s">
        <v>150</v>
      </c>
      <c r="R1181" t="s">
        <v>151</v>
      </c>
      <c r="S1181" t="s">
        <v>152</v>
      </c>
      <c r="T1181">
        <v>40</v>
      </c>
      <c r="U1181" t="s">
        <v>110</v>
      </c>
      <c r="V1181" t="s">
        <v>1440</v>
      </c>
      <c r="Y1181" t="s">
        <v>94</v>
      </c>
      <c r="Z1181" t="s">
        <v>154</v>
      </c>
      <c r="AA1181">
        <v>40</v>
      </c>
      <c r="AB1181">
        <v>643</v>
      </c>
      <c r="AC1181">
        <v>47.857999999999997</v>
      </c>
      <c r="AD1181">
        <v>98</v>
      </c>
      <c r="AE1181">
        <v>3.7982999999999998</v>
      </c>
      <c r="AF1181">
        <v>3.1472000000000002</v>
      </c>
      <c r="AG1181">
        <v>70.069999999999993</v>
      </c>
      <c r="AH1181">
        <v>59.06</v>
      </c>
      <c r="AI1181">
        <v>76.643299999999996</v>
      </c>
      <c r="AJ1181">
        <v>0.1424</v>
      </c>
      <c r="AK1181">
        <v>4.7500000000000001E-2</v>
      </c>
      <c r="AL1181">
        <v>78.64</v>
      </c>
      <c r="AM1181">
        <v>2.23E-2</v>
      </c>
      <c r="AN1181">
        <v>0</v>
      </c>
      <c r="AO1181">
        <v>0</v>
      </c>
      <c r="AP1181">
        <v>0</v>
      </c>
      <c r="AQ1181">
        <v>0</v>
      </c>
      <c r="AR1181">
        <v>66.099999999999994</v>
      </c>
      <c r="AS1181" t="s">
        <v>96</v>
      </c>
      <c r="AT1181">
        <v>1966</v>
      </c>
      <c r="AU1181">
        <v>13</v>
      </c>
      <c r="AV1181">
        <v>5</v>
      </c>
      <c r="AW1181" t="s">
        <v>97</v>
      </c>
      <c r="AY1181" t="s">
        <v>112</v>
      </c>
      <c r="BA1181">
        <v>40826</v>
      </c>
      <c r="BB1181">
        <v>2</v>
      </c>
      <c r="BC1181">
        <v>1</v>
      </c>
      <c r="BD1181" t="s">
        <v>99</v>
      </c>
      <c r="BE1181">
        <v>1979</v>
      </c>
      <c r="BG1181" t="s">
        <v>102</v>
      </c>
      <c r="BH1181" t="s">
        <v>100</v>
      </c>
      <c r="BI1181" t="s">
        <v>101</v>
      </c>
      <c r="BJ1181" t="s">
        <v>101</v>
      </c>
      <c r="BK1181" t="s">
        <v>101</v>
      </c>
      <c r="BL1181" t="s">
        <v>101</v>
      </c>
      <c r="BM1181" t="s">
        <v>102</v>
      </c>
      <c r="BN1181" t="s">
        <v>103</v>
      </c>
      <c r="BQ1181">
        <v>0</v>
      </c>
      <c r="BR1181" t="s">
        <v>94</v>
      </c>
      <c r="BS1181">
        <v>81</v>
      </c>
      <c r="BT1181">
        <v>75.965999999999994</v>
      </c>
      <c r="BU1181">
        <v>62.944000000000003</v>
      </c>
      <c r="BV1181" t="s">
        <v>107</v>
      </c>
      <c r="BZ1181" s="1">
        <v>42059.352858796294</v>
      </c>
      <c r="CB1181">
        <v>2003</v>
      </c>
      <c r="CC1181">
        <v>36</v>
      </c>
      <c r="CI1181" t="str">
        <f t="shared" si="72"/>
        <v>High</v>
      </c>
      <c r="CJ1181" t="str">
        <f t="shared" si="73"/>
        <v>Greater than 3.5</v>
      </c>
      <c r="CK1181" t="str">
        <f t="shared" si="74"/>
        <v>Good</v>
      </c>
      <c r="CL1181" t="str">
        <f t="shared" si="75"/>
        <v>0.3 or less</v>
      </c>
    </row>
    <row r="1182" spans="1:90" x14ac:dyDescent="0.25">
      <c r="A1182" t="s">
        <v>1441</v>
      </c>
      <c r="B1182" t="s">
        <v>82</v>
      </c>
      <c r="C1182" t="s">
        <v>83</v>
      </c>
      <c r="D1182">
        <v>3.2000000000000001E-2</v>
      </c>
      <c r="E1182">
        <v>1.4790000000000001</v>
      </c>
      <c r="G1182">
        <v>1.4470000000000001</v>
      </c>
      <c r="H1182">
        <v>54</v>
      </c>
      <c r="I1182">
        <v>40</v>
      </c>
      <c r="J1182">
        <v>54</v>
      </c>
      <c r="K1182">
        <v>4</v>
      </c>
      <c r="L1182" t="s">
        <v>84</v>
      </c>
      <c r="M1182" t="s">
        <v>147</v>
      </c>
      <c r="N1182" t="s">
        <v>516</v>
      </c>
      <c r="O1182" t="s">
        <v>149</v>
      </c>
      <c r="P1182" t="s">
        <v>88</v>
      </c>
      <c r="Q1182" t="s">
        <v>150</v>
      </c>
      <c r="R1182" t="s">
        <v>151</v>
      </c>
      <c r="S1182" t="s">
        <v>152</v>
      </c>
      <c r="T1182">
        <v>60</v>
      </c>
      <c r="U1182" t="s">
        <v>92</v>
      </c>
      <c r="V1182" t="s">
        <v>1442</v>
      </c>
      <c r="W1182">
        <v>3</v>
      </c>
      <c r="X1182">
        <v>5.2</v>
      </c>
      <c r="Y1182" t="s">
        <v>94</v>
      </c>
      <c r="Z1182" t="s">
        <v>154</v>
      </c>
      <c r="AA1182">
        <v>30.7059</v>
      </c>
      <c r="AB1182">
        <v>322.40370000000001</v>
      </c>
      <c r="AC1182">
        <v>35.710900000000002</v>
      </c>
      <c r="AD1182">
        <v>93.5</v>
      </c>
      <c r="AE1182">
        <v>3.0889000000000002</v>
      </c>
      <c r="AF1182">
        <v>2.7181000000000002</v>
      </c>
      <c r="AG1182">
        <v>113.20610000000001</v>
      </c>
      <c r="AH1182">
        <v>94.7059</v>
      </c>
      <c r="AI1182">
        <v>62.264600000000002</v>
      </c>
      <c r="AJ1182">
        <v>0.20050000000000001</v>
      </c>
      <c r="AK1182">
        <v>0.1605</v>
      </c>
      <c r="AL1182">
        <v>69.924999999999997</v>
      </c>
      <c r="AM1182">
        <v>2.24E-2</v>
      </c>
      <c r="AN1182">
        <v>1.2800000000000001E-2</v>
      </c>
      <c r="AO1182">
        <v>0</v>
      </c>
      <c r="AP1182">
        <v>14.5</v>
      </c>
      <c r="AQ1182">
        <v>0</v>
      </c>
      <c r="AR1182">
        <v>42.875</v>
      </c>
      <c r="AS1182" t="s">
        <v>130</v>
      </c>
      <c r="AT1182">
        <v>1999</v>
      </c>
      <c r="AU1182">
        <v>36</v>
      </c>
      <c r="AV1182">
        <v>4</v>
      </c>
      <c r="AW1182" t="s">
        <v>97</v>
      </c>
      <c r="AY1182" t="s">
        <v>132</v>
      </c>
      <c r="BA1182">
        <v>40427</v>
      </c>
      <c r="BB1182">
        <v>4</v>
      </c>
      <c r="BC1182">
        <v>1</v>
      </c>
      <c r="BD1182" t="s">
        <v>99</v>
      </c>
      <c r="BE1182">
        <v>1999</v>
      </c>
      <c r="BG1182" t="s">
        <v>101</v>
      </c>
      <c r="BH1182" t="s">
        <v>100</v>
      </c>
      <c r="BI1182" t="s">
        <v>101</v>
      </c>
      <c r="BJ1182" t="s">
        <v>101</v>
      </c>
      <c r="BK1182" t="s">
        <v>101</v>
      </c>
      <c r="BL1182" t="s">
        <v>101</v>
      </c>
      <c r="BM1182" t="s">
        <v>102</v>
      </c>
      <c r="BN1182" t="s">
        <v>103</v>
      </c>
      <c r="BQ1182">
        <v>0</v>
      </c>
      <c r="BR1182" t="s">
        <v>94</v>
      </c>
      <c r="BS1182">
        <v>93</v>
      </c>
      <c r="BT1182">
        <v>61.777999999999999</v>
      </c>
      <c r="BU1182">
        <v>54.362000000000002</v>
      </c>
      <c r="BY1182">
        <v>3</v>
      </c>
      <c r="CB1182">
        <v>2011</v>
      </c>
      <c r="CC1182">
        <v>16</v>
      </c>
      <c r="CI1182" t="str">
        <f t="shared" si="72"/>
        <v>High</v>
      </c>
      <c r="CJ1182" t="str">
        <f t="shared" si="73"/>
        <v>3.01-3.5</v>
      </c>
      <c r="CK1182" t="str">
        <f t="shared" si="74"/>
        <v>Fair</v>
      </c>
      <c r="CL1182" t="str">
        <f t="shared" si="75"/>
        <v>0.3 or less</v>
      </c>
    </row>
    <row r="1183" spans="1:90" x14ac:dyDescent="0.25">
      <c r="A1183" t="s">
        <v>1441</v>
      </c>
      <c r="B1183" t="s">
        <v>82</v>
      </c>
      <c r="C1183" t="s">
        <v>83</v>
      </c>
      <c r="D1183">
        <v>1.4790000000000001</v>
      </c>
      <c r="E1183">
        <v>2.4209999999999998</v>
      </c>
      <c r="G1183">
        <v>0.94199999999999995</v>
      </c>
      <c r="H1183">
        <v>30</v>
      </c>
      <c r="J1183">
        <v>30</v>
      </c>
      <c r="K1183">
        <v>2</v>
      </c>
      <c r="L1183" t="s">
        <v>84</v>
      </c>
      <c r="M1183" t="s">
        <v>147</v>
      </c>
      <c r="N1183" t="s">
        <v>516</v>
      </c>
      <c r="O1183" t="s">
        <v>149</v>
      </c>
      <c r="P1183" t="s">
        <v>88</v>
      </c>
      <c r="Q1183" t="s">
        <v>150</v>
      </c>
      <c r="R1183" t="s">
        <v>151</v>
      </c>
      <c r="S1183" t="s">
        <v>152</v>
      </c>
      <c r="T1183">
        <v>60</v>
      </c>
      <c r="U1183" t="s">
        <v>92</v>
      </c>
      <c r="V1183" t="s">
        <v>1443</v>
      </c>
      <c r="W1183">
        <v>3</v>
      </c>
      <c r="Y1183" t="s">
        <v>94</v>
      </c>
      <c r="Z1183" t="s">
        <v>154</v>
      </c>
      <c r="AA1183">
        <v>66</v>
      </c>
      <c r="AB1183">
        <v>410.88600000000002</v>
      </c>
      <c r="AC1183">
        <v>75.065299999999993</v>
      </c>
      <c r="AD1183">
        <v>94</v>
      </c>
      <c r="AE1183">
        <v>2.7856999999999998</v>
      </c>
      <c r="AF1183">
        <v>2.4264000000000001</v>
      </c>
      <c r="AG1183">
        <v>129.0831</v>
      </c>
      <c r="AH1183">
        <v>112.5198</v>
      </c>
      <c r="AI1183">
        <v>56.972299999999997</v>
      </c>
      <c r="AJ1183">
        <v>0.19320000000000001</v>
      </c>
      <c r="AK1183">
        <v>0.14879999999999999</v>
      </c>
      <c r="AL1183">
        <v>71.02</v>
      </c>
      <c r="AM1183">
        <v>2.64E-2</v>
      </c>
      <c r="AN1183">
        <v>6.7299999999999999E-2</v>
      </c>
      <c r="AO1183">
        <v>0</v>
      </c>
      <c r="AP1183">
        <v>3</v>
      </c>
      <c r="AQ1183">
        <v>0</v>
      </c>
      <c r="AR1183">
        <v>50.9</v>
      </c>
      <c r="AS1183" t="s">
        <v>130</v>
      </c>
      <c r="AT1183">
        <v>1999</v>
      </c>
      <c r="AU1183">
        <v>36</v>
      </c>
      <c r="AV1183">
        <v>4</v>
      </c>
      <c r="AW1183" t="s">
        <v>97</v>
      </c>
      <c r="AY1183" t="s">
        <v>132</v>
      </c>
      <c r="BA1183">
        <v>40427</v>
      </c>
      <c r="BB1183">
        <v>4</v>
      </c>
      <c r="BC1183">
        <v>1</v>
      </c>
      <c r="BD1183" t="s">
        <v>99</v>
      </c>
      <c r="BE1183">
        <v>1999</v>
      </c>
      <c r="BG1183" t="s">
        <v>101</v>
      </c>
      <c r="BH1183" t="s">
        <v>100</v>
      </c>
      <c r="BI1183" t="s">
        <v>101</v>
      </c>
      <c r="BJ1183" t="s">
        <v>101</v>
      </c>
      <c r="BK1183" t="s">
        <v>101</v>
      </c>
      <c r="BL1183" t="s">
        <v>101</v>
      </c>
      <c r="BM1183" t="s">
        <v>102</v>
      </c>
      <c r="BN1183" t="s">
        <v>103</v>
      </c>
      <c r="BQ1183">
        <v>0</v>
      </c>
      <c r="BR1183" t="s">
        <v>94</v>
      </c>
      <c r="BS1183">
        <v>93</v>
      </c>
      <c r="BT1183">
        <v>55.713999999999999</v>
      </c>
      <c r="BU1183">
        <v>48.527999999999999</v>
      </c>
      <c r="CB1183">
        <v>2011</v>
      </c>
      <c r="CC1183">
        <v>16</v>
      </c>
      <c r="CI1183" t="str">
        <f t="shared" si="72"/>
        <v>High</v>
      </c>
      <c r="CJ1183" t="str">
        <f t="shared" si="73"/>
        <v>2.51-3.0</v>
      </c>
      <c r="CK1183" t="str">
        <f t="shared" si="74"/>
        <v>Fair</v>
      </c>
      <c r="CL1183" t="str">
        <f t="shared" si="75"/>
        <v>0.3 or less</v>
      </c>
    </row>
    <row r="1184" spans="1:90" x14ac:dyDescent="0.25">
      <c r="A1184" t="s">
        <v>1441</v>
      </c>
      <c r="B1184" t="s">
        <v>82</v>
      </c>
      <c r="C1184" t="s">
        <v>83</v>
      </c>
      <c r="D1184">
        <v>2.4209999999999998</v>
      </c>
      <c r="E1184">
        <v>8.6</v>
      </c>
      <c r="G1184">
        <v>6.1790000000000003</v>
      </c>
      <c r="H1184">
        <v>30</v>
      </c>
      <c r="I1184">
        <v>30</v>
      </c>
      <c r="J1184">
        <v>30</v>
      </c>
      <c r="K1184">
        <v>2</v>
      </c>
      <c r="L1184" t="s">
        <v>84</v>
      </c>
      <c r="M1184" t="s">
        <v>147</v>
      </c>
      <c r="N1184" t="s">
        <v>516</v>
      </c>
      <c r="O1184" t="s">
        <v>149</v>
      </c>
      <c r="P1184" t="s">
        <v>88</v>
      </c>
      <c r="Q1184" t="s">
        <v>150</v>
      </c>
      <c r="R1184" t="s">
        <v>151</v>
      </c>
      <c r="S1184" t="s">
        <v>152</v>
      </c>
      <c r="T1184">
        <v>60</v>
      </c>
      <c r="U1184" t="s">
        <v>92</v>
      </c>
      <c r="V1184" t="s">
        <v>1444</v>
      </c>
      <c r="W1184">
        <v>3</v>
      </c>
      <c r="X1184">
        <v>3</v>
      </c>
      <c r="Y1184" t="s">
        <v>94</v>
      </c>
      <c r="Z1184" t="s">
        <v>154</v>
      </c>
      <c r="AA1184">
        <v>66</v>
      </c>
      <c r="AB1184">
        <v>410.88600000000002</v>
      </c>
      <c r="AC1184">
        <v>75.065299999999993</v>
      </c>
      <c r="AD1184">
        <v>82.666700000000006</v>
      </c>
      <c r="AE1184">
        <v>3.4590000000000001</v>
      </c>
      <c r="AF1184">
        <v>2.7616000000000001</v>
      </c>
      <c r="AG1184">
        <v>92.151300000000006</v>
      </c>
      <c r="AH1184">
        <v>75.192499999999995</v>
      </c>
      <c r="AI1184">
        <v>69.282899999999998</v>
      </c>
      <c r="AJ1184">
        <v>0.21060000000000001</v>
      </c>
      <c r="AK1184">
        <v>9.8500000000000004E-2</v>
      </c>
      <c r="AL1184">
        <v>68.41</v>
      </c>
      <c r="AM1184">
        <v>2.3599999999999999E-2</v>
      </c>
      <c r="AN1184">
        <v>5.5500000000000001E-2</v>
      </c>
      <c r="AO1184">
        <v>0</v>
      </c>
      <c r="AP1184">
        <v>10.333299999999999</v>
      </c>
      <c r="AQ1184">
        <v>0</v>
      </c>
      <c r="AR1184">
        <v>52.416699999999999</v>
      </c>
      <c r="AS1184" t="s">
        <v>130</v>
      </c>
      <c r="AT1184">
        <v>1999</v>
      </c>
      <c r="AU1184">
        <v>36</v>
      </c>
      <c r="AV1184">
        <v>4</v>
      </c>
      <c r="AW1184" t="s">
        <v>97</v>
      </c>
      <c r="AY1184" t="s">
        <v>132</v>
      </c>
      <c r="BA1184">
        <v>40427</v>
      </c>
      <c r="BB1184">
        <v>4</v>
      </c>
      <c r="BC1184">
        <v>1</v>
      </c>
      <c r="BD1184" t="s">
        <v>99</v>
      </c>
      <c r="BE1184">
        <v>1999</v>
      </c>
      <c r="BG1184" t="s">
        <v>101</v>
      </c>
      <c r="BH1184" t="s">
        <v>100</v>
      </c>
      <c r="BI1184" t="s">
        <v>101</v>
      </c>
      <c r="BJ1184" t="s">
        <v>101</v>
      </c>
      <c r="BK1184" t="s">
        <v>101</v>
      </c>
      <c r="BL1184" t="s">
        <v>101</v>
      </c>
      <c r="BM1184" t="s">
        <v>102</v>
      </c>
      <c r="BN1184" t="s">
        <v>103</v>
      </c>
      <c r="BQ1184">
        <v>0</v>
      </c>
      <c r="BR1184" t="s">
        <v>94</v>
      </c>
      <c r="BS1184">
        <v>82.666700000000006</v>
      </c>
      <c r="BT1184">
        <v>69.180000000000007</v>
      </c>
      <c r="BU1184">
        <v>55.231999999999999</v>
      </c>
      <c r="BY1184">
        <v>3</v>
      </c>
      <c r="CB1184">
        <v>2013</v>
      </c>
      <c r="CC1184">
        <v>16</v>
      </c>
      <c r="CI1184" t="str">
        <f t="shared" si="72"/>
        <v>Medium</v>
      </c>
      <c r="CJ1184" t="str">
        <f t="shared" si="73"/>
        <v>3.01-3.5</v>
      </c>
      <c r="CK1184" t="str">
        <f t="shared" si="74"/>
        <v>Good</v>
      </c>
      <c r="CL1184" t="str">
        <f t="shared" si="75"/>
        <v>0.3 or less</v>
      </c>
    </row>
    <row r="1185" spans="1:90" x14ac:dyDescent="0.25">
      <c r="A1185" t="s">
        <v>1441</v>
      </c>
      <c r="B1185" t="s">
        <v>82</v>
      </c>
      <c r="C1185" t="s">
        <v>83</v>
      </c>
      <c r="D1185">
        <v>8.6</v>
      </c>
      <c r="E1185">
        <v>9.2590000000000003</v>
      </c>
      <c r="G1185">
        <v>0.65900000000000003</v>
      </c>
      <c r="H1185">
        <v>36</v>
      </c>
      <c r="I1185">
        <v>36</v>
      </c>
      <c r="J1185">
        <v>36</v>
      </c>
      <c r="K1185">
        <v>2</v>
      </c>
      <c r="L1185" t="s">
        <v>84</v>
      </c>
      <c r="M1185" t="s">
        <v>147</v>
      </c>
      <c r="N1185" t="s">
        <v>516</v>
      </c>
      <c r="O1185" t="s">
        <v>149</v>
      </c>
      <c r="P1185" t="s">
        <v>88</v>
      </c>
      <c r="Q1185" t="s">
        <v>150</v>
      </c>
      <c r="R1185" t="s">
        <v>151</v>
      </c>
      <c r="S1185" t="s">
        <v>152</v>
      </c>
      <c r="T1185">
        <v>60</v>
      </c>
      <c r="U1185" t="s">
        <v>92</v>
      </c>
      <c r="V1185" t="s">
        <v>1445</v>
      </c>
      <c r="W1185">
        <v>6</v>
      </c>
      <c r="X1185">
        <v>6</v>
      </c>
      <c r="Y1185" t="s">
        <v>94</v>
      </c>
      <c r="Z1185" t="s">
        <v>154</v>
      </c>
      <c r="AA1185">
        <v>24.7745</v>
      </c>
      <c r="AB1185">
        <v>166.16</v>
      </c>
      <c r="AC1185">
        <v>28.248899999999999</v>
      </c>
      <c r="AD1185">
        <v>94</v>
      </c>
      <c r="AE1185">
        <v>2.4845999999999999</v>
      </c>
      <c r="AF1185">
        <v>1.9971000000000001</v>
      </c>
      <c r="AG1185">
        <v>148.4768</v>
      </c>
      <c r="AH1185">
        <v>132.24</v>
      </c>
      <c r="AI1185">
        <v>50.5077</v>
      </c>
      <c r="AJ1185">
        <v>0.15609999999999999</v>
      </c>
      <c r="AK1185">
        <v>6.9599999999999995E-2</v>
      </c>
      <c r="AL1185">
        <v>76.584999999999994</v>
      </c>
      <c r="AM1185">
        <v>3.7999999999999999E-2</v>
      </c>
      <c r="AN1185">
        <v>0.3201</v>
      </c>
      <c r="AO1185">
        <v>0</v>
      </c>
      <c r="AP1185">
        <v>10</v>
      </c>
      <c r="AQ1185">
        <v>0</v>
      </c>
      <c r="AR1185">
        <v>35.450000000000003</v>
      </c>
      <c r="AS1185" t="s">
        <v>96</v>
      </c>
      <c r="AT1185">
        <v>1999</v>
      </c>
      <c r="AU1185">
        <v>14.666700000000001</v>
      </c>
      <c r="AV1185">
        <v>5.7778</v>
      </c>
      <c r="AW1185" t="s">
        <v>97</v>
      </c>
      <c r="AY1185" t="s">
        <v>98</v>
      </c>
      <c r="BA1185">
        <v>40156</v>
      </c>
      <c r="BB1185">
        <v>3</v>
      </c>
      <c r="BC1185">
        <v>1</v>
      </c>
      <c r="BD1185" t="s">
        <v>99</v>
      </c>
      <c r="BE1185">
        <v>1999</v>
      </c>
      <c r="BG1185" t="s">
        <v>101</v>
      </c>
      <c r="BH1185" t="s">
        <v>100</v>
      </c>
      <c r="BI1185" t="s">
        <v>101</v>
      </c>
      <c r="BJ1185" t="s">
        <v>101</v>
      </c>
      <c r="BK1185" t="s">
        <v>101</v>
      </c>
      <c r="BL1185" t="s">
        <v>101</v>
      </c>
      <c r="BM1185" t="s">
        <v>102</v>
      </c>
      <c r="BN1185" t="s">
        <v>103</v>
      </c>
      <c r="BQ1185">
        <v>0</v>
      </c>
      <c r="BR1185" t="s">
        <v>94</v>
      </c>
      <c r="BS1185">
        <v>87</v>
      </c>
      <c r="BT1185">
        <v>49.692</v>
      </c>
      <c r="BU1185">
        <v>39.942</v>
      </c>
      <c r="BY1185">
        <v>6</v>
      </c>
      <c r="CB1185">
        <v>2011</v>
      </c>
      <c r="CC1185">
        <v>16</v>
      </c>
      <c r="CI1185" t="str">
        <f t="shared" si="72"/>
        <v>High</v>
      </c>
      <c r="CJ1185" t="str">
        <f t="shared" si="73"/>
        <v>2.0-2.5</v>
      </c>
      <c r="CK1185" t="str">
        <f t="shared" si="74"/>
        <v>Poor</v>
      </c>
      <c r="CL1185" t="str">
        <f t="shared" si="75"/>
        <v>0.3 or less</v>
      </c>
    </row>
    <row r="1186" spans="1:90" x14ac:dyDescent="0.25">
      <c r="A1186" t="s">
        <v>1441</v>
      </c>
      <c r="B1186" t="s">
        <v>82</v>
      </c>
      <c r="C1186" t="s">
        <v>83</v>
      </c>
      <c r="D1186">
        <v>9.2590000000000003</v>
      </c>
      <c r="E1186">
        <v>14.375999999999999</v>
      </c>
      <c r="G1186">
        <v>5.1029999999999998</v>
      </c>
      <c r="H1186">
        <v>28</v>
      </c>
      <c r="I1186">
        <v>28</v>
      </c>
      <c r="J1186">
        <v>28</v>
      </c>
      <c r="K1186">
        <v>2</v>
      </c>
      <c r="L1186" t="s">
        <v>84</v>
      </c>
      <c r="M1186" t="s">
        <v>147</v>
      </c>
      <c r="N1186" t="s">
        <v>516</v>
      </c>
      <c r="O1186" t="s">
        <v>149</v>
      </c>
      <c r="P1186" t="s">
        <v>88</v>
      </c>
      <c r="Q1186" t="s">
        <v>150</v>
      </c>
      <c r="R1186" t="s">
        <v>151</v>
      </c>
      <c r="S1186" t="s">
        <v>152</v>
      </c>
      <c r="T1186">
        <v>60</v>
      </c>
      <c r="U1186" t="s">
        <v>92</v>
      </c>
      <c r="V1186" t="s">
        <v>1446</v>
      </c>
      <c r="W1186">
        <v>2</v>
      </c>
      <c r="X1186">
        <v>2</v>
      </c>
      <c r="Y1186" t="s">
        <v>94</v>
      </c>
      <c r="Z1186" t="s">
        <v>154</v>
      </c>
      <c r="AA1186">
        <v>25.266999999999999</v>
      </c>
      <c r="AB1186">
        <v>166.16</v>
      </c>
      <c r="AC1186">
        <v>28.790700000000001</v>
      </c>
      <c r="AD1186">
        <v>89</v>
      </c>
      <c r="AE1186">
        <v>3.5055999999999998</v>
      </c>
      <c r="AF1186">
        <v>3.0663</v>
      </c>
      <c r="AG1186">
        <v>89.979799999999997</v>
      </c>
      <c r="AH1186">
        <v>72.886799999999994</v>
      </c>
      <c r="AI1186">
        <v>70.006699999999995</v>
      </c>
      <c r="AJ1186">
        <v>0.1653</v>
      </c>
      <c r="AK1186">
        <v>4.6399999999999997E-2</v>
      </c>
      <c r="AL1186">
        <v>75.204999999999998</v>
      </c>
      <c r="AM1186">
        <v>2.35E-2</v>
      </c>
      <c r="AN1186">
        <v>0.18809999999999999</v>
      </c>
      <c r="AO1186">
        <v>0</v>
      </c>
      <c r="AP1186">
        <v>6.3333000000000004</v>
      </c>
      <c r="AQ1186">
        <v>0</v>
      </c>
      <c r="AR1186">
        <v>48.03</v>
      </c>
      <c r="AS1186" t="s">
        <v>96</v>
      </c>
      <c r="AT1186">
        <v>1969</v>
      </c>
      <c r="AU1186">
        <v>31.571400000000001</v>
      </c>
      <c r="AV1186">
        <v>6.8571</v>
      </c>
      <c r="AW1186" t="s">
        <v>97</v>
      </c>
      <c r="AY1186" t="s">
        <v>112</v>
      </c>
      <c r="BA1186">
        <v>40302</v>
      </c>
      <c r="BB1186">
        <v>3</v>
      </c>
      <c r="BC1186">
        <v>1</v>
      </c>
      <c r="BD1186" t="s">
        <v>99</v>
      </c>
      <c r="BE1186">
        <v>1997</v>
      </c>
      <c r="BG1186" t="s">
        <v>101</v>
      </c>
      <c r="BH1186" t="s">
        <v>100</v>
      </c>
      <c r="BI1186" t="s">
        <v>101</v>
      </c>
      <c r="BJ1186" t="s">
        <v>101</v>
      </c>
      <c r="BK1186" t="s">
        <v>101</v>
      </c>
      <c r="BL1186" t="s">
        <v>101</v>
      </c>
      <c r="BM1186" t="s">
        <v>102</v>
      </c>
      <c r="BN1186" t="s">
        <v>103</v>
      </c>
      <c r="BQ1186">
        <v>0</v>
      </c>
      <c r="BR1186" t="s">
        <v>94</v>
      </c>
      <c r="BS1186">
        <v>89</v>
      </c>
      <c r="BT1186">
        <v>70.111999999999995</v>
      </c>
      <c r="BU1186">
        <v>61.326000000000001</v>
      </c>
      <c r="BV1186" t="s">
        <v>107</v>
      </c>
      <c r="BY1186">
        <v>2</v>
      </c>
      <c r="BZ1186" s="1">
        <v>42059.562349537038</v>
      </c>
      <c r="CB1186">
        <v>2013</v>
      </c>
      <c r="CC1186">
        <v>18</v>
      </c>
      <c r="CI1186" t="str">
        <f t="shared" si="72"/>
        <v>High</v>
      </c>
      <c r="CJ1186" t="str">
        <f t="shared" si="73"/>
        <v>Greater than 3.5</v>
      </c>
      <c r="CK1186" t="str">
        <f t="shared" si="74"/>
        <v>Good</v>
      </c>
      <c r="CL1186" t="str">
        <f t="shared" si="75"/>
        <v>0.3 or less</v>
      </c>
    </row>
    <row r="1187" spans="1:90" x14ac:dyDescent="0.25">
      <c r="A1187" t="s">
        <v>1441</v>
      </c>
      <c r="B1187" t="s">
        <v>82</v>
      </c>
      <c r="C1187" t="s">
        <v>83</v>
      </c>
      <c r="D1187">
        <v>14.375999999999999</v>
      </c>
      <c r="E1187">
        <v>18.22</v>
      </c>
      <c r="G1187">
        <v>3.8439999999999999</v>
      </c>
      <c r="H1187">
        <v>30</v>
      </c>
      <c r="I1187">
        <v>30</v>
      </c>
      <c r="J1187">
        <v>30</v>
      </c>
      <c r="K1187">
        <v>2</v>
      </c>
      <c r="L1187" t="s">
        <v>84</v>
      </c>
      <c r="M1187" t="s">
        <v>147</v>
      </c>
      <c r="N1187" t="s">
        <v>516</v>
      </c>
      <c r="O1187" t="s">
        <v>149</v>
      </c>
      <c r="P1187" t="s">
        <v>88</v>
      </c>
      <c r="Q1187" t="s">
        <v>150</v>
      </c>
      <c r="R1187" t="s">
        <v>151</v>
      </c>
      <c r="S1187" t="s">
        <v>152</v>
      </c>
      <c r="T1187">
        <v>60</v>
      </c>
      <c r="U1187" t="s">
        <v>92</v>
      </c>
      <c r="V1187" t="s">
        <v>1447</v>
      </c>
      <c r="W1187">
        <v>3</v>
      </c>
      <c r="X1187">
        <v>3</v>
      </c>
      <c r="Y1187" t="s">
        <v>94</v>
      </c>
      <c r="Z1187" t="s">
        <v>154</v>
      </c>
      <c r="AA1187">
        <v>24.7745</v>
      </c>
      <c r="AB1187">
        <v>166.16</v>
      </c>
      <c r="AC1187">
        <v>28.248899999999999</v>
      </c>
      <c r="AD1187">
        <v>91</v>
      </c>
      <c r="AE1187">
        <v>2.9432999999999998</v>
      </c>
      <c r="AF1187">
        <v>2.5552000000000001</v>
      </c>
      <c r="AG1187">
        <v>120.01649999999999</v>
      </c>
      <c r="AH1187">
        <v>103.0308</v>
      </c>
      <c r="AI1187">
        <v>59.994500000000002</v>
      </c>
      <c r="AJ1187">
        <v>0.17180000000000001</v>
      </c>
      <c r="AK1187">
        <v>4.7899999999999998E-2</v>
      </c>
      <c r="AL1187">
        <v>74.23</v>
      </c>
      <c r="AM1187">
        <v>3.1399999999999997E-2</v>
      </c>
      <c r="AN1187">
        <v>0.40229999999999999</v>
      </c>
      <c r="AO1187">
        <v>0</v>
      </c>
      <c r="AP1187">
        <v>5</v>
      </c>
      <c r="AQ1187">
        <v>0</v>
      </c>
      <c r="AR1187">
        <v>53.7714</v>
      </c>
      <c r="AS1187" t="s">
        <v>96</v>
      </c>
      <c r="AT1187">
        <v>1977</v>
      </c>
      <c r="AU1187">
        <v>15.25</v>
      </c>
      <c r="AV1187">
        <v>4.5</v>
      </c>
      <c r="AW1187" t="s">
        <v>97</v>
      </c>
      <c r="AY1187" t="s">
        <v>112</v>
      </c>
      <c r="BA1187">
        <v>39795</v>
      </c>
      <c r="BB1187">
        <v>2</v>
      </c>
      <c r="BC1187">
        <v>1</v>
      </c>
      <c r="BD1187" t="s">
        <v>99</v>
      </c>
      <c r="BE1187">
        <v>1997</v>
      </c>
      <c r="BG1187" t="s">
        <v>101</v>
      </c>
      <c r="BH1187" t="s">
        <v>100</v>
      </c>
      <c r="BI1187" t="s">
        <v>101</v>
      </c>
      <c r="BJ1187" t="s">
        <v>101</v>
      </c>
      <c r="BK1187" t="s">
        <v>101</v>
      </c>
      <c r="BL1187" t="s">
        <v>101</v>
      </c>
      <c r="BM1187" t="s">
        <v>102</v>
      </c>
      <c r="BN1187" t="s">
        <v>103</v>
      </c>
      <c r="BQ1187">
        <v>0</v>
      </c>
      <c r="BR1187" t="s">
        <v>94</v>
      </c>
      <c r="BS1187">
        <v>91</v>
      </c>
      <c r="BT1187">
        <v>58.866</v>
      </c>
      <c r="BU1187">
        <v>51.103999999999999</v>
      </c>
      <c r="BY1187">
        <v>3</v>
      </c>
      <c r="CB1187">
        <v>2013</v>
      </c>
      <c r="CC1187">
        <v>18</v>
      </c>
      <c r="CI1187" t="str">
        <f t="shared" si="72"/>
        <v>High</v>
      </c>
      <c r="CJ1187" t="str">
        <f t="shared" si="73"/>
        <v>2.51-3.0</v>
      </c>
      <c r="CK1187" t="str">
        <f t="shared" si="74"/>
        <v>Fair</v>
      </c>
      <c r="CL1187" t="str">
        <f t="shared" si="75"/>
        <v>0.3 or less</v>
      </c>
    </row>
    <row r="1188" spans="1:90" x14ac:dyDescent="0.25">
      <c r="A1188" t="s">
        <v>1441</v>
      </c>
      <c r="B1188" t="s">
        <v>82</v>
      </c>
      <c r="C1188" t="s">
        <v>83</v>
      </c>
      <c r="D1188">
        <v>18.22</v>
      </c>
      <c r="E1188">
        <v>26.14</v>
      </c>
      <c r="G1188">
        <v>7.92</v>
      </c>
      <c r="H1188">
        <v>28</v>
      </c>
      <c r="I1188">
        <v>28</v>
      </c>
      <c r="J1188">
        <v>28</v>
      </c>
      <c r="K1188">
        <v>2</v>
      </c>
      <c r="L1188" t="s">
        <v>84</v>
      </c>
      <c r="M1188" t="s">
        <v>147</v>
      </c>
      <c r="N1188" t="s">
        <v>516</v>
      </c>
      <c r="O1188" t="s">
        <v>149</v>
      </c>
      <c r="P1188" t="s">
        <v>88</v>
      </c>
      <c r="Q1188" t="s">
        <v>150</v>
      </c>
      <c r="R1188" t="s">
        <v>151</v>
      </c>
      <c r="S1188" t="s">
        <v>152</v>
      </c>
      <c r="T1188">
        <v>60</v>
      </c>
      <c r="U1188" t="s">
        <v>92</v>
      </c>
      <c r="V1188" t="s">
        <v>1448</v>
      </c>
      <c r="W1188">
        <v>2</v>
      </c>
      <c r="X1188">
        <v>2</v>
      </c>
      <c r="Y1188" t="s">
        <v>94</v>
      </c>
      <c r="Z1188" t="s">
        <v>154</v>
      </c>
      <c r="AA1188">
        <v>14.029</v>
      </c>
      <c r="AB1188">
        <v>71.902500000000003</v>
      </c>
      <c r="AC1188">
        <v>15.863300000000001</v>
      </c>
      <c r="AD1188">
        <v>99</v>
      </c>
      <c r="AE1188">
        <v>3.8473999999999999</v>
      </c>
      <c r="AF1188">
        <v>3.6196999999999999</v>
      </c>
      <c r="AG1188">
        <v>70.482299999999995</v>
      </c>
      <c r="AH1188">
        <v>56.845399999999998</v>
      </c>
      <c r="AI1188">
        <v>76.505899999999997</v>
      </c>
      <c r="AJ1188">
        <v>0.2223</v>
      </c>
      <c r="AK1188">
        <v>7.3400000000000007E-2</v>
      </c>
      <c r="AL1188">
        <v>66.655000000000001</v>
      </c>
      <c r="AM1188">
        <v>2.2499999999999999E-2</v>
      </c>
      <c r="AN1188">
        <v>3.4000000000000002E-2</v>
      </c>
      <c r="AO1188">
        <v>0</v>
      </c>
      <c r="AP1188">
        <v>0.5</v>
      </c>
      <c r="AQ1188">
        <v>0</v>
      </c>
      <c r="AR1188">
        <v>60.635300000000001</v>
      </c>
      <c r="AS1188" t="s">
        <v>96</v>
      </c>
      <c r="AT1188">
        <v>1977</v>
      </c>
      <c r="AU1188">
        <v>9.375</v>
      </c>
      <c r="AV1188">
        <v>3.5</v>
      </c>
      <c r="AW1188" t="s">
        <v>131</v>
      </c>
      <c r="AY1188" t="s">
        <v>98</v>
      </c>
      <c r="BA1188">
        <v>44478</v>
      </c>
      <c r="BC1188">
        <v>1</v>
      </c>
      <c r="BD1188" t="s">
        <v>99</v>
      </c>
      <c r="BE1188">
        <v>2009</v>
      </c>
      <c r="BG1188" t="s">
        <v>101</v>
      </c>
      <c r="BH1188" t="s">
        <v>100</v>
      </c>
      <c r="BI1188" t="s">
        <v>101</v>
      </c>
      <c r="BJ1188" t="s">
        <v>101</v>
      </c>
      <c r="BK1188" t="s">
        <v>101</v>
      </c>
      <c r="BL1188" t="s">
        <v>101</v>
      </c>
      <c r="BM1188" t="s">
        <v>102</v>
      </c>
      <c r="BN1188" t="s">
        <v>103</v>
      </c>
      <c r="BQ1188">
        <v>0</v>
      </c>
      <c r="BR1188" t="s">
        <v>94</v>
      </c>
      <c r="BS1188">
        <v>99</v>
      </c>
      <c r="BT1188">
        <v>76.947999999999993</v>
      </c>
      <c r="BU1188">
        <v>72.394000000000005</v>
      </c>
      <c r="BY1188">
        <v>2</v>
      </c>
      <c r="CB1188">
        <v>2013</v>
      </c>
      <c r="CC1188">
        <v>6</v>
      </c>
      <c r="CI1188" t="str">
        <f t="shared" si="72"/>
        <v>High</v>
      </c>
      <c r="CJ1188" t="str">
        <f t="shared" si="73"/>
        <v>Greater than 3.5</v>
      </c>
      <c r="CK1188" t="str">
        <f t="shared" si="74"/>
        <v>Good</v>
      </c>
      <c r="CL1188" t="str">
        <f t="shared" si="75"/>
        <v>0.3 or less</v>
      </c>
    </row>
    <row r="1189" spans="1:90" x14ac:dyDescent="0.25">
      <c r="A1189" t="s">
        <v>1449</v>
      </c>
      <c r="B1189" t="s">
        <v>82</v>
      </c>
      <c r="C1189" t="s">
        <v>83</v>
      </c>
      <c r="D1189">
        <v>1.68</v>
      </c>
      <c r="E1189">
        <v>4.8</v>
      </c>
      <c r="G1189">
        <v>3.12</v>
      </c>
      <c r="H1189">
        <v>56</v>
      </c>
      <c r="I1189">
        <v>36</v>
      </c>
      <c r="J1189">
        <v>56</v>
      </c>
      <c r="K1189">
        <v>4</v>
      </c>
      <c r="L1189" t="s">
        <v>84</v>
      </c>
      <c r="M1189" t="s">
        <v>147</v>
      </c>
      <c r="N1189" t="s">
        <v>516</v>
      </c>
      <c r="O1189" t="s">
        <v>149</v>
      </c>
      <c r="P1189" t="s">
        <v>88</v>
      </c>
      <c r="Q1189" t="s">
        <v>150</v>
      </c>
      <c r="R1189" t="s">
        <v>151</v>
      </c>
      <c r="S1189" t="s">
        <v>152</v>
      </c>
      <c r="T1189">
        <v>40</v>
      </c>
      <c r="U1189" t="s">
        <v>92</v>
      </c>
      <c r="V1189" t="s">
        <v>1450</v>
      </c>
      <c r="W1189">
        <v>4</v>
      </c>
      <c r="X1189">
        <v>6.2</v>
      </c>
      <c r="Y1189" t="s">
        <v>94</v>
      </c>
      <c r="Z1189" t="s">
        <v>154</v>
      </c>
      <c r="AA1189">
        <v>70.673000000000002</v>
      </c>
      <c r="AB1189">
        <v>464.25599999999997</v>
      </c>
      <c r="AC1189">
        <v>80.525800000000004</v>
      </c>
      <c r="AD1189">
        <v>84</v>
      </c>
      <c r="AE1189">
        <v>2.3456999999999999</v>
      </c>
      <c r="AF1189">
        <v>1.5943000000000001</v>
      </c>
      <c r="AG1189">
        <v>168.0213</v>
      </c>
      <c r="AH1189">
        <v>142.1542</v>
      </c>
      <c r="AI1189">
        <v>43.992899999999999</v>
      </c>
      <c r="AJ1189">
        <v>0.25069999999999998</v>
      </c>
      <c r="AK1189">
        <v>0.11609999999999999</v>
      </c>
      <c r="AL1189">
        <v>62.395000000000003</v>
      </c>
      <c r="AM1189">
        <v>4.1500000000000002E-2</v>
      </c>
      <c r="AN1189">
        <v>0.29249999999999998</v>
      </c>
      <c r="AO1189">
        <v>0</v>
      </c>
      <c r="AP1189">
        <v>9</v>
      </c>
      <c r="AQ1189">
        <v>0</v>
      </c>
      <c r="AR1189">
        <v>54.07</v>
      </c>
      <c r="AS1189" t="s">
        <v>130</v>
      </c>
      <c r="AT1189">
        <v>1997</v>
      </c>
      <c r="AU1189">
        <v>10</v>
      </c>
      <c r="AV1189">
        <v>4</v>
      </c>
      <c r="AW1189" t="s">
        <v>97</v>
      </c>
      <c r="AY1189" t="s">
        <v>132</v>
      </c>
      <c r="BA1189">
        <v>42628</v>
      </c>
      <c r="BB1189">
        <v>4</v>
      </c>
      <c r="BC1189">
        <v>1</v>
      </c>
      <c r="BD1189" t="s">
        <v>99</v>
      </c>
      <c r="BE1189">
        <v>1997</v>
      </c>
      <c r="BG1189" t="s">
        <v>101</v>
      </c>
      <c r="BH1189" t="s">
        <v>100</v>
      </c>
      <c r="BI1189" t="s">
        <v>101</v>
      </c>
      <c r="BJ1189" t="s">
        <v>101</v>
      </c>
      <c r="BK1189" t="s">
        <v>101</v>
      </c>
      <c r="BL1189" t="s">
        <v>101</v>
      </c>
      <c r="BM1189" t="s">
        <v>102</v>
      </c>
      <c r="BN1189" t="s">
        <v>103</v>
      </c>
      <c r="BQ1189">
        <v>0</v>
      </c>
      <c r="BR1189" t="s">
        <v>94</v>
      </c>
      <c r="BS1189">
        <v>83.333299999999994</v>
      </c>
      <c r="BT1189">
        <v>46.914000000000001</v>
      </c>
      <c r="BU1189">
        <v>31.885999999999999</v>
      </c>
      <c r="BY1189">
        <v>4</v>
      </c>
      <c r="CB1189">
        <v>2011</v>
      </c>
      <c r="CC1189">
        <v>18</v>
      </c>
      <c r="CI1189" t="str">
        <f t="shared" si="72"/>
        <v>Medium</v>
      </c>
      <c r="CJ1189" t="str">
        <f t="shared" si="73"/>
        <v>2.0-2.5</v>
      </c>
      <c r="CK1189" t="str">
        <f t="shared" si="74"/>
        <v>Poor</v>
      </c>
      <c r="CL1189" t="str">
        <f t="shared" si="75"/>
        <v>0.3 or less</v>
      </c>
    </row>
    <row r="1190" spans="1:90" x14ac:dyDescent="0.25">
      <c r="A1190" t="s">
        <v>1449</v>
      </c>
      <c r="B1190" t="s">
        <v>82</v>
      </c>
      <c r="C1190" t="s">
        <v>83</v>
      </c>
      <c r="D1190">
        <v>4.8</v>
      </c>
      <c r="E1190">
        <v>7.6520000000000001</v>
      </c>
      <c r="G1190">
        <v>2.8519999999999999</v>
      </c>
      <c r="H1190">
        <v>28</v>
      </c>
      <c r="J1190">
        <v>28</v>
      </c>
      <c r="K1190">
        <v>2</v>
      </c>
      <c r="L1190" t="s">
        <v>84</v>
      </c>
      <c r="M1190" t="s">
        <v>147</v>
      </c>
      <c r="N1190" t="s">
        <v>516</v>
      </c>
      <c r="O1190" t="s">
        <v>149</v>
      </c>
      <c r="P1190" t="s">
        <v>88</v>
      </c>
      <c r="Q1190" t="s">
        <v>150</v>
      </c>
      <c r="R1190" t="s">
        <v>151</v>
      </c>
      <c r="S1190" t="s">
        <v>152</v>
      </c>
      <c r="T1190">
        <v>50</v>
      </c>
      <c r="U1190" t="s">
        <v>92</v>
      </c>
      <c r="V1190" t="s">
        <v>1451</v>
      </c>
      <c r="W1190">
        <v>2</v>
      </c>
      <c r="Y1190" t="s">
        <v>94</v>
      </c>
      <c r="Z1190" t="s">
        <v>154</v>
      </c>
      <c r="AA1190">
        <v>142.99449999999999</v>
      </c>
      <c r="AB1190">
        <v>959.04949999999997</v>
      </c>
      <c r="AC1190">
        <v>163.04820000000001</v>
      </c>
      <c r="AD1190">
        <v>82.5</v>
      </c>
      <c r="AE1190">
        <v>3.2755999999999998</v>
      </c>
      <c r="AF1190">
        <v>2.5920000000000001</v>
      </c>
      <c r="AG1190">
        <v>102.7928</v>
      </c>
      <c r="AH1190">
        <v>84.584999999999994</v>
      </c>
      <c r="AI1190">
        <v>65.735699999999994</v>
      </c>
      <c r="AJ1190">
        <v>0.1895</v>
      </c>
      <c r="AK1190">
        <v>4.4400000000000002E-2</v>
      </c>
      <c r="AL1190">
        <v>71.575000000000003</v>
      </c>
      <c r="AM1190">
        <v>2.8899999999999999E-2</v>
      </c>
      <c r="AN1190">
        <v>0.26729999999999998</v>
      </c>
      <c r="AO1190">
        <v>0</v>
      </c>
      <c r="AP1190">
        <v>11.5</v>
      </c>
      <c r="AQ1190">
        <v>0</v>
      </c>
      <c r="AR1190">
        <v>47.933300000000003</v>
      </c>
      <c r="AS1190" t="s">
        <v>96</v>
      </c>
      <c r="AT1190">
        <v>1997</v>
      </c>
      <c r="AU1190">
        <v>11.583299999999999</v>
      </c>
      <c r="AV1190">
        <v>6</v>
      </c>
      <c r="AW1190" t="s">
        <v>97</v>
      </c>
      <c r="AY1190" t="s">
        <v>112</v>
      </c>
      <c r="BA1190">
        <v>40304</v>
      </c>
      <c r="BB1190">
        <v>3</v>
      </c>
      <c r="BC1190">
        <v>1</v>
      </c>
      <c r="BD1190" t="s">
        <v>99</v>
      </c>
      <c r="BE1190">
        <v>1997</v>
      </c>
      <c r="BG1190" t="s">
        <v>101</v>
      </c>
      <c r="BH1190" t="s">
        <v>100</v>
      </c>
      <c r="BI1190" t="s">
        <v>101</v>
      </c>
      <c r="BJ1190" t="s">
        <v>101</v>
      </c>
      <c r="BK1190" t="s">
        <v>101</v>
      </c>
      <c r="BL1190" t="s">
        <v>101</v>
      </c>
      <c r="BM1190" t="s">
        <v>102</v>
      </c>
      <c r="BN1190" t="s">
        <v>103</v>
      </c>
      <c r="BQ1190">
        <v>0</v>
      </c>
      <c r="BR1190" t="s">
        <v>94</v>
      </c>
      <c r="BS1190">
        <v>82</v>
      </c>
      <c r="BT1190">
        <v>65.512</v>
      </c>
      <c r="BU1190">
        <v>51.84</v>
      </c>
      <c r="CB1190">
        <v>2011</v>
      </c>
      <c r="CC1190">
        <v>18</v>
      </c>
      <c r="CI1190" t="str">
        <f t="shared" si="72"/>
        <v>Medium</v>
      </c>
      <c r="CJ1190" t="str">
        <f t="shared" si="73"/>
        <v>3.01-3.5</v>
      </c>
      <c r="CK1190" t="str">
        <f t="shared" si="74"/>
        <v>Fair</v>
      </c>
      <c r="CL1190" t="str">
        <f t="shared" si="75"/>
        <v>0.3 or less</v>
      </c>
    </row>
    <row r="1191" spans="1:90" x14ac:dyDescent="0.25">
      <c r="A1191" t="s">
        <v>1449</v>
      </c>
      <c r="B1191" t="s">
        <v>82</v>
      </c>
      <c r="C1191" t="s">
        <v>83</v>
      </c>
      <c r="D1191">
        <v>7.6520000000000001</v>
      </c>
      <c r="E1191">
        <v>18.875</v>
      </c>
      <c r="G1191">
        <v>11.224</v>
      </c>
      <c r="H1191">
        <v>28</v>
      </c>
      <c r="I1191">
        <v>28</v>
      </c>
      <c r="J1191">
        <v>28</v>
      </c>
      <c r="K1191">
        <v>2</v>
      </c>
      <c r="L1191" t="s">
        <v>84</v>
      </c>
      <c r="M1191" t="s">
        <v>147</v>
      </c>
      <c r="N1191" t="s">
        <v>516</v>
      </c>
      <c r="O1191" t="s">
        <v>149</v>
      </c>
      <c r="P1191" t="s">
        <v>88</v>
      </c>
      <c r="Q1191" t="s">
        <v>150</v>
      </c>
      <c r="R1191" t="s">
        <v>151</v>
      </c>
      <c r="S1191" t="s">
        <v>152</v>
      </c>
      <c r="T1191">
        <v>60</v>
      </c>
      <c r="U1191" t="s">
        <v>92</v>
      </c>
      <c r="V1191" t="s">
        <v>1452</v>
      </c>
      <c r="W1191">
        <v>2</v>
      </c>
      <c r="X1191">
        <v>3</v>
      </c>
      <c r="Y1191" t="s">
        <v>94</v>
      </c>
      <c r="Z1191" t="s">
        <v>154</v>
      </c>
      <c r="AA1191">
        <v>82.329800000000006</v>
      </c>
      <c r="AB1191">
        <v>732.58159999999998</v>
      </c>
      <c r="AC1191">
        <v>94.958299999999994</v>
      </c>
      <c r="AD1191">
        <v>86.833299999999994</v>
      </c>
      <c r="AE1191">
        <v>2.8027000000000002</v>
      </c>
      <c r="AF1191">
        <v>2.2772999999999999</v>
      </c>
      <c r="AG1191">
        <v>129.0455</v>
      </c>
      <c r="AH1191">
        <v>111.4671</v>
      </c>
      <c r="AI1191">
        <v>56.9848</v>
      </c>
      <c r="AJ1191">
        <v>0.1661</v>
      </c>
      <c r="AK1191">
        <v>5.6099999999999997E-2</v>
      </c>
      <c r="AL1191">
        <v>75.084999999999994</v>
      </c>
      <c r="AM1191">
        <v>3.1899999999999998E-2</v>
      </c>
      <c r="AN1191">
        <v>0.29830000000000001</v>
      </c>
      <c r="AO1191">
        <v>0</v>
      </c>
      <c r="AP1191">
        <v>7.6666999999999996</v>
      </c>
      <c r="AQ1191">
        <v>0</v>
      </c>
      <c r="AR1191">
        <v>48.166699999999999</v>
      </c>
      <c r="AS1191" t="s">
        <v>96</v>
      </c>
      <c r="AT1191">
        <v>1997</v>
      </c>
      <c r="AU1191">
        <v>13.5556</v>
      </c>
      <c r="AV1191">
        <v>6.6666999999999996</v>
      </c>
      <c r="AW1191" t="s">
        <v>97</v>
      </c>
      <c r="AY1191" t="s">
        <v>112</v>
      </c>
      <c r="BA1191">
        <v>40305</v>
      </c>
      <c r="BB1191">
        <v>3</v>
      </c>
      <c r="BC1191">
        <v>1</v>
      </c>
      <c r="BD1191" t="s">
        <v>99</v>
      </c>
      <c r="BE1191">
        <v>1997</v>
      </c>
      <c r="BG1191" t="s">
        <v>101</v>
      </c>
      <c r="BH1191" t="s">
        <v>100</v>
      </c>
      <c r="BI1191" t="s">
        <v>101</v>
      </c>
      <c r="BJ1191" t="s">
        <v>101</v>
      </c>
      <c r="BK1191" t="s">
        <v>101</v>
      </c>
      <c r="BL1191" t="s">
        <v>101</v>
      </c>
      <c r="BM1191" t="s">
        <v>102</v>
      </c>
      <c r="BN1191" t="s">
        <v>103</v>
      </c>
      <c r="BQ1191">
        <v>0</v>
      </c>
      <c r="BR1191" t="s">
        <v>94</v>
      </c>
      <c r="BS1191">
        <v>86.166700000000006</v>
      </c>
      <c r="BT1191">
        <v>56.054000000000002</v>
      </c>
      <c r="BU1191">
        <v>45.545999999999999</v>
      </c>
      <c r="BY1191">
        <v>2</v>
      </c>
      <c r="CB1191">
        <v>2011</v>
      </c>
      <c r="CC1191">
        <v>18</v>
      </c>
      <c r="CI1191" t="str">
        <f t="shared" si="72"/>
        <v>High</v>
      </c>
      <c r="CJ1191" t="str">
        <f t="shared" si="73"/>
        <v>2.51-3.0</v>
      </c>
      <c r="CK1191" t="str">
        <f t="shared" si="74"/>
        <v>Fair</v>
      </c>
      <c r="CL1191" t="str">
        <f t="shared" si="75"/>
        <v>0.3 or less</v>
      </c>
    </row>
    <row r="1192" spans="1:90" x14ac:dyDescent="0.25">
      <c r="A1192" t="s">
        <v>1453</v>
      </c>
      <c r="B1192" t="s">
        <v>82</v>
      </c>
      <c r="C1192" t="s">
        <v>83</v>
      </c>
      <c r="D1192">
        <v>160.87</v>
      </c>
      <c r="E1192">
        <v>161.143</v>
      </c>
      <c r="G1192">
        <v>0.27300000000000002</v>
      </c>
      <c r="H1192">
        <v>31</v>
      </c>
      <c r="I1192">
        <v>31</v>
      </c>
      <c r="J1192">
        <v>31</v>
      </c>
      <c r="K1192">
        <v>2</v>
      </c>
      <c r="L1192" t="s">
        <v>84</v>
      </c>
      <c r="M1192" t="s">
        <v>147</v>
      </c>
      <c r="N1192" t="s">
        <v>516</v>
      </c>
      <c r="O1192" t="s">
        <v>149</v>
      </c>
      <c r="P1192" t="s">
        <v>88</v>
      </c>
      <c r="Q1192" t="s">
        <v>150</v>
      </c>
      <c r="R1192" t="s">
        <v>151</v>
      </c>
      <c r="S1192" t="s">
        <v>152</v>
      </c>
      <c r="T1192">
        <v>30</v>
      </c>
      <c r="U1192" t="s">
        <v>92</v>
      </c>
      <c r="V1192" t="s">
        <v>1454</v>
      </c>
      <c r="W1192">
        <v>3</v>
      </c>
      <c r="X1192">
        <v>4</v>
      </c>
      <c r="Y1192" t="s">
        <v>94</v>
      </c>
      <c r="Z1192" t="s">
        <v>154</v>
      </c>
      <c r="AA1192">
        <v>73.689499999999995</v>
      </c>
      <c r="AB1192">
        <v>484.096</v>
      </c>
      <c r="AC1192">
        <v>83.962999999999994</v>
      </c>
      <c r="AD1192">
        <v>88</v>
      </c>
      <c r="AE1192">
        <v>3.5</v>
      </c>
      <c r="AF1192">
        <v>2.8361999999999998</v>
      </c>
      <c r="AG1192">
        <v>126.69629999999999</v>
      </c>
      <c r="AH1192">
        <v>104.1593</v>
      </c>
      <c r="AI1192">
        <v>57.767899999999997</v>
      </c>
      <c r="AJ1192">
        <v>0.15310000000000001</v>
      </c>
      <c r="AK1192">
        <v>0.1062</v>
      </c>
      <c r="AL1192">
        <v>77.034999999999997</v>
      </c>
      <c r="AM1192">
        <v>3.4099999999999998E-2</v>
      </c>
      <c r="AN1192">
        <v>0.1099</v>
      </c>
      <c r="AO1192">
        <v>0</v>
      </c>
      <c r="AP1192">
        <v>7</v>
      </c>
      <c r="AQ1192">
        <v>0</v>
      </c>
      <c r="AR1192">
        <v>58.066699999999997</v>
      </c>
      <c r="AS1192" t="s">
        <v>130</v>
      </c>
      <c r="AT1192">
        <v>1967</v>
      </c>
      <c r="AU1192">
        <v>11.5</v>
      </c>
      <c r="AV1192">
        <v>3</v>
      </c>
      <c r="AW1192" t="s">
        <v>97</v>
      </c>
      <c r="AY1192" t="s">
        <v>132</v>
      </c>
      <c r="BA1192">
        <v>39493</v>
      </c>
      <c r="BB1192">
        <v>3</v>
      </c>
      <c r="BC1192">
        <v>1</v>
      </c>
      <c r="BD1192" t="s">
        <v>99</v>
      </c>
      <c r="BE1192">
        <v>1967</v>
      </c>
      <c r="BG1192" t="s">
        <v>101</v>
      </c>
      <c r="BH1192" t="s">
        <v>100</v>
      </c>
      <c r="BI1192" t="s">
        <v>101</v>
      </c>
      <c r="BJ1192" t="s">
        <v>101</v>
      </c>
      <c r="BK1192" t="s">
        <v>101</v>
      </c>
      <c r="BL1192" t="s">
        <v>101</v>
      </c>
      <c r="BM1192" t="s">
        <v>102</v>
      </c>
      <c r="BN1192" t="s">
        <v>103</v>
      </c>
      <c r="BQ1192">
        <v>0</v>
      </c>
      <c r="BR1192" t="s">
        <v>94</v>
      </c>
      <c r="BS1192">
        <v>81</v>
      </c>
      <c r="BT1192">
        <v>70</v>
      </c>
      <c r="BU1192">
        <v>56.723999999999997</v>
      </c>
      <c r="BY1192">
        <v>3</v>
      </c>
      <c r="CB1192">
        <v>1998</v>
      </c>
      <c r="CC1192">
        <v>48</v>
      </c>
      <c r="CI1192" t="str">
        <f t="shared" si="72"/>
        <v>High</v>
      </c>
      <c r="CJ1192" t="str">
        <f t="shared" si="73"/>
        <v>3.01-3.5</v>
      </c>
      <c r="CK1192" t="str">
        <f t="shared" si="74"/>
        <v>Fair</v>
      </c>
      <c r="CL1192" t="str">
        <f t="shared" si="75"/>
        <v>0.3 or less</v>
      </c>
    </row>
    <row r="1193" spans="1:90" x14ac:dyDescent="0.25">
      <c r="A1193" t="s">
        <v>1453</v>
      </c>
      <c r="B1193" t="s">
        <v>82</v>
      </c>
      <c r="C1193" t="s">
        <v>83</v>
      </c>
      <c r="D1193">
        <v>161.143</v>
      </c>
      <c r="E1193">
        <v>165.126</v>
      </c>
      <c r="G1193">
        <v>3.9830000000000001</v>
      </c>
      <c r="H1193">
        <v>32</v>
      </c>
      <c r="I1193">
        <v>32</v>
      </c>
      <c r="J1193">
        <v>32</v>
      </c>
      <c r="K1193">
        <v>2</v>
      </c>
      <c r="L1193" t="s">
        <v>84</v>
      </c>
      <c r="M1193" t="s">
        <v>147</v>
      </c>
      <c r="N1193" t="s">
        <v>516</v>
      </c>
      <c r="O1193" t="s">
        <v>149</v>
      </c>
      <c r="P1193" t="s">
        <v>88</v>
      </c>
      <c r="Q1193" t="s">
        <v>150</v>
      </c>
      <c r="R1193" t="s">
        <v>151</v>
      </c>
      <c r="S1193" t="s">
        <v>152</v>
      </c>
      <c r="T1193">
        <v>50</v>
      </c>
      <c r="U1193" t="s">
        <v>92</v>
      </c>
      <c r="V1193" t="s">
        <v>1455</v>
      </c>
      <c r="W1193">
        <v>4</v>
      </c>
      <c r="X1193">
        <v>4.4000000000000004</v>
      </c>
      <c r="Y1193" t="s">
        <v>94</v>
      </c>
      <c r="Z1193" t="s">
        <v>154</v>
      </c>
      <c r="AA1193">
        <v>165.79599999999999</v>
      </c>
      <c r="AB1193">
        <v>710.17930000000001</v>
      </c>
      <c r="AC1193">
        <v>186.63669999999999</v>
      </c>
      <c r="AD1193">
        <v>92.011799999999994</v>
      </c>
      <c r="AE1193">
        <v>3.4228000000000001</v>
      </c>
      <c r="AF1193">
        <v>2.8639000000000001</v>
      </c>
      <c r="AG1193">
        <v>93.761600000000001</v>
      </c>
      <c r="AH1193">
        <v>77.008700000000005</v>
      </c>
      <c r="AI1193">
        <v>68.746099999999998</v>
      </c>
      <c r="AJ1193">
        <v>0.2392</v>
      </c>
      <c r="AK1193">
        <v>0.14219999999999999</v>
      </c>
      <c r="AL1193">
        <v>64.12</v>
      </c>
      <c r="AM1193">
        <v>2.35E-2</v>
      </c>
      <c r="AN1193">
        <v>0.1143</v>
      </c>
      <c r="AO1193">
        <v>0</v>
      </c>
      <c r="AP1193">
        <v>3.8797000000000001</v>
      </c>
      <c r="AQ1193">
        <v>0</v>
      </c>
      <c r="AR1193">
        <v>51.85</v>
      </c>
      <c r="AS1193" t="s">
        <v>96</v>
      </c>
      <c r="AT1193">
        <v>1964</v>
      </c>
      <c r="AU1193">
        <v>13</v>
      </c>
      <c r="AV1193">
        <v>6</v>
      </c>
      <c r="AW1193" t="s">
        <v>97</v>
      </c>
      <c r="AX1193" t="s">
        <v>387</v>
      </c>
      <c r="AY1193" t="s">
        <v>112</v>
      </c>
      <c r="BA1193">
        <v>39493</v>
      </c>
      <c r="BB1193">
        <v>3</v>
      </c>
      <c r="BC1193">
        <v>1</v>
      </c>
      <c r="BD1193" t="s">
        <v>99</v>
      </c>
      <c r="BE1193">
        <v>2004</v>
      </c>
      <c r="BG1193" t="s">
        <v>101</v>
      </c>
      <c r="BH1193" t="s">
        <v>100</v>
      </c>
      <c r="BI1193" t="s">
        <v>101</v>
      </c>
      <c r="BJ1193" t="s">
        <v>101</v>
      </c>
      <c r="BK1193" t="s">
        <v>101</v>
      </c>
      <c r="BL1193" t="s">
        <v>101</v>
      </c>
      <c r="BM1193" t="s">
        <v>102</v>
      </c>
      <c r="BN1193" t="s">
        <v>103</v>
      </c>
      <c r="BQ1193">
        <v>0</v>
      </c>
      <c r="BR1193" t="s">
        <v>94</v>
      </c>
      <c r="BS1193">
        <v>89</v>
      </c>
      <c r="BT1193">
        <v>68.456000000000003</v>
      </c>
      <c r="BU1193">
        <v>57.277999999999999</v>
      </c>
      <c r="BY1193">
        <v>4</v>
      </c>
      <c r="CB1193">
        <v>2006</v>
      </c>
      <c r="CC1193">
        <v>11</v>
      </c>
      <c r="CI1193" t="str">
        <f t="shared" si="72"/>
        <v>High</v>
      </c>
      <c r="CJ1193" t="str">
        <f t="shared" si="73"/>
        <v>3.01-3.5</v>
      </c>
      <c r="CK1193" t="str">
        <f t="shared" si="74"/>
        <v>Good</v>
      </c>
      <c r="CL1193" t="str">
        <f t="shared" si="75"/>
        <v>0.3 or less</v>
      </c>
    </row>
    <row r="1194" spans="1:90" x14ac:dyDescent="0.25">
      <c r="A1194" t="s">
        <v>1453</v>
      </c>
      <c r="B1194" t="s">
        <v>82</v>
      </c>
      <c r="C1194" t="s">
        <v>83</v>
      </c>
      <c r="D1194">
        <v>165.126</v>
      </c>
      <c r="E1194">
        <v>165.45099999999999</v>
      </c>
      <c r="G1194">
        <v>0.32500000000000001</v>
      </c>
      <c r="H1194">
        <v>41</v>
      </c>
      <c r="I1194">
        <v>41</v>
      </c>
      <c r="J1194">
        <v>41</v>
      </c>
      <c r="K1194">
        <v>4</v>
      </c>
      <c r="L1194" t="s">
        <v>84</v>
      </c>
      <c r="M1194" t="s">
        <v>147</v>
      </c>
      <c r="N1194" t="s">
        <v>516</v>
      </c>
      <c r="O1194" t="s">
        <v>149</v>
      </c>
      <c r="P1194" t="s">
        <v>88</v>
      </c>
      <c r="Q1194" t="s">
        <v>150</v>
      </c>
      <c r="R1194" t="s">
        <v>151</v>
      </c>
      <c r="S1194" t="s">
        <v>152</v>
      </c>
      <c r="T1194">
        <v>30</v>
      </c>
      <c r="U1194" t="s">
        <v>110</v>
      </c>
      <c r="V1194" t="s">
        <v>1456</v>
      </c>
      <c r="W1194">
        <v>4</v>
      </c>
      <c r="X1194">
        <v>4</v>
      </c>
      <c r="Y1194" t="s">
        <v>94</v>
      </c>
      <c r="Z1194" t="s">
        <v>154</v>
      </c>
      <c r="AA1194">
        <v>113.36799999999999</v>
      </c>
      <c r="AB1194">
        <v>760.34849999999994</v>
      </c>
      <c r="AC1194">
        <v>129.26689999999999</v>
      </c>
      <c r="AD1194">
        <v>92</v>
      </c>
      <c r="AE1194">
        <v>3.5</v>
      </c>
      <c r="AF1194">
        <v>2.5533999999999999</v>
      </c>
      <c r="AG1194">
        <v>144.09870000000001</v>
      </c>
      <c r="AH1194">
        <v>118.4258</v>
      </c>
      <c r="AI1194">
        <v>51.967100000000002</v>
      </c>
      <c r="AJ1194">
        <v>0.42030000000000001</v>
      </c>
      <c r="AK1194">
        <v>0.35170000000000001</v>
      </c>
      <c r="AL1194">
        <v>36.954999999999998</v>
      </c>
      <c r="AM1194">
        <v>3.15E-2</v>
      </c>
      <c r="AN1194">
        <v>0.10979999999999999</v>
      </c>
      <c r="AO1194">
        <v>0</v>
      </c>
      <c r="AP1194">
        <v>4</v>
      </c>
      <c r="AQ1194">
        <v>0</v>
      </c>
      <c r="AR1194">
        <v>43.5</v>
      </c>
      <c r="AS1194" t="s">
        <v>96</v>
      </c>
      <c r="AT1194">
        <v>1964</v>
      </c>
      <c r="AU1194">
        <v>16</v>
      </c>
      <c r="AV1194">
        <v>7.5</v>
      </c>
      <c r="AW1194" t="s">
        <v>97</v>
      </c>
      <c r="AX1194" t="s">
        <v>387</v>
      </c>
      <c r="AY1194" t="s">
        <v>112</v>
      </c>
      <c r="BA1194">
        <v>42074</v>
      </c>
      <c r="BB1194">
        <v>4</v>
      </c>
      <c r="BC1194">
        <v>1</v>
      </c>
      <c r="BD1194" t="s">
        <v>99</v>
      </c>
      <c r="BE1194">
        <v>2004</v>
      </c>
      <c r="BG1194" t="s">
        <v>101</v>
      </c>
      <c r="BH1194" t="s">
        <v>100</v>
      </c>
      <c r="BI1194" t="s">
        <v>101</v>
      </c>
      <c r="BJ1194" t="s">
        <v>101</v>
      </c>
      <c r="BK1194" t="s">
        <v>101</v>
      </c>
      <c r="BL1194" t="s">
        <v>101</v>
      </c>
      <c r="BM1194" t="s">
        <v>102</v>
      </c>
      <c r="BN1194" t="s">
        <v>103</v>
      </c>
      <c r="BQ1194">
        <v>0</v>
      </c>
      <c r="BR1194" t="s">
        <v>94</v>
      </c>
      <c r="BS1194">
        <v>92</v>
      </c>
      <c r="BT1194">
        <v>70</v>
      </c>
      <c r="BU1194">
        <v>51.067999999999998</v>
      </c>
      <c r="BY1194">
        <v>4</v>
      </c>
      <c r="CB1194">
        <v>2013</v>
      </c>
      <c r="CC1194">
        <v>11</v>
      </c>
      <c r="CI1194" t="str">
        <f t="shared" si="72"/>
        <v>High</v>
      </c>
      <c r="CJ1194" t="str">
        <f t="shared" si="73"/>
        <v>3.01-3.5</v>
      </c>
      <c r="CK1194" t="str">
        <f t="shared" si="74"/>
        <v>Poor</v>
      </c>
      <c r="CL1194" t="str">
        <f t="shared" si="75"/>
        <v>More than 0.3</v>
      </c>
    </row>
    <row r="1195" spans="1:90" x14ac:dyDescent="0.25">
      <c r="A1195" t="s">
        <v>1453</v>
      </c>
      <c r="B1195" t="s">
        <v>82</v>
      </c>
      <c r="C1195" t="s">
        <v>83</v>
      </c>
      <c r="D1195">
        <v>165.45099999999999</v>
      </c>
      <c r="E1195">
        <v>166.22</v>
      </c>
      <c r="G1195">
        <v>0.76900000000000002</v>
      </c>
      <c r="H1195">
        <v>39.5</v>
      </c>
      <c r="I1195">
        <v>41</v>
      </c>
      <c r="J1195">
        <v>39.5</v>
      </c>
      <c r="K1195">
        <v>4</v>
      </c>
      <c r="L1195" t="s">
        <v>84</v>
      </c>
      <c r="M1195" t="s">
        <v>301</v>
      </c>
      <c r="N1195" t="s">
        <v>404</v>
      </c>
      <c r="O1195" t="s">
        <v>149</v>
      </c>
      <c r="P1195" t="s">
        <v>88</v>
      </c>
      <c r="Q1195" t="s">
        <v>200</v>
      </c>
      <c r="R1195" t="s">
        <v>151</v>
      </c>
      <c r="S1195" t="s">
        <v>152</v>
      </c>
      <c r="T1195">
        <v>30</v>
      </c>
      <c r="U1195" t="s">
        <v>110</v>
      </c>
      <c r="V1195" t="s">
        <v>1457</v>
      </c>
      <c r="W1195">
        <v>5.5</v>
      </c>
      <c r="X1195">
        <v>4</v>
      </c>
      <c r="Y1195" t="s">
        <v>94</v>
      </c>
      <c r="Z1195" t="s">
        <v>154</v>
      </c>
      <c r="AA1195">
        <v>189.46350000000001</v>
      </c>
      <c r="AB1195">
        <v>1244.5127</v>
      </c>
      <c r="AC1195">
        <v>215.87690000000001</v>
      </c>
      <c r="AD1195">
        <v>89</v>
      </c>
      <c r="AE1195">
        <v>3.5</v>
      </c>
      <c r="AF1195">
        <v>3.0489000000000002</v>
      </c>
      <c r="AG1195">
        <v>119.515</v>
      </c>
      <c r="AH1195">
        <v>102.5059</v>
      </c>
      <c r="AI1195">
        <v>60.161700000000003</v>
      </c>
      <c r="AJ1195">
        <v>0.17399999999999999</v>
      </c>
      <c r="AK1195">
        <v>9.8799999999999999E-2</v>
      </c>
      <c r="AL1195">
        <v>73.900000000000006</v>
      </c>
      <c r="AM1195">
        <v>2.8799999999999999E-2</v>
      </c>
      <c r="AN1195">
        <v>0.14549999999999999</v>
      </c>
      <c r="AO1195">
        <v>0</v>
      </c>
      <c r="AP1195">
        <v>5</v>
      </c>
      <c r="AQ1195">
        <v>0</v>
      </c>
      <c r="AR1195">
        <v>39.866700000000002</v>
      </c>
      <c r="AS1195" t="s">
        <v>96</v>
      </c>
      <c r="AT1195">
        <v>1997</v>
      </c>
      <c r="AU1195">
        <v>19.25</v>
      </c>
      <c r="AV1195">
        <v>8</v>
      </c>
      <c r="AW1195" t="s">
        <v>97</v>
      </c>
      <c r="AX1195" t="s">
        <v>387</v>
      </c>
      <c r="AY1195" t="s">
        <v>112</v>
      </c>
      <c r="BA1195">
        <v>42074</v>
      </c>
      <c r="BB1195">
        <v>4</v>
      </c>
      <c r="BC1195">
        <v>1</v>
      </c>
      <c r="BD1195" t="s">
        <v>99</v>
      </c>
      <c r="BE1195">
        <v>2004</v>
      </c>
      <c r="BG1195" t="s">
        <v>101</v>
      </c>
      <c r="BH1195" t="s">
        <v>100</v>
      </c>
      <c r="BI1195" t="s">
        <v>101</v>
      </c>
      <c r="BJ1195" t="s">
        <v>101</v>
      </c>
      <c r="BK1195" t="s">
        <v>101</v>
      </c>
      <c r="BL1195" t="s">
        <v>101</v>
      </c>
      <c r="BM1195" t="s">
        <v>102</v>
      </c>
      <c r="BN1195" t="s">
        <v>103</v>
      </c>
      <c r="BQ1195">
        <v>0</v>
      </c>
      <c r="BR1195" t="s">
        <v>94</v>
      </c>
      <c r="BS1195">
        <v>89</v>
      </c>
      <c r="BT1195">
        <v>70</v>
      </c>
      <c r="BU1195">
        <v>60.978000000000002</v>
      </c>
      <c r="BY1195">
        <v>4</v>
      </c>
      <c r="CB1195">
        <v>2013</v>
      </c>
      <c r="CC1195">
        <v>11</v>
      </c>
      <c r="CI1195" t="str">
        <f t="shared" si="72"/>
        <v>High</v>
      </c>
      <c r="CJ1195" t="str">
        <f t="shared" si="73"/>
        <v>3.01-3.5</v>
      </c>
      <c r="CK1195" t="str">
        <f t="shared" si="74"/>
        <v>Fair</v>
      </c>
      <c r="CL1195" t="str">
        <f t="shared" si="75"/>
        <v>0.3 or less</v>
      </c>
    </row>
    <row r="1196" spans="1:90" x14ac:dyDescent="0.25">
      <c r="A1196" t="s">
        <v>1453</v>
      </c>
      <c r="B1196" t="s">
        <v>82</v>
      </c>
      <c r="C1196" t="s">
        <v>83</v>
      </c>
      <c r="D1196">
        <v>166.22</v>
      </c>
      <c r="E1196">
        <v>172.43799999999999</v>
      </c>
      <c r="G1196">
        <v>6.218</v>
      </c>
      <c r="H1196">
        <v>34</v>
      </c>
      <c r="I1196">
        <v>30</v>
      </c>
      <c r="J1196">
        <v>34</v>
      </c>
      <c r="K1196">
        <v>2</v>
      </c>
      <c r="L1196" t="s">
        <v>84</v>
      </c>
      <c r="M1196" t="s">
        <v>301</v>
      </c>
      <c r="N1196" t="s">
        <v>404</v>
      </c>
      <c r="O1196" t="s">
        <v>149</v>
      </c>
      <c r="P1196" t="s">
        <v>88</v>
      </c>
      <c r="Q1196" t="s">
        <v>200</v>
      </c>
      <c r="R1196" t="s">
        <v>151</v>
      </c>
      <c r="S1196" t="s">
        <v>152</v>
      </c>
      <c r="T1196">
        <v>60</v>
      </c>
      <c r="U1196" t="s">
        <v>110</v>
      </c>
      <c r="V1196" t="s">
        <v>1458</v>
      </c>
      <c r="W1196">
        <v>5</v>
      </c>
      <c r="X1196">
        <v>5.5</v>
      </c>
      <c r="Y1196" t="s">
        <v>94</v>
      </c>
      <c r="Z1196" t="s">
        <v>154</v>
      </c>
      <c r="AA1196">
        <v>141.94900000000001</v>
      </c>
      <c r="AB1196">
        <v>923.01300000000003</v>
      </c>
      <c r="AC1196">
        <v>161.68199999999999</v>
      </c>
      <c r="AD1196">
        <v>85</v>
      </c>
      <c r="AE1196">
        <v>3.5032999999999999</v>
      </c>
      <c r="AF1196">
        <v>2.8239000000000001</v>
      </c>
      <c r="AG1196">
        <v>89.174099999999996</v>
      </c>
      <c r="AH1196">
        <v>72.997299999999996</v>
      </c>
      <c r="AI1196">
        <v>70.275300000000001</v>
      </c>
      <c r="AJ1196">
        <v>0.23949999999999999</v>
      </c>
      <c r="AK1196">
        <v>9.6500000000000002E-2</v>
      </c>
      <c r="AL1196">
        <v>64.075000000000003</v>
      </c>
      <c r="AM1196">
        <v>2.8799999999999999E-2</v>
      </c>
      <c r="AN1196">
        <v>0.189</v>
      </c>
      <c r="AO1196">
        <v>0</v>
      </c>
      <c r="AP1196">
        <v>7</v>
      </c>
      <c r="AQ1196">
        <v>0</v>
      </c>
      <c r="AR1196">
        <v>56.88</v>
      </c>
      <c r="AS1196" t="s">
        <v>130</v>
      </c>
      <c r="AT1196">
        <v>1997</v>
      </c>
      <c r="AU1196">
        <v>17</v>
      </c>
      <c r="AV1196">
        <v>5</v>
      </c>
      <c r="AW1196" t="s">
        <v>97</v>
      </c>
      <c r="AY1196" t="s">
        <v>132</v>
      </c>
      <c r="BA1196">
        <v>42622</v>
      </c>
      <c r="BB1196">
        <v>5</v>
      </c>
      <c r="BC1196">
        <v>1</v>
      </c>
      <c r="BD1196" t="s">
        <v>99</v>
      </c>
      <c r="BE1196">
        <v>1997</v>
      </c>
      <c r="BG1196" t="s">
        <v>101</v>
      </c>
      <c r="BH1196" t="s">
        <v>100</v>
      </c>
      <c r="BI1196" t="s">
        <v>101</v>
      </c>
      <c r="BJ1196" t="s">
        <v>101</v>
      </c>
      <c r="BK1196" t="s">
        <v>101</v>
      </c>
      <c r="BL1196" t="s">
        <v>101</v>
      </c>
      <c r="BM1196" t="s">
        <v>102</v>
      </c>
      <c r="BN1196" t="s">
        <v>103</v>
      </c>
      <c r="BQ1196">
        <v>0</v>
      </c>
      <c r="BR1196" t="s">
        <v>94</v>
      </c>
      <c r="BS1196">
        <v>85</v>
      </c>
      <c r="BT1196">
        <v>70.066000000000003</v>
      </c>
      <c r="BU1196">
        <v>56.478000000000002</v>
      </c>
      <c r="BY1196">
        <v>5</v>
      </c>
      <c r="CB1196">
        <v>2013</v>
      </c>
      <c r="CC1196">
        <v>18</v>
      </c>
      <c r="CI1196" t="str">
        <f t="shared" si="72"/>
        <v>Medium</v>
      </c>
      <c r="CJ1196" t="str">
        <f t="shared" si="73"/>
        <v>Greater than 3.5</v>
      </c>
      <c r="CK1196" t="str">
        <f t="shared" si="74"/>
        <v>Good</v>
      </c>
      <c r="CL1196" t="str">
        <f t="shared" si="75"/>
        <v>0.3 or less</v>
      </c>
    </row>
    <row r="1197" spans="1:90" x14ac:dyDescent="0.25">
      <c r="A1197" t="s">
        <v>1453</v>
      </c>
      <c r="B1197" t="s">
        <v>82</v>
      </c>
      <c r="C1197" t="s">
        <v>83</v>
      </c>
      <c r="D1197">
        <v>172.43799999999999</v>
      </c>
      <c r="E1197">
        <v>176.39</v>
      </c>
      <c r="G1197">
        <v>3.952</v>
      </c>
      <c r="H1197">
        <v>34</v>
      </c>
      <c r="I1197">
        <v>38</v>
      </c>
      <c r="J1197">
        <v>34</v>
      </c>
      <c r="K1197">
        <v>2</v>
      </c>
      <c r="L1197" t="s">
        <v>84</v>
      </c>
      <c r="M1197" t="s">
        <v>301</v>
      </c>
      <c r="N1197" t="s">
        <v>404</v>
      </c>
      <c r="O1197" t="s">
        <v>149</v>
      </c>
      <c r="P1197" t="s">
        <v>88</v>
      </c>
      <c r="Q1197" t="s">
        <v>200</v>
      </c>
      <c r="R1197" t="s">
        <v>151</v>
      </c>
      <c r="S1197" t="s">
        <v>152</v>
      </c>
      <c r="T1197">
        <v>60</v>
      </c>
      <c r="U1197" t="s">
        <v>110</v>
      </c>
      <c r="V1197" t="s">
        <v>1459</v>
      </c>
      <c r="W1197">
        <v>5</v>
      </c>
      <c r="X1197">
        <v>7.5</v>
      </c>
      <c r="Y1197" t="s">
        <v>94</v>
      </c>
      <c r="Z1197" t="s">
        <v>154</v>
      </c>
      <c r="AA1197">
        <v>208.15350000000001</v>
      </c>
      <c r="AB1197">
        <v>1367.472</v>
      </c>
      <c r="AC1197">
        <v>237.1737</v>
      </c>
      <c r="AD1197">
        <v>85.5</v>
      </c>
      <c r="AE1197">
        <v>3.3477000000000001</v>
      </c>
      <c r="AF1197">
        <v>2.6547999999999998</v>
      </c>
      <c r="AG1197">
        <v>97.953500000000005</v>
      </c>
      <c r="AH1197">
        <v>80.832599999999999</v>
      </c>
      <c r="AI1197">
        <v>67.348799999999997</v>
      </c>
      <c r="AJ1197">
        <v>0.2387</v>
      </c>
      <c r="AK1197">
        <v>0.1118</v>
      </c>
      <c r="AL1197">
        <v>64.194999999999993</v>
      </c>
      <c r="AM1197">
        <v>2.8899999999999999E-2</v>
      </c>
      <c r="AN1197">
        <v>0.21010000000000001</v>
      </c>
      <c r="AO1197">
        <v>0.5</v>
      </c>
      <c r="AP1197">
        <v>8</v>
      </c>
      <c r="AQ1197">
        <v>0</v>
      </c>
      <c r="AR1197">
        <v>57.737499999999997</v>
      </c>
      <c r="AS1197" t="s">
        <v>130</v>
      </c>
      <c r="AT1197">
        <v>1997</v>
      </c>
      <c r="AU1197">
        <v>17</v>
      </c>
      <c r="AV1197">
        <v>5</v>
      </c>
      <c r="AW1197" t="s">
        <v>97</v>
      </c>
      <c r="AY1197" t="s">
        <v>132</v>
      </c>
      <c r="BA1197">
        <v>42622</v>
      </c>
      <c r="BB1197">
        <v>5</v>
      </c>
      <c r="BC1197">
        <v>1</v>
      </c>
      <c r="BD1197" t="s">
        <v>99</v>
      </c>
      <c r="BE1197">
        <v>1997</v>
      </c>
      <c r="BG1197" t="s">
        <v>101</v>
      </c>
      <c r="BH1197" t="s">
        <v>100</v>
      </c>
      <c r="BI1197" t="s">
        <v>101</v>
      </c>
      <c r="BJ1197" t="s">
        <v>101</v>
      </c>
      <c r="BK1197" t="s">
        <v>101</v>
      </c>
      <c r="BL1197" t="s">
        <v>101</v>
      </c>
      <c r="BM1197" t="s">
        <v>102</v>
      </c>
      <c r="BN1197" t="s">
        <v>103</v>
      </c>
      <c r="BQ1197">
        <v>0</v>
      </c>
      <c r="BR1197" t="s">
        <v>94</v>
      </c>
      <c r="BS1197">
        <v>84.5</v>
      </c>
      <c r="BT1197">
        <v>66.953999999999994</v>
      </c>
      <c r="BU1197">
        <v>53.095999999999997</v>
      </c>
      <c r="BY1197">
        <v>5</v>
      </c>
      <c r="CB1197">
        <v>2011</v>
      </c>
      <c r="CC1197">
        <v>18</v>
      </c>
      <c r="CI1197" t="str">
        <f t="shared" si="72"/>
        <v>High</v>
      </c>
      <c r="CJ1197" t="str">
        <f t="shared" si="73"/>
        <v>3.01-3.5</v>
      </c>
      <c r="CK1197" t="str">
        <f t="shared" si="74"/>
        <v>Good</v>
      </c>
      <c r="CL1197" t="str">
        <f t="shared" si="75"/>
        <v>0.3 or less</v>
      </c>
    </row>
    <row r="1198" spans="1:90" x14ac:dyDescent="0.25">
      <c r="A1198" t="s">
        <v>1453</v>
      </c>
      <c r="B1198" t="s">
        <v>82</v>
      </c>
      <c r="C1198" t="s">
        <v>83</v>
      </c>
      <c r="D1198">
        <v>176.39</v>
      </c>
      <c r="E1198">
        <v>178.52699999999999</v>
      </c>
      <c r="G1198">
        <v>2.137</v>
      </c>
      <c r="H1198">
        <v>38</v>
      </c>
      <c r="J1198">
        <v>38</v>
      </c>
      <c r="K1198">
        <v>2</v>
      </c>
      <c r="L1198" t="s">
        <v>84</v>
      </c>
      <c r="M1198" t="s">
        <v>301</v>
      </c>
      <c r="N1198" t="s">
        <v>404</v>
      </c>
      <c r="O1198" t="s">
        <v>149</v>
      </c>
      <c r="P1198" t="s">
        <v>88</v>
      </c>
      <c r="Q1198" t="s">
        <v>200</v>
      </c>
      <c r="R1198" t="s">
        <v>151</v>
      </c>
      <c r="S1198" t="s">
        <v>152</v>
      </c>
      <c r="T1198">
        <v>60</v>
      </c>
      <c r="U1198" t="s">
        <v>110</v>
      </c>
      <c r="V1198" t="s">
        <v>1460</v>
      </c>
      <c r="W1198">
        <v>7</v>
      </c>
      <c r="Y1198" t="s">
        <v>94</v>
      </c>
      <c r="Z1198" t="s">
        <v>154</v>
      </c>
      <c r="AA1198">
        <v>95</v>
      </c>
      <c r="AB1198">
        <v>1375</v>
      </c>
      <c r="AC1198">
        <v>112.75</v>
      </c>
      <c r="AD1198">
        <v>84</v>
      </c>
      <c r="AE1198">
        <v>4.1611000000000002</v>
      </c>
      <c r="AF1198">
        <v>3.4306999999999999</v>
      </c>
      <c r="AG1198">
        <v>54.553899999999999</v>
      </c>
      <c r="AH1198">
        <v>43.332299999999996</v>
      </c>
      <c r="AI1198">
        <v>81.815399999999997</v>
      </c>
      <c r="AJ1198">
        <v>0.25019999999999998</v>
      </c>
      <c r="AK1198">
        <v>0.15190000000000001</v>
      </c>
      <c r="AL1198">
        <v>62.47</v>
      </c>
      <c r="AM1198">
        <v>0.02</v>
      </c>
      <c r="AN1198">
        <v>2.3900000000000001E-2</v>
      </c>
      <c r="AO1198">
        <v>0</v>
      </c>
      <c r="AP1198">
        <v>8</v>
      </c>
      <c r="AQ1198">
        <v>0</v>
      </c>
      <c r="AR1198">
        <v>51.95</v>
      </c>
      <c r="AS1198" t="s">
        <v>96</v>
      </c>
      <c r="AT1198">
        <v>1984</v>
      </c>
      <c r="AU1198">
        <v>12.5</v>
      </c>
      <c r="AV1198">
        <v>9</v>
      </c>
      <c r="AW1198" t="s">
        <v>97</v>
      </c>
      <c r="AX1198" t="s">
        <v>105</v>
      </c>
      <c r="AY1198" t="s">
        <v>112</v>
      </c>
      <c r="BA1198">
        <v>40366</v>
      </c>
      <c r="BB1198">
        <v>4</v>
      </c>
      <c r="BC1198">
        <v>1</v>
      </c>
      <c r="BD1198" t="s">
        <v>99</v>
      </c>
      <c r="BE1198">
        <v>1999</v>
      </c>
      <c r="BG1198" t="s">
        <v>101</v>
      </c>
      <c r="BH1198" t="s">
        <v>100</v>
      </c>
      <c r="BI1198" t="s">
        <v>101</v>
      </c>
      <c r="BJ1198" t="s">
        <v>101</v>
      </c>
      <c r="BK1198" t="s">
        <v>101</v>
      </c>
      <c r="BL1198" t="s">
        <v>101</v>
      </c>
      <c r="BM1198" t="s">
        <v>102</v>
      </c>
      <c r="BN1198" t="s">
        <v>103</v>
      </c>
      <c r="BQ1198">
        <v>0</v>
      </c>
      <c r="BR1198" t="s">
        <v>94</v>
      </c>
      <c r="BS1198">
        <v>84</v>
      </c>
      <c r="BT1198">
        <v>83.221999999999994</v>
      </c>
      <c r="BU1198">
        <v>68.614000000000004</v>
      </c>
      <c r="CB1198">
        <v>2013</v>
      </c>
      <c r="CC1198">
        <v>16</v>
      </c>
      <c r="CI1198" t="str">
        <f t="shared" si="72"/>
        <v>Medium</v>
      </c>
      <c r="CJ1198" t="str">
        <f t="shared" si="73"/>
        <v>Greater than 3.5</v>
      </c>
      <c r="CK1198" t="str">
        <f t="shared" si="74"/>
        <v>Excellent</v>
      </c>
      <c r="CL1198" t="str">
        <f t="shared" si="75"/>
        <v>0.3 or less</v>
      </c>
    </row>
    <row r="1199" spans="1:90" x14ac:dyDescent="0.25">
      <c r="A1199" t="s">
        <v>1453</v>
      </c>
      <c r="B1199" t="s">
        <v>82</v>
      </c>
      <c r="C1199" t="s">
        <v>83</v>
      </c>
      <c r="D1199">
        <v>178.52699999999999</v>
      </c>
      <c r="E1199">
        <v>180.572</v>
      </c>
      <c r="G1199">
        <v>2.0449999999999999</v>
      </c>
      <c r="H1199">
        <v>38</v>
      </c>
      <c r="I1199">
        <v>38</v>
      </c>
      <c r="J1199">
        <v>38</v>
      </c>
      <c r="K1199">
        <v>2</v>
      </c>
      <c r="L1199" t="s">
        <v>84</v>
      </c>
      <c r="M1199" t="s">
        <v>301</v>
      </c>
      <c r="N1199" t="s">
        <v>404</v>
      </c>
      <c r="O1199" t="s">
        <v>149</v>
      </c>
      <c r="P1199" t="s">
        <v>88</v>
      </c>
      <c r="Q1199" t="s">
        <v>200</v>
      </c>
      <c r="R1199" t="s">
        <v>151</v>
      </c>
      <c r="S1199" t="s">
        <v>152</v>
      </c>
      <c r="T1199">
        <v>60</v>
      </c>
      <c r="U1199" t="s">
        <v>110</v>
      </c>
      <c r="V1199" t="s">
        <v>1461</v>
      </c>
      <c r="W1199">
        <v>7</v>
      </c>
      <c r="X1199">
        <v>7</v>
      </c>
      <c r="Y1199" t="s">
        <v>94</v>
      </c>
      <c r="Z1199" t="s">
        <v>154</v>
      </c>
      <c r="AA1199">
        <v>103</v>
      </c>
      <c r="AB1199">
        <v>1375</v>
      </c>
      <c r="AC1199">
        <v>121.55</v>
      </c>
      <c r="AD1199">
        <v>89</v>
      </c>
      <c r="AE1199">
        <v>4.1726999999999999</v>
      </c>
      <c r="AF1199">
        <v>3.5697999999999999</v>
      </c>
      <c r="AG1199">
        <v>52.718800000000002</v>
      </c>
      <c r="AH1199">
        <v>42.849400000000003</v>
      </c>
      <c r="AI1199">
        <v>82.427099999999996</v>
      </c>
      <c r="AJ1199">
        <v>0.24640000000000001</v>
      </c>
      <c r="AK1199">
        <v>0.158</v>
      </c>
      <c r="AL1199">
        <v>63.04</v>
      </c>
      <c r="AM1199">
        <v>2.07E-2</v>
      </c>
      <c r="AN1199">
        <v>3.7100000000000001E-2</v>
      </c>
      <c r="AO1199">
        <v>0</v>
      </c>
      <c r="AP1199">
        <v>6</v>
      </c>
      <c r="AQ1199">
        <v>0</v>
      </c>
      <c r="AR1199">
        <v>55.65</v>
      </c>
      <c r="AS1199" t="s">
        <v>96</v>
      </c>
      <c r="AT1199">
        <v>1984</v>
      </c>
      <c r="AU1199">
        <v>14</v>
      </c>
      <c r="AV1199">
        <v>8.8888999999999996</v>
      </c>
      <c r="AW1199" t="s">
        <v>97</v>
      </c>
      <c r="AX1199" t="s">
        <v>105</v>
      </c>
      <c r="AY1199" t="s">
        <v>112</v>
      </c>
      <c r="BA1199">
        <v>40366</v>
      </c>
      <c r="BB1199">
        <v>4</v>
      </c>
      <c r="BC1199">
        <v>1</v>
      </c>
      <c r="BD1199" t="s">
        <v>99</v>
      </c>
      <c r="BE1199">
        <v>1999</v>
      </c>
      <c r="BG1199" t="s">
        <v>101</v>
      </c>
      <c r="BH1199" t="s">
        <v>100</v>
      </c>
      <c r="BI1199" t="s">
        <v>101</v>
      </c>
      <c r="BJ1199" t="s">
        <v>101</v>
      </c>
      <c r="BK1199" t="s">
        <v>101</v>
      </c>
      <c r="BL1199" t="s">
        <v>101</v>
      </c>
      <c r="BM1199" t="s">
        <v>102</v>
      </c>
      <c r="BN1199" t="s">
        <v>103</v>
      </c>
      <c r="BQ1199">
        <v>0</v>
      </c>
      <c r="BR1199" t="s">
        <v>94</v>
      </c>
      <c r="BS1199">
        <v>88</v>
      </c>
      <c r="BT1199">
        <v>83.453999999999994</v>
      </c>
      <c r="BU1199">
        <v>71.396000000000001</v>
      </c>
      <c r="BY1199">
        <v>7</v>
      </c>
      <c r="CB1199">
        <v>2011</v>
      </c>
      <c r="CC1199">
        <v>16</v>
      </c>
      <c r="CI1199" t="str">
        <f t="shared" si="72"/>
        <v>High</v>
      </c>
      <c r="CJ1199" t="str">
        <f t="shared" si="73"/>
        <v>Greater than 3.5</v>
      </c>
      <c r="CK1199" t="str">
        <f t="shared" si="74"/>
        <v>Excellent</v>
      </c>
      <c r="CL1199" t="str">
        <f t="shared" si="75"/>
        <v>0.3 or less</v>
      </c>
    </row>
    <row r="1200" spans="1:90" x14ac:dyDescent="0.25">
      <c r="A1200" t="s">
        <v>1453</v>
      </c>
      <c r="B1200" t="s">
        <v>82</v>
      </c>
      <c r="C1200" t="s">
        <v>83</v>
      </c>
      <c r="D1200">
        <v>180.572</v>
      </c>
      <c r="E1200">
        <v>184.06</v>
      </c>
      <c r="G1200">
        <v>3.488</v>
      </c>
      <c r="H1200">
        <v>38</v>
      </c>
      <c r="I1200">
        <v>36</v>
      </c>
      <c r="J1200">
        <v>38</v>
      </c>
      <c r="K1200">
        <v>2</v>
      </c>
      <c r="L1200" t="s">
        <v>84</v>
      </c>
      <c r="M1200" t="s">
        <v>301</v>
      </c>
      <c r="N1200" t="s">
        <v>404</v>
      </c>
      <c r="O1200" t="s">
        <v>149</v>
      </c>
      <c r="P1200" t="s">
        <v>88</v>
      </c>
      <c r="Q1200" t="s">
        <v>200</v>
      </c>
      <c r="R1200" t="s">
        <v>151</v>
      </c>
      <c r="S1200" t="s">
        <v>152</v>
      </c>
      <c r="T1200">
        <v>60</v>
      </c>
      <c r="U1200" t="s">
        <v>110</v>
      </c>
      <c r="V1200" t="s">
        <v>1462</v>
      </c>
      <c r="W1200">
        <v>7</v>
      </c>
      <c r="X1200">
        <v>6.5</v>
      </c>
      <c r="Y1200" t="s">
        <v>94</v>
      </c>
      <c r="Z1200" t="s">
        <v>154</v>
      </c>
      <c r="AA1200">
        <v>66</v>
      </c>
      <c r="AB1200">
        <v>1716.8969999999999</v>
      </c>
      <c r="AC1200">
        <v>82.901399999999995</v>
      </c>
      <c r="AD1200">
        <v>84.746600000000001</v>
      </c>
      <c r="AE1200">
        <v>4.0472000000000001</v>
      </c>
      <c r="AF1200">
        <v>3.2383999999999999</v>
      </c>
      <c r="AG1200">
        <v>59.289000000000001</v>
      </c>
      <c r="AH1200">
        <v>48.114400000000003</v>
      </c>
      <c r="AI1200">
        <v>80.236999999999995</v>
      </c>
      <c r="AJ1200">
        <v>0.28010000000000002</v>
      </c>
      <c r="AK1200">
        <v>0.19700000000000001</v>
      </c>
      <c r="AL1200">
        <v>57.984999999999999</v>
      </c>
      <c r="AM1200">
        <v>2.06E-2</v>
      </c>
      <c r="AN1200">
        <v>6.9800000000000001E-2</v>
      </c>
      <c r="AO1200">
        <v>0</v>
      </c>
      <c r="AP1200">
        <v>9.9794999999999998</v>
      </c>
      <c r="AQ1200">
        <v>0</v>
      </c>
      <c r="AR1200">
        <v>52.587499999999999</v>
      </c>
      <c r="AS1200" t="s">
        <v>96</v>
      </c>
      <c r="AT1200">
        <v>1957</v>
      </c>
      <c r="AU1200">
        <v>24.625</v>
      </c>
      <c r="AV1200">
        <v>8.625</v>
      </c>
      <c r="AW1200" t="s">
        <v>97</v>
      </c>
      <c r="AX1200" t="s">
        <v>105</v>
      </c>
      <c r="AY1200" t="s">
        <v>106</v>
      </c>
      <c r="BA1200">
        <v>40366</v>
      </c>
      <c r="BB1200">
        <v>0.5</v>
      </c>
      <c r="BC1200">
        <v>1</v>
      </c>
      <c r="BD1200" t="s">
        <v>99</v>
      </c>
      <c r="BE1200">
        <v>1999</v>
      </c>
      <c r="BG1200" t="s">
        <v>101</v>
      </c>
      <c r="BH1200" t="s">
        <v>100</v>
      </c>
      <c r="BI1200" t="s">
        <v>101</v>
      </c>
      <c r="BJ1200" t="s">
        <v>101</v>
      </c>
      <c r="BK1200" t="s">
        <v>101</v>
      </c>
      <c r="BL1200" t="s">
        <v>101</v>
      </c>
      <c r="BM1200" t="s">
        <v>102</v>
      </c>
      <c r="BN1200" t="s">
        <v>103</v>
      </c>
      <c r="BQ1200">
        <v>0</v>
      </c>
      <c r="BR1200" t="s">
        <v>94</v>
      </c>
      <c r="BS1200">
        <v>83.5</v>
      </c>
      <c r="BT1200">
        <v>80.944000000000003</v>
      </c>
      <c r="BU1200">
        <v>64.768000000000001</v>
      </c>
      <c r="BY1200">
        <v>6.5</v>
      </c>
      <c r="CB1200">
        <v>2011</v>
      </c>
      <c r="CC1200">
        <v>16</v>
      </c>
      <c r="CI1200" t="str">
        <f t="shared" si="72"/>
        <v>Medium</v>
      </c>
      <c r="CJ1200" t="str">
        <f t="shared" si="73"/>
        <v>Greater than 3.5</v>
      </c>
      <c r="CK1200" t="str">
        <f t="shared" si="74"/>
        <v>Excellent</v>
      </c>
      <c r="CL1200" t="str">
        <f t="shared" si="75"/>
        <v>0.3 or less</v>
      </c>
    </row>
    <row r="1201" spans="1:90" x14ac:dyDescent="0.25">
      <c r="A1201" t="s">
        <v>1453</v>
      </c>
      <c r="B1201" t="s">
        <v>82</v>
      </c>
      <c r="C1201" t="s">
        <v>83</v>
      </c>
      <c r="D1201">
        <v>184.06</v>
      </c>
      <c r="E1201">
        <v>186.82</v>
      </c>
      <c r="G1201">
        <v>2.76</v>
      </c>
      <c r="H1201">
        <v>49</v>
      </c>
      <c r="I1201">
        <v>51</v>
      </c>
      <c r="J1201">
        <v>49</v>
      </c>
      <c r="K1201">
        <v>4</v>
      </c>
      <c r="L1201" t="s">
        <v>84</v>
      </c>
      <c r="M1201" t="s">
        <v>301</v>
      </c>
      <c r="N1201" t="s">
        <v>404</v>
      </c>
      <c r="O1201" t="s">
        <v>149</v>
      </c>
      <c r="P1201" t="s">
        <v>88</v>
      </c>
      <c r="Q1201" t="s">
        <v>200</v>
      </c>
      <c r="R1201" t="s">
        <v>151</v>
      </c>
      <c r="S1201" t="s">
        <v>91</v>
      </c>
      <c r="T1201">
        <v>40</v>
      </c>
      <c r="U1201" t="s">
        <v>92</v>
      </c>
      <c r="V1201" t="s">
        <v>1463</v>
      </c>
      <c r="W1201">
        <v>6.5</v>
      </c>
      <c r="X1201">
        <v>3.5</v>
      </c>
      <c r="Y1201" t="s">
        <v>94</v>
      </c>
      <c r="Z1201" t="s">
        <v>202</v>
      </c>
      <c r="AA1201">
        <v>204.47900000000001</v>
      </c>
      <c r="AB1201">
        <v>2110.4164000000001</v>
      </c>
      <c r="AC1201">
        <v>360.27679999999998</v>
      </c>
      <c r="AD1201">
        <v>81.188699999999997</v>
      </c>
      <c r="AE1201">
        <v>2.9973999999999998</v>
      </c>
      <c r="AF1201">
        <v>1.3328</v>
      </c>
      <c r="AG1201">
        <v>123.804</v>
      </c>
      <c r="AH1201">
        <v>99.889700000000005</v>
      </c>
      <c r="AI1201">
        <v>58.731999999999999</v>
      </c>
      <c r="AJ1201">
        <v>0.51590000000000003</v>
      </c>
      <c r="AK1201">
        <v>0.35210000000000002</v>
      </c>
      <c r="AL1201">
        <v>22.614999999999998</v>
      </c>
      <c r="AM1201">
        <v>2.64E-2</v>
      </c>
      <c r="AN1201">
        <v>0.10150000000000001</v>
      </c>
      <c r="AO1201">
        <v>0</v>
      </c>
      <c r="AP1201">
        <v>12.4057</v>
      </c>
      <c r="AQ1201">
        <v>0</v>
      </c>
      <c r="AR1201">
        <v>31.181799999999999</v>
      </c>
      <c r="AS1201" t="s">
        <v>96</v>
      </c>
      <c r="AT1201">
        <v>1957</v>
      </c>
      <c r="AU1201">
        <v>22.5</v>
      </c>
      <c r="AV1201">
        <v>5</v>
      </c>
      <c r="AW1201" t="s">
        <v>97</v>
      </c>
      <c r="AY1201" t="s">
        <v>106</v>
      </c>
      <c r="BA1201">
        <v>40942</v>
      </c>
      <c r="BB1201">
        <v>0.5</v>
      </c>
      <c r="BC1201">
        <v>1</v>
      </c>
      <c r="BD1201" t="s">
        <v>99</v>
      </c>
      <c r="BE1201">
        <v>1999</v>
      </c>
      <c r="BG1201" t="s">
        <v>101</v>
      </c>
      <c r="BH1201" t="s">
        <v>100</v>
      </c>
      <c r="BI1201" t="s">
        <v>101</v>
      </c>
      <c r="BJ1201" t="s">
        <v>101</v>
      </c>
      <c r="BK1201" t="s">
        <v>101</v>
      </c>
      <c r="BL1201" t="s">
        <v>101</v>
      </c>
      <c r="BM1201" t="s">
        <v>204</v>
      </c>
      <c r="BN1201" t="s">
        <v>103</v>
      </c>
      <c r="BQ1201">
        <v>0</v>
      </c>
      <c r="BR1201" t="s">
        <v>94</v>
      </c>
      <c r="BS1201">
        <v>80</v>
      </c>
      <c r="BT1201">
        <v>59.948</v>
      </c>
      <c r="BU1201">
        <v>26.655999999999999</v>
      </c>
      <c r="BY1201">
        <v>3.5</v>
      </c>
      <c r="CB1201">
        <v>2011</v>
      </c>
      <c r="CC1201">
        <v>16</v>
      </c>
      <c r="CI1201" t="str">
        <f t="shared" si="72"/>
        <v>Medium</v>
      </c>
      <c r="CJ1201" t="str">
        <f t="shared" si="73"/>
        <v>2.51-3.0</v>
      </c>
      <c r="CK1201" t="str">
        <f t="shared" si="74"/>
        <v>Fair</v>
      </c>
      <c r="CL1201" t="str">
        <f t="shared" si="75"/>
        <v>More than 0.3</v>
      </c>
    </row>
    <row r="1202" spans="1:90" x14ac:dyDescent="0.25">
      <c r="A1202" t="s">
        <v>1453</v>
      </c>
      <c r="B1202" t="s">
        <v>82</v>
      </c>
      <c r="C1202" t="s">
        <v>83</v>
      </c>
      <c r="D1202">
        <v>186.82</v>
      </c>
      <c r="E1202">
        <v>186.934</v>
      </c>
      <c r="G1202">
        <v>0.114</v>
      </c>
      <c r="H1202">
        <v>43</v>
      </c>
      <c r="I1202">
        <v>48</v>
      </c>
      <c r="J1202">
        <v>43</v>
      </c>
      <c r="K1202">
        <v>4</v>
      </c>
      <c r="L1202" t="s">
        <v>139</v>
      </c>
      <c r="M1202" t="s">
        <v>301</v>
      </c>
      <c r="N1202" t="s">
        <v>404</v>
      </c>
      <c r="O1202" t="s">
        <v>149</v>
      </c>
      <c r="P1202" t="s">
        <v>88</v>
      </c>
      <c r="Q1202" t="s">
        <v>200</v>
      </c>
      <c r="R1202" t="s">
        <v>151</v>
      </c>
      <c r="S1202" t="s">
        <v>91</v>
      </c>
      <c r="T1202">
        <v>30</v>
      </c>
      <c r="U1202" t="s">
        <v>140</v>
      </c>
      <c r="V1202" t="s">
        <v>1464</v>
      </c>
      <c r="W1202">
        <v>4</v>
      </c>
      <c r="X1202">
        <v>1</v>
      </c>
      <c r="Y1202" t="s">
        <v>94</v>
      </c>
      <c r="Z1202" t="s">
        <v>202</v>
      </c>
      <c r="AA1202">
        <v>239.8295</v>
      </c>
      <c r="AB1202">
        <v>3344.4342999999999</v>
      </c>
      <c r="AC1202">
        <v>427.77679999999998</v>
      </c>
      <c r="AD1202">
        <v>96</v>
      </c>
      <c r="AE1202">
        <v>3.5</v>
      </c>
      <c r="AF1202">
        <v>3</v>
      </c>
      <c r="AG1202">
        <v>282.30700000000002</v>
      </c>
      <c r="AH1202">
        <v>232.72370000000001</v>
      </c>
      <c r="AI1202">
        <v>5.8977000000000004</v>
      </c>
      <c r="AJ1202">
        <v>0.20430000000000001</v>
      </c>
      <c r="AK1202">
        <v>0.13289999999999999</v>
      </c>
      <c r="AL1202">
        <v>69.355000000000004</v>
      </c>
      <c r="AM1202">
        <v>7.46E-2</v>
      </c>
      <c r="AN1202">
        <v>0.62460000000000004</v>
      </c>
      <c r="AO1202">
        <v>0</v>
      </c>
      <c r="AP1202">
        <v>0</v>
      </c>
      <c r="AQ1202">
        <v>6</v>
      </c>
      <c r="AR1202">
        <v>39</v>
      </c>
      <c r="AS1202" t="s">
        <v>96</v>
      </c>
      <c r="AT1202">
        <v>1987</v>
      </c>
      <c r="AU1202">
        <v>18.5</v>
      </c>
      <c r="AV1202">
        <v>7</v>
      </c>
      <c r="AW1202" t="s">
        <v>97</v>
      </c>
      <c r="AY1202" t="s">
        <v>106</v>
      </c>
      <c r="BA1202">
        <v>40942</v>
      </c>
      <c r="BB1202">
        <v>0.5</v>
      </c>
      <c r="BC1202">
        <v>1</v>
      </c>
      <c r="BD1202" t="s">
        <v>144</v>
      </c>
      <c r="BE1202">
        <v>1999</v>
      </c>
      <c r="BG1202" t="s">
        <v>101</v>
      </c>
      <c r="BH1202" t="s">
        <v>100</v>
      </c>
      <c r="BI1202" t="s">
        <v>101</v>
      </c>
      <c r="BJ1202" t="s">
        <v>101</v>
      </c>
      <c r="BK1202" t="s">
        <v>101</v>
      </c>
      <c r="BM1202" t="s">
        <v>204</v>
      </c>
      <c r="BN1202" t="s">
        <v>103</v>
      </c>
      <c r="BQ1202">
        <v>0</v>
      </c>
      <c r="BR1202" t="s">
        <v>94</v>
      </c>
      <c r="BS1202">
        <v>90</v>
      </c>
      <c r="BT1202">
        <v>70</v>
      </c>
      <c r="BU1202">
        <v>60</v>
      </c>
      <c r="BV1202" t="s">
        <v>107</v>
      </c>
      <c r="BY1202">
        <v>1</v>
      </c>
      <c r="BZ1202" s="1">
        <v>42053.623622685183</v>
      </c>
      <c r="CB1202">
        <v>2011</v>
      </c>
      <c r="CC1202">
        <v>16</v>
      </c>
      <c r="CI1202" t="str">
        <f t="shared" si="72"/>
        <v>High</v>
      </c>
      <c r="CJ1202" t="str">
        <f t="shared" si="73"/>
        <v>3.01-3.5</v>
      </c>
      <c r="CK1202" t="str">
        <f t="shared" si="74"/>
        <v>Very Poor</v>
      </c>
      <c r="CL1202" t="str">
        <f t="shared" si="75"/>
        <v>0.3 or less</v>
      </c>
    </row>
    <row r="1203" spans="1:90" x14ac:dyDescent="0.25">
      <c r="A1203" t="s">
        <v>1453</v>
      </c>
      <c r="B1203" t="s">
        <v>82</v>
      </c>
      <c r="C1203" t="s">
        <v>83</v>
      </c>
      <c r="D1203">
        <v>186.934</v>
      </c>
      <c r="E1203">
        <v>187.25399999999999</v>
      </c>
      <c r="G1203">
        <v>0.32</v>
      </c>
      <c r="H1203">
        <v>44.5</v>
      </c>
      <c r="I1203">
        <v>51</v>
      </c>
      <c r="J1203">
        <v>44.5</v>
      </c>
      <c r="K1203">
        <v>4</v>
      </c>
      <c r="L1203" t="s">
        <v>84</v>
      </c>
      <c r="M1203" t="s">
        <v>301</v>
      </c>
      <c r="N1203" t="s">
        <v>404</v>
      </c>
      <c r="O1203" t="s">
        <v>149</v>
      </c>
      <c r="P1203" t="s">
        <v>88</v>
      </c>
      <c r="Q1203" t="s">
        <v>200</v>
      </c>
      <c r="R1203" t="s">
        <v>151</v>
      </c>
      <c r="S1203" t="s">
        <v>91</v>
      </c>
      <c r="T1203">
        <v>40</v>
      </c>
      <c r="U1203" t="s">
        <v>110</v>
      </c>
      <c r="V1203" t="s">
        <v>1465</v>
      </c>
      <c r="W1203">
        <v>4</v>
      </c>
      <c r="X1203">
        <v>1</v>
      </c>
      <c r="Y1203" t="s">
        <v>94</v>
      </c>
      <c r="Z1203" t="s">
        <v>202</v>
      </c>
      <c r="AA1203">
        <v>197.2465</v>
      </c>
      <c r="AB1203">
        <v>3808.7429999999999</v>
      </c>
      <c r="AC1203">
        <v>358.17149999999998</v>
      </c>
      <c r="AD1203">
        <v>87.409099999999995</v>
      </c>
      <c r="AE1203">
        <v>3.2978999999999998</v>
      </c>
      <c r="AF1203">
        <v>1.8089999999999999</v>
      </c>
      <c r="AG1203">
        <v>100.7016</v>
      </c>
      <c r="AH1203">
        <v>83.414100000000005</v>
      </c>
      <c r="AI1203">
        <v>66.4328</v>
      </c>
      <c r="AJ1203">
        <v>0.47139999999999999</v>
      </c>
      <c r="AK1203">
        <v>0.32350000000000001</v>
      </c>
      <c r="AL1203">
        <v>29.29</v>
      </c>
      <c r="AM1203">
        <v>2.4899999999999999E-2</v>
      </c>
      <c r="AN1203">
        <v>0.29820000000000002</v>
      </c>
      <c r="AO1203">
        <v>0</v>
      </c>
      <c r="AP1203">
        <v>6.4432</v>
      </c>
      <c r="AQ1203">
        <v>1.7044999999999999</v>
      </c>
      <c r="AR1203">
        <v>42.1</v>
      </c>
      <c r="AS1203" t="s">
        <v>96</v>
      </c>
      <c r="AT1203">
        <v>1969</v>
      </c>
      <c r="AU1203">
        <v>24.166699999999999</v>
      </c>
      <c r="AV1203">
        <v>5.5</v>
      </c>
      <c r="AW1203" t="s">
        <v>97</v>
      </c>
      <c r="AY1203" t="s">
        <v>106</v>
      </c>
      <c r="BA1203">
        <v>40942</v>
      </c>
      <c r="BB1203">
        <v>0.5</v>
      </c>
      <c r="BC1203">
        <v>1</v>
      </c>
      <c r="BD1203" t="s">
        <v>99</v>
      </c>
      <c r="BE1203">
        <v>1999</v>
      </c>
      <c r="BG1203" t="s">
        <v>101</v>
      </c>
      <c r="BH1203" t="s">
        <v>100</v>
      </c>
      <c r="BI1203" t="s">
        <v>101</v>
      </c>
      <c r="BJ1203" t="s">
        <v>101</v>
      </c>
      <c r="BK1203" t="s">
        <v>101</v>
      </c>
      <c r="BL1203" t="s">
        <v>101</v>
      </c>
      <c r="BM1203" t="s">
        <v>204</v>
      </c>
      <c r="BN1203" t="s">
        <v>103</v>
      </c>
      <c r="BQ1203">
        <v>0</v>
      </c>
      <c r="BR1203" t="s">
        <v>94</v>
      </c>
      <c r="BS1203">
        <v>80</v>
      </c>
      <c r="BT1203">
        <v>65.957999999999998</v>
      </c>
      <c r="BU1203">
        <v>36.18</v>
      </c>
      <c r="BY1203">
        <v>1</v>
      </c>
      <c r="CB1203">
        <v>2009</v>
      </c>
      <c r="CC1203">
        <v>16</v>
      </c>
      <c r="CI1203" t="str">
        <f t="shared" si="72"/>
        <v>High</v>
      </c>
      <c r="CJ1203" t="str">
        <f t="shared" si="73"/>
        <v>3.01-3.5</v>
      </c>
      <c r="CK1203" t="str">
        <f t="shared" si="74"/>
        <v>Fair</v>
      </c>
      <c r="CL1203" t="str">
        <f t="shared" si="75"/>
        <v>More than 0.3</v>
      </c>
    </row>
    <row r="1204" spans="1:90" x14ac:dyDescent="0.25">
      <c r="A1204" t="s">
        <v>1453</v>
      </c>
      <c r="B1204" t="s">
        <v>82</v>
      </c>
      <c r="C1204" t="s">
        <v>83</v>
      </c>
      <c r="D1204">
        <v>187.25399999999999</v>
      </c>
      <c r="E1204">
        <v>187.89</v>
      </c>
      <c r="G1204">
        <v>0.63900000000000001</v>
      </c>
      <c r="H1204">
        <v>64</v>
      </c>
      <c r="I1204">
        <v>64</v>
      </c>
      <c r="J1204">
        <v>64</v>
      </c>
      <c r="K1204">
        <v>5</v>
      </c>
      <c r="L1204" t="s">
        <v>84</v>
      </c>
      <c r="M1204" t="s">
        <v>301</v>
      </c>
      <c r="N1204" t="s">
        <v>404</v>
      </c>
      <c r="O1204" t="s">
        <v>149</v>
      </c>
      <c r="P1204" t="s">
        <v>88</v>
      </c>
      <c r="Q1204" t="s">
        <v>200</v>
      </c>
      <c r="R1204" t="s">
        <v>151</v>
      </c>
      <c r="S1204" t="s">
        <v>91</v>
      </c>
      <c r="T1204">
        <v>40</v>
      </c>
      <c r="U1204" t="s">
        <v>92</v>
      </c>
      <c r="V1204" t="s">
        <v>1466</v>
      </c>
      <c r="W1204">
        <v>1</v>
      </c>
      <c r="X1204">
        <v>1</v>
      </c>
      <c r="Y1204" t="s">
        <v>94</v>
      </c>
      <c r="Z1204" t="s">
        <v>202</v>
      </c>
      <c r="AA1204">
        <v>335.92099999999999</v>
      </c>
      <c r="AB1204">
        <v>3937.7440000000001</v>
      </c>
      <c r="AC1204">
        <v>594.69219999999996</v>
      </c>
      <c r="AD1204">
        <v>96</v>
      </c>
      <c r="AE1204">
        <v>2.9150999999999998</v>
      </c>
      <c r="AF1204">
        <v>2.3769999999999998</v>
      </c>
      <c r="AG1204">
        <v>123.8931</v>
      </c>
      <c r="AH1204">
        <v>104.68559999999999</v>
      </c>
      <c r="AI1204">
        <v>58.702300000000001</v>
      </c>
      <c r="AJ1204">
        <v>0.21099999999999999</v>
      </c>
      <c r="AK1204">
        <v>9.2999999999999999E-2</v>
      </c>
      <c r="AL1204">
        <v>68.349999999999994</v>
      </c>
      <c r="AM1204">
        <v>3.15E-2</v>
      </c>
      <c r="AN1204">
        <v>5.0299999999999997E-2</v>
      </c>
      <c r="AO1204">
        <v>0</v>
      </c>
      <c r="AP1204">
        <v>2</v>
      </c>
      <c r="AQ1204">
        <v>0</v>
      </c>
      <c r="AR1204">
        <v>49.45</v>
      </c>
      <c r="AS1204" t="s">
        <v>96</v>
      </c>
      <c r="AT1204">
        <v>1969</v>
      </c>
      <c r="AU1204">
        <v>23.5</v>
      </c>
      <c r="AV1204">
        <v>5.5</v>
      </c>
      <c r="AW1204" t="s">
        <v>131</v>
      </c>
      <c r="AY1204" t="s">
        <v>106</v>
      </c>
      <c r="BA1204">
        <v>40942</v>
      </c>
      <c r="BB1204">
        <v>0.5</v>
      </c>
      <c r="BC1204">
        <v>1</v>
      </c>
      <c r="BD1204" t="s">
        <v>99</v>
      </c>
      <c r="BE1204">
        <v>1999</v>
      </c>
      <c r="BG1204" t="s">
        <v>101</v>
      </c>
      <c r="BH1204" t="s">
        <v>100</v>
      </c>
      <c r="BI1204" t="s">
        <v>101</v>
      </c>
      <c r="BJ1204" t="s">
        <v>101</v>
      </c>
      <c r="BK1204" t="s">
        <v>101</v>
      </c>
      <c r="BL1204" t="s">
        <v>101</v>
      </c>
      <c r="BM1204" t="s">
        <v>204</v>
      </c>
      <c r="BN1204" t="s">
        <v>103</v>
      </c>
      <c r="BQ1204">
        <v>0</v>
      </c>
      <c r="BR1204" t="s">
        <v>94</v>
      </c>
      <c r="BS1204">
        <v>88</v>
      </c>
      <c r="BT1204">
        <v>58.302</v>
      </c>
      <c r="BU1204">
        <v>47.54</v>
      </c>
      <c r="BY1204">
        <v>1</v>
      </c>
      <c r="CB1204">
        <v>2009</v>
      </c>
      <c r="CC1204">
        <v>16</v>
      </c>
      <c r="CI1204" t="str">
        <f t="shared" si="72"/>
        <v>High</v>
      </c>
      <c r="CJ1204" t="str">
        <f t="shared" si="73"/>
        <v>2.51-3.0</v>
      </c>
      <c r="CK1204" t="str">
        <f t="shared" si="74"/>
        <v>Fair</v>
      </c>
      <c r="CL1204" t="str">
        <f t="shared" si="75"/>
        <v>0.3 or less</v>
      </c>
    </row>
    <row r="1205" spans="1:90" x14ac:dyDescent="0.25">
      <c r="A1205" t="s">
        <v>1467</v>
      </c>
      <c r="B1205" t="s">
        <v>82</v>
      </c>
      <c r="C1205" t="s">
        <v>83</v>
      </c>
      <c r="D1205">
        <v>0</v>
      </c>
      <c r="E1205">
        <v>3.0030000000000001</v>
      </c>
      <c r="G1205">
        <v>3.0030000000000001</v>
      </c>
      <c r="H1205">
        <v>22</v>
      </c>
      <c r="I1205">
        <v>22</v>
      </c>
      <c r="J1205">
        <v>22</v>
      </c>
      <c r="K1205">
        <v>2</v>
      </c>
      <c r="L1205" t="s">
        <v>84</v>
      </c>
      <c r="M1205" t="s">
        <v>297</v>
      </c>
      <c r="N1205" t="s">
        <v>516</v>
      </c>
      <c r="O1205" t="s">
        <v>149</v>
      </c>
      <c r="P1205" t="s">
        <v>88</v>
      </c>
      <c r="Q1205" t="s">
        <v>150</v>
      </c>
      <c r="R1205" t="s">
        <v>151</v>
      </c>
      <c r="S1205" t="s">
        <v>152</v>
      </c>
      <c r="T1205">
        <v>60</v>
      </c>
      <c r="U1205" t="s">
        <v>92</v>
      </c>
      <c r="V1205" t="s">
        <v>1468</v>
      </c>
      <c r="W1205">
        <v>1</v>
      </c>
      <c r="X1205">
        <v>1</v>
      </c>
      <c r="Y1205" t="s">
        <v>94</v>
      </c>
      <c r="Z1205" t="s">
        <v>299</v>
      </c>
      <c r="AA1205">
        <v>27.454499999999999</v>
      </c>
      <c r="AB1205">
        <v>142.61150000000001</v>
      </c>
      <c r="AC1205">
        <v>31.055599999999998</v>
      </c>
      <c r="AD1205">
        <v>88.5</v>
      </c>
      <c r="AE1205">
        <v>1.6409</v>
      </c>
      <c r="AF1205">
        <v>0.76629999999999998</v>
      </c>
      <c r="AG1205">
        <v>255.1884</v>
      </c>
      <c r="AH1205">
        <v>203.77189999999999</v>
      </c>
      <c r="AI1205">
        <v>14.937200000000001</v>
      </c>
      <c r="AJ1205">
        <v>0.31409999999999999</v>
      </c>
      <c r="AK1205">
        <v>0.17780000000000001</v>
      </c>
      <c r="AL1205">
        <v>52.884999999999998</v>
      </c>
      <c r="AM1205">
        <v>5.3600000000000002E-2</v>
      </c>
      <c r="AN1205">
        <v>0.1983</v>
      </c>
      <c r="AO1205">
        <v>0</v>
      </c>
      <c r="AP1205">
        <v>5</v>
      </c>
      <c r="AQ1205">
        <v>0</v>
      </c>
      <c r="AR1205">
        <v>55.04</v>
      </c>
      <c r="AS1205" t="s">
        <v>96</v>
      </c>
      <c r="AT1205">
        <v>1964</v>
      </c>
      <c r="AU1205">
        <v>4.8333000000000004</v>
      </c>
      <c r="AV1205">
        <v>1.3332999999999999</v>
      </c>
      <c r="AW1205" t="s">
        <v>97</v>
      </c>
      <c r="AY1205" t="s">
        <v>106</v>
      </c>
      <c r="BA1205">
        <v>39350</v>
      </c>
      <c r="BB1205">
        <v>1</v>
      </c>
      <c r="BC1205">
        <v>1</v>
      </c>
      <c r="BD1205" t="s">
        <v>99</v>
      </c>
      <c r="BE1205">
        <v>1964</v>
      </c>
      <c r="BG1205" t="s">
        <v>101</v>
      </c>
      <c r="BH1205" t="s">
        <v>100</v>
      </c>
      <c r="BI1205" t="s">
        <v>101</v>
      </c>
      <c r="BJ1205" t="s">
        <v>101</v>
      </c>
      <c r="BK1205" t="s">
        <v>101</v>
      </c>
      <c r="BL1205" t="s">
        <v>101</v>
      </c>
      <c r="BM1205" t="s">
        <v>102</v>
      </c>
      <c r="BN1205" t="s">
        <v>103</v>
      </c>
      <c r="BQ1205">
        <v>0</v>
      </c>
      <c r="BR1205" t="s">
        <v>94</v>
      </c>
      <c r="BS1205">
        <v>84</v>
      </c>
      <c r="BT1205">
        <v>32.817999999999998</v>
      </c>
      <c r="BU1205">
        <v>15.326000000000001</v>
      </c>
      <c r="BY1205">
        <v>1</v>
      </c>
      <c r="CB1205">
        <v>2003</v>
      </c>
      <c r="CC1205">
        <v>51</v>
      </c>
      <c r="CI1205" t="str">
        <f t="shared" si="72"/>
        <v>High</v>
      </c>
      <c r="CJ1205" t="str">
        <f t="shared" si="73"/>
        <v>Less than 2.0</v>
      </c>
      <c r="CK1205" t="str">
        <f t="shared" si="74"/>
        <v>Very Poor</v>
      </c>
      <c r="CL1205" t="str">
        <f t="shared" si="75"/>
        <v>More than 0.3</v>
      </c>
    </row>
    <row r="1206" spans="1:90" x14ac:dyDescent="0.25">
      <c r="A1206" t="s">
        <v>1469</v>
      </c>
      <c r="B1206" t="s">
        <v>82</v>
      </c>
      <c r="C1206" t="s">
        <v>83</v>
      </c>
      <c r="D1206">
        <v>3.45</v>
      </c>
      <c r="E1206">
        <v>4.3070000000000004</v>
      </c>
      <c r="G1206">
        <v>0.85699999999999998</v>
      </c>
      <c r="H1206">
        <v>67</v>
      </c>
      <c r="I1206">
        <v>53</v>
      </c>
      <c r="J1206">
        <v>67</v>
      </c>
      <c r="K1206">
        <v>5</v>
      </c>
      <c r="L1206" t="s">
        <v>139</v>
      </c>
      <c r="M1206" t="s">
        <v>301</v>
      </c>
      <c r="N1206" t="s">
        <v>249</v>
      </c>
      <c r="O1206" t="s">
        <v>87</v>
      </c>
      <c r="P1206" t="s">
        <v>88</v>
      </c>
      <c r="Q1206" t="s">
        <v>200</v>
      </c>
      <c r="R1206" t="s">
        <v>90</v>
      </c>
      <c r="S1206" t="s">
        <v>91</v>
      </c>
      <c r="T1206">
        <v>40</v>
      </c>
      <c r="U1206" t="s">
        <v>140</v>
      </c>
      <c r="V1206" t="s">
        <v>1470</v>
      </c>
      <c r="W1206">
        <v>4</v>
      </c>
      <c r="X1206">
        <v>3</v>
      </c>
      <c r="Y1206" t="s">
        <v>94</v>
      </c>
      <c r="Z1206" t="s">
        <v>202</v>
      </c>
      <c r="AA1206">
        <v>347.76330000000002</v>
      </c>
      <c r="AB1206">
        <v>4076.4265999999998</v>
      </c>
      <c r="AC1206">
        <v>615.65620000000001</v>
      </c>
      <c r="AD1206">
        <v>100</v>
      </c>
      <c r="AE1206">
        <v>2.3851</v>
      </c>
      <c r="AF1206">
        <v>2.2850999999999999</v>
      </c>
      <c r="AG1206">
        <v>206.36920000000001</v>
      </c>
      <c r="AH1206">
        <v>194.7869</v>
      </c>
      <c r="AI1206">
        <v>31.2103</v>
      </c>
      <c r="AJ1206">
        <v>8.5199999999999998E-2</v>
      </c>
      <c r="AL1206">
        <v>87.22</v>
      </c>
      <c r="AM1206">
        <v>4.7199999999999999E-2</v>
      </c>
      <c r="AN1206">
        <v>0.28589999999999999</v>
      </c>
      <c r="AO1206">
        <v>0</v>
      </c>
      <c r="AP1206">
        <v>0</v>
      </c>
      <c r="AQ1206">
        <v>0</v>
      </c>
      <c r="AR1206">
        <v>38.35</v>
      </c>
      <c r="AS1206" t="s">
        <v>130</v>
      </c>
      <c r="AT1206">
        <v>1989</v>
      </c>
      <c r="AU1206">
        <v>14</v>
      </c>
      <c r="AV1206">
        <v>10</v>
      </c>
      <c r="AW1206" t="s">
        <v>97</v>
      </c>
      <c r="AY1206" t="s">
        <v>142</v>
      </c>
      <c r="BA1206">
        <v>38223</v>
      </c>
      <c r="BB1206">
        <v>10</v>
      </c>
      <c r="BC1206">
        <v>1</v>
      </c>
      <c r="BD1206" t="s">
        <v>144</v>
      </c>
      <c r="BE1206">
        <v>1989</v>
      </c>
      <c r="BG1206" t="s">
        <v>100</v>
      </c>
      <c r="BH1206" t="s">
        <v>100</v>
      </c>
      <c r="BI1206" t="s">
        <v>101</v>
      </c>
      <c r="BJ1206" t="s">
        <v>100</v>
      </c>
      <c r="BK1206" t="s">
        <v>100</v>
      </c>
      <c r="BL1206" t="s">
        <v>100</v>
      </c>
      <c r="BM1206" t="s">
        <v>102</v>
      </c>
      <c r="BN1206" t="s">
        <v>103</v>
      </c>
      <c r="BQ1206">
        <v>0</v>
      </c>
      <c r="BR1206" t="s">
        <v>94</v>
      </c>
      <c r="BS1206">
        <v>98</v>
      </c>
      <c r="BT1206">
        <v>47.701999999999998</v>
      </c>
      <c r="BU1206">
        <v>45.701999999999998</v>
      </c>
      <c r="BY1206">
        <v>3</v>
      </c>
      <c r="CB1206">
        <v>2001</v>
      </c>
      <c r="CC1206">
        <v>26</v>
      </c>
      <c r="CI1206" t="str">
        <f t="shared" si="72"/>
        <v>High</v>
      </c>
      <c r="CJ1206" t="str">
        <f t="shared" si="73"/>
        <v>2.0-2.5</v>
      </c>
      <c r="CK1206" t="str">
        <f t="shared" si="74"/>
        <v>Very Poor</v>
      </c>
      <c r="CL1206" t="str">
        <f t="shared" si="75"/>
        <v>0.3 or less</v>
      </c>
    </row>
    <row r="1207" spans="1:90" x14ac:dyDescent="0.25">
      <c r="A1207" t="s">
        <v>1469</v>
      </c>
      <c r="B1207" t="s">
        <v>82</v>
      </c>
      <c r="C1207" t="s">
        <v>83</v>
      </c>
      <c r="D1207">
        <v>4.3070000000000004</v>
      </c>
      <c r="E1207">
        <v>4.7679999999999998</v>
      </c>
      <c r="G1207">
        <v>0.44400000000000001</v>
      </c>
      <c r="H1207">
        <v>46</v>
      </c>
      <c r="I1207">
        <v>46</v>
      </c>
      <c r="J1207">
        <v>46</v>
      </c>
      <c r="K1207">
        <v>2</v>
      </c>
      <c r="L1207" t="s">
        <v>84</v>
      </c>
      <c r="M1207" t="s">
        <v>301</v>
      </c>
      <c r="N1207" t="s">
        <v>249</v>
      </c>
      <c r="O1207" t="s">
        <v>87</v>
      </c>
      <c r="P1207" t="s">
        <v>88</v>
      </c>
      <c r="Q1207" t="s">
        <v>200</v>
      </c>
      <c r="R1207" t="s">
        <v>90</v>
      </c>
      <c r="S1207" t="s">
        <v>91</v>
      </c>
      <c r="T1207">
        <v>30</v>
      </c>
      <c r="U1207" t="s">
        <v>110</v>
      </c>
      <c r="V1207" t="s">
        <v>1471</v>
      </c>
      <c r="W1207">
        <v>11</v>
      </c>
      <c r="X1207">
        <v>9.3332999999999995</v>
      </c>
      <c r="Y1207" t="s">
        <v>94</v>
      </c>
      <c r="Z1207" t="s">
        <v>202</v>
      </c>
      <c r="AA1207">
        <v>408.20549999999997</v>
      </c>
      <c r="AB1207">
        <v>4784.9120000000003</v>
      </c>
      <c r="AC1207">
        <v>722.65880000000004</v>
      </c>
      <c r="AD1207">
        <v>85.921800000000005</v>
      </c>
      <c r="AE1207">
        <v>3.5</v>
      </c>
      <c r="AF1207">
        <v>2.4927000000000001</v>
      </c>
      <c r="AG1207">
        <v>175.23429999999999</v>
      </c>
      <c r="AH1207">
        <v>146.4709</v>
      </c>
      <c r="AI1207">
        <v>41.5886</v>
      </c>
      <c r="AJ1207">
        <v>0.31909999999999999</v>
      </c>
      <c r="AL1207">
        <v>52.134999999999998</v>
      </c>
      <c r="AM1207">
        <v>5.7299999999999997E-2</v>
      </c>
      <c r="AN1207">
        <v>0.26750000000000002</v>
      </c>
      <c r="AO1207">
        <v>0.61560000000000004</v>
      </c>
      <c r="AP1207">
        <v>6</v>
      </c>
      <c r="AQ1207">
        <v>0</v>
      </c>
      <c r="AR1207">
        <v>53.55</v>
      </c>
      <c r="AS1207" t="s">
        <v>96</v>
      </c>
      <c r="AT1207">
        <v>1975</v>
      </c>
      <c r="AU1207">
        <v>13.7143</v>
      </c>
      <c r="AV1207">
        <v>5.5713999999999997</v>
      </c>
      <c r="AW1207" t="s">
        <v>97</v>
      </c>
      <c r="AX1207" t="s">
        <v>120</v>
      </c>
      <c r="AY1207" t="s">
        <v>106</v>
      </c>
      <c r="BA1207">
        <v>38149</v>
      </c>
      <c r="BB1207">
        <v>1</v>
      </c>
      <c r="BC1207">
        <v>1</v>
      </c>
      <c r="BD1207" t="s">
        <v>99</v>
      </c>
      <c r="BE1207">
        <v>1996</v>
      </c>
      <c r="BG1207" t="s">
        <v>100</v>
      </c>
      <c r="BH1207" t="s">
        <v>100</v>
      </c>
      <c r="BI1207" t="s">
        <v>101</v>
      </c>
      <c r="BJ1207" t="s">
        <v>100</v>
      </c>
      <c r="BK1207" t="s">
        <v>100</v>
      </c>
      <c r="BL1207" t="s">
        <v>100</v>
      </c>
      <c r="BM1207" t="s">
        <v>102</v>
      </c>
      <c r="BN1207" t="s">
        <v>103</v>
      </c>
      <c r="BQ1207">
        <v>0</v>
      </c>
      <c r="BR1207" t="s">
        <v>94</v>
      </c>
      <c r="BS1207">
        <v>80</v>
      </c>
      <c r="BT1207">
        <v>70</v>
      </c>
      <c r="BU1207">
        <v>49.853999999999999</v>
      </c>
      <c r="BV1207" t="s">
        <v>107</v>
      </c>
      <c r="BY1207">
        <v>9.3332999999999995</v>
      </c>
      <c r="BZ1207" s="1">
        <v>42059.562511574077</v>
      </c>
      <c r="CB1207">
        <v>2009</v>
      </c>
      <c r="CC1207">
        <v>19</v>
      </c>
      <c r="CI1207" t="str">
        <f t="shared" si="72"/>
        <v>High</v>
      </c>
      <c r="CJ1207" t="str">
        <f t="shared" si="73"/>
        <v>3.01-3.5</v>
      </c>
      <c r="CK1207" t="str">
        <f t="shared" si="74"/>
        <v>Very Poor</v>
      </c>
      <c r="CL1207" t="str">
        <f t="shared" si="75"/>
        <v>More than 0.3</v>
      </c>
    </row>
    <row r="1208" spans="1:90" x14ac:dyDescent="0.25">
      <c r="A1208" t="s">
        <v>1469</v>
      </c>
      <c r="B1208" t="s">
        <v>82</v>
      </c>
      <c r="C1208" t="s">
        <v>83</v>
      </c>
      <c r="D1208">
        <v>4.7679999999999998</v>
      </c>
      <c r="E1208">
        <v>5.14</v>
      </c>
      <c r="G1208">
        <v>0.372</v>
      </c>
      <c r="H1208">
        <v>60</v>
      </c>
      <c r="I1208">
        <v>60</v>
      </c>
      <c r="J1208">
        <v>60</v>
      </c>
      <c r="K1208">
        <v>4</v>
      </c>
      <c r="L1208" t="s">
        <v>139</v>
      </c>
      <c r="M1208" t="s">
        <v>301</v>
      </c>
      <c r="N1208" t="s">
        <v>249</v>
      </c>
      <c r="O1208" t="s">
        <v>87</v>
      </c>
      <c r="P1208" t="s">
        <v>88</v>
      </c>
      <c r="Q1208" t="s">
        <v>200</v>
      </c>
      <c r="R1208" t="s">
        <v>90</v>
      </c>
      <c r="S1208" t="s">
        <v>91</v>
      </c>
      <c r="T1208">
        <v>30</v>
      </c>
      <c r="U1208" t="s">
        <v>140</v>
      </c>
      <c r="V1208" t="s">
        <v>1472</v>
      </c>
      <c r="W1208">
        <v>6</v>
      </c>
      <c r="X1208">
        <v>5</v>
      </c>
      <c r="Y1208" t="s">
        <v>94</v>
      </c>
      <c r="Z1208" t="s">
        <v>202</v>
      </c>
      <c r="AA1208">
        <v>335.30450000000002</v>
      </c>
      <c r="AB1208">
        <v>3889</v>
      </c>
      <c r="AC1208">
        <v>593.35170000000005</v>
      </c>
      <c r="AD1208">
        <v>89.663499999999999</v>
      </c>
      <c r="AE1208">
        <v>3.5</v>
      </c>
      <c r="AF1208">
        <v>2.5499999999999998</v>
      </c>
      <c r="AG1208">
        <v>226.58799999999999</v>
      </c>
      <c r="AH1208">
        <v>213.17609999999999</v>
      </c>
      <c r="AI1208">
        <v>24.470700000000001</v>
      </c>
      <c r="AJ1208">
        <v>0.10979999999999999</v>
      </c>
      <c r="AL1208">
        <v>83.53</v>
      </c>
      <c r="AM1208">
        <v>6.5299999999999997E-2</v>
      </c>
      <c r="AN1208">
        <v>0.34899999999999998</v>
      </c>
      <c r="AO1208">
        <v>0</v>
      </c>
      <c r="AP1208">
        <v>2.0190000000000001</v>
      </c>
      <c r="AQ1208">
        <v>8.6256000000000004</v>
      </c>
      <c r="AR1208">
        <v>42.2</v>
      </c>
      <c r="AS1208" t="s">
        <v>96</v>
      </c>
      <c r="AT1208">
        <v>1984</v>
      </c>
      <c r="AU1208">
        <v>12.5</v>
      </c>
      <c r="AV1208">
        <v>8.25</v>
      </c>
      <c r="AW1208" t="s">
        <v>97</v>
      </c>
      <c r="AY1208" t="s">
        <v>106</v>
      </c>
      <c r="BA1208">
        <v>38149</v>
      </c>
      <c r="BB1208">
        <v>1</v>
      </c>
      <c r="BC1208">
        <v>1</v>
      </c>
      <c r="BD1208" t="s">
        <v>144</v>
      </c>
      <c r="BE1208">
        <v>1987</v>
      </c>
      <c r="BG1208" t="s">
        <v>100</v>
      </c>
      <c r="BH1208" t="s">
        <v>100</v>
      </c>
      <c r="BI1208" t="s">
        <v>101</v>
      </c>
      <c r="BJ1208" t="s">
        <v>100</v>
      </c>
      <c r="BK1208" t="s">
        <v>100</v>
      </c>
      <c r="BL1208" t="s">
        <v>100</v>
      </c>
      <c r="BM1208" t="s">
        <v>102</v>
      </c>
      <c r="BN1208" t="s">
        <v>103</v>
      </c>
      <c r="BQ1208">
        <v>0</v>
      </c>
      <c r="BR1208" t="s">
        <v>94</v>
      </c>
      <c r="BS1208">
        <v>81</v>
      </c>
      <c r="BT1208">
        <v>70</v>
      </c>
      <c r="BU1208">
        <v>51</v>
      </c>
      <c r="BY1208">
        <v>5</v>
      </c>
      <c r="CB1208">
        <v>1999</v>
      </c>
      <c r="CC1208">
        <v>28</v>
      </c>
      <c r="CI1208" t="str">
        <f t="shared" si="72"/>
        <v>High</v>
      </c>
      <c r="CJ1208" t="str">
        <f t="shared" si="73"/>
        <v>3.01-3.5</v>
      </c>
      <c r="CK1208" t="str">
        <f t="shared" si="74"/>
        <v>Very Poor</v>
      </c>
      <c r="CL1208" t="str">
        <f t="shared" si="75"/>
        <v>0.3 or less</v>
      </c>
    </row>
    <row r="1209" spans="1:90" x14ac:dyDescent="0.25">
      <c r="A1209" t="s">
        <v>1469</v>
      </c>
      <c r="B1209" t="s">
        <v>82</v>
      </c>
      <c r="C1209" t="s">
        <v>83</v>
      </c>
      <c r="D1209">
        <v>5.14</v>
      </c>
      <c r="E1209">
        <v>5.6230000000000002</v>
      </c>
      <c r="G1209">
        <v>0.48299999999999998</v>
      </c>
      <c r="H1209">
        <v>52</v>
      </c>
      <c r="I1209">
        <v>52</v>
      </c>
      <c r="J1209">
        <v>52</v>
      </c>
      <c r="K1209">
        <v>4</v>
      </c>
      <c r="L1209" t="s">
        <v>139</v>
      </c>
      <c r="M1209" t="s">
        <v>301</v>
      </c>
      <c r="N1209" t="s">
        <v>249</v>
      </c>
      <c r="O1209" t="s">
        <v>87</v>
      </c>
      <c r="P1209" t="s">
        <v>88</v>
      </c>
      <c r="Q1209" t="s">
        <v>200</v>
      </c>
      <c r="R1209" t="s">
        <v>90</v>
      </c>
      <c r="S1209" t="s">
        <v>91</v>
      </c>
      <c r="T1209">
        <v>30</v>
      </c>
      <c r="U1209" t="s">
        <v>140</v>
      </c>
      <c r="V1209" t="s">
        <v>1473</v>
      </c>
      <c r="W1209">
        <v>2</v>
      </c>
      <c r="X1209">
        <v>2.6667000000000001</v>
      </c>
      <c r="Y1209" t="s">
        <v>94</v>
      </c>
      <c r="Z1209" t="s">
        <v>202</v>
      </c>
      <c r="AA1209">
        <v>228</v>
      </c>
      <c r="AB1209">
        <v>2590</v>
      </c>
      <c r="AC1209">
        <v>403.14</v>
      </c>
      <c r="AD1209">
        <v>90</v>
      </c>
      <c r="AE1209">
        <v>3.5</v>
      </c>
      <c r="AF1209">
        <v>2.5499999999999998</v>
      </c>
      <c r="AG1209">
        <v>276.63839999999999</v>
      </c>
      <c r="AH1209">
        <v>254.1583</v>
      </c>
      <c r="AI1209">
        <v>7.7872000000000003</v>
      </c>
      <c r="AJ1209">
        <v>0.1149</v>
      </c>
      <c r="AL1209">
        <v>82.765000000000001</v>
      </c>
      <c r="AM1209">
        <v>6.8000000000000005E-2</v>
      </c>
      <c r="AN1209">
        <v>0.34499999999999997</v>
      </c>
      <c r="AO1209">
        <v>0</v>
      </c>
      <c r="AP1209">
        <v>0</v>
      </c>
      <c r="AQ1209">
        <v>13</v>
      </c>
      <c r="AR1209">
        <v>46</v>
      </c>
      <c r="AS1209" t="s">
        <v>96</v>
      </c>
      <c r="AT1209">
        <v>1984</v>
      </c>
      <c r="AU1209">
        <v>13</v>
      </c>
      <c r="AV1209">
        <v>9</v>
      </c>
      <c r="AW1209" t="s">
        <v>97</v>
      </c>
      <c r="AY1209" t="s">
        <v>106</v>
      </c>
      <c r="BA1209">
        <v>38149</v>
      </c>
      <c r="BB1209">
        <v>1</v>
      </c>
      <c r="BC1209">
        <v>1</v>
      </c>
      <c r="BD1209" t="s">
        <v>144</v>
      </c>
      <c r="BE1209">
        <v>1987</v>
      </c>
      <c r="BG1209" t="s">
        <v>100</v>
      </c>
      <c r="BH1209" t="s">
        <v>100</v>
      </c>
      <c r="BI1209" t="s">
        <v>101</v>
      </c>
      <c r="BJ1209" t="s">
        <v>100</v>
      </c>
      <c r="BK1209" t="s">
        <v>100</v>
      </c>
      <c r="BL1209" t="s">
        <v>100</v>
      </c>
      <c r="BM1209" t="s">
        <v>102</v>
      </c>
      <c r="BN1209" t="s">
        <v>103</v>
      </c>
      <c r="BQ1209">
        <v>0</v>
      </c>
      <c r="BR1209" t="s">
        <v>94</v>
      </c>
      <c r="BS1209">
        <v>81</v>
      </c>
      <c r="BT1209">
        <v>70</v>
      </c>
      <c r="BU1209">
        <v>51</v>
      </c>
      <c r="BY1209">
        <v>2</v>
      </c>
      <c r="CB1209">
        <v>1999</v>
      </c>
      <c r="CC1209">
        <v>28</v>
      </c>
      <c r="CI1209" t="str">
        <f t="shared" si="72"/>
        <v>High</v>
      </c>
      <c r="CJ1209" t="str">
        <f t="shared" si="73"/>
        <v>3.01-3.5</v>
      </c>
      <c r="CK1209" t="str">
        <f t="shared" si="74"/>
        <v>Very Poor</v>
      </c>
      <c r="CL1209" t="str">
        <f t="shared" si="75"/>
        <v>0.3 or less</v>
      </c>
    </row>
    <row r="1210" spans="1:90" x14ac:dyDescent="0.25">
      <c r="A1210" t="s">
        <v>1469</v>
      </c>
      <c r="B1210" t="s">
        <v>82</v>
      </c>
      <c r="C1210" t="s">
        <v>83</v>
      </c>
      <c r="D1210">
        <v>5.6230000000000002</v>
      </c>
      <c r="E1210">
        <v>6.6</v>
      </c>
      <c r="G1210">
        <v>1.206</v>
      </c>
      <c r="H1210">
        <v>66</v>
      </c>
      <c r="I1210">
        <v>32</v>
      </c>
      <c r="J1210">
        <v>66</v>
      </c>
      <c r="K1210">
        <v>5</v>
      </c>
      <c r="L1210" t="s">
        <v>139</v>
      </c>
      <c r="M1210" t="s">
        <v>301</v>
      </c>
      <c r="N1210" t="s">
        <v>249</v>
      </c>
      <c r="O1210" t="s">
        <v>87</v>
      </c>
      <c r="P1210" t="s">
        <v>88</v>
      </c>
      <c r="Q1210" t="s">
        <v>200</v>
      </c>
      <c r="R1210" t="s">
        <v>90</v>
      </c>
      <c r="S1210" t="s">
        <v>91</v>
      </c>
      <c r="T1210">
        <v>30</v>
      </c>
      <c r="U1210" t="s">
        <v>140</v>
      </c>
      <c r="V1210" t="s">
        <v>1474</v>
      </c>
      <c r="W1210">
        <v>4</v>
      </c>
      <c r="X1210">
        <v>2.8</v>
      </c>
      <c r="Y1210" t="s">
        <v>94</v>
      </c>
      <c r="Z1210" t="s">
        <v>202</v>
      </c>
      <c r="AA1210">
        <v>148.98439999999999</v>
      </c>
      <c r="AB1210">
        <v>1746.4314999999999</v>
      </c>
      <c r="AC1210">
        <v>263.75209999999998</v>
      </c>
      <c r="AD1210">
        <v>100</v>
      </c>
      <c r="AE1210">
        <v>3.5</v>
      </c>
      <c r="AF1210">
        <v>3.4</v>
      </c>
      <c r="AG1210">
        <v>260.18869999999998</v>
      </c>
      <c r="AH1210">
        <v>243.99959999999999</v>
      </c>
      <c r="AI1210">
        <v>13.2704</v>
      </c>
      <c r="AJ1210">
        <v>0.1028</v>
      </c>
      <c r="AL1210">
        <v>84.58</v>
      </c>
      <c r="AM1210">
        <v>6.2199999999999998E-2</v>
      </c>
      <c r="AN1210">
        <v>0.35630000000000001</v>
      </c>
      <c r="AO1210">
        <v>0</v>
      </c>
      <c r="AP1210">
        <v>0</v>
      </c>
      <c r="AQ1210">
        <v>0</v>
      </c>
      <c r="AR1210">
        <v>42.36</v>
      </c>
      <c r="AS1210" t="s">
        <v>96</v>
      </c>
      <c r="AT1210">
        <v>1987</v>
      </c>
      <c r="AU1210">
        <v>12.181800000000001</v>
      </c>
      <c r="AV1210">
        <v>8.5455000000000005</v>
      </c>
      <c r="AW1210" t="s">
        <v>97</v>
      </c>
      <c r="AY1210" t="s">
        <v>106</v>
      </c>
      <c r="BA1210">
        <v>38149</v>
      </c>
      <c r="BB1210">
        <v>1</v>
      </c>
      <c r="BC1210">
        <v>1</v>
      </c>
      <c r="BD1210" t="s">
        <v>144</v>
      </c>
      <c r="BE1210">
        <v>1987</v>
      </c>
      <c r="BG1210" t="s">
        <v>100</v>
      </c>
      <c r="BH1210" t="s">
        <v>100</v>
      </c>
      <c r="BI1210" t="s">
        <v>101</v>
      </c>
      <c r="BJ1210" t="s">
        <v>100</v>
      </c>
      <c r="BK1210" t="s">
        <v>100</v>
      </c>
      <c r="BL1210" t="s">
        <v>100</v>
      </c>
      <c r="BM1210" t="s">
        <v>102</v>
      </c>
      <c r="BN1210" t="s">
        <v>103</v>
      </c>
      <c r="BQ1210">
        <v>0</v>
      </c>
      <c r="BR1210" t="s">
        <v>94</v>
      </c>
      <c r="BS1210">
        <v>98</v>
      </c>
      <c r="BT1210">
        <v>70</v>
      </c>
      <c r="BU1210">
        <v>68</v>
      </c>
      <c r="BV1210" t="s">
        <v>107</v>
      </c>
      <c r="BY1210">
        <v>2.8</v>
      </c>
      <c r="BZ1210" s="1">
        <v>42059.562627314815</v>
      </c>
      <c r="CB1210">
        <v>2001</v>
      </c>
      <c r="CC1210">
        <v>28</v>
      </c>
      <c r="CI1210" t="str">
        <f t="shared" si="72"/>
        <v>High</v>
      </c>
      <c r="CJ1210" t="str">
        <f t="shared" si="73"/>
        <v>3.01-3.5</v>
      </c>
      <c r="CK1210" t="str">
        <f t="shared" si="74"/>
        <v>Very Poor</v>
      </c>
      <c r="CL1210" t="str">
        <f t="shared" si="75"/>
        <v>0.3 or less</v>
      </c>
    </row>
    <row r="1211" spans="1:90" x14ac:dyDescent="0.25">
      <c r="A1211" t="s">
        <v>1475</v>
      </c>
      <c r="B1211" t="s">
        <v>82</v>
      </c>
      <c r="C1211" t="s">
        <v>83</v>
      </c>
      <c r="D1211">
        <v>89.45</v>
      </c>
      <c r="E1211">
        <v>90.12</v>
      </c>
      <c r="G1211">
        <v>0.66500000000000004</v>
      </c>
      <c r="H1211">
        <v>48</v>
      </c>
      <c r="I1211">
        <v>40</v>
      </c>
      <c r="J1211">
        <v>48</v>
      </c>
      <c r="K1211">
        <v>2</v>
      </c>
      <c r="L1211" t="s">
        <v>139</v>
      </c>
      <c r="M1211" t="s">
        <v>301</v>
      </c>
      <c r="N1211" t="s">
        <v>523</v>
      </c>
      <c r="O1211" t="s">
        <v>87</v>
      </c>
      <c r="P1211" t="s">
        <v>88</v>
      </c>
      <c r="Q1211" t="s">
        <v>200</v>
      </c>
      <c r="R1211" t="s">
        <v>90</v>
      </c>
      <c r="S1211" t="s">
        <v>91</v>
      </c>
      <c r="T1211">
        <v>30</v>
      </c>
      <c r="U1211" t="s">
        <v>140</v>
      </c>
      <c r="V1211" t="s">
        <v>1476</v>
      </c>
      <c r="W1211">
        <v>12</v>
      </c>
      <c r="X1211">
        <v>11.666700000000001</v>
      </c>
      <c r="Y1211" t="s">
        <v>94</v>
      </c>
      <c r="Z1211" t="s">
        <v>202</v>
      </c>
      <c r="AA1211">
        <v>215.93709999999999</v>
      </c>
      <c r="AB1211">
        <v>2531.2257</v>
      </c>
      <c r="AC1211">
        <v>382.28039999999999</v>
      </c>
      <c r="AD1211">
        <v>90.180700000000002</v>
      </c>
      <c r="AE1211">
        <v>3.5</v>
      </c>
      <c r="AF1211">
        <v>2.15</v>
      </c>
      <c r="AG1211">
        <v>212.4365</v>
      </c>
      <c r="AH1211">
        <v>197.4451</v>
      </c>
      <c r="AI1211">
        <v>29.187799999999999</v>
      </c>
      <c r="AJ1211">
        <v>0.115</v>
      </c>
      <c r="AL1211">
        <v>82.75</v>
      </c>
      <c r="AM1211">
        <v>5.1999999999999998E-2</v>
      </c>
      <c r="AN1211">
        <v>0.38690000000000002</v>
      </c>
      <c r="AO1211">
        <v>0</v>
      </c>
      <c r="AP1211">
        <v>0</v>
      </c>
      <c r="AQ1211">
        <v>12.783099999999999</v>
      </c>
      <c r="AR1211">
        <v>35.774999999999999</v>
      </c>
      <c r="AS1211" t="s">
        <v>130</v>
      </c>
      <c r="AT1211">
        <v>1985</v>
      </c>
      <c r="AU1211">
        <v>13</v>
      </c>
      <c r="AV1211">
        <v>8.4</v>
      </c>
      <c r="AW1211" t="s">
        <v>97</v>
      </c>
      <c r="AY1211" t="s">
        <v>142</v>
      </c>
      <c r="BA1211">
        <v>38071</v>
      </c>
      <c r="BB1211">
        <v>8</v>
      </c>
      <c r="BC1211">
        <v>1</v>
      </c>
      <c r="BD1211" t="s">
        <v>144</v>
      </c>
      <c r="BE1211">
        <v>1985</v>
      </c>
      <c r="BG1211" t="s">
        <v>100</v>
      </c>
      <c r="BH1211" t="s">
        <v>100</v>
      </c>
      <c r="BI1211" t="s">
        <v>101</v>
      </c>
      <c r="BJ1211" t="s">
        <v>100</v>
      </c>
      <c r="BK1211" t="s">
        <v>100</v>
      </c>
      <c r="BL1211" t="s">
        <v>100</v>
      </c>
      <c r="BM1211" t="s">
        <v>102</v>
      </c>
      <c r="BN1211" t="s">
        <v>103</v>
      </c>
      <c r="BQ1211">
        <v>0</v>
      </c>
      <c r="BR1211" t="s">
        <v>94</v>
      </c>
      <c r="BS1211">
        <v>73</v>
      </c>
      <c r="BT1211">
        <v>70</v>
      </c>
      <c r="BU1211">
        <v>43</v>
      </c>
      <c r="BY1211">
        <v>11.666700000000001</v>
      </c>
      <c r="CB1211">
        <v>2009</v>
      </c>
      <c r="CC1211">
        <v>30</v>
      </c>
      <c r="CI1211" t="str">
        <f t="shared" si="72"/>
        <v>High</v>
      </c>
      <c r="CJ1211" t="str">
        <f t="shared" si="73"/>
        <v>3.01-3.5</v>
      </c>
      <c r="CK1211" t="str">
        <f t="shared" si="74"/>
        <v>Very Poor</v>
      </c>
      <c r="CL1211" t="str">
        <f t="shared" si="75"/>
        <v>0.3 or less</v>
      </c>
    </row>
    <row r="1212" spans="1:90" x14ac:dyDescent="0.25">
      <c r="A1212" t="s">
        <v>1475</v>
      </c>
      <c r="B1212" t="s">
        <v>82</v>
      </c>
      <c r="C1212" t="s">
        <v>83</v>
      </c>
      <c r="D1212">
        <v>90.12</v>
      </c>
      <c r="E1212">
        <v>90.68</v>
      </c>
      <c r="G1212">
        <v>0.56000000000000005</v>
      </c>
      <c r="H1212">
        <v>46</v>
      </c>
      <c r="I1212">
        <v>46</v>
      </c>
      <c r="J1212">
        <v>46</v>
      </c>
      <c r="K1212">
        <v>2</v>
      </c>
      <c r="L1212" t="s">
        <v>139</v>
      </c>
      <c r="M1212" t="s">
        <v>301</v>
      </c>
      <c r="N1212" t="s">
        <v>523</v>
      </c>
      <c r="O1212" t="s">
        <v>87</v>
      </c>
      <c r="P1212" t="s">
        <v>88</v>
      </c>
      <c r="Q1212" t="s">
        <v>200</v>
      </c>
      <c r="R1212" t="s">
        <v>90</v>
      </c>
      <c r="S1212" t="s">
        <v>91</v>
      </c>
      <c r="T1212">
        <v>30</v>
      </c>
      <c r="U1212" t="s">
        <v>140</v>
      </c>
      <c r="V1212" t="s">
        <v>1477</v>
      </c>
      <c r="W1212">
        <v>11</v>
      </c>
      <c r="X1212">
        <v>11</v>
      </c>
      <c r="Y1212" t="s">
        <v>94</v>
      </c>
      <c r="Z1212" t="s">
        <v>202</v>
      </c>
      <c r="AA1212">
        <v>141.93549999999999</v>
      </c>
      <c r="AB1212">
        <v>1663.5840000000001</v>
      </c>
      <c r="AC1212">
        <v>251.27189999999999</v>
      </c>
      <c r="AD1212">
        <v>75</v>
      </c>
      <c r="AE1212">
        <v>3.5</v>
      </c>
      <c r="AF1212">
        <v>2.15</v>
      </c>
      <c r="AG1212">
        <v>308.92500000000001</v>
      </c>
      <c r="AH1212">
        <v>288.42950000000002</v>
      </c>
      <c r="AI1212">
        <v>-2.9750000000000001</v>
      </c>
      <c r="AJ1212">
        <v>0.16489999999999999</v>
      </c>
      <c r="AL1212">
        <v>75.265000000000001</v>
      </c>
      <c r="AM1212">
        <v>7.8600000000000003E-2</v>
      </c>
      <c r="AN1212">
        <v>0.41549999999999998</v>
      </c>
      <c r="AO1212">
        <v>0</v>
      </c>
      <c r="AP1212">
        <v>0</v>
      </c>
      <c r="AQ1212">
        <v>31</v>
      </c>
      <c r="AR1212">
        <v>34.85</v>
      </c>
      <c r="AS1212" t="s">
        <v>130</v>
      </c>
      <c r="AT1212">
        <v>1985</v>
      </c>
      <c r="AU1212">
        <v>12.5</v>
      </c>
      <c r="AV1212">
        <v>8.5</v>
      </c>
      <c r="AW1212" t="s">
        <v>97</v>
      </c>
      <c r="AY1212" t="s">
        <v>142</v>
      </c>
      <c r="BA1212">
        <v>38071</v>
      </c>
      <c r="BB1212">
        <v>8</v>
      </c>
      <c r="BC1212">
        <v>1</v>
      </c>
      <c r="BD1212" t="s">
        <v>144</v>
      </c>
      <c r="BE1212">
        <v>1985</v>
      </c>
      <c r="BG1212" t="s">
        <v>100</v>
      </c>
      <c r="BH1212" t="s">
        <v>100</v>
      </c>
      <c r="BI1212" t="s">
        <v>101</v>
      </c>
      <c r="BJ1212" t="s">
        <v>100</v>
      </c>
      <c r="BK1212" t="s">
        <v>100</v>
      </c>
      <c r="BL1212" t="s">
        <v>100</v>
      </c>
      <c r="BM1212" t="s">
        <v>102</v>
      </c>
      <c r="BN1212" t="s">
        <v>103</v>
      </c>
      <c r="BQ1212">
        <v>0</v>
      </c>
      <c r="BR1212" t="s">
        <v>94</v>
      </c>
      <c r="BS1212">
        <v>73</v>
      </c>
      <c r="BT1212">
        <v>70</v>
      </c>
      <c r="BU1212">
        <v>43</v>
      </c>
      <c r="BY1212">
        <v>11</v>
      </c>
      <c r="CB1212">
        <v>2009</v>
      </c>
      <c r="CC1212">
        <v>30</v>
      </c>
      <c r="CI1212" t="str">
        <f t="shared" si="72"/>
        <v>Medium</v>
      </c>
      <c r="CJ1212" t="str">
        <f t="shared" si="73"/>
        <v>3.01-3.5</v>
      </c>
      <c r="CK1212" t="str">
        <f t="shared" si="74"/>
        <v>Very Poor</v>
      </c>
      <c r="CL1212" t="str">
        <f t="shared" si="75"/>
        <v>0.3 or less</v>
      </c>
    </row>
    <row r="1213" spans="1:90" x14ac:dyDescent="0.25">
      <c r="A1213" t="s">
        <v>1475</v>
      </c>
      <c r="B1213" t="s">
        <v>82</v>
      </c>
      <c r="C1213" t="s">
        <v>83</v>
      </c>
      <c r="D1213">
        <v>90.68</v>
      </c>
      <c r="E1213">
        <v>91.628</v>
      </c>
      <c r="G1213">
        <v>0.94799999999999995</v>
      </c>
      <c r="H1213">
        <v>48</v>
      </c>
      <c r="I1213">
        <v>36</v>
      </c>
      <c r="J1213">
        <v>48</v>
      </c>
      <c r="K1213">
        <v>4</v>
      </c>
      <c r="L1213" t="s">
        <v>139</v>
      </c>
      <c r="M1213" t="s">
        <v>301</v>
      </c>
      <c r="N1213" t="s">
        <v>523</v>
      </c>
      <c r="O1213" t="s">
        <v>87</v>
      </c>
      <c r="P1213" t="s">
        <v>88</v>
      </c>
      <c r="Q1213" t="s">
        <v>200</v>
      </c>
      <c r="R1213" t="s">
        <v>90</v>
      </c>
      <c r="S1213" t="s">
        <v>91</v>
      </c>
      <c r="T1213">
        <v>30</v>
      </c>
      <c r="U1213" t="s">
        <v>140</v>
      </c>
      <c r="V1213" t="s">
        <v>1478</v>
      </c>
      <c r="W1213">
        <v>1</v>
      </c>
      <c r="X1213">
        <v>1</v>
      </c>
      <c r="Y1213" t="s">
        <v>94</v>
      </c>
      <c r="Z1213" t="s">
        <v>202</v>
      </c>
      <c r="AA1213">
        <v>348.7176</v>
      </c>
      <c r="AB1213">
        <v>4087.4686999999999</v>
      </c>
      <c r="AC1213">
        <v>617.34469999999999</v>
      </c>
      <c r="AD1213">
        <v>73</v>
      </c>
      <c r="AE1213">
        <v>3.5</v>
      </c>
      <c r="AF1213">
        <v>2.15</v>
      </c>
      <c r="AG1213">
        <v>205.70939999999999</v>
      </c>
      <c r="AH1213">
        <v>187.8038</v>
      </c>
      <c r="AI1213">
        <v>31.430199999999999</v>
      </c>
      <c r="AJ1213">
        <v>0.1356</v>
      </c>
      <c r="AL1213">
        <v>79.66</v>
      </c>
      <c r="AM1213">
        <v>5.0700000000000002E-2</v>
      </c>
      <c r="AN1213">
        <v>0.26150000000000001</v>
      </c>
      <c r="AO1213">
        <v>0</v>
      </c>
      <c r="AP1213">
        <v>0</v>
      </c>
      <c r="AQ1213">
        <v>24</v>
      </c>
      <c r="AR1213">
        <v>33.9</v>
      </c>
      <c r="AS1213" t="s">
        <v>130</v>
      </c>
      <c r="AT1213">
        <v>1985</v>
      </c>
      <c r="AU1213">
        <v>11.2</v>
      </c>
      <c r="AV1213">
        <v>9</v>
      </c>
      <c r="AW1213" t="s">
        <v>97</v>
      </c>
      <c r="AY1213" t="s">
        <v>132</v>
      </c>
      <c r="BA1213">
        <v>37153</v>
      </c>
      <c r="BB1213">
        <v>9</v>
      </c>
      <c r="BC1213">
        <v>1</v>
      </c>
      <c r="BD1213" t="s">
        <v>144</v>
      </c>
      <c r="BE1213">
        <v>1985</v>
      </c>
      <c r="BG1213" t="s">
        <v>102</v>
      </c>
      <c r="BH1213" t="s">
        <v>100</v>
      </c>
      <c r="BI1213" t="s">
        <v>101</v>
      </c>
      <c r="BJ1213" t="s">
        <v>100</v>
      </c>
      <c r="BK1213" t="s">
        <v>100</v>
      </c>
      <c r="BL1213" t="s">
        <v>100</v>
      </c>
      <c r="BM1213" t="s">
        <v>102</v>
      </c>
      <c r="BN1213" t="s">
        <v>103</v>
      </c>
      <c r="BQ1213">
        <v>0</v>
      </c>
      <c r="BR1213" t="s">
        <v>94</v>
      </c>
      <c r="BS1213">
        <v>73</v>
      </c>
      <c r="BT1213">
        <v>70</v>
      </c>
      <c r="BU1213">
        <v>43</v>
      </c>
      <c r="BY1213">
        <v>1</v>
      </c>
      <c r="CB1213">
        <v>2009</v>
      </c>
      <c r="CC1213">
        <v>30</v>
      </c>
      <c r="CI1213" t="str">
        <f t="shared" si="72"/>
        <v>Medium</v>
      </c>
      <c r="CJ1213" t="str">
        <f t="shared" si="73"/>
        <v>3.01-3.5</v>
      </c>
      <c r="CK1213" t="str">
        <f t="shared" si="74"/>
        <v>Very Poor</v>
      </c>
      <c r="CL1213" t="str">
        <f t="shared" si="75"/>
        <v>0.3 or less</v>
      </c>
    </row>
    <row r="1214" spans="1:90" x14ac:dyDescent="0.25">
      <c r="A1214" t="s">
        <v>1475</v>
      </c>
      <c r="B1214" t="s">
        <v>82</v>
      </c>
      <c r="C1214" t="s">
        <v>83</v>
      </c>
      <c r="D1214">
        <v>91.628</v>
      </c>
      <c r="E1214">
        <v>91.962999999999994</v>
      </c>
      <c r="G1214">
        <v>0.33500000000000002</v>
      </c>
      <c r="H1214">
        <v>34</v>
      </c>
      <c r="I1214">
        <v>34</v>
      </c>
      <c r="J1214">
        <v>34</v>
      </c>
      <c r="K1214">
        <v>2</v>
      </c>
      <c r="L1214" t="s">
        <v>139</v>
      </c>
      <c r="M1214" t="s">
        <v>301</v>
      </c>
      <c r="N1214" t="s">
        <v>523</v>
      </c>
      <c r="O1214" t="s">
        <v>87</v>
      </c>
      <c r="P1214" t="s">
        <v>88</v>
      </c>
      <c r="Q1214" t="s">
        <v>200</v>
      </c>
      <c r="R1214" t="s">
        <v>90</v>
      </c>
      <c r="S1214" t="s">
        <v>91</v>
      </c>
      <c r="T1214">
        <v>40</v>
      </c>
      <c r="U1214" t="s">
        <v>140</v>
      </c>
      <c r="V1214" t="s">
        <v>1479</v>
      </c>
      <c r="W1214">
        <v>5</v>
      </c>
      <c r="X1214">
        <v>6.5</v>
      </c>
      <c r="Y1214" t="s">
        <v>94</v>
      </c>
      <c r="Z1214" t="s">
        <v>202</v>
      </c>
      <c r="AA1214">
        <v>264.55599999999998</v>
      </c>
      <c r="AB1214">
        <v>3689.248</v>
      </c>
      <c r="AC1214">
        <v>471.88069999999999</v>
      </c>
      <c r="AD1214">
        <v>100</v>
      </c>
      <c r="AE1214">
        <v>2.8456000000000001</v>
      </c>
      <c r="AF1214">
        <v>2.7456</v>
      </c>
      <c r="AG1214">
        <v>160.34399999999999</v>
      </c>
      <c r="AH1214">
        <v>148.3287</v>
      </c>
      <c r="AI1214">
        <v>46.552</v>
      </c>
      <c r="AJ1214">
        <v>0.11020000000000001</v>
      </c>
      <c r="AL1214">
        <v>83.47</v>
      </c>
      <c r="AM1214">
        <v>3.5700000000000003E-2</v>
      </c>
      <c r="AN1214">
        <v>0.15679999999999999</v>
      </c>
      <c r="AO1214">
        <v>0</v>
      </c>
      <c r="AP1214">
        <v>0</v>
      </c>
      <c r="AQ1214">
        <v>0</v>
      </c>
      <c r="AR1214">
        <v>41.3</v>
      </c>
      <c r="AS1214" t="s">
        <v>130</v>
      </c>
      <c r="AT1214">
        <v>1984</v>
      </c>
      <c r="AU1214">
        <v>12.666700000000001</v>
      </c>
      <c r="AV1214">
        <v>10</v>
      </c>
      <c r="AW1214" t="s">
        <v>97</v>
      </c>
      <c r="AY1214" t="s">
        <v>132</v>
      </c>
      <c r="BA1214">
        <v>37153</v>
      </c>
      <c r="BB1214">
        <v>10</v>
      </c>
      <c r="BC1214">
        <v>1</v>
      </c>
      <c r="BD1214" t="s">
        <v>144</v>
      </c>
      <c r="BE1214">
        <v>1984</v>
      </c>
      <c r="BG1214" t="s">
        <v>100</v>
      </c>
      <c r="BH1214" t="s">
        <v>100</v>
      </c>
      <c r="BI1214" t="s">
        <v>101</v>
      </c>
      <c r="BJ1214" t="s">
        <v>100</v>
      </c>
      <c r="BK1214" t="s">
        <v>100</v>
      </c>
      <c r="BL1214" t="s">
        <v>100</v>
      </c>
      <c r="BM1214" t="s">
        <v>102</v>
      </c>
      <c r="BN1214" t="s">
        <v>103</v>
      </c>
      <c r="BQ1214">
        <v>0</v>
      </c>
      <c r="BR1214" t="s">
        <v>94</v>
      </c>
      <c r="BS1214">
        <v>98</v>
      </c>
      <c r="BT1214">
        <v>56.911999999999999</v>
      </c>
      <c r="BU1214">
        <v>54.911999999999999</v>
      </c>
      <c r="BY1214">
        <v>5</v>
      </c>
      <c r="CB1214">
        <v>2001</v>
      </c>
      <c r="CC1214">
        <v>31</v>
      </c>
      <c r="CI1214" t="str">
        <f t="shared" si="72"/>
        <v>High</v>
      </c>
      <c r="CJ1214" t="str">
        <f t="shared" si="73"/>
        <v>2.51-3.0</v>
      </c>
      <c r="CK1214" t="str">
        <f t="shared" si="74"/>
        <v>Poor</v>
      </c>
      <c r="CL1214" t="str">
        <f t="shared" si="75"/>
        <v>0.3 or less</v>
      </c>
    </row>
    <row r="1215" spans="1:90" x14ac:dyDescent="0.25">
      <c r="A1215" t="s">
        <v>1480</v>
      </c>
      <c r="B1215" t="s">
        <v>82</v>
      </c>
      <c r="C1215" t="s">
        <v>83</v>
      </c>
      <c r="D1215">
        <v>102.36</v>
      </c>
      <c r="E1215">
        <v>102.85</v>
      </c>
      <c r="G1215">
        <v>0.49</v>
      </c>
      <c r="H1215">
        <v>76</v>
      </c>
      <c r="I1215">
        <v>53</v>
      </c>
      <c r="J1215">
        <v>76</v>
      </c>
      <c r="K1215">
        <v>5</v>
      </c>
      <c r="L1215" t="s">
        <v>139</v>
      </c>
      <c r="M1215" t="s">
        <v>301</v>
      </c>
      <c r="N1215" t="s">
        <v>523</v>
      </c>
      <c r="O1215" t="s">
        <v>87</v>
      </c>
      <c r="P1215" t="s">
        <v>88</v>
      </c>
      <c r="Q1215" t="s">
        <v>200</v>
      </c>
      <c r="R1215" t="s">
        <v>90</v>
      </c>
      <c r="S1215" t="s">
        <v>91</v>
      </c>
      <c r="T1215">
        <v>50</v>
      </c>
      <c r="U1215" t="s">
        <v>140</v>
      </c>
      <c r="V1215" t="s">
        <v>1481</v>
      </c>
      <c r="W1215">
        <v>8</v>
      </c>
      <c r="X1215">
        <v>5.5</v>
      </c>
      <c r="Y1215" t="s">
        <v>94</v>
      </c>
      <c r="Z1215" t="s">
        <v>202</v>
      </c>
      <c r="AA1215">
        <v>999.10900000000004</v>
      </c>
      <c r="AB1215">
        <v>11711.056</v>
      </c>
      <c r="AC1215">
        <v>1768.7516000000001</v>
      </c>
      <c r="AD1215">
        <v>100</v>
      </c>
      <c r="AE1215">
        <v>3.4973999999999998</v>
      </c>
      <c r="AF1215">
        <v>3.4973999999999998</v>
      </c>
      <c r="AG1215">
        <v>103.34829999999999</v>
      </c>
      <c r="AH1215">
        <v>94.058400000000006</v>
      </c>
      <c r="AI1215">
        <v>65.550600000000003</v>
      </c>
      <c r="AJ1215">
        <v>9.0200000000000002E-2</v>
      </c>
      <c r="AL1215">
        <v>86.47</v>
      </c>
      <c r="AM1215">
        <v>2.58E-2</v>
      </c>
      <c r="AN1215">
        <v>0.2477</v>
      </c>
      <c r="AO1215">
        <v>0</v>
      </c>
      <c r="AP1215">
        <v>0</v>
      </c>
      <c r="AQ1215">
        <v>0</v>
      </c>
      <c r="AR1215">
        <v>36.049999999999997</v>
      </c>
      <c r="AS1215" t="s">
        <v>130</v>
      </c>
      <c r="AT1215">
        <v>2007</v>
      </c>
      <c r="AU1215">
        <v>26.5</v>
      </c>
      <c r="AV1215">
        <v>9</v>
      </c>
      <c r="AW1215" t="s">
        <v>97</v>
      </c>
      <c r="AY1215" t="s">
        <v>142</v>
      </c>
      <c r="BA1215">
        <v>44862</v>
      </c>
      <c r="BB1215">
        <v>9</v>
      </c>
      <c r="BC1215">
        <v>1</v>
      </c>
      <c r="BD1215" t="s">
        <v>144</v>
      </c>
      <c r="BE1215">
        <v>2007</v>
      </c>
      <c r="BG1215" t="s">
        <v>100</v>
      </c>
      <c r="BH1215" t="s">
        <v>100</v>
      </c>
      <c r="BI1215" t="s">
        <v>101</v>
      </c>
      <c r="BJ1215" t="s">
        <v>100</v>
      </c>
      <c r="BK1215" t="s">
        <v>100</v>
      </c>
      <c r="BL1215" t="s">
        <v>100</v>
      </c>
      <c r="BM1215" t="s">
        <v>102</v>
      </c>
      <c r="BN1215" t="s">
        <v>103</v>
      </c>
      <c r="BQ1215">
        <v>0</v>
      </c>
      <c r="BR1215" t="s">
        <v>94</v>
      </c>
      <c r="BS1215">
        <v>100</v>
      </c>
      <c r="BT1215">
        <v>69.947999999999993</v>
      </c>
      <c r="BU1215">
        <v>69.947999999999993</v>
      </c>
      <c r="BY1215">
        <v>5.5</v>
      </c>
      <c r="CB1215">
        <v>2014</v>
      </c>
      <c r="CC1215">
        <v>8</v>
      </c>
      <c r="CI1215" t="str">
        <f t="shared" si="72"/>
        <v>High</v>
      </c>
      <c r="CJ1215" t="str">
        <f t="shared" si="73"/>
        <v>3.01-3.5</v>
      </c>
      <c r="CK1215" t="str">
        <f t="shared" si="74"/>
        <v>Fair</v>
      </c>
      <c r="CL1215" t="str">
        <f t="shared" si="75"/>
        <v>0.3 or less</v>
      </c>
    </row>
    <row r="1216" spans="1:90" x14ac:dyDescent="0.25">
      <c r="A1216" t="s">
        <v>1480</v>
      </c>
      <c r="B1216" t="s">
        <v>82</v>
      </c>
      <c r="C1216" t="s">
        <v>83</v>
      </c>
      <c r="D1216">
        <v>102.85</v>
      </c>
      <c r="E1216">
        <v>103.75</v>
      </c>
      <c r="G1216">
        <v>0.9</v>
      </c>
      <c r="H1216">
        <v>75</v>
      </c>
      <c r="I1216">
        <v>68</v>
      </c>
      <c r="J1216">
        <v>75</v>
      </c>
      <c r="K1216">
        <v>5</v>
      </c>
      <c r="L1216" t="s">
        <v>84</v>
      </c>
      <c r="M1216" t="s">
        <v>301</v>
      </c>
      <c r="N1216" t="s">
        <v>523</v>
      </c>
      <c r="O1216" t="s">
        <v>87</v>
      </c>
      <c r="P1216" t="s">
        <v>88</v>
      </c>
      <c r="Q1216" t="s">
        <v>200</v>
      </c>
      <c r="R1216" t="s">
        <v>90</v>
      </c>
      <c r="S1216" t="s">
        <v>91</v>
      </c>
      <c r="T1216">
        <v>40</v>
      </c>
      <c r="U1216" t="s">
        <v>110</v>
      </c>
      <c r="V1216" t="s">
        <v>1482</v>
      </c>
      <c r="W1216">
        <v>7</v>
      </c>
      <c r="X1216">
        <v>6</v>
      </c>
      <c r="Y1216" t="s">
        <v>94</v>
      </c>
      <c r="Z1216" t="s">
        <v>202</v>
      </c>
      <c r="AA1216">
        <v>1217.94</v>
      </c>
      <c r="AB1216">
        <v>14276.150600000001</v>
      </c>
      <c r="AC1216">
        <v>2156.1549</v>
      </c>
      <c r="AD1216">
        <v>88</v>
      </c>
      <c r="AE1216">
        <v>2.9222000000000001</v>
      </c>
      <c r="AF1216">
        <v>2.2504</v>
      </c>
      <c r="AG1216">
        <v>120.9624</v>
      </c>
      <c r="AH1216">
        <v>104.2687</v>
      </c>
      <c r="AI1216">
        <v>59.679200000000002</v>
      </c>
      <c r="AJ1216">
        <v>0.18149999999999999</v>
      </c>
      <c r="AL1216">
        <v>72.775000000000006</v>
      </c>
      <c r="AM1216">
        <v>3.4299999999999997E-2</v>
      </c>
      <c r="AN1216">
        <v>0.22969999999999999</v>
      </c>
      <c r="AO1216">
        <v>0</v>
      </c>
      <c r="AP1216">
        <v>7</v>
      </c>
      <c r="AQ1216">
        <v>0</v>
      </c>
      <c r="AR1216">
        <v>50</v>
      </c>
      <c r="AS1216" t="s">
        <v>96</v>
      </c>
      <c r="AT1216">
        <v>2007</v>
      </c>
      <c r="AU1216">
        <v>26.909099999999999</v>
      </c>
      <c r="AV1216">
        <v>8.7272999999999996</v>
      </c>
      <c r="AW1216" t="s">
        <v>97</v>
      </c>
      <c r="AY1216" t="s">
        <v>106</v>
      </c>
      <c r="BA1216">
        <v>38376</v>
      </c>
      <c r="BB1216">
        <v>1</v>
      </c>
      <c r="BC1216">
        <v>1</v>
      </c>
      <c r="BD1216" t="s">
        <v>99</v>
      </c>
      <c r="BE1216">
        <v>2007</v>
      </c>
      <c r="BG1216" t="s">
        <v>100</v>
      </c>
      <c r="BH1216" t="s">
        <v>100</v>
      </c>
      <c r="BI1216" t="s">
        <v>101</v>
      </c>
      <c r="BJ1216" t="s">
        <v>100</v>
      </c>
      <c r="BK1216" t="s">
        <v>100</v>
      </c>
      <c r="BL1216" t="s">
        <v>100</v>
      </c>
      <c r="BM1216" t="s">
        <v>102</v>
      </c>
      <c r="BN1216" t="s">
        <v>103</v>
      </c>
      <c r="BQ1216">
        <v>0</v>
      </c>
      <c r="BR1216" t="s">
        <v>94</v>
      </c>
      <c r="BS1216">
        <v>82</v>
      </c>
      <c r="BT1216">
        <v>58.444000000000003</v>
      </c>
      <c r="BU1216">
        <v>45.008000000000003</v>
      </c>
      <c r="BY1216">
        <v>6</v>
      </c>
      <c r="CB1216">
        <v>2011</v>
      </c>
      <c r="CC1216">
        <v>8</v>
      </c>
      <c r="CI1216" t="str">
        <f t="shared" si="72"/>
        <v>High</v>
      </c>
      <c r="CJ1216" t="str">
        <f t="shared" si="73"/>
        <v>2.51-3.0</v>
      </c>
      <c r="CK1216" t="str">
        <f t="shared" si="74"/>
        <v>Fair</v>
      </c>
      <c r="CL1216" t="str">
        <f t="shared" si="75"/>
        <v>0.3 or less</v>
      </c>
    </row>
    <row r="1217" spans="1:90" x14ac:dyDescent="0.25">
      <c r="A1217" t="s">
        <v>1480</v>
      </c>
      <c r="B1217" t="s">
        <v>82</v>
      </c>
      <c r="C1217" t="s">
        <v>83</v>
      </c>
      <c r="D1217">
        <v>103.75</v>
      </c>
      <c r="E1217">
        <v>104.78</v>
      </c>
      <c r="G1217">
        <v>1.0109999999999999</v>
      </c>
      <c r="H1217">
        <v>75</v>
      </c>
      <c r="I1217">
        <v>55</v>
      </c>
      <c r="J1217">
        <v>75</v>
      </c>
      <c r="K1217">
        <v>5</v>
      </c>
      <c r="L1217" t="s">
        <v>139</v>
      </c>
      <c r="M1217" t="s">
        <v>301</v>
      </c>
      <c r="N1217" t="s">
        <v>523</v>
      </c>
      <c r="O1217" t="s">
        <v>87</v>
      </c>
      <c r="P1217" t="s">
        <v>88</v>
      </c>
      <c r="Q1217" t="s">
        <v>200</v>
      </c>
      <c r="R1217" t="s">
        <v>90</v>
      </c>
      <c r="S1217" t="s">
        <v>91</v>
      </c>
      <c r="T1217">
        <v>30</v>
      </c>
      <c r="U1217" t="s">
        <v>140</v>
      </c>
      <c r="V1217" t="s">
        <v>1483</v>
      </c>
      <c r="W1217">
        <v>7</v>
      </c>
      <c r="X1217">
        <v>4.3333000000000004</v>
      </c>
      <c r="Y1217" t="s">
        <v>94</v>
      </c>
      <c r="Z1217" t="s">
        <v>202</v>
      </c>
      <c r="AA1217">
        <v>764.53579999999999</v>
      </c>
      <c r="AB1217">
        <v>8961.5120999999999</v>
      </c>
      <c r="AC1217">
        <v>1353.4799</v>
      </c>
      <c r="AD1217">
        <v>100</v>
      </c>
      <c r="AE1217">
        <v>3.5</v>
      </c>
      <c r="AF1217">
        <v>3.2</v>
      </c>
      <c r="AG1217">
        <v>233.03909999999999</v>
      </c>
      <c r="AH1217">
        <v>216.14400000000001</v>
      </c>
      <c r="AI1217">
        <v>22.3203</v>
      </c>
      <c r="AJ1217">
        <v>0.1069</v>
      </c>
      <c r="AL1217">
        <v>83.965000000000003</v>
      </c>
      <c r="AM1217">
        <v>5.5800000000000002E-2</v>
      </c>
      <c r="AN1217">
        <v>0.3054</v>
      </c>
      <c r="AO1217">
        <v>0</v>
      </c>
      <c r="AP1217">
        <v>0</v>
      </c>
      <c r="AQ1217">
        <v>0</v>
      </c>
      <c r="AR1217">
        <v>33.375</v>
      </c>
      <c r="AS1217" t="s">
        <v>130</v>
      </c>
      <c r="AT1217">
        <v>1994</v>
      </c>
      <c r="AU1217">
        <v>28</v>
      </c>
      <c r="AV1217">
        <v>8</v>
      </c>
      <c r="AW1217" t="s">
        <v>97</v>
      </c>
      <c r="AY1217" t="s">
        <v>142</v>
      </c>
      <c r="BA1217">
        <v>38348</v>
      </c>
      <c r="BB1217">
        <v>8</v>
      </c>
      <c r="BC1217">
        <v>1</v>
      </c>
      <c r="BD1217" t="s">
        <v>144</v>
      </c>
      <c r="BE1217">
        <v>1994</v>
      </c>
      <c r="BG1217" t="s">
        <v>100</v>
      </c>
      <c r="BH1217" t="s">
        <v>100</v>
      </c>
      <c r="BI1217" t="s">
        <v>101</v>
      </c>
      <c r="BJ1217" t="s">
        <v>100</v>
      </c>
      <c r="BK1217" t="s">
        <v>100</v>
      </c>
      <c r="BL1217" t="s">
        <v>100</v>
      </c>
      <c r="BM1217" t="s">
        <v>102</v>
      </c>
      <c r="BN1217" t="s">
        <v>103</v>
      </c>
      <c r="BQ1217">
        <v>0</v>
      </c>
      <c r="BR1217" t="s">
        <v>94</v>
      </c>
      <c r="BS1217">
        <v>94</v>
      </c>
      <c r="BT1217">
        <v>70</v>
      </c>
      <c r="BU1217">
        <v>64</v>
      </c>
      <c r="BV1217" t="s">
        <v>107</v>
      </c>
      <c r="BY1217">
        <v>4.3333000000000004</v>
      </c>
      <c r="BZ1217" s="1">
        <v>42059.562962962962</v>
      </c>
      <c r="CB1217">
        <v>1999</v>
      </c>
      <c r="CC1217">
        <v>21</v>
      </c>
      <c r="CI1217" t="str">
        <f t="shared" si="72"/>
        <v>High</v>
      </c>
      <c r="CJ1217" t="str">
        <f t="shared" si="73"/>
        <v>3.01-3.5</v>
      </c>
      <c r="CK1217" t="str">
        <f t="shared" si="74"/>
        <v>Very Poor</v>
      </c>
      <c r="CL1217" t="str">
        <f t="shared" si="75"/>
        <v>0.3 or less</v>
      </c>
    </row>
    <row r="1218" spans="1:90" x14ac:dyDescent="0.25">
      <c r="A1218" t="s">
        <v>1480</v>
      </c>
      <c r="B1218" t="s">
        <v>82</v>
      </c>
      <c r="C1218" t="s">
        <v>83</v>
      </c>
      <c r="D1218">
        <v>104.78</v>
      </c>
      <c r="E1218">
        <v>104.816</v>
      </c>
      <c r="G1218">
        <v>3.5999999999999997E-2</v>
      </c>
      <c r="H1218">
        <v>46</v>
      </c>
      <c r="I1218">
        <v>46</v>
      </c>
      <c r="J1218">
        <v>46</v>
      </c>
      <c r="K1218">
        <v>3</v>
      </c>
      <c r="L1218" t="s">
        <v>84</v>
      </c>
      <c r="M1218" t="s">
        <v>301</v>
      </c>
      <c r="N1218" t="s">
        <v>523</v>
      </c>
      <c r="O1218" t="s">
        <v>87</v>
      </c>
      <c r="P1218" t="s">
        <v>88</v>
      </c>
      <c r="Q1218" t="s">
        <v>200</v>
      </c>
      <c r="R1218" t="s">
        <v>90</v>
      </c>
      <c r="S1218" t="s">
        <v>91</v>
      </c>
      <c r="T1218">
        <v>30</v>
      </c>
      <c r="U1218" t="s">
        <v>110</v>
      </c>
      <c r="V1218" t="s">
        <v>1484</v>
      </c>
      <c r="W1218">
        <v>5</v>
      </c>
      <c r="X1218">
        <v>5</v>
      </c>
      <c r="Y1218" t="s">
        <v>94</v>
      </c>
      <c r="Z1218" t="s">
        <v>202</v>
      </c>
      <c r="AA1218">
        <v>641.57849999999996</v>
      </c>
      <c r="AB1218">
        <v>8946.848</v>
      </c>
      <c r="AC1218">
        <v>1144.3644999999999</v>
      </c>
      <c r="AD1218">
        <v>100</v>
      </c>
      <c r="AE1218">
        <v>3.5</v>
      </c>
      <c r="AF1218">
        <v>3.3422000000000001</v>
      </c>
      <c r="AG1218">
        <v>366.24310000000003</v>
      </c>
      <c r="AH1218">
        <v>348.86110000000002</v>
      </c>
      <c r="AI1218">
        <v>-22.081</v>
      </c>
      <c r="AJ1218">
        <v>0.15640000000000001</v>
      </c>
      <c r="AL1218">
        <v>76.540000000000006</v>
      </c>
      <c r="AM1218">
        <v>0.1142</v>
      </c>
      <c r="AN1218">
        <v>0.69850000000000001</v>
      </c>
      <c r="AO1218">
        <v>0</v>
      </c>
      <c r="AP1218">
        <v>0</v>
      </c>
      <c r="AQ1218">
        <v>0</v>
      </c>
      <c r="AR1218">
        <v>39</v>
      </c>
      <c r="AS1218" t="s">
        <v>130</v>
      </c>
      <c r="AT1218">
        <v>1991</v>
      </c>
      <c r="AU1218">
        <v>28</v>
      </c>
      <c r="AV1218">
        <v>8</v>
      </c>
      <c r="AW1218" t="s">
        <v>97</v>
      </c>
      <c r="AY1218" t="s">
        <v>142</v>
      </c>
      <c r="BA1218">
        <v>38300</v>
      </c>
      <c r="BB1218">
        <v>8</v>
      </c>
      <c r="BC1218">
        <v>1</v>
      </c>
      <c r="BD1218" t="s">
        <v>99</v>
      </c>
      <c r="BE1218">
        <v>1991</v>
      </c>
      <c r="BG1218" t="s">
        <v>100</v>
      </c>
      <c r="BH1218" t="s">
        <v>100</v>
      </c>
      <c r="BI1218" t="s">
        <v>101</v>
      </c>
      <c r="BJ1218" t="s">
        <v>100</v>
      </c>
      <c r="BK1218" t="s">
        <v>100</v>
      </c>
      <c r="BM1218" t="s">
        <v>102</v>
      </c>
      <c r="BN1218" t="s">
        <v>103</v>
      </c>
      <c r="BQ1218">
        <v>0</v>
      </c>
      <c r="BR1218" t="s">
        <v>94</v>
      </c>
      <c r="BS1218">
        <v>98</v>
      </c>
      <c r="BT1218">
        <v>70</v>
      </c>
      <c r="BU1218">
        <v>66.843999999999994</v>
      </c>
      <c r="BV1218" t="s">
        <v>107</v>
      </c>
      <c r="BY1218">
        <v>5</v>
      </c>
      <c r="BZ1218" s="1">
        <v>42053.623622685183</v>
      </c>
      <c r="CB1218">
        <v>2001</v>
      </c>
      <c r="CC1218">
        <v>24</v>
      </c>
      <c r="CI1218" t="str">
        <f t="shared" si="72"/>
        <v>High</v>
      </c>
      <c r="CJ1218" t="str">
        <f t="shared" si="73"/>
        <v>3.01-3.5</v>
      </c>
      <c r="CK1218" t="str">
        <f t="shared" si="74"/>
        <v>Very Poor</v>
      </c>
      <c r="CL1218" t="str">
        <f t="shared" si="75"/>
        <v>0.3 or less</v>
      </c>
    </row>
    <row r="1219" spans="1:90" x14ac:dyDescent="0.25">
      <c r="A1219" t="s">
        <v>1480</v>
      </c>
      <c r="B1219" t="s">
        <v>82</v>
      </c>
      <c r="C1219" t="s">
        <v>83</v>
      </c>
      <c r="D1219">
        <v>104.816</v>
      </c>
      <c r="E1219">
        <v>104.87</v>
      </c>
      <c r="G1219">
        <v>5.3999999999999999E-2</v>
      </c>
      <c r="H1219">
        <v>67</v>
      </c>
      <c r="I1219">
        <v>67</v>
      </c>
      <c r="J1219">
        <v>67</v>
      </c>
      <c r="K1219">
        <v>5</v>
      </c>
      <c r="L1219" t="s">
        <v>139</v>
      </c>
      <c r="M1219" t="s">
        <v>301</v>
      </c>
      <c r="N1219" t="s">
        <v>367</v>
      </c>
      <c r="O1219" t="s">
        <v>87</v>
      </c>
      <c r="P1219" t="s">
        <v>88</v>
      </c>
      <c r="Q1219" t="s">
        <v>200</v>
      </c>
      <c r="R1219" t="s">
        <v>90</v>
      </c>
      <c r="S1219" t="s">
        <v>91</v>
      </c>
      <c r="T1219">
        <v>30</v>
      </c>
      <c r="U1219" t="s">
        <v>140</v>
      </c>
      <c r="V1219" t="s">
        <v>1485</v>
      </c>
      <c r="W1219">
        <v>3</v>
      </c>
      <c r="X1219">
        <v>4</v>
      </c>
      <c r="Y1219" t="s">
        <v>94</v>
      </c>
      <c r="Z1219" t="s">
        <v>202</v>
      </c>
      <c r="AA1219">
        <v>536.11900000000003</v>
      </c>
      <c r="AB1219">
        <v>7476.2079999999996</v>
      </c>
      <c r="AC1219">
        <v>956.2595</v>
      </c>
      <c r="AD1219">
        <v>96.153800000000004</v>
      </c>
      <c r="AE1219">
        <v>3.5</v>
      </c>
      <c r="AF1219">
        <v>2.7</v>
      </c>
      <c r="AG1219">
        <v>300.80560000000003</v>
      </c>
      <c r="AH1219">
        <v>293.29629999999997</v>
      </c>
      <c r="AI1219">
        <v>-0.26850000000000002</v>
      </c>
      <c r="AJ1219">
        <v>0.1384</v>
      </c>
      <c r="AL1219">
        <v>79.239999999999995</v>
      </c>
      <c r="AM1219">
        <v>0.1024</v>
      </c>
      <c r="AN1219">
        <v>0.48170000000000002</v>
      </c>
      <c r="AO1219">
        <v>0</v>
      </c>
      <c r="AP1219">
        <v>0</v>
      </c>
      <c r="AQ1219">
        <v>4.8076999999999996</v>
      </c>
      <c r="AR1219">
        <v>39</v>
      </c>
      <c r="AS1219" t="s">
        <v>130</v>
      </c>
      <c r="AT1219">
        <v>1991</v>
      </c>
      <c r="AU1219">
        <v>28</v>
      </c>
      <c r="AV1219">
        <v>8</v>
      </c>
      <c r="AW1219" t="s">
        <v>97</v>
      </c>
      <c r="AY1219" t="s">
        <v>142</v>
      </c>
      <c r="BA1219">
        <v>38300</v>
      </c>
      <c r="BB1219">
        <v>8</v>
      </c>
      <c r="BC1219">
        <v>1</v>
      </c>
      <c r="BD1219" t="s">
        <v>144</v>
      </c>
      <c r="BE1219">
        <v>1991</v>
      </c>
      <c r="BG1219" t="s">
        <v>100</v>
      </c>
      <c r="BH1219" t="s">
        <v>100</v>
      </c>
      <c r="BI1219" t="s">
        <v>101</v>
      </c>
      <c r="BJ1219" t="s">
        <v>100</v>
      </c>
      <c r="BK1219" t="s">
        <v>100</v>
      </c>
      <c r="BM1219" t="s">
        <v>102</v>
      </c>
      <c r="BN1219" t="s">
        <v>103</v>
      </c>
      <c r="BQ1219">
        <v>0</v>
      </c>
      <c r="BR1219" t="s">
        <v>94</v>
      </c>
      <c r="BS1219">
        <v>84</v>
      </c>
      <c r="BT1219">
        <v>70</v>
      </c>
      <c r="BU1219">
        <v>54</v>
      </c>
      <c r="BV1219" t="s">
        <v>107</v>
      </c>
      <c r="BY1219">
        <v>3</v>
      </c>
      <c r="BZ1219" s="1">
        <v>42053.62363425926</v>
      </c>
      <c r="CB1219">
        <v>2001</v>
      </c>
      <c r="CC1219">
        <v>24</v>
      </c>
      <c r="CI1219" t="str">
        <f t="shared" ref="CI1219:CI1282" si="76">IF(AD1219&gt;85,"High",IF(AD1219&lt;70,"Low","Medium"))</f>
        <v>High</v>
      </c>
      <c r="CJ1219" t="str">
        <f t="shared" ref="CJ1219:CJ1282" si="77">IF(AE1219&gt;3.5,"Greater than 3.5",IF(AND(AE1219&gt;3,AE1219&lt;=3.5),"3.01-3.5",IF(AND(AE1219&gt;2.5,AE1219&lt;=3),"2.51-3.0",IF(AND(AE1219&gt;2,AE1219&lt;=2.5),"2.0-2.5","Less than 2.0"))))</f>
        <v>3.01-3.5</v>
      </c>
      <c r="CK1219" t="str">
        <f t="shared" ref="CK1219:CK1282" si="78">IF(AG1219&lt;70,"Excellent",IF(AG1219&lt;100,"Good",IF(AG1219&lt;130,"Fair",IF(AG1219&gt;170,"Very Poor","Poor"))))</f>
        <v>Very Poor</v>
      </c>
      <c r="CL1219" t="str">
        <f t="shared" ref="CL1219:CL1282" si="79">IF(AJ1219&gt;0.3,"More than 0.3","0.3 or less")</f>
        <v>0.3 or less</v>
      </c>
    </row>
    <row r="1220" spans="1:90" x14ac:dyDescent="0.25">
      <c r="A1220" t="s">
        <v>1480</v>
      </c>
      <c r="B1220" t="s">
        <v>82</v>
      </c>
      <c r="C1220" t="s">
        <v>83</v>
      </c>
      <c r="D1220">
        <v>104.87</v>
      </c>
      <c r="E1220">
        <v>105.842</v>
      </c>
      <c r="G1220">
        <v>0.97199999999999998</v>
      </c>
      <c r="H1220">
        <v>51</v>
      </c>
      <c r="I1220">
        <v>51</v>
      </c>
      <c r="J1220">
        <v>51</v>
      </c>
      <c r="K1220">
        <v>3</v>
      </c>
      <c r="L1220" t="s">
        <v>139</v>
      </c>
      <c r="M1220" t="s">
        <v>301</v>
      </c>
      <c r="N1220" t="s">
        <v>367</v>
      </c>
      <c r="O1220" t="s">
        <v>87</v>
      </c>
      <c r="P1220" t="s">
        <v>88</v>
      </c>
      <c r="Q1220" t="s">
        <v>200</v>
      </c>
      <c r="R1220" t="s">
        <v>90</v>
      </c>
      <c r="S1220" t="s">
        <v>91</v>
      </c>
      <c r="T1220">
        <v>30</v>
      </c>
      <c r="U1220" t="s">
        <v>140</v>
      </c>
      <c r="V1220" t="s">
        <v>1486</v>
      </c>
      <c r="W1220">
        <v>7</v>
      </c>
      <c r="X1220">
        <v>8</v>
      </c>
      <c r="Y1220" t="s">
        <v>94</v>
      </c>
      <c r="Z1220" t="s">
        <v>202</v>
      </c>
      <c r="AA1220">
        <v>557.09490000000005</v>
      </c>
      <c r="AB1220">
        <v>6530.0430999999999</v>
      </c>
      <c r="AC1220">
        <v>986.24159999999995</v>
      </c>
      <c r="AD1220">
        <v>96.953199999999995</v>
      </c>
      <c r="AE1220">
        <v>3.5</v>
      </c>
      <c r="AF1220">
        <v>3.15</v>
      </c>
      <c r="AG1220">
        <v>177.3503</v>
      </c>
      <c r="AH1220">
        <v>162.83279999999999</v>
      </c>
      <c r="AI1220">
        <v>40.883200000000002</v>
      </c>
      <c r="AJ1220">
        <v>9.8699999999999996E-2</v>
      </c>
      <c r="AL1220">
        <v>85.194999999999993</v>
      </c>
      <c r="AM1220">
        <v>4.1000000000000002E-2</v>
      </c>
      <c r="AN1220">
        <v>0.18770000000000001</v>
      </c>
      <c r="AO1220">
        <v>0</v>
      </c>
      <c r="AP1220">
        <v>0</v>
      </c>
      <c r="AQ1220">
        <v>4.1405000000000003</v>
      </c>
      <c r="AR1220">
        <v>34.1</v>
      </c>
      <c r="AS1220" t="s">
        <v>130</v>
      </c>
      <c r="AT1220">
        <v>1991</v>
      </c>
      <c r="AU1220">
        <v>28</v>
      </c>
      <c r="AV1220">
        <v>8</v>
      </c>
      <c r="AW1220" t="s">
        <v>97</v>
      </c>
      <c r="AY1220" t="s">
        <v>142</v>
      </c>
      <c r="BA1220">
        <v>38300</v>
      </c>
      <c r="BB1220">
        <v>8</v>
      </c>
      <c r="BC1220">
        <v>1</v>
      </c>
      <c r="BD1220" t="s">
        <v>144</v>
      </c>
      <c r="BE1220">
        <v>1991</v>
      </c>
      <c r="BG1220" t="s">
        <v>100</v>
      </c>
      <c r="BH1220" t="s">
        <v>100</v>
      </c>
      <c r="BI1220" t="s">
        <v>101</v>
      </c>
      <c r="BJ1220" t="s">
        <v>100</v>
      </c>
      <c r="BK1220" t="s">
        <v>100</v>
      </c>
      <c r="BL1220" t="s">
        <v>100</v>
      </c>
      <c r="BM1220" t="s">
        <v>102</v>
      </c>
      <c r="BN1220" t="s">
        <v>103</v>
      </c>
      <c r="BQ1220">
        <v>0</v>
      </c>
      <c r="BR1220" t="s">
        <v>94</v>
      </c>
      <c r="BS1220">
        <v>93</v>
      </c>
      <c r="BT1220">
        <v>70</v>
      </c>
      <c r="BU1220">
        <v>63</v>
      </c>
      <c r="BY1220">
        <v>7</v>
      </c>
      <c r="CB1220">
        <v>2001</v>
      </c>
      <c r="CC1220">
        <v>24</v>
      </c>
      <c r="CI1220" t="str">
        <f t="shared" si="76"/>
        <v>High</v>
      </c>
      <c r="CJ1220" t="str">
        <f t="shared" si="77"/>
        <v>3.01-3.5</v>
      </c>
      <c r="CK1220" t="str">
        <f t="shared" si="78"/>
        <v>Very Poor</v>
      </c>
      <c r="CL1220" t="str">
        <f t="shared" si="79"/>
        <v>0.3 or less</v>
      </c>
    </row>
    <row r="1221" spans="1:90" x14ac:dyDescent="0.25">
      <c r="A1221" t="s">
        <v>1480</v>
      </c>
      <c r="B1221" t="s">
        <v>82</v>
      </c>
      <c r="C1221" t="s">
        <v>83</v>
      </c>
      <c r="D1221">
        <v>105.842</v>
      </c>
      <c r="E1221">
        <v>106.46299999999999</v>
      </c>
      <c r="G1221">
        <v>0.60299999999999998</v>
      </c>
      <c r="H1221">
        <v>56</v>
      </c>
      <c r="I1221">
        <v>40</v>
      </c>
      <c r="J1221">
        <v>56</v>
      </c>
      <c r="K1221">
        <v>3</v>
      </c>
      <c r="L1221" t="s">
        <v>139</v>
      </c>
      <c r="M1221" t="s">
        <v>301</v>
      </c>
      <c r="N1221" t="s">
        <v>367</v>
      </c>
      <c r="O1221" t="s">
        <v>87</v>
      </c>
      <c r="P1221" t="s">
        <v>88</v>
      </c>
      <c r="Q1221" t="s">
        <v>200</v>
      </c>
      <c r="R1221" t="s">
        <v>90</v>
      </c>
      <c r="S1221" t="s">
        <v>91</v>
      </c>
      <c r="T1221">
        <v>30</v>
      </c>
      <c r="U1221" t="s">
        <v>140</v>
      </c>
      <c r="V1221" t="s">
        <v>1487</v>
      </c>
      <c r="W1221">
        <v>10</v>
      </c>
      <c r="X1221">
        <v>8.5</v>
      </c>
      <c r="Y1221" t="s">
        <v>94</v>
      </c>
      <c r="Z1221" t="s">
        <v>202</v>
      </c>
      <c r="AA1221">
        <v>202.03129999999999</v>
      </c>
      <c r="AB1221">
        <v>2368.0414000000001</v>
      </c>
      <c r="AC1221">
        <v>357.66149999999999</v>
      </c>
      <c r="AD1221">
        <v>96</v>
      </c>
      <c r="AE1221">
        <v>3.5</v>
      </c>
      <c r="AF1221">
        <v>3.15</v>
      </c>
      <c r="AG1221">
        <v>175.56489999999999</v>
      </c>
      <c r="AH1221">
        <v>158.19130000000001</v>
      </c>
      <c r="AI1221">
        <v>41.478400000000001</v>
      </c>
      <c r="AJ1221">
        <v>0.1085</v>
      </c>
      <c r="AL1221">
        <v>83.724999999999994</v>
      </c>
      <c r="AM1221">
        <v>4.1599999999999998E-2</v>
      </c>
      <c r="AN1221">
        <v>0.23630000000000001</v>
      </c>
      <c r="AO1221">
        <v>0</v>
      </c>
      <c r="AP1221">
        <v>0</v>
      </c>
      <c r="AQ1221">
        <v>6</v>
      </c>
      <c r="AR1221">
        <v>37.549999999999997</v>
      </c>
      <c r="AS1221" t="s">
        <v>96</v>
      </c>
      <c r="AT1221">
        <v>1989</v>
      </c>
      <c r="AU1221">
        <v>11.5</v>
      </c>
      <c r="AV1221">
        <v>7.25</v>
      </c>
      <c r="AW1221" t="s">
        <v>97</v>
      </c>
      <c r="AY1221" t="s">
        <v>755</v>
      </c>
      <c r="BA1221">
        <v>37844</v>
      </c>
      <c r="BB1221">
        <v>8</v>
      </c>
      <c r="BC1221">
        <v>1</v>
      </c>
      <c r="BD1221" t="s">
        <v>144</v>
      </c>
      <c r="BE1221">
        <v>1989</v>
      </c>
      <c r="BG1221" t="s">
        <v>100</v>
      </c>
      <c r="BH1221" t="s">
        <v>100</v>
      </c>
      <c r="BI1221" t="s">
        <v>101</v>
      </c>
      <c r="BJ1221" t="s">
        <v>100</v>
      </c>
      <c r="BK1221" t="s">
        <v>100</v>
      </c>
      <c r="BL1221" t="s">
        <v>100</v>
      </c>
      <c r="BM1221" t="s">
        <v>102</v>
      </c>
      <c r="BN1221" t="s">
        <v>103</v>
      </c>
      <c r="BQ1221">
        <v>1</v>
      </c>
      <c r="BR1221" t="s">
        <v>94</v>
      </c>
      <c r="BS1221">
        <v>93</v>
      </c>
      <c r="BT1221">
        <v>70</v>
      </c>
      <c r="BU1221">
        <v>63</v>
      </c>
      <c r="BV1221" t="s">
        <v>107</v>
      </c>
      <c r="BY1221">
        <v>8.5</v>
      </c>
      <c r="BZ1221" s="1">
        <v>42059.563067129631</v>
      </c>
      <c r="CB1221">
        <v>2009</v>
      </c>
      <c r="CC1221">
        <v>26</v>
      </c>
      <c r="CI1221" t="str">
        <f t="shared" si="76"/>
        <v>High</v>
      </c>
      <c r="CJ1221" t="str">
        <f t="shared" si="77"/>
        <v>3.01-3.5</v>
      </c>
      <c r="CK1221" t="str">
        <f t="shared" si="78"/>
        <v>Very Poor</v>
      </c>
      <c r="CL1221" t="str">
        <f t="shared" si="79"/>
        <v>0.3 or less</v>
      </c>
    </row>
    <row r="1222" spans="1:90" x14ac:dyDescent="0.25">
      <c r="A1222" t="s">
        <v>1488</v>
      </c>
      <c r="B1222" t="s">
        <v>82</v>
      </c>
      <c r="C1222" t="s">
        <v>83</v>
      </c>
      <c r="D1222">
        <v>211.87</v>
      </c>
      <c r="E1222">
        <v>212.03100000000001</v>
      </c>
      <c r="G1222">
        <v>0.161</v>
      </c>
      <c r="H1222">
        <v>28</v>
      </c>
      <c r="J1222">
        <v>28</v>
      </c>
      <c r="K1222">
        <v>2</v>
      </c>
      <c r="L1222" t="s">
        <v>139</v>
      </c>
      <c r="M1222" t="s">
        <v>301</v>
      </c>
      <c r="N1222" t="s">
        <v>600</v>
      </c>
      <c r="O1222" t="s">
        <v>192</v>
      </c>
      <c r="P1222" t="s">
        <v>88</v>
      </c>
      <c r="Q1222" t="s">
        <v>200</v>
      </c>
      <c r="R1222" t="s">
        <v>193</v>
      </c>
      <c r="S1222" t="s">
        <v>91</v>
      </c>
      <c r="T1222">
        <v>30</v>
      </c>
      <c r="U1222" t="s">
        <v>140</v>
      </c>
      <c r="V1222" t="s">
        <v>1489</v>
      </c>
      <c r="Y1222" t="s">
        <v>94</v>
      </c>
      <c r="Z1222" t="s">
        <v>202</v>
      </c>
      <c r="AA1222">
        <v>214.72200000000001</v>
      </c>
      <c r="AB1222">
        <v>2516.7040000000002</v>
      </c>
      <c r="AC1222">
        <v>380.12759999999997</v>
      </c>
      <c r="AD1222">
        <v>100</v>
      </c>
      <c r="AE1222">
        <v>3.5</v>
      </c>
      <c r="AF1222">
        <v>2.7</v>
      </c>
      <c r="AG1222">
        <v>145.63079999999999</v>
      </c>
      <c r="AH1222">
        <v>137.06620000000001</v>
      </c>
      <c r="AI1222">
        <v>51.456400000000002</v>
      </c>
      <c r="AJ1222">
        <v>0.1026</v>
      </c>
      <c r="AL1222">
        <v>84.61</v>
      </c>
      <c r="AM1222">
        <v>3.3599999999999998E-2</v>
      </c>
      <c r="AN1222">
        <v>0.18310000000000001</v>
      </c>
      <c r="AO1222">
        <v>0</v>
      </c>
      <c r="AP1222">
        <v>0</v>
      </c>
      <c r="AQ1222">
        <v>0</v>
      </c>
      <c r="AR1222">
        <v>38.9</v>
      </c>
      <c r="AS1222" t="s">
        <v>130</v>
      </c>
      <c r="AT1222">
        <v>1994</v>
      </c>
      <c r="AU1222">
        <v>23.5</v>
      </c>
      <c r="AV1222">
        <v>8.5</v>
      </c>
      <c r="AW1222" t="s">
        <v>97</v>
      </c>
      <c r="AY1222" t="s">
        <v>142</v>
      </c>
      <c r="BA1222">
        <v>38301</v>
      </c>
      <c r="BB1222">
        <v>8</v>
      </c>
      <c r="BC1222">
        <v>1</v>
      </c>
      <c r="BD1222" t="s">
        <v>144</v>
      </c>
      <c r="BE1222">
        <v>1994</v>
      </c>
      <c r="BG1222" t="s">
        <v>100</v>
      </c>
      <c r="BH1222" t="s">
        <v>100</v>
      </c>
      <c r="BI1222" t="s">
        <v>101</v>
      </c>
      <c r="BJ1222" t="s">
        <v>100</v>
      </c>
      <c r="BK1222" t="s">
        <v>100</v>
      </c>
      <c r="BL1222" t="s">
        <v>100</v>
      </c>
      <c r="BM1222" t="s">
        <v>102</v>
      </c>
      <c r="BN1222" t="s">
        <v>103</v>
      </c>
      <c r="BQ1222">
        <v>0</v>
      </c>
      <c r="BR1222" t="s">
        <v>94</v>
      </c>
      <c r="BS1222">
        <v>84</v>
      </c>
      <c r="BT1222">
        <v>70</v>
      </c>
      <c r="BU1222">
        <v>54</v>
      </c>
      <c r="BV1222" t="s">
        <v>107</v>
      </c>
      <c r="BZ1222" s="1">
        <v>42059.352870370371</v>
      </c>
      <c r="CB1222">
        <v>2010</v>
      </c>
      <c r="CC1222">
        <v>21</v>
      </c>
      <c r="CI1222" t="str">
        <f t="shared" si="76"/>
        <v>High</v>
      </c>
      <c r="CJ1222" t="str">
        <f t="shared" si="77"/>
        <v>3.01-3.5</v>
      </c>
      <c r="CK1222" t="str">
        <f t="shared" si="78"/>
        <v>Poor</v>
      </c>
      <c r="CL1222" t="str">
        <f t="shared" si="79"/>
        <v>0.3 or less</v>
      </c>
    </row>
    <row r="1223" spans="1:90" x14ac:dyDescent="0.25">
      <c r="A1223" t="s">
        <v>1488</v>
      </c>
      <c r="B1223" t="s">
        <v>82</v>
      </c>
      <c r="C1223" t="s">
        <v>83</v>
      </c>
      <c r="D1223">
        <v>212.03100000000001</v>
      </c>
      <c r="E1223">
        <v>212.55799999999999</v>
      </c>
      <c r="G1223">
        <v>0.52700000000000002</v>
      </c>
      <c r="H1223">
        <v>28</v>
      </c>
      <c r="J1223">
        <v>28</v>
      </c>
      <c r="K1223">
        <v>2</v>
      </c>
      <c r="L1223" t="s">
        <v>139</v>
      </c>
      <c r="M1223" t="s">
        <v>301</v>
      </c>
      <c r="N1223" t="s">
        <v>600</v>
      </c>
      <c r="O1223" t="s">
        <v>192</v>
      </c>
      <c r="P1223" t="s">
        <v>88</v>
      </c>
      <c r="Q1223" t="s">
        <v>200</v>
      </c>
      <c r="R1223" t="s">
        <v>193</v>
      </c>
      <c r="S1223" t="s">
        <v>91</v>
      </c>
      <c r="T1223">
        <v>30</v>
      </c>
      <c r="U1223" t="s">
        <v>140</v>
      </c>
      <c r="V1223" t="s">
        <v>1490</v>
      </c>
      <c r="Y1223" t="s">
        <v>94</v>
      </c>
      <c r="Z1223" t="s">
        <v>202</v>
      </c>
      <c r="AA1223">
        <v>357.15899999999999</v>
      </c>
      <c r="AB1223">
        <v>4186.24</v>
      </c>
      <c r="AC1223">
        <v>632.28769999999997</v>
      </c>
      <c r="AD1223">
        <v>100</v>
      </c>
      <c r="AE1223">
        <v>3.5</v>
      </c>
      <c r="AF1223">
        <v>3.4</v>
      </c>
      <c r="AG1223">
        <v>161.79929999999999</v>
      </c>
      <c r="AH1223">
        <v>152.7287</v>
      </c>
      <c r="AI1223">
        <v>46.066899999999997</v>
      </c>
      <c r="AJ1223">
        <v>7.9000000000000001E-2</v>
      </c>
      <c r="AL1223">
        <v>88.15</v>
      </c>
      <c r="AM1223">
        <v>3.4700000000000002E-2</v>
      </c>
      <c r="AN1223">
        <v>0.2276</v>
      </c>
      <c r="AO1223">
        <v>0</v>
      </c>
      <c r="AP1223">
        <v>0</v>
      </c>
      <c r="AQ1223">
        <v>0</v>
      </c>
      <c r="AR1223">
        <v>38.6</v>
      </c>
      <c r="AS1223" t="s">
        <v>130</v>
      </c>
      <c r="AT1223">
        <v>1991</v>
      </c>
      <c r="AU1223">
        <v>33</v>
      </c>
      <c r="AV1223">
        <v>9</v>
      </c>
      <c r="AW1223" t="s">
        <v>97</v>
      </c>
      <c r="AY1223" t="s">
        <v>142</v>
      </c>
      <c r="BA1223">
        <v>38301</v>
      </c>
      <c r="BB1223">
        <v>9</v>
      </c>
      <c r="BC1223">
        <v>1</v>
      </c>
      <c r="BD1223" t="s">
        <v>144</v>
      </c>
      <c r="BE1223">
        <v>1991</v>
      </c>
      <c r="BG1223" t="s">
        <v>100</v>
      </c>
      <c r="BH1223" t="s">
        <v>100</v>
      </c>
      <c r="BI1223" t="s">
        <v>101</v>
      </c>
      <c r="BJ1223" t="s">
        <v>100</v>
      </c>
      <c r="BK1223" t="s">
        <v>100</v>
      </c>
      <c r="BL1223" t="s">
        <v>100</v>
      </c>
      <c r="BM1223" t="s">
        <v>102</v>
      </c>
      <c r="BN1223" t="s">
        <v>103</v>
      </c>
      <c r="BQ1223">
        <v>0</v>
      </c>
      <c r="BR1223" t="s">
        <v>94</v>
      </c>
      <c r="BS1223">
        <v>98</v>
      </c>
      <c r="BT1223">
        <v>70</v>
      </c>
      <c r="BU1223">
        <v>68</v>
      </c>
      <c r="BV1223" t="s">
        <v>107</v>
      </c>
      <c r="BZ1223" s="1">
        <v>42059.352870370371</v>
      </c>
      <c r="CB1223">
        <v>2001</v>
      </c>
      <c r="CC1223">
        <v>24</v>
      </c>
      <c r="CI1223" t="str">
        <f t="shared" si="76"/>
        <v>High</v>
      </c>
      <c r="CJ1223" t="str">
        <f t="shared" si="77"/>
        <v>3.01-3.5</v>
      </c>
      <c r="CK1223" t="str">
        <f t="shared" si="78"/>
        <v>Poor</v>
      </c>
      <c r="CL1223" t="str">
        <f t="shared" si="79"/>
        <v>0.3 or less</v>
      </c>
    </row>
    <row r="1224" spans="1:90" x14ac:dyDescent="0.25">
      <c r="A1224" t="s">
        <v>1488</v>
      </c>
      <c r="B1224" t="s">
        <v>82</v>
      </c>
      <c r="C1224" t="s">
        <v>83</v>
      </c>
      <c r="D1224">
        <v>212.55799999999999</v>
      </c>
      <c r="E1224">
        <v>213.4</v>
      </c>
      <c r="G1224">
        <v>0.82899999999999996</v>
      </c>
      <c r="H1224">
        <v>75</v>
      </c>
      <c r="I1224">
        <v>56</v>
      </c>
      <c r="J1224">
        <v>75</v>
      </c>
      <c r="K1224">
        <v>4</v>
      </c>
      <c r="L1224" t="s">
        <v>139</v>
      </c>
      <c r="M1224" t="s">
        <v>301</v>
      </c>
      <c r="N1224" t="s">
        <v>600</v>
      </c>
      <c r="O1224" t="s">
        <v>192</v>
      </c>
      <c r="P1224" t="s">
        <v>88</v>
      </c>
      <c r="Q1224" t="s">
        <v>200</v>
      </c>
      <c r="R1224" t="s">
        <v>193</v>
      </c>
      <c r="S1224" t="s">
        <v>91</v>
      </c>
      <c r="T1224">
        <v>30</v>
      </c>
      <c r="U1224" t="s">
        <v>140</v>
      </c>
      <c r="V1224" t="s">
        <v>1490</v>
      </c>
      <c r="W1224">
        <v>6</v>
      </c>
      <c r="X1224">
        <v>4</v>
      </c>
      <c r="Y1224" t="s">
        <v>94</v>
      </c>
      <c r="Z1224" t="s">
        <v>202</v>
      </c>
      <c r="AA1224">
        <v>364.24400000000003</v>
      </c>
      <c r="AB1224">
        <v>4377.4682000000003</v>
      </c>
      <c r="AC1224">
        <v>645.4796</v>
      </c>
      <c r="AD1224">
        <v>98</v>
      </c>
      <c r="AE1224">
        <v>3.5</v>
      </c>
      <c r="AF1224">
        <v>3.4</v>
      </c>
      <c r="AG1224">
        <v>141.9795</v>
      </c>
      <c r="AH1224">
        <v>133.6686</v>
      </c>
      <c r="AI1224">
        <v>52.673499999999997</v>
      </c>
      <c r="AJ1224">
        <v>8.2799999999999999E-2</v>
      </c>
      <c r="AL1224">
        <v>87.58</v>
      </c>
      <c r="AM1224">
        <v>3.0800000000000001E-2</v>
      </c>
      <c r="AN1224">
        <v>9.7600000000000006E-2</v>
      </c>
      <c r="AO1224">
        <v>0</v>
      </c>
      <c r="AP1224">
        <v>0</v>
      </c>
      <c r="AQ1224">
        <v>3</v>
      </c>
      <c r="AR1224">
        <v>39.133299999999998</v>
      </c>
      <c r="AS1224" t="s">
        <v>130</v>
      </c>
      <c r="AT1224">
        <v>2008</v>
      </c>
      <c r="AU1224">
        <v>16.411799999999999</v>
      </c>
      <c r="AV1224">
        <v>9</v>
      </c>
      <c r="AW1224" t="s">
        <v>97</v>
      </c>
      <c r="AY1224" t="s">
        <v>142</v>
      </c>
      <c r="BA1224">
        <v>38301</v>
      </c>
      <c r="BB1224">
        <v>9</v>
      </c>
      <c r="BC1224">
        <v>1</v>
      </c>
      <c r="BD1224" t="s">
        <v>144</v>
      </c>
      <c r="BE1224">
        <v>2008</v>
      </c>
      <c r="BG1224" t="s">
        <v>100</v>
      </c>
      <c r="BH1224" t="s">
        <v>100</v>
      </c>
      <c r="BI1224" t="s">
        <v>101</v>
      </c>
      <c r="BJ1224" t="s">
        <v>100</v>
      </c>
      <c r="BK1224" t="s">
        <v>100</v>
      </c>
      <c r="BL1224" t="s">
        <v>100</v>
      </c>
      <c r="BM1224" t="s">
        <v>102</v>
      </c>
      <c r="BN1224" t="s">
        <v>103</v>
      </c>
      <c r="BQ1224">
        <v>0</v>
      </c>
      <c r="BR1224" t="s">
        <v>94</v>
      </c>
      <c r="BS1224">
        <v>98</v>
      </c>
      <c r="BT1224">
        <v>70</v>
      </c>
      <c r="BU1224">
        <v>68</v>
      </c>
      <c r="BV1224" t="s">
        <v>107</v>
      </c>
      <c r="BY1224">
        <v>4</v>
      </c>
      <c r="BZ1224" s="1">
        <v>42086.535960648151</v>
      </c>
      <c r="CB1224">
        <v>2014</v>
      </c>
      <c r="CC1224">
        <v>7</v>
      </c>
      <c r="CI1224" t="str">
        <f t="shared" si="76"/>
        <v>High</v>
      </c>
      <c r="CJ1224" t="str">
        <f t="shared" si="77"/>
        <v>3.01-3.5</v>
      </c>
      <c r="CK1224" t="str">
        <f t="shared" si="78"/>
        <v>Poor</v>
      </c>
      <c r="CL1224" t="str">
        <f t="shared" si="79"/>
        <v>0.3 or less</v>
      </c>
    </row>
    <row r="1225" spans="1:90" x14ac:dyDescent="0.25">
      <c r="A1225" t="s">
        <v>1488</v>
      </c>
      <c r="B1225" t="s">
        <v>82</v>
      </c>
      <c r="C1225" t="s">
        <v>83</v>
      </c>
      <c r="D1225">
        <v>213.4</v>
      </c>
      <c r="E1225">
        <v>214.04</v>
      </c>
      <c r="G1225">
        <v>0.64</v>
      </c>
      <c r="H1225">
        <v>75</v>
      </c>
      <c r="I1225">
        <v>75</v>
      </c>
      <c r="J1225">
        <v>75</v>
      </c>
      <c r="K1225">
        <v>4</v>
      </c>
      <c r="L1225" t="s">
        <v>139</v>
      </c>
      <c r="M1225" t="s">
        <v>301</v>
      </c>
      <c r="N1225" t="s">
        <v>600</v>
      </c>
      <c r="O1225" t="s">
        <v>192</v>
      </c>
      <c r="P1225" t="s">
        <v>88</v>
      </c>
      <c r="Q1225" t="s">
        <v>200</v>
      </c>
      <c r="R1225" t="s">
        <v>193</v>
      </c>
      <c r="S1225" t="s">
        <v>91</v>
      </c>
      <c r="T1225">
        <v>30</v>
      </c>
      <c r="U1225" t="s">
        <v>140</v>
      </c>
      <c r="V1225" t="s">
        <v>1491</v>
      </c>
      <c r="W1225">
        <v>6</v>
      </c>
      <c r="X1225">
        <v>6</v>
      </c>
      <c r="Y1225" t="s">
        <v>94</v>
      </c>
      <c r="Z1225" t="s">
        <v>202</v>
      </c>
      <c r="AA1225">
        <v>351.68340000000001</v>
      </c>
      <c r="AB1225">
        <v>4122.3770999999997</v>
      </c>
      <c r="AC1225">
        <v>622.596</v>
      </c>
      <c r="AD1225">
        <v>100</v>
      </c>
      <c r="AE1225">
        <v>3.5</v>
      </c>
      <c r="AF1225">
        <v>3.5</v>
      </c>
      <c r="AG1225">
        <v>132.952</v>
      </c>
      <c r="AH1225">
        <v>125.0594</v>
      </c>
      <c r="AI1225">
        <v>55.682699999999997</v>
      </c>
      <c r="AJ1225">
        <v>9.7799999999999998E-2</v>
      </c>
      <c r="AL1225">
        <v>85.33</v>
      </c>
      <c r="AM1225">
        <v>3.3599999999999998E-2</v>
      </c>
      <c r="AN1225">
        <v>0.1318</v>
      </c>
      <c r="AO1225">
        <v>0</v>
      </c>
      <c r="AP1225">
        <v>0</v>
      </c>
      <c r="AQ1225">
        <v>0</v>
      </c>
      <c r="AR1225">
        <v>42.866700000000002</v>
      </c>
      <c r="AS1225" t="s">
        <v>130</v>
      </c>
      <c r="AT1225">
        <v>2008</v>
      </c>
      <c r="AU1225">
        <v>14.6</v>
      </c>
      <c r="AV1225">
        <v>8.6</v>
      </c>
      <c r="AW1225" t="s">
        <v>97</v>
      </c>
      <c r="AY1225" t="s">
        <v>142</v>
      </c>
      <c r="BA1225">
        <v>38489</v>
      </c>
      <c r="BB1225">
        <v>8</v>
      </c>
      <c r="BC1225">
        <v>1</v>
      </c>
      <c r="BD1225" t="s">
        <v>144</v>
      </c>
      <c r="BE1225">
        <v>2008</v>
      </c>
      <c r="BG1225" t="s">
        <v>100</v>
      </c>
      <c r="BH1225" t="s">
        <v>100</v>
      </c>
      <c r="BI1225" t="s">
        <v>101</v>
      </c>
      <c r="BJ1225" t="s">
        <v>100</v>
      </c>
      <c r="BK1225" t="s">
        <v>100</v>
      </c>
      <c r="BL1225" t="s">
        <v>100</v>
      </c>
      <c r="BM1225" t="s">
        <v>102</v>
      </c>
      <c r="BN1225" t="s">
        <v>103</v>
      </c>
      <c r="BQ1225">
        <v>0</v>
      </c>
      <c r="BR1225" t="s">
        <v>94</v>
      </c>
      <c r="BS1225">
        <v>100</v>
      </c>
      <c r="BT1225">
        <v>70</v>
      </c>
      <c r="BU1225">
        <v>70</v>
      </c>
      <c r="BY1225">
        <v>6</v>
      </c>
      <c r="CB1225">
        <v>2014</v>
      </c>
      <c r="CC1225">
        <v>7</v>
      </c>
      <c r="CI1225" t="str">
        <f t="shared" si="76"/>
        <v>High</v>
      </c>
      <c r="CJ1225" t="str">
        <f t="shared" si="77"/>
        <v>3.01-3.5</v>
      </c>
      <c r="CK1225" t="str">
        <f t="shared" si="78"/>
        <v>Poor</v>
      </c>
      <c r="CL1225" t="str">
        <f t="shared" si="79"/>
        <v>0.3 or less</v>
      </c>
    </row>
    <row r="1226" spans="1:90" x14ac:dyDescent="0.25">
      <c r="A1226" t="s">
        <v>1488</v>
      </c>
      <c r="B1226" t="s">
        <v>82</v>
      </c>
      <c r="C1226" t="s">
        <v>83</v>
      </c>
      <c r="D1226">
        <v>214.04</v>
      </c>
      <c r="E1226">
        <v>215.107</v>
      </c>
      <c r="G1226">
        <v>1.0669999999999999</v>
      </c>
      <c r="H1226">
        <v>75</v>
      </c>
      <c r="J1226">
        <v>75</v>
      </c>
      <c r="K1226">
        <v>4</v>
      </c>
      <c r="L1226" t="s">
        <v>139</v>
      </c>
      <c r="M1226" t="s">
        <v>301</v>
      </c>
      <c r="N1226" t="s">
        <v>600</v>
      </c>
      <c r="O1226" t="s">
        <v>192</v>
      </c>
      <c r="P1226" t="s">
        <v>88</v>
      </c>
      <c r="Q1226" t="s">
        <v>200</v>
      </c>
      <c r="R1226" t="s">
        <v>193</v>
      </c>
      <c r="S1226" t="s">
        <v>91</v>
      </c>
      <c r="T1226">
        <v>30</v>
      </c>
      <c r="U1226" t="s">
        <v>140</v>
      </c>
      <c r="V1226" t="s">
        <v>1492</v>
      </c>
      <c r="W1226">
        <v>6</v>
      </c>
      <c r="Y1226" t="s">
        <v>94</v>
      </c>
      <c r="Z1226" t="s">
        <v>202</v>
      </c>
      <c r="AA1226">
        <v>364.20519999999999</v>
      </c>
      <c r="AB1226">
        <v>4269.0306</v>
      </c>
      <c r="AC1226">
        <v>644.76300000000003</v>
      </c>
      <c r="AD1226">
        <v>100</v>
      </c>
      <c r="AE1226">
        <v>3.5</v>
      </c>
      <c r="AF1226">
        <v>3.15</v>
      </c>
      <c r="AG1226">
        <v>112.6446</v>
      </c>
      <c r="AH1226">
        <v>102.53660000000001</v>
      </c>
      <c r="AI1226">
        <v>62.451799999999999</v>
      </c>
      <c r="AJ1226">
        <v>9.2999999999999999E-2</v>
      </c>
      <c r="AL1226">
        <v>86.05</v>
      </c>
      <c r="AM1226">
        <v>2.5000000000000001E-2</v>
      </c>
      <c r="AN1226">
        <v>6.0299999999999999E-2</v>
      </c>
      <c r="AO1226">
        <v>0</v>
      </c>
      <c r="AP1226">
        <v>0</v>
      </c>
      <c r="AQ1226">
        <v>0</v>
      </c>
      <c r="AR1226">
        <v>39.424999999999997</v>
      </c>
      <c r="AS1226" t="s">
        <v>130</v>
      </c>
      <c r="AT1226">
        <v>1996</v>
      </c>
      <c r="AU1226">
        <v>14.5</v>
      </c>
      <c r="AV1226">
        <v>8.5</v>
      </c>
      <c r="AW1226" t="s">
        <v>97</v>
      </c>
      <c r="AY1226" t="s">
        <v>142</v>
      </c>
      <c r="BA1226">
        <v>38489</v>
      </c>
      <c r="BB1226">
        <v>8</v>
      </c>
      <c r="BC1226">
        <v>1</v>
      </c>
      <c r="BD1226" t="s">
        <v>144</v>
      </c>
      <c r="BE1226">
        <v>1996</v>
      </c>
      <c r="BG1226" t="s">
        <v>100</v>
      </c>
      <c r="BH1226" t="s">
        <v>100</v>
      </c>
      <c r="BI1226" t="s">
        <v>101</v>
      </c>
      <c r="BJ1226" t="s">
        <v>100</v>
      </c>
      <c r="BK1226" t="s">
        <v>100</v>
      </c>
      <c r="BL1226" t="s">
        <v>100</v>
      </c>
      <c r="BM1226" t="s">
        <v>102</v>
      </c>
      <c r="BN1226" t="s">
        <v>103</v>
      </c>
      <c r="BQ1226">
        <v>0</v>
      </c>
      <c r="BR1226" t="s">
        <v>94</v>
      </c>
      <c r="BS1226">
        <v>93</v>
      </c>
      <c r="BT1226">
        <v>70</v>
      </c>
      <c r="BU1226">
        <v>63</v>
      </c>
      <c r="CB1226">
        <v>1999</v>
      </c>
      <c r="CC1226">
        <v>19</v>
      </c>
      <c r="CI1226" t="str">
        <f t="shared" si="76"/>
        <v>High</v>
      </c>
      <c r="CJ1226" t="str">
        <f t="shared" si="77"/>
        <v>3.01-3.5</v>
      </c>
      <c r="CK1226" t="str">
        <f t="shared" si="78"/>
        <v>Fair</v>
      </c>
      <c r="CL1226" t="str">
        <f t="shared" si="79"/>
        <v>0.3 or less</v>
      </c>
    </row>
    <row r="1227" spans="1:90" x14ac:dyDescent="0.25">
      <c r="A1227" t="s">
        <v>1488</v>
      </c>
      <c r="B1227" t="s">
        <v>82</v>
      </c>
      <c r="C1227" t="s">
        <v>83</v>
      </c>
      <c r="D1227">
        <v>215.107</v>
      </c>
      <c r="E1227">
        <v>215.65</v>
      </c>
      <c r="G1227">
        <v>0.54400000000000004</v>
      </c>
      <c r="H1227">
        <v>35</v>
      </c>
      <c r="I1227">
        <v>35</v>
      </c>
      <c r="J1227">
        <v>35</v>
      </c>
      <c r="K1227">
        <v>2</v>
      </c>
      <c r="L1227" t="s">
        <v>139</v>
      </c>
      <c r="M1227" t="s">
        <v>301</v>
      </c>
      <c r="N1227" t="s">
        <v>600</v>
      </c>
      <c r="O1227" t="s">
        <v>192</v>
      </c>
      <c r="P1227" t="s">
        <v>88</v>
      </c>
      <c r="Q1227" t="s">
        <v>200</v>
      </c>
      <c r="R1227" t="s">
        <v>193</v>
      </c>
      <c r="S1227" t="s">
        <v>91</v>
      </c>
      <c r="T1227">
        <v>30</v>
      </c>
      <c r="U1227" t="s">
        <v>140</v>
      </c>
      <c r="V1227" t="s">
        <v>1493</v>
      </c>
      <c r="W1227">
        <v>5</v>
      </c>
      <c r="X1227">
        <v>7.5</v>
      </c>
      <c r="Y1227" t="s">
        <v>94</v>
      </c>
      <c r="Z1227" t="s">
        <v>202</v>
      </c>
      <c r="AA1227">
        <v>316.34410000000003</v>
      </c>
      <c r="AB1227">
        <v>3708.0464000000002</v>
      </c>
      <c r="AC1227">
        <v>560.03319999999997</v>
      </c>
      <c r="AD1227">
        <v>95</v>
      </c>
      <c r="AE1227">
        <v>3.5</v>
      </c>
      <c r="AF1227">
        <v>2.9</v>
      </c>
      <c r="AG1227">
        <v>122.4971</v>
      </c>
      <c r="AH1227">
        <v>107.47669999999999</v>
      </c>
      <c r="AI1227">
        <v>59.1676</v>
      </c>
      <c r="AJ1227">
        <v>8.5699999999999998E-2</v>
      </c>
      <c r="AL1227">
        <v>87.144999999999996</v>
      </c>
      <c r="AM1227">
        <v>2.52E-2</v>
      </c>
      <c r="AN1227">
        <v>0.106</v>
      </c>
      <c r="AO1227">
        <v>0</v>
      </c>
      <c r="AP1227">
        <v>0</v>
      </c>
      <c r="AQ1227">
        <v>7</v>
      </c>
      <c r="AR1227">
        <v>33.933300000000003</v>
      </c>
      <c r="AS1227" t="s">
        <v>130</v>
      </c>
      <c r="AT1227">
        <v>1996</v>
      </c>
      <c r="AU1227">
        <v>15</v>
      </c>
      <c r="AV1227">
        <v>9</v>
      </c>
      <c r="AW1227" t="s">
        <v>131</v>
      </c>
      <c r="AY1227" t="s">
        <v>142</v>
      </c>
      <c r="BA1227">
        <v>38490</v>
      </c>
      <c r="BB1227">
        <v>9</v>
      </c>
      <c r="BC1227">
        <v>1</v>
      </c>
      <c r="BD1227" t="s">
        <v>144</v>
      </c>
      <c r="BE1227">
        <v>1996</v>
      </c>
      <c r="BG1227" t="s">
        <v>100</v>
      </c>
      <c r="BH1227" t="s">
        <v>100</v>
      </c>
      <c r="BI1227" t="s">
        <v>101</v>
      </c>
      <c r="BJ1227" t="s">
        <v>100</v>
      </c>
      <c r="BK1227" t="s">
        <v>100</v>
      </c>
      <c r="BL1227" t="s">
        <v>100</v>
      </c>
      <c r="BM1227" t="s">
        <v>102</v>
      </c>
      <c r="BN1227" t="s">
        <v>103</v>
      </c>
      <c r="BQ1227">
        <v>0</v>
      </c>
      <c r="BR1227" t="s">
        <v>94</v>
      </c>
      <c r="BS1227">
        <v>88</v>
      </c>
      <c r="BT1227">
        <v>70</v>
      </c>
      <c r="BU1227">
        <v>58</v>
      </c>
      <c r="BY1227">
        <v>5</v>
      </c>
      <c r="CB1227">
        <v>1999</v>
      </c>
      <c r="CC1227">
        <v>19</v>
      </c>
      <c r="CI1227" t="str">
        <f t="shared" si="76"/>
        <v>High</v>
      </c>
      <c r="CJ1227" t="str">
        <f t="shared" si="77"/>
        <v>3.01-3.5</v>
      </c>
      <c r="CK1227" t="str">
        <f t="shared" si="78"/>
        <v>Fair</v>
      </c>
      <c r="CL1227" t="str">
        <f t="shared" si="79"/>
        <v>0.3 or less</v>
      </c>
    </row>
    <row r="1228" spans="1:90" x14ac:dyDescent="0.25">
      <c r="A1228" t="s">
        <v>1494</v>
      </c>
      <c r="B1228" t="s">
        <v>82</v>
      </c>
      <c r="C1228" t="s">
        <v>83</v>
      </c>
      <c r="D1228">
        <v>328.48</v>
      </c>
      <c r="E1228">
        <v>330.37200000000001</v>
      </c>
      <c r="G1228">
        <v>1.8919999999999999</v>
      </c>
      <c r="H1228">
        <v>56</v>
      </c>
      <c r="I1228">
        <v>42</v>
      </c>
      <c r="J1228">
        <v>56</v>
      </c>
      <c r="K1228">
        <v>4</v>
      </c>
      <c r="L1228" t="s">
        <v>84</v>
      </c>
      <c r="M1228" t="s">
        <v>301</v>
      </c>
      <c r="N1228" t="s">
        <v>191</v>
      </c>
      <c r="O1228" t="s">
        <v>192</v>
      </c>
      <c r="P1228" t="s">
        <v>88</v>
      </c>
      <c r="Q1228" t="s">
        <v>200</v>
      </c>
      <c r="R1228" t="s">
        <v>193</v>
      </c>
      <c r="S1228" t="s">
        <v>91</v>
      </c>
      <c r="T1228">
        <v>30</v>
      </c>
      <c r="U1228" t="s">
        <v>110</v>
      </c>
      <c r="V1228" t="s">
        <v>1495</v>
      </c>
      <c r="W1228">
        <v>4</v>
      </c>
      <c r="X1228">
        <v>2.8666999999999998</v>
      </c>
      <c r="Y1228" t="s">
        <v>94</v>
      </c>
      <c r="Z1228" t="s">
        <v>95</v>
      </c>
      <c r="AA1228">
        <v>722.5</v>
      </c>
      <c r="AB1228">
        <v>9181</v>
      </c>
      <c r="AC1228">
        <v>1283.336</v>
      </c>
      <c r="AD1228">
        <v>83</v>
      </c>
      <c r="AE1228">
        <v>3.5</v>
      </c>
      <c r="AF1228">
        <v>2.7321</v>
      </c>
      <c r="AG1228">
        <v>220.74770000000001</v>
      </c>
      <c r="AH1228">
        <v>200.0206</v>
      </c>
      <c r="AI1228">
        <v>26.417400000000001</v>
      </c>
      <c r="AJ1228">
        <v>0.25390000000000001</v>
      </c>
      <c r="AL1228">
        <v>61.914999999999999</v>
      </c>
      <c r="AM1228">
        <v>5.2200000000000003E-2</v>
      </c>
      <c r="AN1228">
        <v>0.35320000000000001</v>
      </c>
      <c r="AO1228">
        <v>1</v>
      </c>
      <c r="AP1228">
        <v>9</v>
      </c>
      <c r="AQ1228">
        <v>0</v>
      </c>
      <c r="AR1228">
        <v>47.333300000000001</v>
      </c>
      <c r="AS1228" t="s">
        <v>96</v>
      </c>
      <c r="AT1228">
        <v>2013</v>
      </c>
      <c r="AU1228">
        <v>14.6</v>
      </c>
      <c r="AV1228">
        <v>5.8</v>
      </c>
      <c r="AW1228" t="s">
        <v>97</v>
      </c>
      <c r="AX1228" t="s">
        <v>105</v>
      </c>
      <c r="AY1228" t="s">
        <v>106</v>
      </c>
      <c r="BA1228">
        <v>42975</v>
      </c>
      <c r="BB1228">
        <v>0.75</v>
      </c>
      <c r="BC1228">
        <v>1</v>
      </c>
      <c r="BD1228" t="s">
        <v>99</v>
      </c>
      <c r="BE1228">
        <v>2013</v>
      </c>
      <c r="BG1228" t="s">
        <v>100</v>
      </c>
      <c r="BH1228" t="s">
        <v>100</v>
      </c>
      <c r="BI1228" t="s">
        <v>101</v>
      </c>
      <c r="BJ1228" t="s">
        <v>100</v>
      </c>
      <c r="BK1228" t="s">
        <v>100</v>
      </c>
      <c r="BL1228" t="s">
        <v>100</v>
      </c>
      <c r="BM1228" t="s">
        <v>102</v>
      </c>
      <c r="BN1228" t="s">
        <v>103</v>
      </c>
      <c r="BQ1228">
        <v>0</v>
      </c>
      <c r="BR1228" t="s">
        <v>94</v>
      </c>
      <c r="BS1228">
        <v>83</v>
      </c>
      <c r="BT1228">
        <v>70</v>
      </c>
      <c r="BU1228">
        <v>54.642000000000003</v>
      </c>
      <c r="BV1228" t="s">
        <v>107</v>
      </c>
      <c r="BY1228">
        <v>2.8666999999999998</v>
      </c>
      <c r="BZ1228" s="1">
        <v>42053.456423611111</v>
      </c>
      <c r="CB1228">
        <v>2014</v>
      </c>
      <c r="CC1228">
        <v>2</v>
      </c>
      <c r="CI1228" t="str">
        <f t="shared" si="76"/>
        <v>Medium</v>
      </c>
      <c r="CJ1228" t="str">
        <f t="shared" si="77"/>
        <v>3.01-3.5</v>
      </c>
      <c r="CK1228" t="str">
        <f t="shared" si="78"/>
        <v>Very Poor</v>
      </c>
      <c r="CL1228" t="str">
        <f t="shared" si="79"/>
        <v>0.3 or less</v>
      </c>
    </row>
    <row r="1229" spans="1:90" x14ac:dyDescent="0.25">
      <c r="A1229" t="s">
        <v>1494</v>
      </c>
      <c r="B1229" t="s">
        <v>82</v>
      </c>
      <c r="C1229" t="s">
        <v>83</v>
      </c>
      <c r="D1229">
        <v>330.37200000000001</v>
      </c>
      <c r="E1229">
        <v>330.67200000000003</v>
      </c>
      <c r="G1229">
        <v>0.3</v>
      </c>
      <c r="H1229">
        <v>64</v>
      </c>
      <c r="I1229">
        <v>64</v>
      </c>
      <c r="J1229">
        <v>64</v>
      </c>
      <c r="K1229">
        <v>4</v>
      </c>
      <c r="L1229" t="s">
        <v>84</v>
      </c>
      <c r="M1229" t="s">
        <v>301</v>
      </c>
      <c r="N1229" t="s">
        <v>191</v>
      </c>
      <c r="O1229" t="s">
        <v>192</v>
      </c>
      <c r="P1229" t="s">
        <v>88</v>
      </c>
      <c r="Q1229" t="s">
        <v>200</v>
      </c>
      <c r="R1229" t="s">
        <v>193</v>
      </c>
      <c r="S1229" t="s">
        <v>91</v>
      </c>
      <c r="T1229">
        <v>50</v>
      </c>
      <c r="U1229" t="s">
        <v>110</v>
      </c>
      <c r="V1229" t="s">
        <v>1496</v>
      </c>
      <c r="W1229">
        <v>8</v>
      </c>
      <c r="X1229">
        <v>8</v>
      </c>
      <c r="Y1229" t="s">
        <v>94</v>
      </c>
      <c r="Z1229" t="s">
        <v>95</v>
      </c>
      <c r="AA1229">
        <v>658.5</v>
      </c>
      <c r="AB1229">
        <v>9181</v>
      </c>
      <c r="AC1229">
        <v>1174.5360000000001</v>
      </c>
      <c r="AD1229">
        <v>100</v>
      </c>
      <c r="AE1229">
        <v>1.8685</v>
      </c>
      <c r="AF1229">
        <v>1.1675</v>
      </c>
      <c r="AG1229">
        <v>202.16249999999999</v>
      </c>
      <c r="AH1229">
        <v>181.3683</v>
      </c>
      <c r="AI1229">
        <v>32.612499999999997</v>
      </c>
      <c r="AJ1229">
        <v>0.2006</v>
      </c>
      <c r="AL1229">
        <v>69.91</v>
      </c>
      <c r="AM1229">
        <v>5.8799999999999998E-2</v>
      </c>
      <c r="AN1229">
        <v>0.53300000000000003</v>
      </c>
      <c r="AO1229">
        <v>0</v>
      </c>
      <c r="AP1229">
        <v>0</v>
      </c>
      <c r="AQ1229">
        <v>0</v>
      </c>
      <c r="AR1229">
        <v>57.4</v>
      </c>
      <c r="AS1229" t="s">
        <v>96</v>
      </c>
      <c r="AT1229">
        <v>1988</v>
      </c>
      <c r="AU1229">
        <v>28.615400000000001</v>
      </c>
      <c r="AV1229">
        <v>6</v>
      </c>
      <c r="AW1229" t="s">
        <v>97</v>
      </c>
      <c r="AX1229" t="s">
        <v>105</v>
      </c>
      <c r="AY1229" t="s">
        <v>106</v>
      </c>
      <c r="BA1229">
        <v>42975</v>
      </c>
      <c r="BC1229">
        <v>1</v>
      </c>
      <c r="BD1229" t="s">
        <v>99</v>
      </c>
      <c r="BE1229">
        <v>2007</v>
      </c>
      <c r="BG1229" t="s">
        <v>100</v>
      </c>
      <c r="BH1229" t="s">
        <v>100</v>
      </c>
      <c r="BI1229" t="s">
        <v>101</v>
      </c>
      <c r="BJ1229" t="s">
        <v>100</v>
      </c>
      <c r="BK1229" t="s">
        <v>100</v>
      </c>
      <c r="BL1229" t="s">
        <v>100</v>
      </c>
      <c r="BM1229" t="s">
        <v>102</v>
      </c>
      <c r="BN1229" t="s">
        <v>103</v>
      </c>
      <c r="BQ1229">
        <v>0</v>
      </c>
      <c r="BR1229" t="s">
        <v>94</v>
      </c>
      <c r="BS1229">
        <v>82</v>
      </c>
      <c r="BT1229">
        <v>37.369999999999997</v>
      </c>
      <c r="BU1229">
        <v>23.35</v>
      </c>
      <c r="BY1229">
        <v>8</v>
      </c>
      <c r="CB1229">
        <v>2009</v>
      </c>
      <c r="CC1229">
        <v>8</v>
      </c>
      <c r="CI1229" t="str">
        <f t="shared" si="76"/>
        <v>High</v>
      </c>
      <c r="CJ1229" t="str">
        <f t="shared" si="77"/>
        <v>Less than 2.0</v>
      </c>
      <c r="CK1229" t="str">
        <f t="shared" si="78"/>
        <v>Very Poor</v>
      </c>
      <c r="CL1229" t="str">
        <f t="shared" si="79"/>
        <v>0.3 or less</v>
      </c>
    </row>
    <row r="1230" spans="1:90" x14ac:dyDescent="0.25">
      <c r="A1230" t="s">
        <v>1494</v>
      </c>
      <c r="B1230" t="s">
        <v>82</v>
      </c>
      <c r="C1230" t="s">
        <v>83</v>
      </c>
      <c r="D1230">
        <v>330.67200000000003</v>
      </c>
      <c r="E1230">
        <v>330.976</v>
      </c>
      <c r="G1230">
        <v>0.30399999999999999</v>
      </c>
      <c r="H1230">
        <v>64</v>
      </c>
      <c r="I1230">
        <v>65</v>
      </c>
      <c r="J1230">
        <v>64</v>
      </c>
      <c r="K1230">
        <v>4</v>
      </c>
      <c r="L1230" t="s">
        <v>84</v>
      </c>
      <c r="M1230" t="s">
        <v>301</v>
      </c>
      <c r="N1230" t="s">
        <v>191</v>
      </c>
      <c r="O1230" t="s">
        <v>192</v>
      </c>
      <c r="P1230" t="s">
        <v>88</v>
      </c>
      <c r="Q1230" t="s">
        <v>200</v>
      </c>
      <c r="R1230" t="s">
        <v>193</v>
      </c>
      <c r="S1230" t="s">
        <v>91</v>
      </c>
      <c r="T1230">
        <v>60</v>
      </c>
      <c r="U1230" t="s">
        <v>110</v>
      </c>
      <c r="V1230" t="s">
        <v>1496</v>
      </c>
      <c r="W1230">
        <v>8</v>
      </c>
      <c r="X1230">
        <v>3</v>
      </c>
      <c r="Y1230" t="s">
        <v>94</v>
      </c>
      <c r="Z1230" t="s">
        <v>95</v>
      </c>
      <c r="AA1230">
        <v>658.5</v>
      </c>
      <c r="AB1230">
        <v>9181</v>
      </c>
      <c r="AC1230">
        <v>1174.5360000000001</v>
      </c>
      <c r="AD1230">
        <v>80</v>
      </c>
      <c r="AE1230">
        <v>2.6566999999999998</v>
      </c>
      <c r="AF1230">
        <v>1.8675999999999999</v>
      </c>
      <c r="AG1230">
        <v>146.15299999999999</v>
      </c>
      <c r="AH1230">
        <v>120.69410000000001</v>
      </c>
      <c r="AI1230">
        <v>51.282299999999999</v>
      </c>
      <c r="AJ1230">
        <v>0.21740000000000001</v>
      </c>
      <c r="AL1230">
        <v>67.39</v>
      </c>
      <c r="AM1230">
        <v>5.57E-2</v>
      </c>
      <c r="AN1230">
        <v>0.3503</v>
      </c>
      <c r="AO1230">
        <v>1</v>
      </c>
      <c r="AP1230">
        <v>14</v>
      </c>
      <c r="AQ1230">
        <v>0</v>
      </c>
      <c r="AR1230">
        <v>62</v>
      </c>
      <c r="AS1230" t="s">
        <v>96</v>
      </c>
      <c r="AT1230">
        <v>1935</v>
      </c>
      <c r="AU1230">
        <v>11.4</v>
      </c>
      <c r="AV1230">
        <v>7.4</v>
      </c>
      <c r="AW1230" t="s">
        <v>97</v>
      </c>
      <c r="AX1230" t="s">
        <v>105</v>
      </c>
      <c r="AY1230" t="s">
        <v>106</v>
      </c>
      <c r="BA1230">
        <v>42975</v>
      </c>
      <c r="BC1230">
        <v>1</v>
      </c>
      <c r="BD1230" t="s">
        <v>99</v>
      </c>
      <c r="BE1230">
        <v>2007</v>
      </c>
      <c r="BG1230" t="s">
        <v>100</v>
      </c>
      <c r="BH1230" t="s">
        <v>100</v>
      </c>
      <c r="BI1230" t="s">
        <v>101</v>
      </c>
      <c r="BJ1230" t="s">
        <v>100</v>
      </c>
      <c r="BK1230" t="s">
        <v>100</v>
      </c>
      <c r="BL1230" t="s">
        <v>100</v>
      </c>
      <c r="BM1230" t="s">
        <v>102</v>
      </c>
      <c r="BN1230" t="s">
        <v>103</v>
      </c>
      <c r="BQ1230">
        <v>0</v>
      </c>
      <c r="BR1230" t="s">
        <v>94</v>
      </c>
      <c r="BS1230">
        <v>80</v>
      </c>
      <c r="BT1230">
        <v>53.134</v>
      </c>
      <c r="BU1230">
        <v>37.351999999999997</v>
      </c>
      <c r="BY1230">
        <v>3</v>
      </c>
      <c r="CB1230">
        <v>2014</v>
      </c>
      <c r="CC1230">
        <v>8</v>
      </c>
      <c r="CI1230" t="str">
        <f t="shared" si="76"/>
        <v>Medium</v>
      </c>
      <c r="CJ1230" t="str">
        <f t="shared" si="77"/>
        <v>2.51-3.0</v>
      </c>
      <c r="CK1230" t="str">
        <f t="shared" si="78"/>
        <v>Poor</v>
      </c>
      <c r="CL1230" t="str">
        <f t="shared" si="79"/>
        <v>0.3 or less</v>
      </c>
    </row>
    <row r="1231" spans="1:90" x14ac:dyDescent="0.25">
      <c r="A1231" t="s">
        <v>1494</v>
      </c>
      <c r="B1231" t="s">
        <v>82</v>
      </c>
      <c r="C1231" t="s">
        <v>83</v>
      </c>
      <c r="D1231">
        <v>330.976</v>
      </c>
      <c r="E1231">
        <v>331.23899999999998</v>
      </c>
      <c r="G1231">
        <v>0.26300000000000001</v>
      </c>
      <c r="H1231">
        <v>67</v>
      </c>
      <c r="I1231">
        <v>67</v>
      </c>
      <c r="J1231">
        <v>67</v>
      </c>
      <c r="K1231">
        <v>5</v>
      </c>
      <c r="L1231" t="s">
        <v>84</v>
      </c>
      <c r="M1231" t="s">
        <v>301</v>
      </c>
      <c r="N1231" t="s">
        <v>191</v>
      </c>
      <c r="O1231" t="s">
        <v>192</v>
      </c>
      <c r="P1231" t="s">
        <v>88</v>
      </c>
      <c r="Q1231" t="s">
        <v>200</v>
      </c>
      <c r="R1231" t="s">
        <v>193</v>
      </c>
      <c r="S1231" t="s">
        <v>91</v>
      </c>
      <c r="T1231">
        <v>60</v>
      </c>
      <c r="U1231" t="s">
        <v>110</v>
      </c>
      <c r="V1231" t="s">
        <v>1496</v>
      </c>
      <c r="W1231">
        <v>3</v>
      </c>
      <c r="X1231">
        <v>4</v>
      </c>
      <c r="Y1231" t="s">
        <v>94</v>
      </c>
      <c r="Z1231" t="s">
        <v>95</v>
      </c>
      <c r="AA1231">
        <v>658.5</v>
      </c>
      <c r="AB1231">
        <v>9181</v>
      </c>
      <c r="AC1231">
        <v>1174.5360000000001</v>
      </c>
      <c r="AD1231">
        <v>98</v>
      </c>
      <c r="AE1231">
        <v>3.8285999999999998</v>
      </c>
      <c r="AF1231">
        <v>3.3178000000000001</v>
      </c>
      <c r="AG1231">
        <v>70.775700000000001</v>
      </c>
      <c r="AH1231">
        <v>57.690100000000001</v>
      </c>
      <c r="AI1231">
        <v>76.408100000000005</v>
      </c>
      <c r="AJ1231">
        <v>8.7800000000000003E-2</v>
      </c>
      <c r="AL1231">
        <v>86.83</v>
      </c>
      <c r="AM1231">
        <v>1.9599999999999999E-2</v>
      </c>
      <c r="AN1231">
        <v>0</v>
      </c>
      <c r="AO1231">
        <v>0</v>
      </c>
      <c r="AP1231">
        <v>1</v>
      </c>
      <c r="AQ1231">
        <v>0</v>
      </c>
      <c r="AR1231">
        <v>52.55</v>
      </c>
      <c r="AS1231" t="s">
        <v>96</v>
      </c>
      <c r="AT1231">
        <v>1988</v>
      </c>
      <c r="AU1231">
        <v>26.666699999999999</v>
      </c>
      <c r="AV1231">
        <v>8</v>
      </c>
      <c r="AW1231" t="s">
        <v>97</v>
      </c>
      <c r="AX1231" t="s">
        <v>105</v>
      </c>
      <c r="AY1231" t="s">
        <v>106</v>
      </c>
      <c r="BA1231">
        <v>42975</v>
      </c>
      <c r="BC1231">
        <v>1</v>
      </c>
      <c r="BD1231" t="s">
        <v>99</v>
      </c>
      <c r="BE1231">
        <v>2007</v>
      </c>
      <c r="BG1231" t="s">
        <v>100</v>
      </c>
      <c r="BH1231" t="s">
        <v>100</v>
      </c>
      <c r="BI1231" t="s">
        <v>101</v>
      </c>
      <c r="BJ1231" t="s">
        <v>100</v>
      </c>
      <c r="BK1231" t="s">
        <v>100</v>
      </c>
      <c r="BL1231" t="s">
        <v>100</v>
      </c>
      <c r="BM1231" t="s">
        <v>102</v>
      </c>
      <c r="BN1231" t="s">
        <v>103</v>
      </c>
      <c r="BQ1231">
        <v>0</v>
      </c>
      <c r="BR1231" t="s">
        <v>94</v>
      </c>
      <c r="BS1231">
        <v>84</v>
      </c>
      <c r="BT1231">
        <v>76.572000000000003</v>
      </c>
      <c r="BU1231">
        <v>66.355999999999995</v>
      </c>
      <c r="BY1231">
        <v>3</v>
      </c>
      <c r="CB1231">
        <v>2011</v>
      </c>
      <c r="CC1231">
        <v>8</v>
      </c>
      <c r="CI1231" t="str">
        <f t="shared" si="76"/>
        <v>High</v>
      </c>
      <c r="CJ1231" t="str">
        <f t="shared" si="77"/>
        <v>Greater than 3.5</v>
      </c>
      <c r="CK1231" t="str">
        <f t="shared" si="78"/>
        <v>Good</v>
      </c>
      <c r="CL1231" t="str">
        <f t="shared" si="79"/>
        <v>0.3 or less</v>
      </c>
    </row>
    <row r="1232" spans="1:90" x14ac:dyDescent="0.25">
      <c r="A1232" t="s">
        <v>1494</v>
      </c>
      <c r="B1232" t="s">
        <v>82</v>
      </c>
      <c r="C1232" t="s">
        <v>83</v>
      </c>
      <c r="D1232">
        <v>331.23899999999998</v>
      </c>
      <c r="E1232">
        <v>332.20400000000001</v>
      </c>
      <c r="G1232">
        <v>0.96499999999999997</v>
      </c>
      <c r="H1232">
        <v>76</v>
      </c>
      <c r="I1232">
        <v>72</v>
      </c>
      <c r="J1232">
        <v>76</v>
      </c>
      <c r="K1232">
        <v>5</v>
      </c>
      <c r="L1232" t="s">
        <v>84</v>
      </c>
      <c r="M1232" t="s">
        <v>301</v>
      </c>
      <c r="N1232" t="s">
        <v>191</v>
      </c>
      <c r="O1232" t="s">
        <v>192</v>
      </c>
      <c r="P1232" t="s">
        <v>88</v>
      </c>
      <c r="Q1232" t="s">
        <v>200</v>
      </c>
      <c r="R1232" t="s">
        <v>193</v>
      </c>
      <c r="S1232" t="s">
        <v>91</v>
      </c>
      <c r="T1232">
        <v>60</v>
      </c>
      <c r="U1232" t="s">
        <v>110</v>
      </c>
      <c r="V1232" t="s">
        <v>1496</v>
      </c>
      <c r="W1232">
        <v>8</v>
      </c>
      <c r="X1232">
        <v>8</v>
      </c>
      <c r="Y1232" t="s">
        <v>94</v>
      </c>
      <c r="Z1232" t="s">
        <v>95</v>
      </c>
      <c r="AA1232">
        <v>459.50299999999999</v>
      </c>
      <c r="AB1232">
        <v>5386.0640000000003</v>
      </c>
      <c r="AC1232">
        <v>813.47149999999999</v>
      </c>
      <c r="AD1232">
        <v>100</v>
      </c>
      <c r="AE1232">
        <v>4.0914000000000001</v>
      </c>
      <c r="AF1232">
        <v>3.5918000000000001</v>
      </c>
      <c r="AG1232">
        <v>57.1023</v>
      </c>
      <c r="AH1232">
        <v>46.244</v>
      </c>
      <c r="AI1232">
        <v>80.965900000000005</v>
      </c>
      <c r="AJ1232">
        <v>8.5900000000000004E-2</v>
      </c>
      <c r="AL1232">
        <v>87.114999999999995</v>
      </c>
      <c r="AM1232">
        <v>1.38E-2</v>
      </c>
      <c r="AN1232">
        <v>2.87E-2</v>
      </c>
      <c r="AO1232">
        <v>0</v>
      </c>
      <c r="AP1232">
        <v>0</v>
      </c>
      <c r="AQ1232">
        <v>0</v>
      </c>
      <c r="AR1232">
        <v>56.666699999999999</v>
      </c>
      <c r="AS1232" t="s">
        <v>96</v>
      </c>
      <c r="AT1232">
        <v>1988</v>
      </c>
      <c r="AU1232">
        <v>15.571400000000001</v>
      </c>
      <c r="AV1232">
        <v>7.1429</v>
      </c>
      <c r="AW1232" t="s">
        <v>97</v>
      </c>
      <c r="AX1232" t="s">
        <v>105</v>
      </c>
      <c r="AY1232" t="s">
        <v>106</v>
      </c>
      <c r="BA1232">
        <v>42975</v>
      </c>
      <c r="BC1232">
        <v>1</v>
      </c>
      <c r="BD1232" t="s">
        <v>99</v>
      </c>
      <c r="BE1232">
        <v>2007</v>
      </c>
      <c r="BG1232" t="s">
        <v>100</v>
      </c>
      <c r="BH1232" t="s">
        <v>100</v>
      </c>
      <c r="BI1232" t="s">
        <v>101</v>
      </c>
      <c r="BJ1232" t="s">
        <v>100</v>
      </c>
      <c r="BK1232" t="s">
        <v>100</v>
      </c>
      <c r="BL1232" t="s">
        <v>100</v>
      </c>
      <c r="BM1232" t="s">
        <v>102</v>
      </c>
      <c r="BN1232" t="s">
        <v>103</v>
      </c>
      <c r="BQ1232">
        <v>0</v>
      </c>
      <c r="BR1232" t="s">
        <v>94</v>
      </c>
      <c r="BS1232">
        <v>84.3309</v>
      </c>
      <c r="BT1232">
        <v>81.828000000000003</v>
      </c>
      <c r="BU1232">
        <v>71.835999999999999</v>
      </c>
      <c r="BY1232">
        <v>8</v>
      </c>
      <c r="CB1232">
        <v>2011</v>
      </c>
      <c r="CC1232">
        <v>8</v>
      </c>
      <c r="CI1232" t="str">
        <f t="shared" si="76"/>
        <v>High</v>
      </c>
      <c r="CJ1232" t="str">
        <f t="shared" si="77"/>
        <v>Greater than 3.5</v>
      </c>
      <c r="CK1232" t="str">
        <f t="shared" si="78"/>
        <v>Excellent</v>
      </c>
      <c r="CL1232" t="str">
        <f t="shared" si="79"/>
        <v>0.3 or less</v>
      </c>
    </row>
    <row r="1233" spans="1:90" x14ac:dyDescent="0.25">
      <c r="A1233" t="s">
        <v>1494</v>
      </c>
      <c r="B1233" t="s">
        <v>82</v>
      </c>
      <c r="C1233" t="s">
        <v>83</v>
      </c>
      <c r="D1233">
        <v>332.20400000000001</v>
      </c>
      <c r="E1233">
        <v>332.47899999999998</v>
      </c>
      <c r="G1233">
        <v>0.27500000000000002</v>
      </c>
      <c r="H1233">
        <v>28</v>
      </c>
      <c r="J1233">
        <v>28</v>
      </c>
      <c r="K1233">
        <v>2</v>
      </c>
      <c r="L1233" t="s">
        <v>139</v>
      </c>
      <c r="M1233" t="s">
        <v>301</v>
      </c>
      <c r="N1233" t="s">
        <v>191</v>
      </c>
      <c r="O1233" t="s">
        <v>192</v>
      </c>
      <c r="P1233" t="s">
        <v>88</v>
      </c>
      <c r="Q1233" t="s">
        <v>200</v>
      </c>
      <c r="R1233" t="s">
        <v>193</v>
      </c>
      <c r="S1233" t="s">
        <v>91</v>
      </c>
      <c r="T1233">
        <v>60</v>
      </c>
      <c r="U1233" t="s">
        <v>140</v>
      </c>
      <c r="V1233" t="s">
        <v>1497</v>
      </c>
      <c r="Y1233" t="s">
        <v>94</v>
      </c>
      <c r="Z1233" t="s">
        <v>95</v>
      </c>
      <c r="AA1233">
        <v>322.779</v>
      </c>
      <c r="AB1233">
        <v>3850</v>
      </c>
      <c r="AC1233">
        <v>571.82429999999999</v>
      </c>
      <c r="AD1233">
        <v>99</v>
      </c>
      <c r="AE1233">
        <v>3.105</v>
      </c>
      <c r="AF1233">
        <v>3.0550000000000002</v>
      </c>
      <c r="AG1233">
        <v>145.54640000000001</v>
      </c>
      <c r="AH1233">
        <v>125.3755</v>
      </c>
      <c r="AI1233">
        <v>51.484499999999997</v>
      </c>
      <c r="AJ1233">
        <v>0.1275</v>
      </c>
      <c r="AL1233">
        <v>80.875</v>
      </c>
      <c r="AM1233">
        <v>3.1199999999999999E-2</v>
      </c>
      <c r="AN1233">
        <v>0.1242</v>
      </c>
      <c r="AO1233">
        <v>0</v>
      </c>
      <c r="AP1233">
        <v>0</v>
      </c>
      <c r="AQ1233">
        <v>2</v>
      </c>
      <c r="AR1233">
        <v>39.700000000000003</v>
      </c>
      <c r="AS1233" t="s">
        <v>96</v>
      </c>
      <c r="AT1233">
        <v>1963</v>
      </c>
      <c r="AU1233">
        <v>18</v>
      </c>
      <c r="AV1233">
        <v>8</v>
      </c>
      <c r="AW1233" t="s">
        <v>97</v>
      </c>
      <c r="AX1233" t="s">
        <v>105</v>
      </c>
      <c r="AY1233" t="s">
        <v>106</v>
      </c>
      <c r="BA1233">
        <v>40760</v>
      </c>
      <c r="BB1233">
        <v>8</v>
      </c>
      <c r="BC1233">
        <v>1</v>
      </c>
      <c r="BD1233" t="s">
        <v>144</v>
      </c>
      <c r="BE1233">
        <v>2007</v>
      </c>
      <c r="BG1233" t="s">
        <v>100</v>
      </c>
      <c r="BH1233" t="s">
        <v>100</v>
      </c>
      <c r="BI1233" t="s">
        <v>101</v>
      </c>
      <c r="BJ1233" t="s">
        <v>100</v>
      </c>
      <c r="BK1233" t="s">
        <v>100</v>
      </c>
      <c r="BL1233" t="s">
        <v>100</v>
      </c>
      <c r="BM1233" t="s">
        <v>102</v>
      </c>
      <c r="BN1233" t="s">
        <v>103</v>
      </c>
      <c r="BQ1233">
        <v>0</v>
      </c>
      <c r="BR1233" t="s">
        <v>94</v>
      </c>
      <c r="BS1233">
        <v>99</v>
      </c>
      <c r="BT1233">
        <v>62.1</v>
      </c>
      <c r="BU1233">
        <v>61.1</v>
      </c>
      <c r="BV1233" t="s">
        <v>107</v>
      </c>
      <c r="BZ1233" s="1">
        <v>42059.352870370371</v>
      </c>
      <c r="CB1233">
        <v>2014</v>
      </c>
      <c r="CC1233">
        <v>8</v>
      </c>
      <c r="CI1233" t="str">
        <f t="shared" si="76"/>
        <v>High</v>
      </c>
      <c r="CJ1233" t="str">
        <f t="shared" si="77"/>
        <v>3.01-3.5</v>
      </c>
      <c r="CK1233" t="str">
        <f t="shared" si="78"/>
        <v>Poor</v>
      </c>
      <c r="CL1233" t="str">
        <f t="shared" si="79"/>
        <v>0.3 or less</v>
      </c>
    </row>
    <row r="1234" spans="1:90" x14ac:dyDescent="0.25">
      <c r="A1234" t="s">
        <v>1498</v>
      </c>
      <c r="B1234" t="s">
        <v>82</v>
      </c>
      <c r="C1234" t="s">
        <v>83</v>
      </c>
      <c r="D1234">
        <v>348.36</v>
      </c>
      <c r="E1234">
        <v>356</v>
      </c>
      <c r="G1234">
        <v>7.64</v>
      </c>
      <c r="H1234">
        <v>26</v>
      </c>
      <c r="I1234">
        <v>26</v>
      </c>
      <c r="J1234">
        <v>26</v>
      </c>
      <c r="K1234">
        <v>2</v>
      </c>
      <c r="L1234" t="s">
        <v>84</v>
      </c>
      <c r="M1234" t="s">
        <v>297</v>
      </c>
      <c r="N1234" t="s">
        <v>228</v>
      </c>
      <c r="O1234" t="s">
        <v>192</v>
      </c>
      <c r="P1234" t="s">
        <v>88</v>
      </c>
      <c r="Q1234" t="s">
        <v>150</v>
      </c>
      <c r="R1234" t="s">
        <v>193</v>
      </c>
      <c r="S1234" t="s">
        <v>152</v>
      </c>
      <c r="T1234">
        <v>60</v>
      </c>
      <c r="U1234" t="s">
        <v>92</v>
      </c>
      <c r="V1234" t="s">
        <v>1499</v>
      </c>
      <c r="W1234">
        <v>1</v>
      </c>
      <c r="X1234">
        <v>1.25</v>
      </c>
      <c r="Y1234" t="s">
        <v>94</v>
      </c>
      <c r="Z1234" t="s">
        <v>299</v>
      </c>
      <c r="AA1234">
        <v>7.9770000000000003</v>
      </c>
      <c r="AB1234">
        <v>52.576000000000001</v>
      </c>
      <c r="AC1234">
        <v>9.0901999999999994</v>
      </c>
      <c r="AD1234">
        <v>89</v>
      </c>
      <c r="AE1234">
        <v>3.2766999999999999</v>
      </c>
      <c r="AF1234">
        <v>2.847</v>
      </c>
      <c r="AG1234">
        <v>103.09650000000001</v>
      </c>
      <c r="AH1234">
        <v>84.527500000000003</v>
      </c>
      <c r="AI1234">
        <v>65.634500000000003</v>
      </c>
      <c r="AJ1234">
        <v>0.15790000000000001</v>
      </c>
      <c r="AK1234">
        <v>8.6499999999999994E-2</v>
      </c>
      <c r="AL1234">
        <v>76.314999999999998</v>
      </c>
      <c r="AM1234">
        <v>2.7699999999999999E-2</v>
      </c>
      <c r="AN1234">
        <v>7.6499999999999999E-2</v>
      </c>
      <c r="AO1234">
        <v>0</v>
      </c>
      <c r="AP1234">
        <v>5</v>
      </c>
      <c r="AQ1234">
        <v>0</v>
      </c>
      <c r="AR1234">
        <v>65.356300000000005</v>
      </c>
      <c r="AS1234" t="s">
        <v>96</v>
      </c>
      <c r="AT1234">
        <v>1963</v>
      </c>
      <c r="AU1234">
        <v>12.571400000000001</v>
      </c>
      <c r="AV1234">
        <v>6.2857000000000003</v>
      </c>
      <c r="AW1234" t="s">
        <v>97</v>
      </c>
      <c r="AY1234" t="s">
        <v>112</v>
      </c>
      <c r="BA1234">
        <v>39471</v>
      </c>
      <c r="BB1234">
        <v>2</v>
      </c>
      <c r="BC1234">
        <v>1</v>
      </c>
      <c r="BD1234" t="s">
        <v>99</v>
      </c>
      <c r="BE1234">
        <v>1982</v>
      </c>
      <c r="BG1234" t="s">
        <v>101</v>
      </c>
      <c r="BH1234" t="s">
        <v>100</v>
      </c>
      <c r="BI1234" t="s">
        <v>101</v>
      </c>
      <c r="BJ1234" t="s">
        <v>101</v>
      </c>
      <c r="BK1234" t="s">
        <v>101</v>
      </c>
      <c r="BL1234" t="s">
        <v>100</v>
      </c>
      <c r="BM1234" t="s">
        <v>102</v>
      </c>
      <c r="BN1234" t="s">
        <v>103</v>
      </c>
      <c r="BQ1234">
        <v>0</v>
      </c>
      <c r="BR1234" t="s">
        <v>94</v>
      </c>
      <c r="BS1234">
        <v>89</v>
      </c>
      <c r="BT1234">
        <v>65.534000000000006</v>
      </c>
      <c r="BU1234">
        <v>56.94</v>
      </c>
      <c r="BY1234">
        <v>1</v>
      </c>
      <c r="CB1234">
        <v>2013</v>
      </c>
      <c r="CC1234">
        <v>33</v>
      </c>
      <c r="CI1234" t="str">
        <f t="shared" si="76"/>
        <v>High</v>
      </c>
      <c r="CJ1234" t="str">
        <f t="shared" si="77"/>
        <v>3.01-3.5</v>
      </c>
      <c r="CK1234" t="str">
        <f t="shared" si="78"/>
        <v>Fair</v>
      </c>
      <c r="CL1234" t="str">
        <f t="shared" si="79"/>
        <v>0.3 or less</v>
      </c>
    </row>
    <row r="1235" spans="1:90" x14ac:dyDescent="0.25">
      <c r="A1235" t="s">
        <v>1498</v>
      </c>
      <c r="B1235" t="s">
        <v>82</v>
      </c>
      <c r="C1235" t="s">
        <v>83</v>
      </c>
      <c r="D1235">
        <v>356</v>
      </c>
      <c r="E1235">
        <v>359.548</v>
      </c>
      <c r="G1235">
        <v>3.548</v>
      </c>
      <c r="H1235">
        <v>42</v>
      </c>
      <c r="I1235">
        <v>32</v>
      </c>
      <c r="J1235">
        <v>42</v>
      </c>
      <c r="K1235">
        <v>3</v>
      </c>
      <c r="L1235" t="s">
        <v>84</v>
      </c>
      <c r="M1235" t="s">
        <v>534</v>
      </c>
      <c r="N1235" t="s">
        <v>228</v>
      </c>
      <c r="O1235" t="s">
        <v>192</v>
      </c>
      <c r="P1235" t="s">
        <v>88</v>
      </c>
      <c r="Q1235" t="s">
        <v>200</v>
      </c>
      <c r="R1235" t="s">
        <v>193</v>
      </c>
      <c r="S1235" t="s">
        <v>152</v>
      </c>
      <c r="T1235">
        <v>60</v>
      </c>
      <c r="U1235" t="s">
        <v>92</v>
      </c>
      <c r="V1235" t="s">
        <v>1500</v>
      </c>
      <c r="W1235">
        <v>3</v>
      </c>
      <c r="X1235">
        <v>3.6667000000000001</v>
      </c>
      <c r="Y1235" t="s">
        <v>94</v>
      </c>
      <c r="Z1235" t="s">
        <v>202</v>
      </c>
      <c r="AA1235">
        <v>57.810299999999998</v>
      </c>
      <c r="AB1235">
        <v>473.12779999999998</v>
      </c>
      <c r="AC1235">
        <v>66.430099999999996</v>
      </c>
      <c r="AD1235">
        <v>93.5</v>
      </c>
      <c r="AE1235">
        <v>3.5236000000000001</v>
      </c>
      <c r="AF1235">
        <v>3.2886000000000002</v>
      </c>
      <c r="AG1235">
        <v>82</v>
      </c>
      <c r="AH1235">
        <v>72</v>
      </c>
      <c r="AI1235">
        <v>72.666700000000006</v>
      </c>
      <c r="AJ1235">
        <v>0.1</v>
      </c>
      <c r="AL1235">
        <v>85</v>
      </c>
      <c r="AM1235">
        <v>1.47E-2</v>
      </c>
      <c r="AN1235">
        <v>0</v>
      </c>
      <c r="AO1235">
        <v>0</v>
      </c>
      <c r="AP1235">
        <v>3</v>
      </c>
      <c r="AQ1235">
        <v>0</v>
      </c>
      <c r="AR1235">
        <v>54.3889</v>
      </c>
      <c r="AS1235" t="s">
        <v>96</v>
      </c>
      <c r="AT1235">
        <v>2009</v>
      </c>
      <c r="AU1235">
        <v>20.2105</v>
      </c>
      <c r="AV1235">
        <v>7.6841999999999997</v>
      </c>
      <c r="AW1235" t="s">
        <v>97</v>
      </c>
      <c r="AY1235" t="s">
        <v>112</v>
      </c>
      <c r="BA1235">
        <v>40837</v>
      </c>
      <c r="BB1235">
        <v>2</v>
      </c>
      <c r="BC1235">
        <v>1</v>
      </c>
      <c r="BD1235" t="s">
        <v>99</v>
      </c>
      <c r="BE1235">
        <v>2009</v>
      </c>
      <c r="BG1235" t="s">
        <v>101</v>
      </c>
      <c r="BH1235" t="s">
        <v>100</v>
      </c>
      <c r="BI1235" t="s">
        <v>101</v>
      </c>
      <c r="BJ1235" t="s">
        <v>100</v>
      </c>
      <c r="BK1235" t="s">
        <v>100</v>
      </c>
      <c r="BL1235" t="s">
        <v>100</v>
      </c>
      <c r="BM1235" t="s">
        <v>102</v>
      </c>
      <c r="BN1235" t="s">
        <v>103</v>
      </c>
      <c r="BQ1235">
        <v>0</v>
      </c>
      <c r="BR1235" t="s">
        <v>94</v>
      </c>
      <c r="BS1235">
        <v>93.5</v>
      </c>
      <c r="BT1235">
        <v>70.471999999999994</v>
      </c>
      <c r="BU1235">
        <v>65.772000000000006</v>
      </c>
      <c r="BY1235">
        <v>3</v>
      </c>
      <c r="CB1235">
        <v>2013</v>
      </c>
      <c r="CC1235">
        <v>6</v>
      </c>
      <c r="CI1235" t="str">
        <f t="shared" si="76"/>
        <v>High</v>
      </c>
      <c r="CJ1235" t="str">
        <f t="shared" si="77"/>
        <v>Greater than 3.5</v>
      </c>
      <c r="CK1235" t="str">
        <f t="shared" si="78"/>
        <v>Good</v>
      </c>
      <c r="CL1235" t="str">
        <f t="shared" si="79"/>
        <v>0.3 or less</v>
      </c>
    </row>
    <row r="1236" spans="1:90" x14ac:dyDescent="0.25">
      <c r="A1236" t="s">
        <v>1498</v>
      </c>
      <c r="B1236" t="s">
        <v>82</v>
      </c>
      <c r="C1236" t="s">
        <v>83</v>
      </c>
      <c r="D1236">
        <v>359.548</v>
      </c>
      <c r="E1236">
        <v>359.73399999999998</v>
      </c>
      <c r="G1236">
        <v>0.186</v>
      </c>
      <c r="H1236">
        <v>62</v>
      </c>
      <c r="J1236">
        <v>62</v>
      </c>
      <c r="K1236">
        <v>4</v>
      </c>
      <c r="L1236" t="s">
        <v>139</v>
      </c>
      <c r="M1236" t="s">
        <v>534</v>
      </c>
      <c r="N1236" t="s">
        <v>228</v>
      </c>
      <c r="O1236" t="s">
        <v>192</v>
      </c>
      <c r="P1236" t="s">
        <v>88</v>
      </c>
      <c r="Q1236" t="s">
        <v>200</v>
      </c>
      <c r="R1236" t="s">
        <v>193</v>
      </c>
      <c r="S1236" t="s">
        <v>91</v>
      </c>
      <c r="T1236">
        <v>50</v>
      </c>
      <c r="U1236" t="s">
        <v>140</v>
      </c>
      <c r="V1236" t="s">
        <v>1501</v>
      </c>
      <c r="W1236">
        <v>7</v>
      </c>
      <c r="Y1236" t="s">
        <v>94</v>
      </c>
      <c r="Z1236" t="s">
        <v>202</v>
      </c>
      <c r="AA1236">
        <v>82</v>
      </c>
      <c r="AB1236">
        <v>1599.723</v>
      </c>
      <c r="AC1236">
        <v>148.9983</v>
      </c>
      <c r="AD1236">
        <v>100</v>
      </c>
      <c r="AE1236">
        <v>3.6941000000000002</v>
      </c>
      <c r="AF1236">
        <v>3.6941000000000002</v>
      </c>
      <c r="AG1236">
        <v>88.045699999999997</v>
      </c>
      <c r="AH1236">
        <v>79.655900000000003</v>
      </c>
      <c r="AI1236">
        <v>70.651399999999995</v>
      </c>
      <c r="AJ1236">
        <v>0.1113</v>
      </c>
      <c r="AL1236">
        <v>83.305000000000007</v>
      </c>
      <c r="AM1236">
        <v>2.0899999999999998E-2</v>
      </c>
      <c r="AN1236">
        <v>0</v>
      </c>
      <c r="AO1236">
        <v>0</v>
      </c>
      <c r="AP1236">
        <v>0</v>
      </c>
      <c r="AQ1236">
        <v>0</v>
      </c>
      <c r="AR1236">
        <v>39</v>
      </c>
      <c r="AS1236" t="s">
        <v>130</v>
      </c>
      <c r="AT1236">
        <v>2009</v>
      </c>
      <c r="AU1236">
        <v>25</v>
      </c>
      <c r="AV1236">
        <v>9</v>
      </c>
      <c r="AW1236" t="s">
        <v>97</v>
      </c>
      <c r="AY1236" t="s">
        <v>142</v>
      </c>
      <c r="BA1236">
        <v>44953</v>
      </c>
      <c r="BB1236">
        <v>9</v>
      </c>
      <c r="BC1236">
        <v>1</v>
      </c>
      <c r="BD1236" t="s">
        <v>144</v>
      </c>
      <c r="BE1236">
        <v>2009</v>
      </c>
      <c r="BG1236" t="s">
        <v>100</v>
      </c>
      <c r="BH1236" t="s">
        <v>100</v>
      </c>
      <c r="BI1236" t="s">
        <v>101</v>
      </c>
      <c r="BJ1236" t="s">
        <v>100</v>
      </c>
      <c r="BK1236" t="s">
        <v>100</v>
      </c>
      <c r="BL1236" t="s">
        <v>100</v>
      </c>
      <c r="BM1236" t="s">
        <v>102</v>
      </c>
      <c r="BN1236" t="s">
        <v>103</v>
      </c>
      <c r="BQ1236">
        <v>0</v>
      </c>
      <c r="BR1236" t="s">
        <v>94</v>
      </c>
      <c r="BS1236">
        <v>100</v>
      </c>
      <c r="BT1236">
        <v>73.882000000000005</v>
      </c>
      <c r="BU1236">
        <v>73.882000000000005</v>
      </c>
      <c r="CB1236">
        <v>2014</v>
      </c>
      <c r="CC1236">
        <v>6</v>
      </c>
      <c r="CI1236" t="str">
        <f t="shared" si="76"/>
        <v>High</v>
      </c>
      <c r="CJ1236" t="str">
        <f t="shared" si="77"/>
        <v>Greater than 3.5</v>
      </c>
      <c r="CK1236" t="str">
        <f t="shared" si="78"/>
        <v>Good</v>
      </c>
      <c r="CL1236" t="str">
        <f t="shared" si="79"/>
        <v>0.3 or less</v>
      </c>
    </row>
    <row r="1237" spans="1:90" x14ac:dyDescent="0.25">
      <c r="A1237" t="s">
        <v>1498</v>
      </c>
      <c r="B1237" t="s">
        <v>82</v>
      </c>
      <c r="C1237" t="s">
        <v>83</v>
      </c>
      <c r="D1237">
        <v>359.73399999999998</v>
      </c>
      <c r="E1237">
        <v>360.84300000000002</v>
      </c>
      <c r="G1237">
        <v>1.109</v>
      </c>
      <c r="H1237">
        <v>62</v>
      </c>
      <c r="I1237">
        <v>62</v>
      </c>
      <c r="J1237">
        <v>62</v>
      </c>
      <c r="K1237">
        <v>4</v>
      </c>
      <c r="L1237" t="s">
        <v>139</v>
      </c>
      <c r="M1237" t="s">
        <v>534</v>
      </c>
      <c r="N1237" t="s">
        <v>228</v>
      </c>
      <c r="O1237" t="s">
        <v>192</v>
      </c>
      <c r="P1237" t="s">
        <v>88</v>
      </c>
      <c r="Q1237" t="s">
        <v>200</v>
      </c>
      <c r="R1237" t="s">
        <v>193</v>
      </c>
      <c r="S1237" t="s">
        <v>91</v>
      </c>
      <c r="T1237">
        <v>50</v>
      </c>
      <c r="U1237" t="s">
        <v>140</v>
      </c>
      <c r="V1237" t="s">
        <v>1502</v>
      </c>
      <c r="W1237">
        <v>7</v>
      </c>
      <c r="X1237">
        <v>7</v>
      </c>
      <c r="Y1237" t="s">
        <v>94</v>
      </c>
      <c r="Z1237" t="s">
        <v>202</v>
      </c>
      <c r="AA1237">
        <v>210.56809999999999</v>
      </c>
      <c r="AB1237">
        <v>2468.1885000000002</v>
      </c>
      <c r="AC1237">
        <v>372.7749</v>
      </c>
      <c r="AD1237">
        <v>100</v>
      </c>
      <c r="AE1237">
        <v>3.6707000000000001</v>
      </c>
      <c r="AF1237">
        <v>3.6707000000000001</v>
      </c>
      <c r="AG1237">
        <v>87.513099999999994</v>
      </c>
      <c r="AH1237">
        <v>81.333200000000005</v>
      </c>
      <c r="AI1237">
        <v>70.828999999999994</v>
      </c>
      <c r="AJ1237">
        <v>8.7300000000000003E-2</v>
      </c>
      <c r="AL1237">
        <v>86.905000000000001</v>
      </c>
      <c r="AM1237">
        <v>1.9199999999999998E-2</v>
      </c>
      <c r="AN1237">
        <v>7.0400000000000004E-2</v>
      </c>
      <c r="AO1237">
        <v>0</v>
      </c>
      <c r="AP1237">
        <v>0</v>
      </c>
      <c r="AQ1237">
        <v>0</v>
      </c>
      <c r="AR1237">
        <v>35.024999999999999</v>
      </c>
      <c r="AS1237" t="s">
        <v>130</v>
      </c>
      <c r="AT1237">
        <v>2009</v>
      </c>
      <c r="AU1237">
        <v>22.5</v>
      </c>
      <c r="AV1237">
        <v>7.5</v>
      </c>
      <c r="AW1237" t="s">
        <v>97</v>
      </c>
      <c r="AY1237" t="s">
        <v>132</v>
      </c>
      <c r="BA1237">
        <v>38635</v>
      </c>
      <c r="BB1237">
        <v>2</v>
      </c>
      <c r="BC1237">
        <v>1</v>
      </c>
      <c r="BD1237" t="s">
        <v>144</v>
      </c>
      <c r="BE1237">
        <v>2009</v>
      </c>
      <c r="BG1237" t="s">
        <v>100</v>
      </c>
      <c r="BH1237" t="s">
        <v>100</v>
      </c>
      <c r="BI1237" t="s">
        <v>101</v>
      </c>
      <c r="BJ1237" t="s">
        <v>100</v>
      </c>
      <c r="BK1237" t="s">
        <v>100</v>
      </c>
      <c r="BL1237" t="s">
        <v>100</v>
      </c>
      <c r="BM1237" t="s">
        <v>102</v>
      </c>
      <c r="BN1237" t="s">
        <v>103</v>
      </c>
      <c r="BQ1237">
        <v>0</v>
      </c>
      <c r="BR1237" t="s">
        <v>94</v>
      </c>
      <c r="BS1237">
        <v>100</v>
      </c>
      <c r="BT1237">
        <v>73.414000000000001</v>
      </c>
      <c r="BU1237">
        <v>73.414000000000001</v>
      </c>
      <c r="BY1237">
        <v>7</v>
      </c>
      <c r="CB1237">
        <v>2014</v>
      </c>
      <c r="CC1237">
        <v>6</v>
      </c>
      <c r="CI1237" t="str">
        <f t="shared" si="76"/>
        <v>High</v>
      </c>
      <c r="CJ1237" t="str">
        <f t="shared" si="77"/>
        <v>Greater than 3.5</v>
      </c>
      <c r="CK1237" t="str">
        <f t="shared" si="78"/>
        <v>Good</v>
      </c>
      <c r="CL1237" t="str">
        <f t="shared" si="79"/>
        <v>0.3 or less</v>
      </c>
    </row>
    <row r="1238" spans="1:90" x14ac:dyDescent="0.25">
      <c r="A1238" t="s">
        <v>1498</v>
      </c>
      <c r="B1238" t="s">
        <v>82</v>
      </c>
      <c r="C1238" t="s">
        <v>83</v>
      </c>
      <c r="D1238">
        <v>360.84300000000002</v>
      </c>
      <c r="E1238">
        <v>361.48200000000003</v>
      </c>
      <c r="G1238">
        <v>0.63900000000000001</v>
      </c>
      <c r="H1238">
        <v>60</v>
      </c>
      <c r="I1238">
        <v>60</v>
      </c>
      <c r="J1238">
        <v>60</v>
      </c>
      <c r="K1238">
        <v>5</v>
      </c>
      <c r="L1238" t="s">
        <v>139</v>
      </c>
      <c r="M1238" t="s">
        <v>534</v>
      </c>
      <c r="N1238" t="s">
        <v>228</v>
      </c>
      <c r="O1238" t="s">
        <v>192</v>
      </c>
      <c r="P1238" t="s">
        <v>88</v>
      </c>
      <c r="Q1238" t="s">
        <v>200</v>
      </c>
      <c r="R1238" t="s">
        <v>193</v>
      </c>
      <c r="S1238" t="s">
        <v>91</v>
      </c>
      <c r="T1238">
        <v>30</v>
      </c>
      <c r="U1238" t="s">
        <v>140</v>
      </c>
      <c r="V1238" t="s">
        <v>1503</v>
      </c>
      <c r="W1238">
        <v>1</v>
      </c>
      <c r="X1238">
        <v>1</v>
      </c>
      <c r="Y1238" t="s">
        <v>94</v>
      </c>
      <c r="Z1238" t="s">
        <v>202</v>
      </c>
      <c r="AA1238">
        <v>385.34589999999997</v>
      </c>
      <c r="AB1238">
        <v>4516.7529999999997</v>
      </c>
      <c r="AC1238">
        <v>682.18849999999998</v>
      </c>
      <c r="AD1238">
        <v>100</v>
      </c>
      <c r="AE1238">
        <v>3.5</v>
      </c>
      <c r="AF1238">
        <v>2.65</v>
      </c>
      <c r="AG1238">
        <v>165.20310000000001</v>
      </c>
      <c r="AH1238">
        <v>144.46559999999999</v>
      </c>
      <c r="AI1238">
        <v>44.932299999999998</v>
      </c>
      <c r="AJ1238">
        <v>0.11119999999999999</v>
      </c>
      <c r="AL1238">
        <v>83.32</v>
      </c>
      <c r="AM1238">
        <v>3.6999999999999998E-2</v>
      </c>
      <c r="AN1238">
        <v>0.1222</v>
      </c>
      <c r="AO1238">
        <v>0</v>
      </c>
      <c r="AP1238">
        <v>0</v>
      </c>
      <c r="AQ1238">
        <v>0</v>
      </c>
      <c r="AR1238">
        <v>32.85</v>
      </c>
      <c r="AS1238" t="s">
        <v>130</v>
      </c>
      <c r="AT1238">
        <v>2000</v>
      </c>
      <c r="AU1238">
        <v>26</v>
      </c>
      <c r="AV1238">
        <v>8</v>
      </c>
      <c r="AW1238" t="s">
        <v>97</v>
      </c>
      <c r="AY1238" t="s">
        <v>142</v>
      </c>
      <c r="BA1238">
        <v>38635</v>
      </c>
      <c r="BB1238">
        <v>8</v>
      </c>
      <c r="BC1238">
        <v>1</v>
      </c>
      <c r="BD1238" t="s">
        <v>144</v>
      </c>
      <c r="BE1238">
        <v>2000</v>
      </c>
      <c r="BG1238" t="s">
        <v>100</v>
      </c>
      <c r="BH1238" t="s">
        <v>100</v>
      </c>
      <c r="BI1238" t="s">
        <v>101</v>
      </c>
      <c r="BJ1238" t="s">
        <v>100</v>
      </c>
      <c r="BK1238" t="s">
        <v>100</v>
      </c>
      <c r="BL1238" t="s">
        <v>100</v>
      </c>
      <c r="BM1238" t="s">
        <v>102</v>
      </c>
      <c r="BN1238" t="s">
        <v>103</v>
      </c>
      <c r="BQ1238">
        <v>0</v>
      </c>
      <c r="BR1238" t="s">
        <v>94</v>
      </c>
      <c r="BS1238">
        <v>83</v>
      </c>
      <c r="BT1238">
        <v>70</v>
      </c>
      <c r="BU1238">
        <v>53</v>
      </c>
      <c r="BY1238">
        <v>1</v>
      </c>
      <c r="CB1238">
        <v>2009</v>
      </c>
      <c r="CC1238">
        <v>15</v>
      </c>
      <c r="CI1238" t="str">
        <f t="shared" si="76"/>
        <v>High</v>
      </c>
      <c r="CJ1238" t="str">
        <f t="shared" si="77"/>
        <v>3.01-3.5</v>
      </c>
      <c r="CK1238" t="str">
        <f t="shared" si="78"/>
        <v>Poor</v>
      </c>
      <c r="CL1238" t="str">
        <f t="shared" si="79"/>
        <v>0.3 or less</v>
      </c>
    </row>
    <row r="1239" spans="1:90" x14ac:dyDescent="0.25">
      <c r="A1239" t="s">
        <v>1498</v>
      </c>
      <c r="B1239" t="s">
        <v>82</v>
      </c>
      <c r="C1239" t="s">
        <v>83</v>
      </c>
      <c r="D1239">
        <v>361.48200000000003</v>
      </c>
      <c r="E1239">
        <v>361.57</v>
      </c>
      <c r="G1239">
        <v>8.7999999999999995E-2</v>
      </c>
      <c r="H1239">
        <v>60</v>
      </c>
      <c r="J1239">
        <v>60</v>
      </c>
      <c r="K1239">
        <v>5</v>
      </c>
      <c r="L1239" t="s">
        <v>139</v>
      </c>
      <c r="M1239" t="s">
        <v>534</v>
      </c>
      <c r="N1239" t="s">
        <v>228</v>
      </c>
      <c r="O1239" t="s">
        <v>192</v>
      </c>
      <c r="P1239" t="s">
        <v>88</v>
      </c>
      <c r="Q1239" t="s">
        <v>200</v>
      </c>
      <c r="R1239" t="s">
        <v>193</v>
      </c>
      <c r="S1239" t="s">
        <v>91</v>
      </c>
      <c r="T1239">
        <v>30</v>
      </c>
      <c r="U1239" t="s">
        <v>140</v>
      </c>
      <c r="V1239" t="s">
        <v>1504</v>
      </c>
      <c r="W1239">
        <v>1</v>
      </c>
      <c r="Y1239" t="s">
        <v>94</v>
      </c>
      <c r="Z1239" t="s">
        <v>202</v>
      </c>
      <c r="AA1239">
        <v>426.28449999999998</v>
      </c>
      <c r="AB1239">
        <v>5944.56</v>
      </c>
      <c r="AC1239">
        <v>760.351</v>
      </c>
      <c r="AD1239">
        <v>92.442999999999998</v>
      </c>
      <c r="AE1239">
        <v>3.5</v>
      </c>
      <c r="AF1239">
        <v>3.1221999999999999</v>
      </c>
      <c r="AG1239">
        <v>287.88639999999998</v>
      </c>
      <c r="AH1239">
        <v>269.44319999999999</v>
      </c>
      <c r="AI1239">
        <v>4.0378999999999996</v>
      </c>
      <c r="AJ1239">
        <v>0.14180000000000001</v>
      </c>
      <c r="AL1239">
        <v>78.73</v>
      </c>
      <c r="AM1239">
        <v>6.4100000000000004E-2</v>
      </c>
      <c r="AN1239">
        <v>0.44990000000000002</v>
      </c>
      <c r="AO1239">
        <v>0</v>
      </c>
      <c r="AP1239">
        <v>0</v>
      </c>
      <c r="AQ1239">
        <v>9.5570000000000004</v>
      </c>
      <c r="AR1239">
        <v>37.6</v>
      </c>
      <c r="AS1239" t="s">
        <v>130</v>
      </c>
      <c r="AT1239">
        <v>2000</v>
      </c>
      <c r="AU1239">
        <v>26.333300000000001</v>
      </c>
      <c r="AV1239">
        <v>7.3333000000000004</v>
      </c>
      <c r="AW1239" t="s">
        <v>97</v>
      </c>
      <c r="AY1239" t="s">
        <v>132</v>
      </c>
      <c r="BA1239">
        <v>38151</v>
      </c>
      <c r="BB1239">
        <v>4</v>
      </c>
      <c r="BC1239">
        <v>1</v>
      </c>
      <c r="BD1239" t="s">
        <v>144</v>
      </c>
      <c r="BE1239">
        <v>2000</v>
      </c>
      <c r="BG1239" t="s">
        <v>100</v>
      </c>
      <c r="BH1239" t="s">
        <v>100</v>
      </c>
      <c r="BI1239" t="s">
        <v>101</v>
      </c>
      <c r="BJ1239" t="s">
        <v>100</v>
      </c>
      <c r="BK1239" t="s">
        <v>100</v>
      </c>
      <c r="BL1239" t="s">
        <v>100</v>
      </c>
      <c r="BM1239" t="s">
        <v>102</v>
      </c>
      <c r="BN1239" t="s">
        <v>103</v>
      </c>
      <c r="BQ1239">
        <v>0</v>
      </c>
      <c r="BR1239" t="s">
        <v>94</v>
      </c>
      <c r="BS1239">
        <v>92.442999999999998</v>
      </c>
      <c r="BT1239">
        <v>70</v>
      </c>
      <c r="BU1239">
        <v>62.444000000000003</v>
      </c>
      <c r="CB1239">
        <v>2014</v>
      </c>
      <c r="CC1239">
        <v>15</v>
      </c>
      <c r="CI1239" t="str">
        <f t="shared" si="76"/>
        <v>High</v>
      </c>
      <c r="CJ1239" t="str">
        <f t="shared" si="77"/>
        <v>3.01-3.5</v>
      </c>
      <c r="CK1239" t="str">
        <f t="shared" si="78"/>
        <v>Very Poor</v>
      </c>
      <c r="CL1239" t="str">
        <f t="shared" si="79"/>
        <v>0.3 or less</v>
      </c>
    </row>
    <row r="1240" spans="1:90" x14ac:dyDescent="0.25">
      <c r="A1240" t="s">
        <v>1498</v>
      </c>
      <c r="B1240" t="s">
        <v>82</v>
      </c>
      <c r="C1240" t="s">
        <v>83</v>
      </c>
      <c r="D1240">
        <v>361.57</v>
      </c>
      <c r="E1240">
        <v>361.678</v>
      </c>
      <c r="G1240">
        <v>0.108</v>
      </c>
      <c r="H1240">
        <v>66</v>
      </c>
      <c r="J1240">
        <v>66</v>
      </c>
      <c r="K1240">
        <v>5</v>
      </c>
      <c r="L1240" t="s">
        <v>139</v>
      </c>
      <c r="M1240" t="s">
        <v>534</v>
      </c>
      <c r="N1240" t="s">
        <v>228</v>
      </c>
      <c r="O1240" t="s">
        <v>192</v>
      </c>
      <c r="P1240" t="s">
        <v>88</v>
      </c>
      <c r="Q1240" t="s">
        <v>200</v>
      </c>
      <c r="R1240" t="s">
        <v>193</v>
      </c>
      <c r="S1240" t="s">
        <v>91</v>
      </c>
      <c r="T1240">
        <v>30</v>
      </c>
      <c r="U1240" t="s">
        <v>140</v>
      </c>
      <c r="V1240" t="s">
        <v>1505</v>
      </c>
      <c r="W1240">
        <v>3</v>
      </c>
      <c r="Y1240" t="s">
        <v>94</v>
      </c>
      <c r="Z1240" t="s">
        <v>202</v>
      </c>
      <c r="AA1240">
        <v>426.28449999999998</v>
      </c>
      <c r="AB1240">
        <v>5944.56</v>
      </c>
      <c r="AC1240">
        <v>760.351</v>
      </c>
      <c r="AD1240">
        <v>82.460599999999999</v>
      </c>
      <c r="AE1240">
        <v>3.5</v>
      </c>
      <c r="AF1240">
        <v>2.6230000000000002</v>
      </c>
      <c r="AG1240">
        <v>208.06479999999999</v>
      </c>
      <c r="AH1240">
        <v>191.51390000000001</v>
      </c>
      <c r="AI1240">
        <v>30.645099999999999</v>
      </c>
      <c r="AJ1240">
        <v>0.14069999999999999</v>
      </c>
      <c r="AL1240">
        <v>78.894999999999996</v>
      </c>
      <c r="AM1240">
        <v>6.5000000000000002E-2</v>
      </c>
      <c r="AN1240">
        <v>0.38030000000000003</v>
      </c>
      <c r="AO1240">
        <v>0</v>
      </c>
      <c r="AP1240">
        <v>0</v>
      </c>
      <c r="AQ1240">
        <v>23.968499999999999</v>
      </c>
      <c r="AR1240">
        <v>39</v>
      </c>
      <c r="AS1240" t="s">
        <v>130</v>
      </c>
      <c r="AT1240">
        <v>1998</v>
      </c>
      <c r="AU1240">
        <v>18.666699999999999</v>
      </c>
      <c r="AV1240">
        <v>8</v>
      </c>
      <c r="AW1240" t="s">
        <v>97</v>
      </c>
      <c r="AY1240" t="s">
        <v>142</v>
      </c>
      <c r="BA1240">
        <v>38544</v>
      </c>
      <c r="BB1240">
        <v>8</v>
      </c>
      <c r="BC1240">
        <v>1</v>
      </c>
      <c r="BD1240" t="s">
        <v>144</v>
      </c>
      <c r="BE1240">
        <v>1998</v>
      </c>
      <c r="BG1240" t="s">
        <v>100</v>
      </c>
      <c r="BH1240" t="s">
        <v>100</v>
      </c>
      <c r="BI1240" t="s">
        <v>101</v>
      </c>
      <c r="BJ1240" t="s">
        <v>100</v>
      </c>
      <c r="BK1240" t="s">
        <v>100</v>
      </c>
      <c r="BM1240" t="s">
        <v>102</v>
      </c>
      <c r="BN1240" t="s">
        <v>103</v>
      </c>
      <c r="BQ1240">
        <v>0</v>
      </c>
      <c r="BR1240" t="s">
        <v>94</v>
      </c>
      <c r="BS1240">
        <v>82.460599999999999</v>
      </c>
      <c r="BT1240">
        <v>70</v>
      </c>
      <c r="BU1240">
        <v>52.46</v>
      </c>
      <c r="BV1240" t="s">
        <v>107</v>
      </c>
      <c r="BZ1240" s="1">
        <v>42053.62363425926</v>
      </c>
      <c r="CB1240">
        <v>2014</v>
      </c>
      <c r="CC1240">
        <v>17</v>
      </c>
      <c r="CI1240" t="str">
        <f t="shared" si="76"/>
        <v>Medium</v>
      </c>
      <c r="CJ1240" t="str">
        <f t="shared" si="77"/>
        <v>3.01-3.5</v>
      </c>
      <c r="CK1240" t="str">
        <f t="shared" si="78"/>
        <v>Very Poor</v>
      </c>
      <c r="CL1240" t="str">
        <f t="shared" si="79"/>
        <v>0.3 or less</v>
      </c>
    </row>
    <row r="1241" spans="1:90" x14ac:dyDescent="0.25">
      <c r="A1241" t="s">
        <v>1498</v>
      </c>
      <c r="B1241" t="s">
        <v>82</v>
      </c>
      <c r="C1241" t="s">
        <v>83</v>
      </c>
      <c r="D1241">
        <v>361.678</v>
      </c>
      <c r="E1241">
        <v>361.81099999999998</v>
      </c>
      <c r="G1241">
        <v>0.13300000000000001</v>
      </c>
      <c r="H1241">
        <v>66</v>
      </c>
      <c r="I1241">
        <v>66</v>
      </c>
      <c r="J1241">
        <v>66</v>
      </c>
      <c r="K1241">
        <v>5</v>
      </c>
      <c r="L1241" t="s">
        <v>139</v>
      </c>
      <c r="M1241" t="s">
        <v>534</v>
      </c>
      <c r="N1241" t="s">
        <v>228</v>
      </c>
      <c r="O1241" t="s">
        <v>192</v>
      </c>
      <c r="P1241" t="s">
        <v>88</v>
      </c>
      <c r="Q1241" t="s">
        <v>200</v>
      </c>
      <c r="R1241" t="s">
        <v>193</v>
      </c>
      <c r="S1241" t="s">
        <v>91</v>
      </c>
      <c r="T1241">
        <v>30</v>
      </c>
      <c r="U1241" t="s">
        <v>140</v>
      </c>
      <c r="V1241" t="s">
        <v>1505</v>
      </c>
      <c r="W1241">
        <v>3</v>
      </c>
      <c r="X1241">
        <v>3</v>
      </c>
      <c r="Y1241" t="s">
        <v>94</v>
      </c>
      <c r="Z1241" t="s">
        <v>202</v>
      </c>
      <c r="AA1241">
        <v>426.28449999999998</v>
      </c>
      <c r="AB1241">
        <v>5944.56</v>
      </c>
      <c r="AC1241">
        <v>760.351</v>
      </c>
      <c r="AD1241">
        <v>67.417000000000002</v>
      </c>
      <c r="AE1241">
        <v>3.5</v>
      </c>
      <c r="AF1241">
        <v>1.8709</v>
      </c>
      <c r="AG1241">
        <v>257.86090000000002</v>
      </c>
      <c r="AH1241">
        <v>232.9211</v>
      </c>
      <c r="AI1241">
        <v>14.0464</v>
      </c>
      <c r="AJ1241">
        <v>0.15939999999999999</v>
      </c>
      <c r="AL1241">
        <v>76.09</v>
      </c>
      <c r="AM1241">
        <v>8.5999999999999993E-2</v>
      </c>
      <c r="AN1241">
        <v>0.36430000000000001</v>
      </c>
      <c r="AO1241">
        <v>0</v>
      </c>
      <c r="AP1241">
        <v>0</v>
      </c>
      <c r="AQ1241">
        <v>42.829599999999999</v>
      </c>
      <c r="AR1241">
        <v>27.3</v>
      </c>
      <c r="AS1241" t="s">
        <v>130</v>
      </c>
      <c r="AT1241">
        <v>1998</v>
      </c>
      <c r="AU1241">
        <v>20.857099999999999</v>
      </c>
      <c r="AV1241">
        <v>8</v>
      </c>
      <c r="AW1241" t="s">
        <v>97</v>
      </c>
      <c r="AY1241" t="s">
        <v>142</v>
      </c>
      <c r="BA1241">
        <v>38544</v>
      </c>
      <c r="BB1241">
        <v>8</v>
      </c>
      <c r="BC1241">
        <v>1</v>
      </c>
      <c r="BD1241" t="s">
        <v>144</v>
      </c>
      <c r="BE1241">
        <v>1998</v>
      </c>
      <c r="BG1241" t="s">
        <v>100</v>
      </c>
      <c r="BH1241" t="s">
        <v>100</v>
      </c>
      <c r="BI1241" t="s">
        <v>101</v>
      </c>
      <c r="BJ1241" t="s">
        <v>100</v>
      </c>
      <c r="BK1241" t="s">
        <v>100</v>
      </c>
      <c r="BL1241" t="s">
        <v>100</v>
      </c>
      <c r="BM1241" t="s">
        <v>102</v>
      </c>
      <c r="BN1241" t="s">
        <v>103</v>
      </c>
      <c r="BQ1241">
        <v>0</v>
      </c>
      <c r="BR1241" t="s">
        <v>94</v>
      </c>
      <c r="BS1241">
        <v>67.417000000000002</v>
      </c>
      <c r="BT1241">
        <v>70</v>
      </c>
      <c r="BU1241">
        <v>37.417999999999999</v>
      </c>
      <c r="BY1241">
        <v>3</v>
      </c>
      <c r="CB1241">
        <v>2014</v>
      </c>
      <c r="CC1241">
        <v>17</v>
      </c>
      <c r="CI1241" t="str">
        <f t="shared" si="76"/>
        <v>Low</v>
      </c>
      <c r="CJ1241" t="str">
        <f t="shared" si="77"/>
        <v>3.01-3.5</v>
      </c>
      <c r="CK1241" t="str">
        <f t="shared" si="78"/>
        <v>Very Poor</v>
      </c>
      <c r="CL1241" t="str">
        <f t="shared" si="79"/>
        <v>0.3 or less</v>
      </c>
    </row>
    <row r="1242" spans="1:90" x14ac:dyDescent="0.25">
      <c r="A1242" t="s">
        <v>1498</v>
      </c>
      <c r="B1242" t="s">
        <v>82</v>
      </c>
      <c r="C1242" t="s">
        <v>83</v>
      </c>
      <c r="D1242">
        <v>361.81099999999998</v>
      </c>
      <c r="E1242">
        <v>361.863</v>
      </c>
      <c r="G1242">
        <v>5.1999999999999998E-2</v>
      </c>
      <c r="H1242">
        <v>66</v>
      </c>
      <c r="J1242">
        <v>66</v>
      </c>
      <c r="K1242">
        <v>5</v>
      </c>
      <c r="L1242" t="s">
        <v>139</v>
      </c>
      <c r="M1242" t="s">
        <v>534</v>
      </c>
      <c r="N1242" t="s">
        <v>228</v>
      </c>
      <c r="O1242" t="s">
        <v>192</v>
      </c>
      <c r="P1242" t="s">
        <v>88</v>
      </c>
      <c r="Q1242" t="s">
        <v>200</v>
      </c>
      <c r="R1242" t="s">
        <v>193</v>
      </c>
      <c r="S1242" t="s">
        <v>91</v>
      </c>
      <c r="T1242">
        <v>30</v>
      </c>
      <c r="U1242" t="s">
        <v>140</v>
      </c>
      <c r="V1242" t="s">
        <v>1506</v>
      </c>
      <c r="W1242">
        <v>3</v>
      </c>
      <c r="Y1242" t="s">
        <v>94</v>
      </c>
      <c r="Z1242" t="s">
        <v>202</v>
      </c>
      <c r="AA1242">
        <v>507.13099999999997</v>
      </c>
      <c r="AB1242">
        <v>5944.56</v>
      </c>
      <c r="AC1242">
        <v>897.79010000000005</v>
      </c>
      <c r="AD1242">
        <v>75.771699999999996</v>
      </c>
      <c r="AE1242">
        <v>3.5</v>
      </c>
      <c r="AF1242">
        <v>2.2886000000000002</v>
      </c>
      <c r="AG1242">
        <v>302.42309999999998</v>
      </c>
      <c r="AH1242">
        <v>288.67309999999998</v>
      </c>
      <c r="AI1242">
        <v>-0.80769999999999997</v>
      </c>
      <c r="AJ1242">
        <v>0.1515</v>
      </c>
      <c r="AL1242">
        <v>77.275000000000006</v>
      </c>
      <c r="AM1242">
        <v>8.7900000000000006E-2</v>
      </c>
      <c r="AN1242">
        <v>0.90890000000000004</v>
      </c>
      <c r="AO1242">
        <v>0</v>
      </c>
      <c r="AP1242">
        <v>0</v>
      </c>
      <c r="AQ1242">
        <v>30.0472</v>
      </c>
      <c r="AR1242">
        <v>39</v>
      </c>
      <c r="AS1242" t="s">
        <v>130</v>
      </c>
      <c r="AT1242">
        <v>1998</v>
      </c>
      <c r="AU1242">
        <v>23</v>
      </c>
      <c r="AV1242">
        <v>8</v>
      </c>
      <c r="AW1242" t="s">
        <v>97</v>
      </c>
      <c r="AY1242" t="s">
        <v>142</v>
      </c>
      <c r="BA1242">
        <v>38545</v>
      </c>
      <c r="BB1242">
        <v>8</v>
      </c>
      <c r="BC1242">
        <v>1</v>
      </c>
      <c r="BD1242" t="s">
        <v>144</v>
      </c>
      <c r="BE1242">
        <v>1998</v>
      </c>
      <c r="BG1242" t="s">
        <v>100</v>
      </c>
      <c r="BH1242" t="s">
        <v>100</v>
      </c>
      <c r="BI1242" t="s">
        <v>101</v>
      </c>
      <c r="BJ1242" t="s">
        <v>100</v>
      </c>
      <c r="BK1242" t="s">
        <v>100</v>
      </c>
      <c r="BM1242" t="s">
        <v>102</v>
      </c>
      <c r="BN1242" t="s">
        <v>103</v>
      </c>
      <c r="BQ1242">
        <v>0</v>
      </c>
      <c r="BR1242" t="s">
        <v>94</v>
      </c>
      <c r="BS1242">
        <v>75.771699999999996</v>
      </c>
      <c r="BT1242">
        <v>70</v>
      </c>
      <c r="BU1242">
        <v>45.771999999999998</v>
      </c>
      <c r="BV1242" t="s">
        <v>107</v>
      </c>
      <c r="BZ1242" s="1">
        <v>42053.623645833337</v>
      </c>
      <c r="CB1242">
        <v>2014</v>
      </c>
      <c r="CC1242">
        <v>17</v>
      </c>
      <c r="CI1242" t="str">
        <f t="shared" si="76"/>
        <v>Medium</v>
      </c>
      <c r="CJ1242" t="str">
        <f t="shared" si="77"/>
        <v>3.01-3.5</v>
      </c>
      <c r="CK1242" t="str">
        <f t="shared" si="78"/>
        <v>Very Poor</v>
      </c>
      <c r="CL1242" t="str">
        <f t="shared" si="79"/>
        <v>0.3 or less</v>
      </c>
    </row>
    <row r="1243" spans="1:90" x14ac:dyDescent="0.25">
      <c r="A1243" t="s">
        <v>1498</v>
      </c>
      <c r="B1243" t="s">
        <v>82</v>
      </c>
      <c r="C1243" t="s">
        <v>83</v>
      </c>
      <c r="D1243">
        <v>361.863</v>
      </c>
      <c r="E1243">
        <v>362.089</v>
      </c>
      <c r="G1243">
        <v>0.22600000000000001</v>
      </c>
      <c r="H1243">
        <v>60</v>
      </c>
      <c r="I1243">
        <v>60</v>
      </c>
      <c r="J1243">
        <v>60</v>
      </c>
      <c r="K1243">
        <v>5</v>
      </c>
      <c r="L1243" t="s">
        <v>139</v>
      </c>
      <c r="M1243" t="s">
        <v>534</v>
      </c>
      <c r="N1243" t="s">
        <v>228</v>
      </c>
      <c r="O1243" t="s">
        <v>192</v>
      </c>
      <c r="P1243" t="s">
        <v>88</v>
      </c>
      <c r="Q1243" t="s">
        <v>200</v>
      </c>
      <c r="R1243" t="s">
        <v>193</v>
      </c>
      <c r="S1243" t="s">
        <v>91</v>
      </c>
      <c r="T1243">
        <v>30</v>
      </c>
      <c r="U1243" t="s">
        <v>140</v>
      </c>
      <c r="V1243" t="s">
        <v>1505</v>
      </c>
      <c r="W1243">
        <v>1</v>
      </c>
      <c r="X1243">
        <v>1</v>
      </c>
      <c r="Y1243" t="s">
        <v>94</v>
      </c>
      <c r="Z1243" t="s">
        <v>202</v>
      </c>
      <c r="AA1243">
        <v>426.28449999999998</v>
      </c>
      <c r="AB1243">
        <v>5944.56</v>
      </c>
      <c r="AC1243">
        <v>760.351</v>
      </c>
      <c r="AD1243">
        <v>84.072900000000004</v>
      </c>
      <c r="AE1243">
        <v>3.5</v>
      </c>
      <c r="AF1243">
        <v>2.7035999999999998</v>
      </c>
      <c r="AG1243">
        <v>228.4768</v>
      </c>
      <c r="AH1243">
        <v>209.5752</v>
      </c>
      <c r="AI1243">
        <v>23.841100000000001</v>
      </c>
      <c r="AJ1243">
        <v>0.12</v>
      </c>
      <c r="AL1243">
        <v>82</v>
      </c>
      <c r="AM1243">
        <v>5.2999999999999999E-2</v>
      </c>
      <c r="AN1243">
        <v>0.33760000000000001</v>
      </c>
      <c r="AO1243">
        <v>0</v>
      </c>
      <c r="AP1243">
        <v>0</v>
      </c>
      <c r="AQ1243">
        <v>19.510100000000001</v>
      </c>
      <c r="AR1243">
        <v>34.700000000000003</v>
      </c>
      <c r="AS1243" t="s">
        <v>130</v>
      </c>
      <c r="AT1243">
        <v>1998</v>
      </c>
      <c r="AU1243">
        <v>21.5</v>
      </c>
      <c r="AV1243">
        <v>8</v>
      </c>
      <c r="AW1243" t="s">
        <v>97</v>
      </c>
      <c r="AY1243" t="s">
        <v>142</v>
      </c>
      <c r="BA1243">
        <v>38542</v>
      </c>
      <c r="BB1243">
        <v>8</v>
      </c>
      <c r="BC1243">
        <v>1</v>
      </c>
      <c r="BD1243" t="s">
        <v>144</v>
      </c>
      <c r="BE1243">
        <v>1998</v>
      </c>
      <c r="BG1243" t="s">
        <v>100</v>
      </c>
      <c r="BH1243" t="s">
        <v>100</v>
      </c>
      <c r="BI1243" t="s">
        <v>101</v>
      </c>
      <c r="BJ1243" t="s">
        <v>100</v>
      </c>
      <c r="BK1243" t="s">
        <v>100</v>
      </c>
      <c r="BL1243" t="s">
        <v>100</v>
      </c>
      <c r="BM1243" t="s">
        <v>102</v>
      </c>
      <c r="BN1243" t="s">
        <v>103</v>
      </c>
      <c r="BQ1243">
        <v>0</v>
      </c>
      <c r="BR1243" t="s">
        <v>94</v>
      </c>
      <c r="BS1243">
        <v>84.072900000000004</v>
      </c>
      <c r="BT1243">
        <v>70</v>
      </c>
      <c r="BU1243">
        <v>54.072000000000003</v>
      </c>
      <c r="BY1243">
        <v>1</v>
      </c>
      <c r="CB1243">
        <v>2014</v>
      </c>
      <c r="CC1243">
        <v>17</v>
      </c>
      <c r="CI1243" t="str">
        <f t="shared" si="76"/>
        <v>Medium</v>
      </c>
      <c r="CJ1243" t="str">
        <f t="shared" si="77"/>
        <v>3.01-3.5</v>
      </c>
      <c r="CK1243" t="str">
        <f t="shared" si="78"/>
        <v>Very Poor</v>
      </c>
      <c r="CL1243" t="str">
        <f t="shared" si="79"/>
        <v>0.3 or less</v>
      </c>
    </row>
    <row r="1244" spans="1:90" x14ac:dyDescent="0.25">
      <c r="A1244" t="s">
        <v>1498</v>
      </c>
      <c r="B1244" t="s">
        <v>82</v>
      </c>
      <c r="C1244" t="s">
        <v>83</v>
      </c>
      <c r="D1244">
        <v>362.089</v>
      </c>
      <c r="E1244">
        <v>362.20699999999999</v>
      </c>
      <c r="G1244">
        <v>0.11799999999999999</v>
      </c>
      <c r="H1244">
        <v>48</v>
      </c>
      <c r="I1244">
        <v>48</v>
      </c>
      <c r="J1244">
        <v>48</v>
      </c>
      <c r="K1244">
        <v>4</v>
      </c>
      <c r="L1244" t="s">
        <v>139</v>
      </c>
      <c r="M1244" t="s">
        <v>534</v>
      </c>
      <c r="N1244" t="s">
        <v>228</v>
      </c>
      <c r="O1244" t="s">
        <v>192</v>
      </c>
      <c r="P1244" t="s">
        <v>88</v>
      </c>
      <c r="Q1244" t="s">
        <v>200</v>
      </c>
      <c r="R1244" t="s">
        <v>193</v>
      </c>
      <c r="S1244" t="s">
        <v>91</v>
      </c>
      <c r="T1244">
        <v>30</v>
      </c>
      <c r="U1244" t="s">
        <v>140</v>
      </c>
      <c r="V1244" t="s">
        <v>1505</v>
      </c>
      <c r="W1244">
        <v>1</v>
      </c>
      <c r="X1244">
        <v>3</v>
      </c>
      <c r="Y1244" t="s">
        <v>94</v>
      </c>
      <c r="Z1244" t="s">
        <v>202</v>
      </c>
      <c r="AA1244">
        <v>426.28449999999998</v>
      </c>
      <c r="AB1244">
        <v>5944.56</v>
      </c>
      <c r="AC1244">
        <v>760.351</v>
      </c>
      <c r="AD1244">
        <v>97.843299999999999</v>
      </c>
      <c r="AE1244">
        <v>3.5</v>
      </c>
      <c r="AF1244">
        <v>3.1013999999999999</v>
      </c>
      <c r="AG1244">
        <v>221.76689999999999</v>
      </c>
      <c r="AH1244">
        <v>195.64410000000001</v>
      </c>
      <c r="AI1244">
        <v>26.0777</v>
      </c>
      <c r="AJ1244">
        <v>0.15959999999999999</v>
      </c>
      <c r="AL1244">
        <v>76.06</v>
      </c>
      <c r="AM1244">
        <v>5.04E-2</v>
      </c>
      <c r="AN1244">
        <v>0.24099999999999999</v>
      </c>
      <c r="AO1244">
        <v>0</v>
      </c>
      <c r="AP1244">
        <v>0</v>
      </c>
      <c r="AQ1244">
        <v>3.2349999999999999</v>
      </c>
      <c r="AR1244">
        <v>45.7</v>
      </c>
      <c r="AS1244" t="s">
        <v>130</v>
      </c>
      <c r="AT1244">
        <v>1998</v>
      </c>
      <c r="AU1244">
        <v>17</v>
      </c>
      <c r="AV1244">
        <v>8</v>
      </c>
      <c r="AW1244" t="s">
        <v>97</v>
      </c>
      <c r="AY1244" t="s">
        <v>142</v>
      </c>
      <c r="BA1244">
        <v>38542</v>
      </c>
      <c r="BB1244">
        <v>8</v>
      </c>
      <c r="BC1244">
        <v>1</v>
      </c>
      <c r="BD1244" t="s">
        <v>144</v>
      </c>
      <c r="BE1244">
        <v>1998</v>
      </c>
      <c r="BG1244" t="s">
        <v>100</v>
      </c>
      <c r="BH1244" t="s">
        <v>100</v>
      </c>
      <c r="BI1244" t="s">
        <v>101</v>
      </c>
      <c r="BJ1244" t="s">
        <v>100</v>
      </c>
      <c r="BK1244" t="s">
        <v>100</v>
      </c>
      <c r="BL1244" t="s">
        <v>1507</v>
      </c>
      <c r="BM1244" t="s">
        <v>102</v>
      </c>
      <c r="BN1244" t="s">
        <v>103</v>
      </c>
      <c r="BQ1244">
        <v>0</v>
      </c>
      <c r="BR1244" t="s">
        <v>94</v>
      </c>
      <c r="BS1244">
        <v>92.027299999999997</v>
      </c>
      <c r="BT1244">
        <v>70</v>
      </c>
      <c r="BU1244">
        <v>62.027999999999999</v>
      </c>
      <c r="BY1244">
        <v>1</v>
      </c>
      <c r="CB1244">
        <v>2011</v>
      </c>
      <c r="CC1244">
        <v>17</v>
      </c>
      <c r="CI1244" t="str">
        <f t="shared" si="76"/>
        <v>High</v>
      </c>
      <c r="CJ1244" t="str">
        <f t="shared" si="77"/>
        <v>3.01-3.5</v>
      </c>
      <c r="CK1244" t="str">
        <f t="shared" si="78"/>
        <v>Very Poor</v>
      </c>
      <c r="CL1244" t="str">
        <f t="shared" si="79"/>
        <v>0.3 or less</v>
      </c>
    </row>
    <row r="1245" spans="1:90" x14ac:dyDescent="0.25">
      <c r="A1245" t="s">
        <v>1498</v>
      </c>
      <c r="B1245" t="s">
        <v>82</v>
      </c>
      <c r="C1245" t="s">
        <v>83</v>
      </c>
      <c r="D1245">
        <v>362.20699999999999</v>
      </c>
      <c r="E1245">
        <v>362.33699999999999</v>
      </c>
      <c r="G1245">
        <v>0.13</v>
      </c>
      <c r="H1245">
        <v>51</v>
      </c>
      <c r="I1245">
        <v>50</v>
      </c>
      <c r="J1245">
        <v>51</v>
      </c>
      <c r="K1245">
        <v>4</v>
      </c>
      <c r="L1245" t="s">
        <v>139</v>
      </c>
      <c r="M1245" t="s">
        <v>534</v>
      </c>
      <c r="N1245" t="s">
        <v>228</v>
      </c>
      <c r="O1245" t="s">
        <v>192</v>
      </c>
      <c r="P1245" t="s">
        <v>88</v>
      </c>
      <c r="Q1245" t="s">
        <v>200</v>
      </c>
      <c r="R1245" t="s">
        <v>193</v>
      </c>
      <c r="S1245" t="s">
        <v>91</v>
      </c>
      <c r="T1245">
        <v>30</v>
      </c>
      <c r="U1245" t="s">
        <v>140</v>
      </c>
      <c r="V1245" t="s">
        <v>1508</v>
      </c>
      <c r="W1245">
        <v>1</v>
      </c>
      <c r="X1245">
        <v>1.5</v>
      </c>
      <c r="Y1245" t="s">
        <v>94</v>
      </c>
      <c r="Z1245" t="s">
        <v>202</v>
      </c>
      <c r="AA1245">
        <v>963.82690000000002</v>
      </c>
      <c r="AB1245">
        <v>11297.647999999999</v>
      </c>
      <c r="AC1245">
        <v>1706.2916</v>
      </c>
      <c r="AD1245">
        <v>78.768799999999999</v>
      </c>
      <c r="AE1245">
        <v>3.5</v>
      </c>
      <c r="AF1245">
        <v>2.4384000000000001</v>
      </c>
      <c r="AG1245">
        <v>321.02499999999998</v>
      </c>
      <c r="AH1245">
        <v>309.57690000000002</v>
      </c>
      <c r="AI1245">
        <v>-7.0083000000000002</v>
      </c>
      <c r="AJ1245">
        <v>0.19650000000000001</v>
      </c>
      <c r="AL1245">
        <v>70.525000000000006</v>
      </c>
      <c r="AM1245">
        <v>8.6300000000000002E-2</v>
      </c>
      <c r="AN1245">
        <v>1.4872000000000001</v>
      </c>
      <c r="AO1245">
        <v>0</v>
      </c>
      <c r="AP1245">
        <v>0</v>
      </c>
      <c r="AQ1245">
        <v>27.060300000000002</v>
      </c>
      <c r="AR1245">
        <v>37</v>
      </c>
      <c r="AS1245" t="s">
        <v>130</v>
      </c>
      <c r="AT1245">
        <v>1998</v>
      </c>
      <c r="AU1245">
        <v>17</v>
      </c>
      <c r="AV1245">
        <v>8</v>
      </c>
      <c r="AW1245" t="s">
        <v>97</v>
      </c>
      <c r="AY1245" t="s">
        <v>142</v>
      </c>
      <c r="BA1245">
        <v>38092</v>
      </c>
      <c r="BB1245">
        <v>8</v>
      </c>
      <c r="BC1245">
        <v>1</v>
      </c>
      <c r="BD1245" t="s">
        <v>144</v>
      </c>
      <c r="BE1245">
        <v>1998</v>
      </c>
      <c r="BG1245" t="s">
        <v>100</v>
      </c>
      <c r="BH1245" t="s">
        <v>100</v>
      </c>
      <c r="BI1245" t="s">
        <v>101</v>
      </c>
      <c r="BJ1245" t="s">
        <v>100</v>
      </c>
      <c r="BK1245" t="s">
        <v>100</v>
      </c>
      <c r="BL1245" t="s">
        <v>100</v>
      </c>
      <c r="BM1245" t="s">
        <v>102</v>
      </c>
      <c r="BN1245" t="s">
        <v>103</v>
      </c>
      <c r="BQ1245">
        <v>0</v>
      </c>
      <c r="BR1245" t="s">
        <v>94</v>
      </c>
      <c r="BS1245">
        <v>78.768799999999999</v>
      </c>
      <c r="BT1245">
        <v>70</v>
      </c>
      <c r="BU1245">
        <v>48.768000000000001</v>
      </c>
      <c r="BY1245">
        <v>1</v>
      </c>
      <c r="CB1245">
        <v>2014</v>
      </c>
      <c r="CC1245">
        <v>17</v>
      </c>
      <c r="CI1245" t="str">
        <f t="shared" si="76"/>
        <v>Medium</v>
      </c>
      <c r="CJ1245" t="str">
        <f t="shared" si="77"/>
        <v>3.01-3.5</v>
      </c>
      <c r="CK1245" t="str">
        <f t="shared" si="78"/>
        <v>Very Poor</v>
      </c>
      <c r="CL1245" t="str">
        <f t="shared" si="79"/>
        <v>0.3 or less</v>
      </c>
    </row>
    <row r="1246" spans="1:90" x14ac:dyDescent="0.25">
      <c r="A1246" t="s">
        <v>1498</v>
      </c>
      <c r="B1246" t="s">
        <v>82</v>
      </c>
      <c r="C1246" t="s">
        <v>83</v>
      </c>
      <c r="D1246">
        <v>362.33699999999999</v>
      </c>
      <c r="E1246">
        <v>362.36799999999999</v>
      </c>
      <c r="G1246">
        <v>3.1E-2</v>
      </c>
      <c r="H1246">
        <v>50</v>
      </c>
      <c r="J1246">
        <v>50</v>
      </c>
      <c r="K1246">
        <v>4</v>
      </c>
      <c r="L1246" t="s">
        <v>139</v>
      </c>
      <c r="M1246" t="s">
        <v>534</v>
      </c>
      <c r="N1246" t="s">
        <v>228</v>
      </c>
      <c r="O1246" t="s">
        <v>192</v>
      </c>
      <c r="P1246" t="s">
        <v>88</v>
      </c>
      <c r="Q1246" t="s">
        <v>200</v>
      </c>
      <c r="R1246" t="s">
        <v>193</v>
      </c>
      <c r="S1246" t="s">
        <v>91</v>
      </c>
      <c r="T1246">
        <v>30</v>
      </c>
      <c r="U1246" t="s">
        <v>916</v>
      </c>
      <c r="V1246" t="s">
        <v>1509</v>
      </c>
      <c r="W1246">
        <v>1</v>
      </c>
      <c r="Y1246" t="s">
        <v>94</v>
      </c>
      <c r="Z1246" t="s">
        <v>202</v>
      </c>
      <c r="AA1246">
        <v>685.71849999999995</v>
      </c>
      <c r="AB1246">
        <v>9562.384</v>
      </c>
      <c r="AC1246">
        <v>1223.0958000000001</v>
      </c>
      <c r="AD1246">
        <v>61.881399999999999</v>
      </c>
      <c r="AE1246">
        <v>3.5</v>
      </c>
      <c r="AF1246">
        <v>1.5941000000000001</v>
      </c>
      <c r="AG1246">
        <v>371.73390000000001</v>
      </c>
      <c r="AH1246">
        <v>348.9194</v>
      </c>
      <c r="AI1246">
        <v>-23.911300000000001</v>
      </c>
      <c r="AJ1246">
        <v>0.25340000000000001</v>
      </c>
      <c r="AL1246">
        <v>61.99</v>
      </c>
      <c r="AM1246">
        <v>0.11940000000000001</v>
      </c>
      <c r="AN1246">
        <v>0.35370000000000001</v>
      </c>
      <c r="AO1246">
        <v>0</v>
      </c>
      <c r="AP1246">
        <v>0</v>
      </c>
      <c r="AQ1246">
        <v>56.084699999999998</v>
      </c>
      <c r="AR1246">
        <v>39</v>
      </c>
      <c r="AS1246" t="s">
        <v>130</v>
      </c>
      <c r="AT1246">
        <v>1990</v>
      </c>
      <c r="AU1246">
        <v>14.2</v>
      </c>
      <c r="AV1246">
        <v>7.4</v>
      </c>
      <c r="AW1246" t="s">
        <v>97</v>
      </c>
      <c r="AY1246" t="s">
        <v>132</v>
      </c>
      <c r="BA1246">
        <v>37797</v>
      </c>
      <c r="BB1246">
        <v>5</v>
      </c>
      <c r="BC1246">
        <v>1</v>
      </c>
      <c r="BD1246" t="s">
        <v>918</v>
      </c>
      <c r="BE1246">
        <v>1990</v>
      </c>
      <c r="BG1246" t="s">
        <v>100</v>
      </c>
      <c r="BH1246" t="s">
        <v>100</v>
      </c>
      <c r="BI1246" t="s">
        <v>101</v>
      </c>
      <c r="BJ1246" t="s">
        <v>100</v>
      </c>
      <c r="BK1246" t="s">
        <v>100</v>
      </c>
      <c r="BM1246" t="s">
        <v>102</v>
      </c>
      <c r="BN1246" t="s">
        <v>103</v>
      </c>
      <c r="BQ1246">
        <v>0</v>
      </c>
      <c r="BR1246" t="s">
        <v>94</v>
      </c>
      <c r="BS1246">
        <v>61.881399999999999</v>
      </c>
      <c r="BT1246">
        <v>70</v>
      </c>
      <c r="BU1246">
        <v>31.882000000000001</v>
      </c>
      <c r="BV1246" t="s">
        <v>107</v>
      </c>
      <c r="BZ1246" s="1">
        <v>42053.623645833337</v>
      </c>
      <c r="CB1246">
        <v>2014</v>
      </c>
      <c r="CC1246">
        <v>25</v>
      </c>
      <c r="CI1246" t="str">
        <f t="shared" si="76"/>
        <v>Low</v>
      </c>
      <c r="CJ1246" t="str">
        <f t="shared" si="77"/>
        <v>3.01-3.5</v>
      </c>
      <c r="CK1246" t="str">
        <f t="shared" si="78"/>
        <v>Very Poor</v>
      </c>
      <c r="CL1246" t="str">
        <f t="shared" si="79"/>
        <v>0.3 or less</v>
      </c>
    </row>
    <row r="1247" spans="1:90" x14ac:dyDescent="0.25">
      <c r="A1247" t="s">
        <v>1498</v>
      </c>
      <c r="B1247" t="s">
        <v>82</v>
      </c>
      <c r="C1247" t="s">
        <v>83</v>
      </c>
      <c r="D1247">
        <v>362.36799999999999</v>
      </c>
      <c r="E1247">
        <v>362.85899999999998</v>
      </c>
      <c r="G1247">
        <v>0.49099999999999999</v>
      </c>
      <c r="H1247">
        <v>51</v>
      </c>
      <c r="I1247">
        <v>51</v>
      </c>
      <c r="J1247">
        <v>51</v>
      </c>
      <c r="K1247">
        <v>4</v>
      </c>
      <c r="L1247" t="s">
        <v>139</v>
      </c>
      <c r="M1247" t="s">
        <v>534</v>
      </c>
      <c r="N1247" t="s">
        <v>228</v>
      </c>
      <c r="O1247" t="s">
        <v>192</v>
      </c>
      <c r="P1247" t="s">
        <v>88</v>
      </c>
      <c r="Q1247" t="s">
        <v>200</v>
      </c>
      <c r="R1247" t="s">
        <v>193</v>
      </c>
      <c r="S1247" t="s">
        <v>91</v>
      </c>
      <c r="T1247">
        <v>30</v>
      </c>
      <c r="U1247" t="s">
        <v>140</v>
      </c>
      <c r="V1247" t="s">
        <v>1510</v>
      </c>
      <c r="W1247">
        <v>1</v>
      </c>
      <c r="X1247">
        <v>2</v>
      </c>
      <c r="Y1247" t="s">
        <v>94</v>
      </c>
      <c r="Z1247" t="s">
        <v>202</v>
      </c>
      <c r="AA1247">
        <v>815.80399999999997</v>
      </c>
      <c r="AB1247">
        <v>9562.384</v>
      </c>
      <c r="AC1247">
        <v>1444.2411</v>
      </c>
      <c r="AD1247">
        <v>50.755899999999997</v>
      </c>
      <c r="AE1247">
        <v>3.5</v>
      </c>
      <c r="AF1247">
        <v>1.0378000000000001</v>
      </c>
      <c r="AG1247">
        <v>224.6858</v>
      </c>
      <c r="AH1247">
        <v>206.23320000000001</v>
      </c>
      <c r="AI1247">
        <v>25.104700000000001</v>
      </c>
      <c r="AJ1247">
        <v>0.16969999999999999</v>
      </c>
      <c r="AL1247">
        <v>74.545000000000002</v>
      </c>
      <c r="AM1247">
        <v>5.74E-2</v>
      </c>
      <c r="AN1247">
        <v>0.1817</v>
      </c>
      <c r="AO1247">
        <v>33.236199999999997</v>
      </c>
      <c r="AP1247">
        <v>0</v>
      </c>
      <c r="AQ1247">
        <v>51.236199999999997</v>
      </c>
      <c r="AR1247">
        <v>34.1</v>
      </c>
      <c r="AS1247" t="s">
        <v>130</v>
      </c>
      <c r="AT1247">
        <v>1990</v>
      </c>
      <c r="AU1247">
        <v>12.25</v>
      </c>
      <c r="AV1247">
        <v>7.25</v>
      </c>
      <c r="AW1247" t="s">
        <v>97</v>
      </c>
      <c r="AY1247" t="s">
        <v>132</v>
      </c>
      <c r="BA1247">
        <v>37797</v>
      </c>
      <c r="BB1247">
        <v>5</v>
      </c>
      <c r="BC1247">
        <v>1</v>
      </c>
      <c r="BD1247" t="s">
        <v>144</v>
      </c>
      <c r="BE1247">
        <v>1990</v>
      </c>
      <c r="BG1247" t="s">
        <v>100</v>
      </c>
      <c r="BH1247" t="s">
        <v>100</v>
      </c>
      <c r="BI1247" t="s">
        <v>101</v>
      </c>
      <c r="BJ1247" t="s">
        <v>100</v>
      </c>
      <c r="BK1247" t="s">
        <v>100</v>
      </c>
      <c r="BL1247" t="s">
        <v>100</v>
      </c>
      <c r="BM1247" t="s">
        <v>102</v>
      </c>
      <c r="BN1247" t="s">
        <v>103</v>
      </c>
      <c r="BQ1247">
        <v>0</v>
      </c>
      <c r="BR1247" t="s">
        <v>94</v>
      </c>
      <c r="BS1247">
        <v>50.755899999999997</v>
      </c>
      <c r="BT1247">
        <v>70</v>
      </c>
      <c r="BU1247">
        <v>20.756</v>
      </c>
      <c r="BY1247">
        <v>1</v>
      </c>
      <c r="CB1247">
        <v>2014</v>
      </c>
      <c r="CC1247">
        <v>25</v>
      </c>
      <c r="CI1247" t="str">
        <f t="shared" si="76"/>
        <v>Low</v>
      </c>
      <c r="CJ1247" t="str">
        <f t="shared" si="77"/>
        <v>3.01-3.5</v>
      </c>
      <c r="CK1247" t="str">
        <f t="shared" si="78"/>
        <v>Very Poor</v>
      </c>
      <c r="CL1247" t="str">
        <f t="shared" si="79"/>
        <v>0.3 or less</v>
      </c>
    </row>
    <row r="1248" spans="1:90" x14ac:dyDescent="0.25">
      <c r="A1248" t="s">
        <v>1498</v>
      </c>
      <c r="B1248" t="s">
        <v>82</v>
      </c>
      <c r="C1248" t="s">
        <v>83</v>
      </c>
      <c r="D1248">
        <v>362.85899999999998</v>
      </c>
      <c r="E1248">
        <v>362.87</v>
      </c>
      <c r="G1248">
        <v>1.0999999999999999E-2</v>
      </c>
      <c r="H1248">
        <v>52</v>
      </c>
      <c r="J1248">
        <v>52</v>
      </c>
      <c r="K1248">
        <v>4</v>
      </c>
      <c r="L1248" t="s">
        <v>139</v>
      </c>
      <c r="M1248" t="s">
        <v>534</v>
      </c>
      <c r="N1248" t="s">
        <v>228</v>
      </c>
      <c r="O1248" t="s">
        <v>192</v>
      </c>
      <c r="P1248" t="s">
        <v>88</v>
      </c>
      <c r="Q1248" t="s">
        <v>200</v>
      </c>
      <c r="R1248" t="s">
        <v>193</v>
      </c>
      <c r="S1248" t="s">
        <v>91</v>
      </c>
      <c r="T1248">
        <v>30</v>
      </c>
      <c r="U1248" t="s">
        <v>140</v>
      </c>
      <c r="V1248" t="s">
        <v>1511</v>
      </c>
      <c r="W1248">
        <v>2</v>
      </c>
      <c r="Y1248" t="s">
        <v>94</v>
      </c>
      <c r="Z1248" t="s">
        <v>202</v>
      </c>
      <c r="AA1248">
        <v>685.71849999999995</v>
      </c>
      <c r="AB1248">
        <v>9562.384</v>
      </c>
      <c r="AC1248">
        <v>1223.0958000000001</v>
      </c>
      <c r="AD1248">
        <v>100</v>
      </c>
      <c r="AE1248">
        <v>3.5</v>
      </c>
      <c r="AF1248">
        <v>2.65</v>
      </c>
      <c r="AG1248">
        <v>376</v>
      </c>
      <c r="AH1248">
        <v>366.5</v>
      </c>
      <c r="AI1248">
        <v>-25.333300000000001</v>
      </c>
      <c r="AJ1248">
        <v>0.26</v>
      </c>
      <c r="AL1248">
        <v>61</v>
      </c>
      <c r="AM1248">
        <v>8.6800000000000002E-2</v>
      </c>
      <c r="AN1248">
        <v>0.43459999999999999</v>
      </c>
      <c r="AO1248">
        <v>0</v>
      </c>
      <c r="AP1248">
        <v>0</v>
      </c>
      <c r="AQ1248">
        <v>0</v>
      </c>
      <c r="AR1248">
        <v>39</v>
      </c>
      <c r="AS1248" t="s">
        <v>130</v>
      </c>
      <c r="AT1248">
        <v>1980</v>
      </c>
      <c r="AU1248">
        <v>13</v>
      </c>
      <c r="AV1248">
        <v>5</v>
      </c>
      <c r="AW1248" t="s">
        <v>97</v>
      </c>
      <c r="AY1248" t="s">
        <v>132</v>
      </c>
      <c r="BA1248">
        <v>37797</v>
      </c>
      <c r="BB1248">
        <v>5</v>
      </c>
      <c r="BC1248">
        <v>1</v>
      </c>
      <c r="BD1248" t="s">
        <v>144</v>
      </c>
      <c r="BE1248">
        <v>1980</v>
      </c>
      <c r="BG1248" t="s">
        <v>100</v>
      </c>
      <c r="BH1248" t="s">
        <v>100</v>
      </c>
      <c r="BI1248" t="s">
        <v>101</v>
      </c>
      <c r="BJ1248" t="s">
        <v>100</v>
      </c>
      <c r="BK1248" t="s">
        <v>100</v>
      </c>
      <c r="BM1248" t="s">
        <v>102</v>
      </c>
      <c r="BN1248" t="s">
        <v>103</v>
      </c>
      <c r="BR1248" t="s">
        <v>94</v>
      </c>
      <c r="BS1248">
        <v>83</v>
      </c>
      <c r="BT1248">
        <v>70</v>
      </c>
      <c r="BU1248">
        <v>53</v>
      </c>
      <c r="BV1248" t="s">
        <v>107</v>
      </c>
      <c r="BZ1248" s="1">
        <v>42053.623668981483</v>
      </c>
      <c r="CB1248">
        <v>2001</v>
      </c>
      <c r="CC1248">
        <v>35</v>
      </c>
      <c r="CI1248" t="str">
        <f t="shared" si="76"/>
        <v>High</v>
      </c>
      <c r="CJ1248" t="str">
        <f t="shared" si="77"/>
        <v>3.01-3.5</v>
      </c>
      <c r="CK1248" t="str">
        <f t="shared" si="78"/>
        <v>Very Poor</v>
      </c>
      <c r="CL1248" t="str">
        <f t="shared" si="79"/>
        <v>0.3 or less</v>
      </c>
    </row>
    <row r="1249" spans="1:90" x14ac:dyDescent="0.25">
      <c r="A1249" t="s">
        <v>1498</v>
      </c>
      <c r="B1249" t="s">
        <v>82</v>
      </c>
      <c r="C1249" t="s">
        <v>83</v>
      </c>
      <c r="D1249">
        <v>362.87</v>
      </c>
      <c r="E1249">
        <v>363.18700000000001</v>
      </c>
      <c r="G1249">
        <v>0.317</v>
      </c>
      <c r="H1249">
        <v>59</v>
      </c>
      <c r="I1249">
        <v>59</v>
      </c>
      <c r="J1249">
        <v>59</v>
      </c>
      <c r="K1249">
        <v>4</v>
      </c>
      <c r="L1249" t="s">
        <v>84</v>
      </c>
      <c r="M1249" t="s">
        <v>534</v>
      </c>
      <c r="N1249" t="s">
        <v>228</v>
      </c>
      <c r="O1249" t="s">
        <v>192</v>
      </c>
      <c r="P1249" t="s">
        <v>88</v>
      </c>
      <c r="Q1249" t="s">
        <v>200</v>
      </c>
      <c r="R1249" t="s">
        <v>193</v>
      </c>
      <c r="S1249" t="s">
        <v>91</v>
      </c>
      <c r="T1249">
        <v>30</v>
      </c>
      <c r="U1249" t="s">
        <v>110</v>
      </c>
      <c r="V1249" t="s">
        <v>1512</v>
      </c>
      <c r="W1249">
        <v>5</v>
      </c>
      <c r="X1249">
        <v>6</v>
      </c>
      <c r="Y1249" t="s">
        <v>94</v>
      </c>
      <c r="Z1249" t="s">
        <v>202</v>
      </c>
      <c r="AA1249">
        <v>685.71849999999995</v>
      </c>
      <c r="AB1249">
        <v>9562.384</v>
      </c>
      <c r="AC1249">
        <v>1223.0958000000001</v>
      </c>
      <c r="AD1249">
        <v>95.401600000000002</v>
      </c>
      <c r="AE1249">
        <v>3.5</v>
      </c>
      <c r="AF1249">
        <v>2.9870000000000001</v>
      </c>
      <c r="AG1249">
        <v>167.82570000000001</v>
      </c>
      <c r="AH1249">
        <v>144.25389999999999</v>
      </c>
      <c r="AI1249">
        <v>44.058100000000003</v>
      </c>
      <c r="AJ1249">
        <v>0.28139999999999998</v>
      </c>
      <c r="AL1249">
        <v>57.79</v>
      </c>
      <c r="AM1249">
        <v>3.8600000000000002E-2</v>
      </c>
      <c r="AN1249">
        <v>0.2102</v>
      </c>
      <c r="AO1249">
        <v>0</v>
      </c>
      <c r="AP1249">
        <v>1.5327999999999999</v>
      </c>
      <c r="AQ1249">
        <v>0</v>
      </c>
      <c r="AR1249">
        <v>39.6</v>
      </c>
      <c r="AS1249" t="s">
        <v>96</v>
      </c>
      <c r="AT1249">
        <v>1996</v>
      </c>
      <c r="AU1249">
        <v>13.2143</v>
      </c>
      <c r="AV1249">
        <v>6.9286000000000003</v>
      </c>
      <c r="AW1249" t="s">
        <v>97</v>
      </c>
      <c r="AX1249" t="s">
        <v>120</v>
      </c>
      <c r="AY1249" t="s">
        <v>112</v>
      </c>
      <c r="BA1249">
        <v>38495</v>
      </c>
      <c r="BB1249">
        <v>2</v>
      </c>
      <c r="BC1249">
        <v>1</v>
      </c>
      <c r="BD1249" t="s">
        <v>99</v>
      </c>
      <c r="BE1249">
        <v>2001</v>
      </c>
      <c r="BG1249" t="s">
        <v>100</v>
      </c>
      <c r="BH1249" t="s">
        <v>100</v>
      </c>
      <c r="BI1249" t="s">
        <v>101</v>
      </c>
      <c r="BJ1249" t="s">
        <v>100</v>
      </c>
      <c r="BK1249" t="s">
        <v>100</v>
      </c>
      <c r="BL1249" t="s">
        <v>100</v>
      </c>
      <c r="BM1249" t="s">
        <v>102</v>
      </c>
      <c r="BN1249" t="s">
        <v>103</v>
      </c>
      <c r="BQ1249">
        <v>0</v>
      </c>
      <c r="BR1249" t="s">
        <v>94</v>
      </c>
      <c r="BS1249">
        <v>93.459299999999999</v>
      </c>
      <c r="BT1249">
        <v>70</v>
      </c>
      <c r="BU1249">
        <v>59.74</v>
      </c>
      <c r="BY1249">
        <v>5</v>
      </c>
      <c r="CB1249">
        <v>2011</v>
      </c>
      <c r="CC1249">
        <v>14</v>
      </c>
      <c r="CI1249" t="str">
        <f t="shared" si="76"/>
        <v>High</v>
      </c>
      <c r="CJ1249" t="str">
        <f t="shared" si="77"/>
        <v>3.01-3.5</v>
      </c>
      <c r="CK1249" t="str">
        <f t="shared" si="78"/>
        <v>Poor</v>
      </c>
      <c r="CL1249" t="str">
        <f t="shared" si="79"/>
        <v>0.3 or less</v>
      </c>
    </row>
    <row r="1250" spans="1:90" x14ac:dyDescent="0.25">
      <c r="A1250" t="s">
        <v>1498</v>
      </c>
      <c r="B1250" t="s">
        <v>82</v>
      </c>
      <c r="C1250" t="s">
        <v>83</v>
      </c>
      <c r="D1250">
        <v>363.18700000000001</v>
      </c>
      <c r="E1250">
        <v>363.45</v>
      </c>
      <c r="G1250">
        <v>0.248</v>
      </c>
      <c r="H1250">
        <v>58</v>
      </c>
      <c r="I1250">
        <v>58</v>
      </c>
      <c r="J1250">
        <v>58</v>
      </c>
      <c r="K1250">
        <v>4</v>
      </c>
      <c r="L1250" t="s">
        <v>139</v>
      </c>
      <c r="M1250" t="s">
        <v>534</v>
      </c>
      <c r="N1250" t="s">
        <v>228</v>
      </c>
      <c r="O1250" t="s">
        <v>192</v>
      </c>
      <c r="P1250" t="s">
        <v>88</v>
      </c>
      <c r="Q1250" t="s">
        <v>200</v>
      </c>
      <c r="R1250" t="s">
        <v>193</v>
      </c>
      <c r="S1250" t="s">
        <v>91</v>
      </c>
      <c r="T1250">
        <v>30</v>
      </c>
      <c r="U1250" t="s">
        <v>140</v>
      </c>
      <c r="V1250" t="s">
        <v>1513</v>
      </c>
      <c r="W1250">
        <v>5</v>
      </c>
      <c r="X1250">
        <v>5</v>
      </c>
      <c r="Y1250" t="s">
        <v>94</v>
      </c>
      <c r="Z1250" t="s">
        <v>202</v>
      </c>
      <c r="AA1250">
        <v>774.85500000000002</v>
      </c>
      <c r="AB1250">
        <v>9082.7520000000004</v>
      </c>
      <c r="AC1250">
        <v>1371.75</v>
      </c>
      <c r="AD1250">
        <v>91</v>
      </c>
      <c r="AE1250">
        <v>3.5</v>
      </c>
      <c r="AF1250">
        <v>3.05</v>
      </c>
      <c r="AG1250">
        <v>245.29179999999999</v>
      </c>
      <c r="AH1250">
        <v>222.16919999999999</v>
      </c>
      <c r="AI1250">
        <v>18.2361</v>
      </c>
      <c r="AJ1250">
        <v>0.15110000000000001</v>
      </c>
      <c r="AL1250">
        <v>77.334999999999994</v>
      </c>
      <c r="AM1250">
        <v>5.04E-2</v>
      </c>
      <c r="AN1250">
        <v>0.19889999999999999</v>
      </c>
      <c r="AO1250">
        <v>0</v>
      </c>
      <c r="AP1250">
        <v>3</v>
      </c>
      <c r="AQ1250">
        <v>0</v>
      </c>
      <c r="AR1250">
        <v>34.799999999999997</v>
      </c>
      <c r="AS1250" t="s">
        <v>130</v>
      </c>
      <c r="AT1250">
        <v>1996</v>
      </c>
      <c r="AU1250">
        <v>12</v>
      </c>
      <c r="AV1250">
        <v>8</v>
      </c>
      <c r="AW1250" t="s">
        <v>97</v>
      </c>
      <c r="AY1250" t="s">
        <v>142</v>
      </c>
      <c r="BA1250">
        <v>38495</v>
      </c>
      <c r="BB1250">
        <v>8</v>
      </c>
      <c r="BC1250">
        <v>1</v>
      </c>
      <c r="BD1250" t="s">
        <v>144</v>
      </c>
      <c r="BE1250">
        <v>1996</v>
      </c>
      <c r="BG1250" t="s">
        <v>100</v>
      </c>
      <c r="BH1250" t="s">
        <v>100</v>
      </c>
      <c r="BI1250" t="s">
        <v>101</v>
      </c>
      <c r="BJ1250" t="s">
        <v>100</v>
      </c>
      <c r="BK1250" t="s">
        <v>100</v>
      </c>
      <c r="BL1250" t="s">
        <v>100</v>
      </c>
      <c r="BM1250" t="s">
        <v>102</v>
      </c>
      <c r="BN1250" t="s">
        <v>103</v>
      </c>
      <c r="BQ1250">
        <v>0</v>
      </c>
      <c r="BR1250" t="s">
        <v>94</v>
      </c>
      <c r="BS1250">
        <v>91</v>
      </c>
      <c r="BT1250">
        <v>70</v>
      </c>
      <c r="BU1250">
        <v>61</v>
      </c>
      <c r="BY1250">
        <v>5</v>
      </c>
      <c r="CB1250">
        <v>2014</v>
      </c>
      <c r="CC1250">
        <v>19</v>
      </c>
      <c r="CI1250" t="str">
        <f t="shared" si="76"/>
        <v>High</v>
      </c>
      <c r="CJ1250" t="str">
        <f t="shared" si="77"/>
        <v>3.01-3.5</v>
      </c>
      <c r="CK1250" t="str">
        <f t="shared" si="78"/>
        <v>Very Poor</v>
      </c>
      <c r="CL1250" t="str">
        <f t="shared" si="79"/>
        <v>0.3 or less</v>
      </c>
    </row>
    <row r="1251" spans="1:90" x14ac:dyDescent="0.25">
      <c r="A1251" t="s">
        <v>1498</v>
      </c>
      <c r="B1251" t="s">
        <v>82</v>
      </c>
      <c r="C1251" t="s">
        <v>83</v>
      </c>
      <c r="D1251">
        <v>363.45</v>
      </c>
      <c r="E1251">
        <v>364.27800000000002</v>
      </c>
      <c r="G1251">
        <v>0.82799999999999996</v>
      </c>
      <c r="H1251">
        <v>69</v>
      </c>
      <c r="I1251">
        <v>53</v>
      </c>
      <c r="J1251">
        <v>69</v>
      </c>
      <c r="K1251">
        <v>5</v>
      </c>
      <c r="L1251" t="s">
        <v>84</v>
      </c>
      <c r="M1251" t="s">
        <v>534</v>
      </c>
      <c r="N1251" t="s">
        <v>228</v>
      </c>
      <c r="O1251" t="s">
        <v>192</v>
      </c>
      <c r="P1251" t="s">
        <v>88</v>
      </c>
      <c r="Q1251" t="s">
        <v>200</v>
      </c>
      <c r="R1251" t="s">
        <v>193</v>
      </c>
      <c r="S1251" t="s">
        <v>91</v>
      </c>
      <c r="T1251">
        <v>30</v>
      </c>
      <c r="U1251" t="s">
        <v>110</v>
      </c>
      <c r="V1251" t="s">
        <v>1511</v>
      </c>
      <c r="W1251">
        <v>4</v>
      </c>
      <c r="X1251">
        <v>4.3333000000000004</v>
      </c>
      <c r="Y1251" t="s">
        <v>94</v>
      </c>
      <c r="Z1251" t="s">
        <v>202</v>
      </c>
      <c r="AA1251">
        <v>742.39689999999996</v>
      </c>
      <c r="AB1251">
        <v>8702.2106000000003</v>
      </c>
      <c r="AC1251">
        <v>1314.288</v>
      </c>
      <c r="AD1251">
        <v>100</v>
      </c>
      <c r="AE1251">
        <v>3.5</v>
      </c>
      <c r="AF1251">
        <v>3.4205999999999999</v>
      </c>
      <c r="AG1251">
        <v>99.923299999999998</v>
      </c>
      <c r="AH1251">
        <v>90.306799999999996</v>
      </c>
      <c r="AI1251">
        <v>66.6922</v>
      </c>
      <c r="AJ1251">
        <v>0.1409</v>
      </c>
      <c r="AL1251">
        <v>78.864999999999995</v>
      </c>
      <c r="AM1251">
        <v>2.0199999999999999E-2</v>
      </c>
      <c r="AN1251">
        <v>0.14510000000000001</v>
      </c>
      <c r="AO1251">
        <v>0</v>
      </c>
      <c r="AP1251">
        <v>0</v>
      </c>
      <c r="AQ1251">
        <v>0</v>
      </c>
      <c r="AR1251">
        <v>46.524999999999999</v>
      </c>
      <c r="AS1251" t="s">
        <v>96</v>
      </c>
      <c r="AT1251">
        <v>1985</v>
      </c>
      <c r="AU1251">
        <v>13.208299999999999</v>
      </c>
      <c r="AV1251">
        <v>5.9306000000000001</v>
      </c>
      <c r="AW1251" t="s">
        <v>97</v>
      </c>
      <c r="AY1251" t="s">
        <v>112</v>
      </c>
      <c r="BA1251">
        <v>38099</v>
      </c>
      <c r="BB1251">
        <v>0.75</v>
      </c>
      <c r="BC1251">
        <v>1</v>
      </c>
      <c r="BD1251" t="s">
        <v>99</v>
      </c>
      <c r="BE1251">
        <v>2012</v>
      </c>
      <c r="BG1251" t="s">
        <v>100</v>
      </c>
      <c r="BH1251" t="s">
        <v>100</v>
      </c>
      <c r="BI1251" t="s">
        <v>101</v>
      </c>
      <c r="BJ1251" t="s">
        <v>100</v>
      </c>
      <c r="BK1251" t="s">
        <v>100</v>
      </c>
      <c r="BL1251" t="s">
        <v>100</v>
      </c>
      <c r="BM1251" t="s">
        <v>102</v>
      </c>
      <c r="BN1251" t="s">
        <v>103</v>
      </c>
      <c r="BQ1251">
        <v>0</v>
      </c>
      <c r="BR1251" t="s">
        <v>94</v>
      </c>
      <c r="BS1251">
        <v>100</v>
      </c>
      <c r="BT1251">
        <v>70</v>
      </c>
      <c r="BU1251">
        <v>68.412000000000006</v>
      </c>
      <c r="BY1251">
        <v>4</v>
      </c>
      <c r="CB1251">
        <v>2014</v>
      </c>
      <c r="CC1251">
        <v>3</v>
      </c>
      <c r="CI1251" t="str">
        <f t="shared" si="76"/>
        <v>High</v>
      </c>
      <c r="CJ1251" t="str">
        <f t="shared" si="77"/>
        <v>3.01-3.5</v>
      </c>
      <c r="CK1251" t="str">
        <f t="shared" si="78"/>
        <v>Good</v>
      </c>
      <c r="CL1251" t="str">
        <f t="shared" si="79"/>
        <v>0.3 or less</v>
      </c>
    </row>
    <row r="1252" spans="1:90" x14ac:dyDescent="0.25">
      <c r="A1252" t="s">
        <v>1498</v>
      </c>
      <c r="B1252" t="s">
        <v>82</v>
      </c>
      <c r="C1252" t="s">
        <v>83</v>
      </c>
      <c r="D1252">
        <v>364.27800000000002</v>
      </c>
      <c r="E1252">
        <v>365.21</v>
      </c>
      <c r="G1252">
        <v>0.93200000000000005</v>
      </c>
      <c r="H1252">
        <v>84</v>
      </c>
      <c r="I1252">
        <v>84</v>
      </c>
      <c r="J1252">
        <v>84</v>
      </c>
      <c r="K1252">
        <v>5</v>
      </c>
      <c r="L1252" t="s">
        <v>84</v>
      </c>
      <c r="M1252" t="s">
        <v>534</v>
      </c>
      <c r="N1252" t="s">
        <v>228</v>
      </c>
      <c r="O1252" t="s">
        <v>192</v>
      </c>
      <c r="P1252" t="s">
        <v>88</v>
      </c>
      <c r="Q1252" t="s">
        <v>200</v>
      </c>
      <c r="R1252" t="s">
        <v>193</v>
      </c>
      <c r="S1252" t="s">
        <v>91</v>
      </c>
      <c r="T1252">
        <v>50</v>
      </c>
      <c r="U1252" t="s">
        <v>110</v>
      </c>
      <c r="V1252" t="s">
        <v>1514</v>
      </c>
      <c r="W1252">
        <v>12</v>
      </c>
      <c r="X1252">
        <v>12</v>
      </c>
      <c r="Y1252" t="s">
        <v>94</v>
      </c>
      <c r="Z1252" t="s">
        <v>202</v>
      </c>
      <c r="AA1252">
        <v>494.48849999999999</v>
      </c>
      <c r="AB1252">
        <v>5796.2650000000003</v>
      </c>
      <c r="AC1252">
        <v>875.40800000000002</v>
      </c>
      <c r="AD1252">
        <v>98.767099999999999</v>
      </c>
      <c r="AE1252">
        <v>3.7608000000000001</v>
      </c>
      <c r="AF1252">
        <v>3.6566999999999998</v>
      </c>
      <c r="AG1252">
        <v>67.327299999999994</v>
      </c>
      <c r="AH1252">
        <v>60.771500000000003</v>
      </c>
      <c r="AI1252">
        <v>77.557599999999994</v>
      </c>
      <c r="AJ1252">
        <v>0.1295</v>
      </c>
      <c r="AL1252">
        <v>80.575000000000003</v>
      </c>
      <c r="AM1252">
        <v>1.6799999999999999E-2</v>
      </c>
      <c r="AN1252">
        <v>6.6000000000000003E-2</v>
      </c>
      <c r="AO1252">
        <v>0</v>
      </c>
      <c r="AP1252">
        <v>0</v>
      </c>
      <c r="AQ1252">
        <v>1.6437999999999999</v>
      </c>
      <c r="AR1252">
        <v>47.6</v>
      </c>
      <c r="AS1252" t="s">
        <v>96</v>
      </c>
      <c r="AT1252">
        <v>1997</v>
      </c>
      <c r="AU1252">
        <v>17.083300000000001</v>
      </c>
      <c r="AV1252">
        <v>7.5833000000000004</v>
      </c>
      <c r="AW1252" t="s">
        <v>97</v>
      </c>
      <c r="AY1252" t="s">
        <v>112</v>
      </c>
      <c r="BA1252">
        <v>45658</v>
      </c>
      <c r="BB1252">
        <v>0.75</v>
      </c>
      <c r="BC1252">
        <v>1</v>
      </c>
      <c r="BD1252" t="s">
        <v>99</v>
      </c>
      <c r="BE1252">
        <v>2012</v>
      </c>
      <c r="BG1252" t="s">
        <v>100</v>
      </c>
      <c r="BH1252" t="s">
        <v>100</v>
      </c>
      <c r="BI1252" t="s">
        <v>101</v>
      </c>
      <c r="BJ1252" t="s">
        <v>100</v>
      </c>
      <c r="BK1252" t="s">
        <v>100</v>
      </c>
      <c r="BL1252" t="s">
        <v>100</v>
      </c>
      <c r="BM1252" t="s">
        <v>102</v>
      </c>
      <c r="BN1252" t="s">
        <v>103</v>
      </c>
      <c r="BQ1252">
        <v>0</v>
      </c>
      <c r="BR1252" t="s">
        <v>94</v>
      </c>
      <c r="BS1252">
        <v>98.767099999999999</v>
      </c>
      <c r="BT1252">
        <v>75.215999999999994</v>
      </c>
      <c r="BU1252">
        <v>73.134</v>
      </c>
      <c r="BY1252">
        <v>12</v>
      </c>
      <c r="CB1252">
        <v>2014</v>
      </c>
      <c r="CC1252">
        <v>3</v>
      </c>
      <c r="CI1252" t="str">
        <f t="shared" si="76"/>
        <v>High</v>
      </c>
      <c r="CJ1252" t="str">
        <f t="shared" si="77"/>
        <v>Greater than 3.5</v>
      </c>
      <c r="CK1252" t="str">
        <f t="shared" si="78"/>
        <v>Excellent</v>
      </c>
      <c r="CL1252" t="str">
        <f t="shared" si="79"/>
        <v>0.3 or less</v>
      </c>
    </row>
    <row r="1253" spans="1:90" x14ac:dyDescent="0.25">
      <c r="A1253" t="s">
        <v>1498</v>
      </c>
      <c r="B1253" t="s">
        <v>82</v>
      </c>
      <c r="C1253" t="s">
        <v>83</v>
      </c>
      <c r="D1253">
        <v>365.21</v>
      </c>
      <c r="E1253">
        <v>365.25</v>
      </c>
      <c r="G1253">
        <v>0.04</v>
      </c>
      <c r="H1253">
        <v>84</v>
      </c>
      <c r="J1253">
        <v>84</v>
      </c>
      <c r="K1253">
        <v>5</v>
      </c>
      <c r="L1253" t="s">
        <v>139</v>
      </c>
      <c r="M1253" t="s">
        <v>534</v>
      </c>
      <c r="N1253" t="s">
        <v>228</v>
      </c>
      <c r="O1253" t="s">
        <v>192</v>
      </c>
      <c r="P1253" t="s">
        <v>88</v>
      </c>
      <c r="Q1253" t="s">
        <v>200</v>
      </c>
      <c r="R1253" t="s">
        <v>193</v>
      </c>
      <c r="S1253" t="s">
        <v>91</v>
      </c>
      <c r="T1253">
        <v>50</v>
      </c>
      <c r="U1253" t="s">
        <v>140</v>
      </c>
      <c r="V1253" t="s">
        <v>1514</v>
      </c>
      <c r="W1253">
        <v>12</v>
      </c>
      <c r="Y1253" t="s">
        <v>94</v>
      </c>
      <c r="Z1253" t="s">
        <v>202</v>
      </c>
      <c r="AA1253">
        <v>391.64100000000002</v>
      </c>
      <c r="AB1253">
        <v>5461.4560000000001</v>
      </c>
      <c r="AC1253">
        <v>698.55840000000001</v>
      </c>
      <c r="AD1253">
        <v>91</v>
      </c>
      <c r="AE1253">
        <v>1.7699</v>
      </c>
      <c r="AF1253">
        <v>1.3199000000000001</v>
      </c>
      <c r="AG1253">
        <v>306.48599999999999</v>
      </c>
      <c r="AH1253">
        <v>273.28969999999998</v>
      </c>
      <c r="AI1253">
        <v>-2.1619999999999999</v>
      </c>
      <c r="AJ1253">
        <v>9.74E-2</v>
      </c>
      <c r="AL1253">
        <v>85.39</v>
      </c>
      <c r="AM1253">
        <v>6.5199999999999994E-2</v>
      </c>
      <c r="AN1253">
        <v>0.20369999999999999</v>
      </c>
      <c r="AO1253">
        <v>0</v>
      </c>
      <c r="AP1253">
        <v>0</v>
      </c>
      <c r="AQ1253">
        <v>12</v>
      </c>
      <c r="AR1253">
        <v>38.4</v>
      </c>
      <c r="AS1253" t="s">
        <v>96</v>
      </c>
      <c r="AT1253">
        <v>1997</v>
      </c>
      <c r="AU1253">
        <v>17.375</v>
      </c>
      <c r="AV1253">
        <v>9.375</v>
      </c>
      <c r="AW1253" t="s">
        <v>97</v>
      </c>
      <c r="AY1253" t="s">
        <v>112</v>
      </c>
      <c r="BA1253">
        <v>38524</v>
      </c>
      <c r="BB1253">
        <v>0.75</v>
      </c>
      <c r="BC1253">
        <v>1</v>
      </c>
      <c r="BD1253" t="s">
        <v>144</v>
      </c>
      <c r="BE1253">
        <v>2012</v>
      </c>
      <c r="BG1253" t="s">
        <v>100</v>
      </c>
      <c r="BH1253" t="s">
        <v>100</v>
      </c>
      <c r="BI1253" t="s">
        <v>101</v>
      </c>
      <c r="BJ1253" t="s">
        <v>100</v>
      </c>
      <c r="BK1253" t="s">
        <v>100</v>
      </c>
      <c r="BL1253" t="s">
        <v>100</v>
      </c>
      <c r="BM1253" t="s">
        <v>102</v>
      </c>
      <c r="BN1253" t="s">
        <v>103</v>
      </c>
      <c r="BQ1253">
        <v>0</v>
      </c>
      <c r="BR1253" t="s">
        <v>94</v>
      </c>
      <c r="BS1253">
        <v>91</v>
      </c>
      <c r="BT1253">
        <v>35.398000000000003</v>
      </c>
      <c r="BU1253">
        <v>26.398</v>
      </c>
      <c r="CB1253">
        <v>2014</v>
      </c>
      <c r="CC1253">
        <v>3</v>
      </c>
      <c r="CI1253" t="str">
        <f t="shared" si="76"/>
        <v>High</v>
      </c>
      <c r="CJ1253" t="str">
        <f t="shared" si="77"/>
        <v>Less than 2.0</v>
      </c>
      <c r="CK1253" t="str">
        <f t="shared" si="78"/>
        <v>Very Poor</v>
      </c>
      <c r="CL1253" t="str">
        <f t="shared" si="79"/>
        <v>0.3 or less</v>
      </c>
    </row>
    <row r="1254" spans="1:90" x14ac:dyDescent="0.25">
      <c r="A1254" t="s">
        <v>1498</v>
      </c>
      <c r="B1254" t="s">
        <v>82</v>
      </c>
      <c r="C1254" t="s">
        <v>83</v>
      </c>
      <c r="D1254">
        <v>365.25</v>
      </c>
      <c r="E1254">
        <v>365.78100000000001</v>
      </c>
      <c r="G1254">
        <v>0.53100000000000003</v>
      </c>
      <c r="H1254">
        <v>84</v>
      </c>
      <c r="J1254">
        <v>84</v>
      </c>
      <c r="K1254">
        <v>5</v>
      </c>
      <c r="L1254" t="s">
        <v>84</v>
      </c>
      <c r="M1254" t="s">
        <v>534</v>
      </c>
      <c r="N1254" t="s">
        <v>228</v>
      </c>
      <c r="O1254" t="s">
        <v>192</v>
      </c>
      <c r="P1254" t="s">
        <v>88</v>
      </c>
      <c r="Q1254" t="s">
        <v>200</v>
      </c>
      <c r="R1254" t="s">
        <v>193</v>
      </c>
      <c r="S1254" t="s">
        <v>91</v>
      </c>
      <c r="T1254">
        <v>50</v>
      </c>
      <c r="U1254" t="s">
        <v>110</v>
      </c>
      <c r="V1254" t="s">
        <v>1515</v>
      </c>
      <c r="W1254">
        <v>12</v>
      </c>
      <c r="Y1254" t="s">
        <v>94</v>
      </c>
      <c r="Z1254" t="s">
        <v>202</v>
      </c>
      <c r="AA1254">
        <v>517.15549999999996</v>
      </c>
      <c r="AB1254">
        <v>6062.1120000000001</v>
      </c>
      <c r="AC1254">
        <v>915.53700000000003</v>
      </c>
      <c r="AD1254">
        <v>91</v>
      </c>
      <c r="AE1254">
        <v>2.5419</v>
      </c>
      <c r="AF1254">
        <v>1.6577</v>
      </c>
      <c r="AG1254">
        <v>159.46700000000001</v>
      </c>
      <c r="AH1254">
        <v>128.30789999999999</v>
      </c>
      <c r="AI1254">
        <v>46.844299999999997</v>
      </c>
      <c r="AJ1254">
        <v>0.29399999999999998</v>
      </c>
      <c r="AL1254">
        <v>55.9</v>
      </c>
      <c r="AM1254">
        <v>4.2599999999999999E-2</v>
      </c>
      <c r="AN1254">
        <v>0.25009999999999999</v>
      </c>
      <c r="AO1254">
        <v>0</v>
      </c>
      <c r="AP1254">
        <v>0</v>
      </c>
      <c r="AQ1254">
        <v>12</v>
      </c>
      <c r="AR1254">
        <v>46.55</v>
      </c>
      <c r="AS1254" t="s">
        <v>96</v>
      </c>
      <c r="AT1254">
        <v>1997</v>
      </c>
      <c r="AU1254">
        <v>8.1428999999999991</v>
      </c>
      <c r="AV1254">
        <v>4.1429</v>
      </c>
      <c r="AW1254" t="s">
        <v>97</v>
      </c>
      <c r="AY1254" t="s">
        <v>106</v>
      </c>
      <c r="BA1254">
        <v>38416</v>
      </c>
      <c r="BB1254">
        <v>0.5</v>
      </c>
      <c r="BC1254">
        <v>1</v>
      </c>
      <c r="BD1254" t="s">
        <v>99</v>
      </c>
      <c r="BE1254">
        <v>2001</v>
      </c>
      <c r="BG1254" t="s">
        <v>100</v>
      </c>
      <c r="BH1254" t="s">
        <v>100</v>
      </c>
      <c r="BI1254" t="s">
        <v>101</v>
      </c>
      <c r="BJ1254" t="s">
        <v>100</v>
      </c>
      <c r="BK1254" t="s">
        <v>100</v>
      </c>
      <c r="BL1254" t="s">
        <v>100</v>
      </c>
      <c r="BM1254" t="s">
        <v>102</v>
      </c>
      <c r="BN1254" t="s">
        <v>103</v>
      </c>
      <c r="BQ1254">
        <v>0</v>
      </c>
      <c r="BR1254" t="s">
        <v>94</v>
      </c>
      <c r="BS1254">
        <v>82.052499999999995</v>
      </c>
      <c r="BT1254">
        <v>50.838000000000001</v>
      </c>
      <c r="BU1254">
        <v>33.154000000000003</v>
      </c>
      <c r="CB1254">
        <v>2011</v>
      </c>
      <c r="CC1254">
        <v>14</v>
      </c>
      <c r="CI1254" t="str">
        <f t="shared" si="76"/>
        <v>High</v>
      </c>
      <c r="CJ1254" t="str">
        <f t="shared" si="77"/>
        <v>2.51-3.0</v>
      </c>
      <c r="CK1254" t="str">
        <f t="shared" si="78"/>
        <v>Poor</v>
      </c>
      <c r="CL1254" t="str">
        <f t="shared" si="79"/>
        <v>0.3 or less</v>
      </c>
    </row>
    <row r="1255" spans="1:90" x14ac:dyDescent="0.25">
      <c r="A1255" t="s">
        <v>1498</v>
      </c>
      <c r="B1255" t="s">
        <v>82</v>
      </c>
      <c r="C1255" t="s">
        <v>83</v>
      </c>
      <c r="D1255">
        <v>365.78100000000001</v>
      </c>
      <c r="E1255">
        <v>371.12099999999998</v>
      </c>
      <c r="G1255">
        <v>5.34</v>
      </c>
      <c r="H1255">
        <v>36</v>
      </c>
      <c r="I1255">
        <v>36</v>
      </c>
      <c r="J1255">
        <v>36</v>
      </c>
      <c r="K1255">
        <v>3</v>
      </c>
      <c r="L1255" t="s">
        <v>84</v>
      </c>
      <c r="M1255" t="s">
        <v>534</v>
      </c>
      <c r="N1255" t="s">
        <v>228</v>
      </c>
      <c r="O1255" t="s">
        <v>192</v>
      </c>
      <c r="P1255" t="s">
        <v>88</v>
      </c>
      <c r="Q1255" t="s">
        <v>200</v>
      </c>
      <c r="R1255" t="s">
        <v>193</v>
      </c>
      <c r="S1255" t="s">
        <v>91</v>
      </c>
      <c r="T1255">
        <v>60</v>
      </c>
      <c r="U1255" t="s">
        <v>110</v>
      </c>
      <c r="V1255" t="s">
        <v>1516</v>
      </c>
      <c r="W1255">
        <v>1</v>
      </c>
      <c r="X1255">
        <v>1</v>
      </c>
      <c r="Y1255" t="s">
        <v>94</v>
      </c>
      <c r="Z1255" t="s">
        <v>202</v>
      </c>
      <c r="AA1255">
        <v>401.91840000000002</v>
      </c>
      <c r="AB1255">
        <v>4711.0725000000002</v>
      </c>
      <c r="AC1255">
        <v>711.52769999999998</v>
      </c>
      <c r="AD1255">
        <v>90.666700000000006</v>
      </c>
      <c r="AE1255">
        <v>3.1099000000000001</v>
      </c>
      <c r="AF1255">
        <v>2.6328999999999998</v>
      </c>
      <c r="AG1255">
        <v>119.95350000000001</v>
      </c>
      <c r="AH1255">
        <v>93.533900000000003</v>
      </c>
      <c r="AI1255">
        <v>60.015500000000003</v>
      </c>
      <c r="AJ1255">
        <v>0.22189999999999999</v>
      </c>
      <c r="AL1255">
        <v>66.715000000000003</v>
      </c>
      <c r="AM1255">
        <v>2.9000000000000001E-2</v>
      </c>
      <c r="AN1255">
        <v>0.1091</v>
      </c>
      <c r="AO1255">
        <v>0</v>
      </c>
      <c r="AP1255">
        <v>5.3333000000000004</v>
      </c>
      <c r="AQ1255">
        <v>0</v>
      </c>
      <c r="AR1255">
        <v>46.55</v>
      </c>
      <c r="AS1255" t="s">
        <v>96</v>
      </c>
      <c r="AT1255">
        <v>2007</v>
      </c>
      <c r="AU1255">
        <v>10.526300000000001</v>
      </c>
      <c r="AV1255">
        <v>4.4386000000000001</v>
      </c>
      <c r="AW1255" t="s">
        <v>97</v>
      </c>
      <c r="AX1255" t="s">
        <v>105</v>
      </c>
      <c r="AY1255" t="s">
        <v>106</v>
      </c>
      <c r="BA1255">
        <v>38416</v>
      </c>
      <c r="BB1255">
        <v>1</v>
      </c>
      <c r="BC1255">
        <v>1</v>
      </c>
      <c r="BD1255" t="s">
        <v>99</v>
      </c>
      <c r="BE1255">
        <v>2007</v>
      </c>
      <c r="BG1255" t="s">
        <v>100</v>
      </c>
      <c r="BH1255" t="s">
        <v>100</v>
      </c>
      <c r="BI1255" t="s">
        <v>101</v>
      </c>
      <c r="BJ1255" t="s">
        <v>100</v>
      </c>
      <c r="BK1255" t="s">
        <v>100</v>
      </c>
      <c r="BL1255" t="s">
        <v>100</v>
      </c>
      <c r="BM1255" t="s">
        <v>102</v>
      </c>
      <c r="BN1255" t="s">
        <v>103</v>
      </c>
      <c r="BQ1255">
        <v>0</v>
      </c>
      <c r="BR1255" t="s">
        <v>94</v>
      </c>
      <c r="BS1255">
        <v>90.666700000000006</v>
      </c>
      <c r="BT1255">
        <v>62.198</v>
      </c>
      <c r="BU1255">
        <v>52.658000000000001</v>
      </c>
      <c r="BY1255">
        <v>1</v>
      </c>
      <c r="CB1255">
        <v>2014</v>
      </c>
      <c r="CC1255">
        <v>8</v>
      </c>
      <c r="CI1255" t="str">
        <f t="shared" si="76"/>
        <v>High</v>
      </c>
      <c r="CJ1255" t="str">
        <f t="shared" si="77"/>
        <v>3.01-3.5</v>
      </c>
      <c r="CK1255" t="str">
        <f t="shared" si="78"/>
        <v>Fair</v>
      </c>
      <c r="CL1255" t="str">
        <f t="shared" si="79"/>
        <v>0.3 or less</v>
      </c>
    </row>
    <row r="1256" spans="1:90" x14ac:dyDescent="0.25">
      <c r="A1256" t="s">
        <v>1498</v>
      </c>
      <c r="B1256" t="s">
        <v>82</v>
      </c>
      <c r="C1256" t="s">
        <v>83</v>
      </c>
      <c r="D1256">
        <v>371.12099999999998</v>
      </c>
      <c r="E1256">
        <v>371.279</v>
      </c>
      <c r="G1256">
        <v>0.158</v>
      </c>
      <c r="H1256">
        <v>34</v>
      </c>
      <c r="I1256">
        <v>34</v>
      </c>
      <c r="J1256">
        <v>34</v>
      </c>
      <c r="K1256">
        <v>2</v>
      </c>
      <c r="L1256" t="s">
        <v>84</v>
      </c>
      <c r="M1256" t="s">
        <v>534</v>
      </c>
      <c r="N1256" t="s">
        <v>228</v>
      </c>
      <c r="O1256" t="s">
        <v>192</v>
      </c>
      <c r="P1256" t="s">
        <v>88</v>
      </c>
      <c r="Q1256" t="s">
        <v>200</v>
      </c>
      <c r="R1256" t="s">
        <v>193</v>
      </c>
      <c r="S1256" t="s">
        <v>91</v>
      </c>
      <c r="T1256">
        <v>60</v>
      </c>
      <c r="U1256" t="s">
        <v>92</v>
      </c>
      <c r="V1256" t="s">
        <v>1517</v>
      </c>
      <c r="W1256">
        <v>5</v>
      </c>
      <c r="X1256">
        <v>5</v>
      </c>
      <c r="Y1256" t="s">
        <v>94</v>
      </c>
      <c r="Z1256" t="s">
        <v>95</v>
      </c>
      <c r="AA1256">
        <v>4800</v>
      </c>
      <c r="AB1256">
        <v>400</v>
      </c>
      <c r="AC1256">
        <v>8162.4</v>
      </c>
      <c r="AD1256">
        <v>93</v>
      </c>
      <c r="AE1256">
        <v>1.0113000000000001</v>
      </c>
      <c r="AF1256">
        <v>0.68679999999999997</v>
      </c>
      <c r="AG1256">
        <v>331.2885</v>
      </c>
      <c r="AH1256">
        <v>287.2174</v>
      </c>
      <c r="AI1256">
        <v>-10.429500000000001</v>
      </c>
      <c r="AJ1256">
        <v>0.16919999999999999</v>
      </c>
      <c r="AL1256">
        <v>74.62</v>
      </c>
      <c r="AM1256">
        <v>7.1900000000000006E-2</v>
      </c>
      <c r="AN1256">
        <v>0.51080000000000003</v>
      </c>
      <c r="AO1256">
        <v>0</v>
      </c>
      <c r="AP1256">
        <v>3</v>
      </c>
      <c r="AQ1256">
        <v>0</v>
      </c>
      <c r="AR1256">
        <v>30.433299999999999</v>
      </c>
      <c r="AS1256" t="s">
        <v>96</v>
      </c>
      <c r="AT1256">
        <v>2007</v>
      </c>
      <c r="AU1256">
        <v>13.142899999999999</v>
      </c>
      <c r="AV1256">
        <v>3.8571</v>
      </c>
      <c r="AW1256" t="s">
        <v>97</v>
      </c>
      <c r="AX1256" t="s">
        <v>105</v>
      </c>
      <c r="AY1256" t="s">
        <v>106</v>
      </c>
      <c r="BA1256">
        <v>38416</v>
      </c>
      <c r="BB1256">
        <v>1</v>
      </c>
      <c r="BC1256">
        <v>1</v>
      </c>
      <c r="BD1256" t="s">
        <v>99</v>
      </c>
      <c r="BE1256">
        <v>2007</v>
      </c>
      <c r="BG1256" t="s">
        <v>102</v>
      </c>
      <c r="BH1256" t="s">
        <v>100</v>
      </c>
      <c r="BI1256" t="s">
        <v>101</v>
      </c>
      <c r="BJ1256" t="s">
        <v>100</v>
      </c>
      <c r="BK1256" t="s">
        <v>100</v>
      </c>
      <c r="BL1256" t="s">
        <v>100</v>
      </c>
      <c r="BM1256" t="s">
        <v>102</v>
      </c>
      <c r="BN1256" t="s">
        <v>103</v>
      </c>
      <c r="BQ1256">
        <v>0</v>
      </c>
      <c r="BR1256" t="s">
        <v>94</v>
      </c>
      <c r="BS1256">
        <v>93</v>
      </c>
      <c r="BT1256">
        <v>20.225999999999999</v>
      </c>
      <c r="BU1256">
        <v>13.736000000000001</v>
      </c>
      <c r="BV1256" t="s">
        <v>107</v>
      </c>
      <c r="BY1256">
        <v>5</v>
      </c>
      <c r="BZ1256" s="1">
        <v>42058.614328703705</v>
      </c>
      <c r="CB1256">
        <v>2009</v>
      </c>
      <c r="CC1256">
        <v>8</v>
      </c>
      <c r="CI1256" t="str">
        <f t="shared" si="76"/>
        <v>High</v>
      </c>
      <c r="CJ1256" t="str">
        <f t="shared" si="77"/>
        <v>Less than 2.0</v>
      </c>
      <c r="CK1256" t="str">
        <f t="shared" si="78"/>
        <v>Very Poor</v>
      </c>
      <c r="CL1256" t="str">
        <f t="shared" si="79"/>
        <v>0.3 or less</v>
      </c>
    </row>
    <row r="1257" spans="1:90" x14ac:dyDescent="0.25">
      <c r="A1257" t="s">
        <v>1518</v>
      </c>
      <c r="B1257" t="s">
        <v>82</v>
      </c>
      <c r="C1257" t="s">
        <v>83</v>
      </c>
      <c r="D1257">
        <v>78.930999999999997</v>
      </c>
      <c r="E1257">
        <v>78.995999999999995</v>
      </c>
      <c r="G1257">
        <v>6.5000000000000002E-2</v>
      </c>
      <c r="H1257">
        <v>36</v>
      </c>
      <c r="I1257">
        <v>36</v>
      </c>
      <c r="J1257">
        <v>36</v>
      </c>
      <c r="K1257">
        <v>2</v>
      </c>
      <c r="L1257" t="s">
        <v>84</v>
      </c>
      <c r="M1257" t="s">
        <v>237</v>
      </c>
      <c r="N1257" t="s">
        <v>243</v>
      </c>
      <c r="O1257" t="s">
        <v>149</v>
      </c>
      <c r="P1257" t="s">
        <v>88</v>
      </c>
      <c r="Q1257" t="s">
        <v>150</v>
      </c>
      <c r="R1257" t="s">
        <v>151</v>
      </c>
      <c r="S1257" t="s">
        <v>152</v>
      </c>
      <c r="T1257">
        <v>40</v>
      </c>
      <c r="U1257" t="s">
        <v>110</v>
      </c>
      <c r="V1257" t="s">
        <v>1519</v>
      </c>
      <c r="W1257">
        <v>6</v>
      </c>
      <c r="X1257">
        <v>6</v>
      </c>
      <c r="Y1257" t="s">
        <v>94</v>
      </c>
      <c r="Z1257" t="s">
        <v>95</v>
      </c>
      <c r="AA1257">
        <v>292.65699999999998</v>
      </c>
      <c r="AB1257">
        <v>2416.0160000000001</v>
      </c>
      <c r="AC1257">
        <v>336.41879999999998</v>
      </c>
      <c r="AD1257">
        <v>97</v>
      </c>
      <c r="AE1257">
        <v>1.8701000000000001</v>
      </c>
      <c r="AF1257">
        <v>1.6744000000000001</v>
      </c>
      <c r="AG1257">
        <v>202.09520000000001</v>
      </c>
      <c r="AH1257">
        <v>181.2286</v>
      </c>
      <c r="AI1257">
        <v>32.634900000000002</v>
      </c>
      <c r="AJ1257">
        <v>0.1376</v>
      </c>
      <c r="AK1257">
        <v>3.1899999999999998E-2</v>
      </c>
      <c r="AL1257">
        <v>79.36</v>
      </c>
      <c r="AM1257">
        <v>4.8099999999999997E-2</v>
      </c>
      <c r="AN1257">
        <v>0.2283</v>
      </c>
      <c r="AO1257">
        <v>0</v>
      </c>
      <c r="AP1257">
        <v>0</v>
      </c>
      <c r="AQ1257">
        <v>4</v>
      </c>
      <c r="AR1257">
        <v>38.6</v>
      </c>
      <c r="AS1257" t="s">
        <v>130</v>
      </c>
      <c r="AT1257">
        <v>1976</v>
      </c>
      <c r="AU1257">
        <v>11</v>
      </c>
      <c r="AV1257">
        <v>3</v>
      </c>
      <c r="AW1257" t="s">
        <v>97</v>
      </c>
      <c r="AY1257" t="s">
        <v>132</v>
      </c>
      <c r="BA1257">
        <v>37610</v>
      </c>
      <c r="BB1257">
        <v>3</v>
      </c>
      <c r="BC1257">
        <v>1</v>
      </c>
      <c r="BD1257" t="s">
        <v>99</v>
      </c>
      <c r="BE1257">
        <v>1976</v>
      </c>
      <c r="BG1257" t="s">
        <v>101</v>
      </c>
      <c r="BH1257" t="s">
        <v>100</v>
      </c>
      <c r="BI1257" t="s">
        <v>101</v>
      </c>
      <c r="BJ1257" t="s">
        <v>101</v>
      </c>
      <c r="BK1257" t="s">
        <v>101</v>
      </c>
      <c r="BL1257" t="s">
        <v>100</v>
      </c>
      <c r="BM1257" t="s">
        <v>102</v>
      </c>
      <c r="BN1257" t="s">
        <v>103</v>
      </c>
      <c r="BQ1257">
        <v>0</v>
      </c>
      <c r="BR1257" t="s">
        <v>94</v>
      </c>
      <c r="BS1257">
        <v>96</v>
      </c>
      <c r="BT1257">
        <v>37.402000000000001</v>
      </c>
      <c r="BU1257">
        <v>33.488</v>
      </c>
      <c r="BY1257">
        <v>6</v>
      </c>
      <c r="CB1257">
        <v>2001</v>
      </c>
      <c r="CC1257">
        <v>39</v>
      </c>
      <c r="CI1257" t="str">
        <f t="shared" si="76"/>
        <v>High</v>
      </c>
      <c r="CJ1257" t="str">
        <f t="shared" si="77"/>
        <v>Less than 2.0</v>
      </c>
      <c r="CK1257" t="str">
        <f t="shared" si="78"/>
        <v>Very Poor</v>
      </c>
      <c r="CL1257" t="str">
        <f t="shared" si="79"/>
        <v>0.3 or less</v>
      </c>
    </row>
    <row r="1258" spans="1:90" x14ac:dyDescent="0.25">
      <c r="A1258" t="s">
        <v>1518</v>
      </c>
      <c r="B1258" t="s">
        <v>82</v>
      </c>
      <c r="C1258" t="s">
        <v>83</v>
      </c>
      <c r="D1258">
        <v>78.995999999999995</v>
      </c>
      <c r="E1258">
        <v>79.423000000000002</v>
      </c>
      <c r="G1258">
        <v>0.42699999999999999</v>
      </c>
      <c r="H1258">
        <v>48</v>
      </c>
      <c r="I1258">
        <v>48</v>
      </c>
      <c r="J1258">
        <v>48</v>
      </c>
      <c r="K1258">
        <v>4</v>
      </c>
      <c r="L1258" t="s">
        <v>139</v>
      </c>
      <c r="M1258" t="s">
        <v>237</v>
      </c>
      <c r="N1258" t="s">
        <v>243</v>
      </c>
      <c r="O1258" t="s">
        <v>149</v>
      </c>
      <c r="P1258" t="s">
        <v>88</v>
      </c>
      <c r="Q1258" t="s">
        <v>150</v>
      </c>
      <c r="R1258" t="s">
        <v>151</v>
      </c>
      <c r="S1258" t="s">
        <v>152</v>
      </c>
      <c r="T1258">
        <v>40</v>
      </c>
      <c r="U1258" t="s">
        <v>140</v>
      </c>
      <c r="V1258" t="s">
        <v>1520</v>
      </c>
      <c r="W1258">
        <v>1</v>
      </c>
      <c r="X1258">
        <v>1</v>
      </c>
      <c r="Y1258" t="s">
        <v>94</v>
      </c>
      <c r="Z1258" t="s">
        <v>95</v>
      </c>
      <c r="AA1258">
        <v>354.11750000000001</v>
      </c>
      <c r="AB1258">
        <v>2923.424</v>
      </c>
      <c r="AC1258">
        <v>407.06979999999999</v>
      </c>
      <c r="AD1258">
        <v>97.605800000000002</v>
      </c>
      <c r="AE1258">
        <v>2.8294999999999999</v>
      </c>
      <c r="AF1258">
        <v>2.0295000000000001</v>
      </c>
      <c r="AG1258">
        <v>167.24529999999999</v>
      </c>
      <c r="AH1258">
        <v>149.82900000000001</v>
      </c>
      <c r="AI1258">
        <v>44.251600000000003</v>
      </c>
      <c r="AJ1258">
        <v>0.16020000000000001</v>
      </c>
      <c r="AK1258">
        <v>6.7100000000000007E-2</v>
      </c>
      <c r="AL1258">
        <v>75.97</v>
      </c>
      <c r="AM1258">
        <v>4.3999999999999997E-2</v>
      </c>
      <c r="AN1258">
        <v>0.1968</v>
      </c>
      <c r="AO1258">
        <v>0</v>
      </c>
      <c r="AP1258">
        <v>0</v>
      </c>
      <c r="AQ1258">
        <v>3.3942000000000001</v>
      </c>
      <c r="AR1258">
        <v>35.299999999999997</v>
      </c>
      <c r="AS1258" t="s">
        <v>130</v>
      </c>
      <c r="AT1258">
        <v>1998</v>
      </c>
      <c r="AU1258">
        <v>13.25</v>
      </c>
      <c r="AV1258">
        <v>6.25</v>
      </c>
      <c r="AW1258" t="s">
        <v>97</v>
      </c>
      <c r="AX1258" t="s">
        <v>120</v>
      </c>
      <c r="AY1258" t="s">
        <v>132</v>
      </c>
      <c r="BA1258">
        <v>37610</v>
      </c>
      <c r="BB1258">
        <v>3</v>
      </c>
      <c r="BC1258">
        <v>1</v>
      </c>
      <c r="BD1258" t="s">
        <v>144</v>
      </c>
      <c r="BE1258">
        <v>1998</v>
      </c>
      <c r="BG1258" t="s">
        <v>101</v>
      </c>
      <c r="BH1258" t="s">
        <v>100</v>
      </c>
      <c r="BI1258" t="s">
        <v>101</v>
      </c>
      <c r="BJ1258" t="s">
        <v>101</v>
      </c>
      <c r="BK1258" t="s">
        <v>101</v>
      </c>
      <c r="BL1258" t="s">
        <v>100</v>
      </c>
      <c r="BM1258" t="s">
        <v>102</v>
      </c>
      <c r="BN1258" t="s">
        <v>103</v>
      </c>
      <c r="BQ1258">
        <v>0</v>
      </c>
      <c r="BR1258" t="s">
        <v>94</v>
      </c>
      <c r="BS1258">
        <v>84</v>
      </c>
      <c r="BT1258">
        <v>56.59</v>
      </c>
      <c r="BU1258">
        <v>40.590000000000003</v>
      </c>
      <c r="BY1258">
        <v>1</v>
      </c>
      <c r="CB1258">
        <v>1999</v>
      </c>
      <c r="CC1258">
        <v>17</v>
      </c>
      <c r="CI1258" t="str">
        <f t="shared" si="76"/>
        <v>High</v>
      </c>
      <c r="CJ1258" t="str">
        <f t="shared" si="77"/>
        <v>2.51-3.0</v>
      </c>
      <c r="CK1258" t="str">
        <f t="shared" si="78"/>
        <v>Poor</v>
      </c>
      <c r="CL1258" t="str">
        <f t="shared" si="79"/>
        <v>0.3 or less</v>
      </c>
    </row>
    <row r="1259" spans="1:90" x14ac:dyDescent="0.25">
      <c r="A1259" t="s">
        <v>1518</v>
      </c>
      <c r="B1259" t="s">
        <v>82</v>
      </c>
      <c r="C1259" t="s">
        <v>83</v>
      </c>
      <c r="D1259">
        <v>79.423000000000002</v>
      </c>
      <c r="E1259">
        <v>80.92</v>
      </c>
      <c r="G1259">
        <v>1.4970000000000001</v>
      </c>
      <c r="H1259">
        <v>51</v>
      </c>
      <c r="I1259">
        <v>47</v>
      </c>
      <c r="J1259">
        <v>51</v>
      </c>
      <c r="K1259">
        <v>3</v>
      </c>
      <c r="L1259" t="s">
        <v>84</v>
      </c>
      <c r="M1259" t="s">
        <v>237</v>
      </c>
      <c r="N1259" t="s">
        <v>243</v>
      </c>
      <c r="O1259" t="s">
        <v>149</v>
      </c>
      <c r="P1259" t="s">
        <v>88</v>
      </c>
      <c r="Q1259" t="s">
        <v>150</v>
      </c>
      <c r="R1259" t="s">
        <v>151</v>
      </c>
      <c r="S1259" t="s">
        <v>152</v>
      </c>
      <c r="T1259">
        <v>30</v>
      </c>
      <c r="U1259" t="s">
        <v>110</v>
      </c>
      <c r="V1259" t="s">
        <v>1521</v>
      </c>
      <c r="W1259">
        <v>8</v>
      </c>
      <c r="X1259">
        <v>6</v>
      </c>
      <c r="Y1259" t="s">
        <v>94</v>
      </c>
      <c r="Z1259" t="s">
        <v>95</v>
      </c>
      <c r="AA1259">
        <v>168.9734</v>
      </c>
      <c r="AB1259">
        <v>1394.8951</v>
      </c>
      <c r="AC1259">
        <v>194.24010000000001</v>
      </c>
      <c r="AD1259">
        <v>93</v>
      </c>
      <c r="AE1259">
        <v>3.5</v>
      </c>
      <c r="AF1259">
        <v>3.0672000000000001</v>
      </c>
      <c r="AG1259">
        <v>93.593500000000006</v>
      </c>
      <c r="AH1259">
        <v>77.713399999999993</v>
      </c>
      <c r="AI1259">
        <v>68.802199999999999</v>
      </c>
      <c r="AJ1259">
        <v>0.23599999999999999</v>
      </c>
      <c r="AK1259">
        <v>0.10009999999999999</v>
      </c>
      <c r="AL1259">
        <v>64.599999999999994</v>
      </c>
      <c r="AM1259">
        <v>2.5999999999999999E-2</v>
      </c>
      <c r="AN1259">
        <v>0.14929999999999999</v>
      </c>
      <c r="AO1259">
        <v>0</v>
      </c>
      <c r="AP1259">
        <v>3</v>
      </c>
      <c r="AQ1259">
        <v>0</v>
      </c>
      <c r="AR1259">
        <v>49.283299999999997</v>
      </c>
      <c r="AS1259" t="s">
        <v>96</v>
      </c>
      <c r="AT1259">
        <v>1998</v>
      </c>
      <c r="AU1259">
        <v>12.222200000000001</v>
      </c>
      <c r="AV1259">
        <v>5.1111000000000004</v>
      </c>
      <c r="AW1259" t="s">
        <v>97</v>
      </c>
      <c r="AX1259" t="s">
        <v>120</v>
      </c>
      <c r="AY1259" t="s">
        <v>112</v>
      </c>
      <c r="BA1259">
        <v>37799</v>
      </c>
      <c r="BB1259">
        <v>2</v>
      </c>
      <c r="BC1259">
        <v>1</v>
      </c>
      <c r="BD1259" t="s">
        <v>99</v>
      </c>
      <c r="BE1259">
        <v>1998</v>
      </c>
      <c r="BG1259" t="s">
        <v>101</v>
      </c>
      <c r="BH1259" t="s">
        <v>100</v>
      </c>
      <c r="BI1259" t="s">
        <v>101</v>
      </c>
      <c r="BJ1259" t="s">
        <v>101</v>
      </c>
      <c r="BK1259" t="s">
        <v>101</v>
      </c>
      <c r="BL1259" t="s">
        <v>100</v>
      </c>
      <c r="BM1259" t="s">
        <v>102</v>
      </c>
      <c r="BN1259" t="s">
        <v>103</v>
      </c>
      <c r="BQ1259">
        <v>0</v>
      </c>
      <c r="BR1259" t="s">
        <v>94</v>
      </c>
      <c r="BS1259">
        <v>93</v>
      </c>
      <c r="BT1259">
        <v>70</v>
      </c>
      <c r="BU1259">
        <v>61.344000000000001</v>
      </c>
      <c r="BY1259">
        <v>6</v>
      </c>
      <c r="CB1259">
        <v>2013</v>
      </c>
      <c r="CC1259">
        <v>17</v>
      </c>
      <c r="CI1259" t="str">
        <f t="shared" si="76"/>
        <v>High</v>
      </c>
      <c r="CJ1259" t="str">
        <f t="shared" si="77"/>
        <v>3.01-3.5</v>
      </c>
      <c r="CK1259" t="str">
        <f t="shared" si="78"/>
        <v>Good</v>
      </c>
      <c r="CL1259" t="str">
        <f t="shared" si="79"/>
        <v>0.3 or less</v>
      </c>
    </row>
    <row r="1260" spans="1:90" x14ac:dyDescent="0.25">
      <c r="A1260" t="s">
        <v>1518</v>
      </c>
      <c r="B1260" t="s">
        <v>82</v>
      </c>
      <c r="C1260" t="s">
        <v>83</v>
      </c>
      <c r="D1260">
        <v>80.92</v>
      </c>
      <c r="E1260">
        <v>81.742000000000004</v>
      </c>
      <c r="G1260">
        <v>0.80800000000000005</v>
      </c>
      <c r="H1260">
        <v>36</v>
      </c>
      <c r="I1260">
        <v>36</v>
      </c>
      <c r="J1260">
        <v>36</v>
      </c>
      <c r="K1260">
        <v>2</v>
      </c>
      <c r="L1260" t="s">
        <v>84</v>
      </c>
      <c r="M1260" t="s">
        <v>237</v>
      </c>
      <c r="N1260" t="s">
        <v>243</v>
      </c>
      <c r="O1260" t="s">
        <v>149</v>
      </c>
      <c r="P1260" t="s">
        <v>88</v>
      </c>
      <c r="Q1260" t="s">
        <v>150</v>
      </c>
      <c r="R1260" t="s">
        <v>151</v>
      </c>
      <c r="S1260" t="s">
        <v>152</v>
      </c>
      <c r="T1260">
        <v>50</v>
      </c>
      <c r="U1260" t="s">
        <v>92</v>
      </c>
      <c r="V1260" t="s">
        <v>1522</v>
      </c>
      <c r="W1260">
        <v>6</v>
      </c>
      <c r="X1260">
        <v>6</v>
      </c>
      <c r="Y1260" t="s">
        <v>94</v>
      </c>
      <c r="Z1260" t="s">
        <v>95</v>
      </c>
      <c r="AA1260">
        <v>54.3339</v>
      </c>
      <c r="AB1260">
        <v>448.47129999999999</v>
      </c>
      <c r="AC1260">
        <v>62.458100000000002</v>
      </c>
      <c r="AD1260">
        <v>69</v>
      </c>
      <c r="AE1260">
        <v>3.2248000000000001</v>
      </c>
      <c r="AF1260">
        <v>2.145</v>
      </c>
      <c r="AG1260">
        <v>107.35550000000001</v>
      </c>
      <c r="AH1260">
        <v>87.2791</v>
      </c>
      <c r="AI1260">
        <v>64.214799999999997</v>
      </c>
      <c r="AJ1260">
        <v>0.19350000000000001</v>
      </c>
      <c r="AK1260">
        <v>9.9000000000000005E-2</v>
      </c>
      <c r="AL1260">
        <v>70.974999999999994</v>
      </c>
      <c r="AM1260">
        <v>2.93E-2</v>
      </c>
      <c r="AN1260">
        <v>0.1021</v>
      </c>
      <c r="AO1260">
        <v>4</v>
      </c>
      <c r="AP1260">
        <v>12</v>
      </c>
      <c r="AQ1260">
        <v>0</v>
      </c>
      <c r="AR1260">
        <v>52.674999999999997</v>
      </c>
      <c r="AS1260" t="s">
        <v>96</v>
      </c>
      <c r="AT1260">
        <v>1976</v>
      </c>
      <c r="AU1260">
        <v>14</v>
      </c>
      <c r="AV1260">
        <v>5</v>
      </c>
      <c r="AW1260" t="s">
        <v>97</v>
      </c>
      <c r="AY1260" t="s">
        <v>112</v>
      </c>
      <c r="BA1260">
        <v>37799</v>
      </c>
      <c r="BB1260">
        <v>2</v>
      </c>
      <c r="BC1260">
        <v>1</v>
      </c>
      <c r="BD1260" t="s">
        <v>99</v>
      </c>
      <c r="BE1260">
        <v>1980</v>
      </c>
      <c r="BG1260" t="s">
        <v>101</v>
      </c>
      <c r="BH1260" t="s">
        <v>100</v>
      </c>
      <c r="BI1260" t="s">
        <v>101</v>
      </c>
      <c r="BJ1260" t="s">
        <v>101</v>
      </c>
      <c r="BK1260" t="s">
        <v>101</v>
      </c>
      <c r="BL1260" t="s">
        <v>100</v>
      </c>
      <c r="BM1260" t="s">
        <v>102</v>
      </c>
      <c r="BN1260" t="s">
        <v>103</v>
      </c>
      <c r="BQ1260">
        <v>0</v>
      </c>
      <c r="BR1260" t="s">
        <v>94</v>
      </c>
      <c r="BS1260">
        <v>69</v>
      </c>
      <c r="BT1260">
        <v>64.495999999999995</v>
      </c>
      <c r="BU1260">
        <v>42.9</v>
      </c>
      <c r="BV1260" t="s">
        <v>107</v>
      </c>
      <c r="BY1260">
        <v>6</v>
      </c>
      <c r="BZ1260" s="1">
        <v>42059.563263888886</v>
      </c>
      <c r="CB1260">
        <v>2013</v>
      </c>
      <c r="CC1260">
        <v>35</v>
      </c>
      <c r="CI1260" t="str">
        <f t="shared" si="76"/>
        <v>Low</v>
      </c>
      <c r="CJ1260" t="str">
        <f t="shared" si="77"/>
        <v>3.01-3.5</v>
      </c>
      <c r="CK1260" t="str">
        <f t="shared" si="78"/>
        <v>Fair</v>
      </c>
      <c r="CL1260" t="str">
        <f t="shared" si="79"/>
        <v>0.3 or less</v>
      </c>
    </row>
    <row r="1261" spans="1:90" x14ac:dyDescent="0.25">
      <c r="A1261" t="s">
        <v>1518</v>
      </c>
      <c r="B1261" t="s">
        <v>82</v>
      </c>
      <c r="C1261" t="s">
        <v>83</v>
      </c>
      <c r="D1261">
        <v>81.742000000000004</v>
      </c>
      <c r="E1261">
        <v>81.891000000000005</v>
      </c>
      <c r="G1261">
        <v>0.14899999999999999</v>
      </c>
      <c r="H1261">
        <v>36</v>
      </c>
      <c r="I1261">
        <v>36</v>
      </c>
      <c r="J1261">
        <v>36</v>
      </c>
      <c r="K1261">
        <v>2</v>
      </c>
      <c r="L1261" t="s">
        <v>84</v>
      </c>
      <c r="M1261" t="s">
        <v>237</v>
      </c>
      <c r="N1261" t="s">
        <v>243</v>
      </c>
      <c r="O1261" t="s">
        <v>149</v>
      </c>
      <c r="P1261" t="s">
        <v>88</v>
      </c>
      <c r="Q1261" t="s">
        <v>150</v>
      </c>
      <c r="R1261" t="s">
        <v>151</v>
      </c>
      <c r="S1261" t="s">
        <v>152</v>
      </c>
      <c r="T1261">
        <v>50</v>
      </c>
      <c r="U1261" t="s">
        <v>92</v>
      </c>
      <c r="V1261" t="s">
        <v>1523</v>
      </c>
      <c r="W1261">
        <v>6</v>
      </c>
      <c r="X1261">
        <v>6</v>
      </c>
      <c r="Y1261" t="s">
        <v>94</v>
      </c>
      <c r="Z1261" t="s">
        <v>95</v>
      </c>
      <c r="AA1261">
        <v>82.767499999999998</v>
      </c>
      <c r="AB1261">
        <v>683.48800000000006</v>
      </c>
      <c r="AC1261">
        <v>95.145200000000003</v>
      </c>
      <c r="AD1261">
        <v>82</v>
      </c>
      <c r="AE1261">
        <v>3.1919</v>
      </c>
      <c r="AF1261">
        <v>2.6168</v>
      </c>
      <c r="AG1261">
        <v>103.9706</v>
      </c>
      <c r="AH1261">
        <v>89.048400000000001</v>
      </c>
      <c r="AI1261">
        <v>65.343100000000007</v>
      </c>
      <c r="AJ1261">
        <v>9.3700000000000006E-2</v>
      </c>
      <c r="AK1261">
        <v>4.87E-2</v>
      </c>
      <c r="AL1261">
        <v>85.944999999999993</v>
      </c>
      <c r="AM1261">
        <v>2.8899999999999999E-2</v>
      </c>
      <c r="AN1261">
        <v>0.129</v>
      </c>
      <c r="AP1261">
        <v>0</v>
      </c>
      <c r="AR1261">
        <v>49.9</v>
      </c>
      <c r="AS1261" t="s">
        <v>96</v>
      </c>
      <c r="AT1261">
        <v>1976</v>
      </c>
      <c r="AU1261">
        <v>12</v>
      </c>
      <c r="AV1261">
        <v>4</v>
      </c>
      <c r="AW1261" t="s">
        <v>97</v>
      </c>
      <c r="AY1261" t="s">
        <v>112</v>
      </c>
      <c r="BA1261">
        <v>37611</v>
      </c>
      <c r="BB1261">
        <v>2</v>
      </c>
      <c r="BC1261">
        <v>1</v>
      </c>
      <c r="BD1261" t="s">
        <v>99</v>
      </c>
      <c r="BE1261">
        <v>1980</v>
      </c>
      <c r="BG1261" t="s">
        <v>102</v>
      </c>
      <c r="BH1261" t="s">
        <v>100</v>
      </c>
      <c r="BI1261" t="s">
        <v>101</v>
      </c>
      <c r="BJ1261" t="s">
        <v>101</v>
      </c>
      <c r="BK1261" t="s">
        <v>101</v>
      </c>
      <c r="BL1261" t="s">
        <v>100</v>
      </c>
      <c r="BM1261" t="s">
        <v>102</v>
      </c>
      <c r="BN1261" t="s">
        <v>103</v>
      </c>
      <c r="BQ1261">
        <v>0</v>
      </c>
      <c r="BR1261" t="s">
        <v>94</v>
      </c>
      <c r="BS1261">
        <v>82</v>
      </c>
      <c r="BT1261">
        <v>63.838000000000001</v>
      </c>
      <c r="BU1261">
        <v>52.335999999999999</v>
      </c>
      <c r="BY1261">
        <v>6</v>
      </c>
      <c r="CB1261">
        <v>2009</v>
      </c>
      <c r="CC1261">
        <v>35</v>
      </c>
      <c r="CI1261" t="str">
        <f t="shared" si="76"/>
        <v>Medium</v>
      </c>
      <c r="CJ1261" t="str">
        <f t="shared" si="77"/>
        <v>3.01-3.5</v>
      </c>
      <c r="CK1261" t="str">
        <f t="shared" si="78"/>
        <v>Fair</v>
      </c>
      <c r="CL1261" t="str">
        <f t="shared" si="79"/>
        <v>0.3 or less</v>
      </c>
    </row>
    <row r="1262" spans="1:90" x14ac:dyDescent="0.25">
      <c r="A1262" t="s">
        <v>1524</v>
      </c>
      <c r="B1262" t="s">
        <v>82</v>
      </c>
      <c r="C1262" t="s">
        <v>83</v>
      </c>
      <c r="D1262">
        <v>135.47</v>
      </c>
      <c r="E1262">
        <v>135.82499999999999</v>
      </c>
      <c r="G1262">
        <v>0.35499999999999998</v>
      </c>
      <c r="H1262">
        <v>42</v>
      </c>
      <c r="I1262">
        <v>38</v>
      </c>
      <c r="J1262">
        <v>42</v>
      </c>
      <c r="K1262">
        <v>2</v>
      </c>
      <c r="L1262" t="s">
        <v>139</v>
      </c>
      <c r="M1262" t="s">
        <v>301</v>
      </c>
      <c r="N1262" t="s">
        <v>516</v>
      </c>
      <c r="O1262" t="s">
        <v>149</v>
      </c>
      <c r="P1262" t="s">
        <v>88</v>
      </c>
      <c r="Q1262" t="s">
        <v>200</v>
      </c>
      <c r="R1262" t="s">
        <v>151</v>
      </c>
      <c r="S1262" t="s">
        <v>91</v>
      </c>
      <c r="T1262">
        <v>60</v>
      </c>
      <c r="U1262" t="s">
        <v>140</v>
      </c>
      <c r="V1262" t="s">
        <v>1525</v>
      </c>
      <c r="W1262">
        <v>9</v>
      </c>
      <c r="X1262">
        <v>8</v>
      </c>
      <c r="Y1262" t="s">
        <v>94</v>
      </c>
      <c r="Z1262" t="s">
        <v>202</v>
      </c>
      <c r="AA1262">
        <v>114.80249999999999</v>
      </c>
      <c r="AB1262">
        <v>1345.6479999999999</v>
      </c>
      <c r="AC1262">
        <v>203.2381</v>
      </c>
      <c r="AD1262">
        <v>93</v>
      </c>
      <c r="AE1262">
        <v>1.8974</v>
      </c>
      <c r="AF1262">
        <v>1.5474000000000001</v>
      </c>
      <c r="AG1262">
        <v>284.29989999999998</v>
      </c>
      <c r="AH1262">
        <v>254.98429999999999</v>
      </c>
      <c r="AI1262">
        <v>5.2333999999999996</v>
      </c>
      <c r="AJ1262">
        <v>0.47349999999999998</v>
      </c>
      <c r="AL1262">
        <v>28.975000000000001</v>
      </c>
      <c r="AM1262">
        <v>0.1391</v>
      </c>
      <c r="AN1262">
        <v>0.42170000000000002</v>
      </c>
      <c r="AO1262">
        <v>0</v>
      </c>
      <c r="AP1262">
        <v>3</v>
      </c>
      <c r="AQ1262">
        <v>0</v>
      </c>
      <c r="AR1262">
        <v>51.966700000000003</v>
      </c>
      <c r="AS1262" t="s">
        <v>130</v>
      </c>
      <c r="AT1262">
        <v>2014</v>
      </c>
      <c r="AU1262">
        <v>12.916700000000001</v>
      </c>
      <c r="AV1262">
        <v>5.9166999999999996</v>
      </c>
      <c r="AW1262" t="s">
        <v>97</v>
      </c>
      <c r="AY1262" t="s">
        <v>132</v>
      </c>
      <c r="BA1262">
        <v>43099</v>
      </c>
      <c r="BB1262">
        <v>0.75</v>
      </c>
      <c r="BC1262">
        <v>1</v>
      </c>
      <c r="BD1262" t="s">
        <v>144</v>
      </c>
      <c r="BE1262">
        <v>2014</v>
      </c>
      <c r="BG1262" t="s">
        <v>369</v>
      </c>
      <c r="BH1262" t="s">
        <v>100</v>
      </c>
      <c r="BI1262" t="s">
        <v>101</v>
      </c>
      <c r="BJ1262" t="s">
        <v>100</v>
      </c>
      <c r="BK1262" t="s">
        <v>100</v>
      </c>
      <c r="BL1262" t="s">
        <v>101</v>
      </c>
      <c r="BM1262" t="s">
        <v>102</v>
      </c>
      <c r="BN1262" t="s">
        <v>103</v>
      </c>
      <c r="BQ1262">
        <v>0</v>
      </c>
      <c r="BR1262" t="s">
        <v>94</v>
      </c>
      <c r="BS1262">
        <v>93</v>
      </c>
      <c r="BT1262">
        <v>37.948</v>
      </c>
      <c r="BU1262">
        <v>30.948</v>
      </c>
      <c r="BV1262" t="s">
        <v>107</v>
      </c>
      <c r="BY1262">
        <v>8</v>
      </c>
      <c r="BZ1262" s="1">
        <v>42053.456435185188</v>
      </c>
      <c r="CC1262">
        <v>1</v>
      </c>
      <c r="CI1262" t="str">
        <f t="shared" si="76"/>
        <v>High</v>
      </c>
      <c r="CJ1262" t="str">
        <f t="shared" si="77"/>
        <v>Less than 2.0</v>
      </c>
      <c r="CK1262" t="str">
        <f t="shared" si="78"/>
        <v>Very Poor</v>
      </c>
      <c r="CL1262" t="str">
        <f t="shared" si="79"/>
        <v>More than 0.3</v>
      </c>
    </row>
    <row r="1263" spans="1:90" x14ac:dyDescent="0.25">
      <c r="A1263" t="s">
        <v>1524</v>
      </c>
      <c r="B1263" t="s">
        <v>82</v>
      </c>
      <c r="C1263" t="s">
        <v>83</v>
      </c>
      <c r="D1263">
        <v>135.82499999999999</v>
      </c>
      <c r="E1263">
        <v>136.54900000000001</v>
      </c>
      <c r="G1263">
        <v>0.72399999999999998</v>
      </c>
      <c r="H1263">
        <v>48</v>
      </c>
      <c r="I1263">
        <v>48</v>
      </c>
      <c r="J1263">
        <v>48</v>
      </c>
      <c r="K1263">
        <v>3</v>
      </c>
      <c r="L1263" t="s">
        <v>84</v>
      </c>
      <c r="M1263" t="s">
        <v>301</v>
      </c>
      <c r="N1263" t="s">
        <v>516</v>
      </c>
      <c r="O1263" t="s">
        <v>149</v>
      </c>
      <c r="P1263" t="s">
        <v>88</v>
      </c>
      <c r="Q1263" t="s">
        <v>200</v>
      </c>
      <c r="R1263" t="s">
        <v>151</v>
      </c>
      <c r="S1263" t="s">
        <v>91</v>
      </c>
      <c r="T1263">
        <v>50</v>
      </c>
      <c r="U1263" t="s">
        <v>110</v>
      </c>
      <c r="V1263" t="s">
        <v>1526</v>
      </c>
      <c r="W1263">
        <v>6</v>
      </c>
      <c r="X1263">
        <v>6</v>
      </c>
      <c r="Y1263" t="s">
        <v>94</v>
      </c>
      <c r="Z1263" t="s">
        <v>202</v>
      </c>
      <c r="AA1263">
        <v>211.61750000000001</v>
      </c>
      <c r="AB1263">
        <v>2480.4960000000001</v>
      </c>
      <c r="AC1263">
        <v>374.6327</v>
      </c>
      <c r="AD1263">
        <v>100</v>
      </c>
      <c r="AE1263">
        <v>2.7848999999999999</v>
      </c>
      <c r="AF1263">
        <v>2.4832999999999998</v>
      </c>
      <c r="AG1263">
        <v>135.26140000000001</v>
      </c>
      <c r="AH1263">
        <v>112.5656</v>
      </c>
      <c r="AI1263">
        <v>54.9129</v>
      </c>
      <c r="AJ1263">
        <v>0.27460000000000001</v>
      </c>
      <c r="AL1263">
        <v>58.81</v>
      </c>
      <c r="AM1263">
        <v>4.3799999999999999E-2</v>
      </c>
      <c r="AN1263">
        <v>0.54890000000000005</v>
      </c>
      <c r="AO1263">
        <v>0</v>
      </c>
      <c r="AP1263">
        <v>9</v>
      </c>
      <c r="AQ1263">
        <v>0</v>
      </c>
      <c r="AR1263">
        <v>47.533299999999997</v>
      </c>
      <c r="AS1263" t="s">
        <v>96</v>
      </c>
      <c r="AT1263">
        <v>2014</v>
      </c>
      <c r="AU1263">
        <v>11</v>
      </c>
      <c r="AV1263">
        <v>2.25</v>
      </c>
      <c r="AW1263" t="s">
        <v>97</v>
      </c>
      <c r="AY1263" t="s">
        <v>112</v>
      </c>
      <c r="BA1263">
        <v>45852</v>
      </c>
      <c r="BB1263">
        <v>0.75</v>
      </c>
      <c r="BC1263">
        <v>1</v>
      </c>
      <c r="BD1263" t="s">
        <v>99</v>
      </c>
      <c r="BE1263">
        <v>2014</v>
      </c>
      <c r="BG1263" t="s">
        <v>369</v>
      </c>
      <c r="BH1263" t="s">
        <v>100</v>
      </c>
      <c r="BI1263" t="s">
        <v>101</v>
      </c>
      <c r="BJ1263" t="s">
        <v>100</v>
      </c>
      <c r="BK1263" t="s">
        <v>100</v>
      </c>
      <c r="BL1263" t="s">
        <v>101</v>
      </c>
      <c r="BM1263" t="s">
        <v>102</v>
      </c>
      <c r="BN1263" t="s">
        <v>103</v>
      </c>
      <c r="BQ1263">
        <v>0</v>
      </c>
      <c r="BR1263" t="s">
        <v>94</v>
      </c>
      <c r="BS1263">
        <v>100</v>
      </c>
      <c r="BT1263">
        <v>55.698</v>
      </c>
      <c r="BU1263">
        <v>49.665999999999997</v>
      </c>
      <c r="BV1263" t="s">
        <v>107</v>
      </c>
      <c r="BY1263">
        <v>6</v>
      </c>
      <c r="BZ1263" s="1">
        <v>42109.511018518519</v>
      </c>
      <c r="CC1263">
        <v>1</v>
      </c>
      <c r="CI1263" t="str">
        <f t="shared" si="76"/>
        <v>High</v>
      </c>
      <c r="CJ1263" t="str">
        <f t="shared" si="77"/>
        <v>2.51-3.0</v>
      </c>
      <c r="CK1263" t="str">
        <f t="shared" si="78"/>
        <v>Poor</v>
      </c>
      <c r="CL1263" t="str">
        <f t="shared" si="79"/>
        <v>0.3 or less</v>
      </c>
    </row>
    <row r="1264" spans="1:90" x14ac:dyDescent="0.25">
      <c r="A1264" t="s">
        <v>1524</v>
      </c>
      <c r="B1264" t="s">
        <v>82</v>
      </c>
      <c r="C1264" t="s">
        <v>83</v>
      </c>
      <c r="D1264">
        <v>136.54900000000001</v>
      </c>
      <c r="E1264">
        <v>137.17699999999999</v>
      </c>
      <c r="G1264">
        <v>0.628</v>
      </c>
      <c r="H1264">
        <v>47</v>
      </c>
      <c r="I1264">
        <v>36</v>
      </c>
      <c r="J1264">
        <v>47</v>
      </c>
      <c r="K1264">
        <v>3</v>
      </c>
      <c r="L1264" t="s">
        <v>84</v>
      </c>
      <c r="M1264" t="s">
        <v>301</v>
      </c>
      <c r="N1264" t="s">
        <v>516</v>
      </c>
      <c r="O1264" t="s">
        <v>149</v>
      </c>
      <c r="P1264" t="s">
        <v>88</v>
      </c>
      <c r="Q1264" t="s">
        <v>200</v>
      </c>
      <c r="R1264" t="s">
        <v>151</v>
      </c>
      <c r="S1264" t="s">
        <v>91</v>
      </c>
      <c r="T1264">
        <v>30</v>
      </c>
      <c r="U1264" t="s">
        <v>110</v>
      </c>
      <c r="V1264" t="s">
        <v>1526</v>
      </c>
      <c r="W1264">
        <v>11</v>
      </c>
      <c r="X1264">
        <v>1</v>
      </c>
      <c r="Y1264" t="s">
        <v>94</v>
      </c>
      <c r="Z1264" t="s">
        <v>202</v>
      </c>
      <c r="AA1264">
        <v>340.18549999999999</v>
      </c>
      <c r="AB1264">
        <v>3987.3440000000001</v>
      </c>
      <c r="AC1264">
        <v>602.23940000000005</v>
      </c>
      <c r="AD1264">
        <v>100</v>
      </c>
      <c r="AE1264">
        <v>3.5</v>
      </c>
      <c r="AF1264">
        <v>3.1389999999999998</v>
      </c>
      <c r="AG1264">
        <v>160.6979</v>
      </c>
      <c r="AH1264">
        <v>133.72290000000001</v>
      </c>
      <c r="AI1264">
        <v>46.433999999999997</v>
      </c>
      <c r="AJ1264">
        <v>0.3004</v>
      </c>
      <c r="AL1264">
        <v>54.94</v>
      </c>
      <c r="AM1264">
        <v>4.7899999999999998E-2</v>
      </c>
      <c r="AN1264">
        <v>0.3498</v>
      </c>
      <c r="AO1264">
        <v>1</v>
      </c>
      <c r="AP1264">
        <v>6</v>
      </c>
      <c r="AQ1264">
        <v>0</v>
      </c>
      <c r="AR1264">
        <v>51.1</v>
      </c>
      <c r="AS1264" t="s">
        <v>96</v>
      </c>
      <c r="AT1264">
        <v>1967</v>
      </c>
      <c r="AU1264">
        <v>12.25</v>
      </c>
      <c r="AV1264">
        <v>4.25</v>
      </c>
      <c r="AW1264" t="s">
        <v>97</v>
      </c>
      <c r="AY1264" t="s">
        <v>106</v>
      </c>
      <c r="BA1264">
        <v>37204</v>
      </c>
      <c r="BB1264">
        <v>0.5</v>
      </c>
      <c r="BC1264">
        <v>1</v>
      </c>
      <c r="BD1264" t="s">
        <v>99</v>
      </c>
      <c r="BE1264">
        <v>2014</v>
      </c>
      <c r="BG1264" t="s">
        <v>100</v>
      </c>
      <c r="BH1264" t="s">
        <v>100</v>
      </c>
      <c r="BI1264" t="s">
        <v>101</v>
      </c>
      <c r="BJ1264" t="s">
        <v>100</v>
      </c>
      <c r="BK1264" t="s">
        <v>100</v>
      </c>
      <c r="BL1264" t="s">
        <v>101</v>
      </c>
      <c r="BM1264" t="s">
        <v>102</v>
      </c>
      <c r="BN1264" t="s">
        <v>103</v>
      </c>
      <c r="BQ1264">
        <v>0</v>
      </c>
      <c r="BR1264" t="s">
        <v>94</v>
      </c>
      <c r="BS1264">
        <v>100</v>
      </c>
      <c r="BT1264">
        <v>70</v>
      </c>
      <c r="BU1264">
        <v>62.78</v>
      </c>
      <c r="BV1264" t="s">
        <v>107</v>
      </c>
      <c r="BY1264">
        <v>1</v>
      </c>
      <c r="BZ1264" s="1">
        <v>42109.511053240742</v>
      </c>
      <c r="CC1264">
        <v>1</v>
      </c>
      <c r="CI1264" t="str">
        <f t="shared" si="76"/>
        <v>High</v>
      </c>
      <c r="CJ1264" t="str">
        <f t="shared" si="77"/>
        <v>3.01-3.5</v>
      </c>
      <c r="CK1264" t="str">
        <f t="shared" si="78"/>
        <v>Poor</v>
      </c>
      <c r="CL1264" t="str">
        <f t="shared" si="79"/>
        <v>More than 0.3</v>
      </c>
    </row>
    <row r="1265" spans="1:90" x14ac:dyDescent="0.25">
      <c r="A1265" t="s">
        <v>1524</v>
      </c>
      <c r="B1265" t="s">
        <v>82</v>
      </c>
      <c r="C1265" t="s">
        <v>83</v>
      </c>
      <c r="D1265">
        <v>137.17699999999999</v>
      </c>
      <c r="E1265">
        <v>138.755</v>
      </c>
      <c r="G1265">
        <v>1.5780000000000001</v>
      </c>
      <c r="H1265">
        <v>42</v>
      </c>
      <c r="I1265">
        <v>36</v>
      </c>
      <c r="J1265">
        <v>42</v>
      </c>
      <c r="K1265">
        <v>3</v>
      </c>
      <c r="L1265" t="s">
        <v>84</v>
      </c>
      <c r="M1265" t="s">
        <v>301</v>
      </c>
      <c r="N1265" t="s">
        <v>516</v>
      </c>
      <c r="O1265" t="s">
        <v>149</v>
      </c>
      <c r="P1265" t="s">
        <v>88</v>
      </c>
      <c r="Q1265" t="s">
        <v>200</v>
      </c>
      <c r="R1265" t="s">
        <v>151</v>
      </c>
      <c r="S1265" t="s">
        <v>91</v>
      </c>
      <c r="T1265">
        <v>30</v>
      </c>
      <c r="U1265" t="s">
        <v>110</v>
      </c>
      <c r="V1265" t="s">
        <v>1527</v>
      </c>
      <c r="W1265">
        <v>3</v>
      </c>
      <c r="X1265">
        <v>2.5</v>
      </c>
      <c r="Y1265" t="s">
        <v>94</v>
      </c>
      <c r="Z1265" t="s">
        <v>202</v>
      </c>
      <c r="AA1265">
        <v>406.87470000000002</v>
      </c>
      <c r="AB1265">
        <v>4769.4090999999999</v>
      </c>
      <c r="AC1265">
        <v>720.30340000000001</v>
      </c>
      <c r="AD1265">
        <v>100</v>
      </c>
      <c r="AE1265">
        <v>3.5</v>
      </c>
      <c r="AF1265">
        <v>3.2410999999999999</v>
      </c>
      <c r="AG1265">
        <v>155.29259999999999</v>
      </c>
      <c r="AH1265">
        <v>133.7525</v>
      </c>
      <c r="AI1265">
        <v>48.235799999999998</v>
      </c>
      <c r="AJ1265">
        <v>0.25440000000000002</v>
      </c>
      <c r="AL1265">
        <v>61.84</v>
      </c>
      <c r="AM1265">
        <v>3.3300000000000003E-2</v>
      </c>
      <c r="AN1265">
        <v>0.21190000000000001</v>
      </c>
      <c r="AO1265">
        <v>5.9700000000000003E-2</v>
      </c>
      <c r="AP1265">
        <v>0.35820000000000002</v>
      </c>
      <c r="AQ1265">
        <v>13.164199999999999</v>
      </c>
      <c r="AR1265">
        <v>42.5</v>
      </c>
      <c r="AS1265" t="s">
        <v>96</v>
      </c>
      <c r="AT1265">
        <v>2002</v>
      </c>
      <c r="AU1265">
        <v>16.100000000000001</v>
      </c>
      <c r="AV1265">
        <v>6.8</v>
      </c>
      <c r="AW1265" t="s">
        <v>97</v>
      </c>
      <c r="AY1265" t="s">
        <v>106</v>
      </c>
      <c r="BA1265">
        <v>38383</v>
      </c>
      <c r="BB1265">
        <v>0.5</v>
      </c>
      <c r="BC1265">
        <v>1</v>
      </c>
      <c r="BD1265" t="s">
        <v>99</v>
      </c>
      <c r="BE1265">
        <v>2012</v>
      </c>
      <c r="BG1265" t="s">
        <v>100</v>
      </c>
      <c r="BH1265" t="s">
        <v>100</v>
      </c>
      <c r="BI1265" t="s">
        <v>101</v>
      </c>
      <c r="BJ1265" t="s">
        <v>100</v>
      </c>
      <c r="BK1265" t="s">
        <v>100</v>
      </c>
      <c r="BL1265" t="s">
        <v>101</v>
      </c>
      <c r="BM1265" t="s">
        <v>102</v>
      </c>
      <c r="BN1265" t="s">
        <v>103</v>
      </c>
      <c r="BQ1265">
        <v>0</v>
      </c>
      <c r="BR1265" t="s">
        <v>94</v>
      </c>
      <c r="BS1265">
        <v>100</v>
      </c>
      <c r="BT1265">
        <v>70</v>
      </c>
      <c r="BU1265">
        <v>64.822000000000003</v>
      </c>
      <c r="BV1265" t="s">
        <v>107</v>
      </c>
      <c r="BY1265">
        <v>2.5</v>
      </c>
      <c r="BZ1265" s="1">
        <v>42109.511064814818</v>
      </c>
      <c r="CB1265">
        <v>2014</v>
      </c>
      <c r="CC1265">
        <v>3</v>
      </c>
      <c r="CI1265" t="str">
        <f t="shared" si="76"/>
        <v>High</v>
      </c>
      <c r="CJ1265" t="str">
        <f t="shared" si="77"/>
        <v>3.01-3.5</v>
      </c>
      <c r="CK1265" t="str">
        <f t="shared" si="78"/>
        <v>Poor</v>
      </c>
      <c r="CL1265" t="str">
        <f t="shared" si="79"/>
        <v>0.3 or less</v>
      </c>
    </row>
    <row r="1266" spans="1:90" x14ac:dyDescent="0.25">
      <c r="A1266" t="s">
        <v>1524</v>
      </c>
      <c r="B1266" t="s">
        <v>82</v>
      </c>
      <c r="C1266" t="s">
        <v>83</v>
      </c>
      <c r="D1266">
        <v>138.755</v>
      </c>
      <c r="E1266">
        <v>138.90100000000001</v>
      </c>
      <c r="G1266">
        <v>0.14599999999999999</v>
      </c>
      <c r="H1266">
        <v>62</v>
      </c>
      <c r="I1266">
        <v>62</v>
      </c>
      <c r="J1266">
        <v>62</v>
      </c>
      <c r="K1266">
        <v>4</v>
      </c>
      <c r="L1266" t="s">
        <v>84</v>
      </c>
      <c r="M1266" t="s">
        <v>301</v>
      </c>
      <c r="N1266" t="s">
        <v>516</v>
      </c>
      <c r="O1266" t="s">
        <v>149</v>
      </c>
      <c r="P1266" t="s">
        <v>88</v>
      </c>
      <c r="Q1266" t="s">
        <v>200</v>
      </c>
      <c r="R1266" t="s">
        <v>151</v>
      </c>
      <c r="S1266" t="s">
        <v>91</v>
      </c>
      <c r="T1266">
        <v>40</v>
      </c>
      <c r="U1266" t="s">
        <v>110</v>
      </c>
      <c r="V1266" t="s">
        <v>1528</v>
      </c>
      <c r="W1266">
        <v>7</v>
      </c>
      <c r="X1266">
        <v>7</v>
      </c>
      <c r="Y1266" t="s">
        <v>94</v>
      </c>
      <c r="Z1266" t="s">
        <v>202</v>
      </c>
      <c r="AA1266">
        <v>273</v>
      </c>
      <c r="AB1266">
        <v>3229.5</v>
      </c>
      <c r="AC1266">
        <v>483.47699999999998</v>
      </c>
      <c r="AD1266">
        <v>92</v>
      </c>
      <c r="AE1266">
        <v>2.2242000000000002</v>
      </c>
      <c r="AF1266">
        <v>1.8757999999999999</v>
      </c>
      <c r="AG1266">
        <v>174.3527</v>
      </c>
      <c r="AH1266">
        <v>151.3288</v>
      </c>
      <c r="AI1266">
        <v>41.882399999999997</v>
      </c>
      <c r="AJ1266">
        <v>0.1646</v>
      </c>
      <c r="AL1266">
        <v>75.31</v>
      </c>
      <c r="AM1266">
        <v>4.0800000000000003E-2</v>
      </c>
      <c r="AN1266">
        <v>0.32150000000000001</v>
      </c>
      <c r="AO1266">
        <v>0</v>
      </c>
      <c r="AP1266">
        <v>4</v>
      </c>
      <c r="AQ1266">
        <v>0</v>
      </c>
      <c r="AR1266">
        <v>47.3</v>
      </c>
      <c r="AS1266" t="s">
        <v>96</v>
      </c>
      <c r="AT1266">
        <v>1986</v>
      </c>
      <c r="AU1266">
        <v>10.25</v>
      </c>
      <c r="AV1266">
        <v>4</v>
      </c>
      <c r="AW1266" t="s">
        <v>97</v>
      </c>
      <c r="AY1266" t="s">
        <v>112</v>
      </c>
      <c r="BA1266">
        <v>38135</v>
      </c>
      <c r="BB1266">
        <v>2</v>
      </c>
      <c r="BC1266">
        <v>1</v>
      </c>
      <c r="BD1266" t="s">
        <v>99</v>
      </c>
      <c r="BE1266">
        <v>2012</v>
      </c>
      <c r="BG1266" t="s">
        <v>100</v>
      </c>
      <c r="BH1266" t="s">
        <v>100</v>
      </c>
      <c r="BI1266" t="s">
        <v>101</v>
      </c>
      <c r="BJ1266" t="s">
        <v>100</v>
      </c>
      <c r="BK1266" t="s">
        <v>100</v>
      </c>
      <c r="BL1266" t="s">
        <v>369</v>
      </c>
      <c r="BM1266" t="s">
        <v>102</v>
      </c>
      <c r="BN1266" t="s">
        <v>103</v>
      </c>
      <c r="BQ1266">
        <v>0</v>
      </c>
      <c r="BR1266" t="s">
        <v>94</v>
      </c>
      <c r="BS1266">
        <v>92</v>
      </c>
      <c r="BT1266">
        <v>44.484000000000002</v>
      </c>
      <c r="BU1266">
        <v>37.515999999999998</v>
      </c>
      <c r="BY1266">
        <v>7</v>
      </c>
      <c r="CB1266">
        <v>2014</v>
      </c>
      <c r="CC1266">
        <v>3</v>
      </c>
      <c r="CI1266" t="str">
        <f t="shared" si="76"/>
        <v>High</v>
      </c>
      <c r="CJ1266" t="str">
        <f t="shared" si="77"/>
        <v>2.0-2.5</v>
      </c>
      <c r="CK1266" t="str">
        <f t="shared" si="78"/>
        <v>Very Poor</v>
      </c>
      <c r="CL1266" t="str">
        <f t="shared" si="79"/>
        <v>0.3 or less</v>
      </c>
    </row>
    <row r="1267" spans="1:90" x14ac:dyDescent="0.25">
      <c r="A1267" t="s">
        <v>1524</v>
      </c>
      <c r="B1267" t="s">
        <v>82</v>
      </c>
      <c r="C1267" t="s">
        <v>83</v>
      </c>
      <c r="D1267">
        <v>138.90100000000001</v>
      </c>
      <c r="E1267">
        <v>140.04300000000001</v>
      </c>
      <c r="G1267">
        <v>1.1419999999999999</v>
      </c>
      <c r="H1267">
        <v>64</v>
      </c>
      <c r="I1267">
        <v>64</v>
      </c>
      <c r="J1267">
        <v>64</v>
      </c>
      <c r="K1267">
        <v>5</v>
      </c>
      <c r="L1267" t="s">
        <v>84</v>
      </c>
      <c r="M1267" t="s">
        <v>301</v>
      </c>
      <c r="N1267" t="s">
        <v>516</v>
      </c>
      <c r="O1267" t="s">
        <v>149</v>
      </c>
      <c r="P1267" t="s">
        <v>88</v>
      </c>
      <c r="Q1267" t="s">
        <v>200</v>
      </c>
      <c r="R1267" t="s">
        <v>151</v>
      </c>
      <c r="S1267" t="s">
        <v>91</v>
      </c>
      <c r="T1267">
        <v>30</v>
      </c>
      <c r="U1267" t="s">
        <v>110</v>
      </c>
      <c r="V1267" t="s">
        <v>1529</v>
      </c>
      <c r="W1267">
        <v>2</v>
      </c>
      <c r="X1267">
        <v>6</v>
      </c>
      <c r="Y1267" t="s">
        <v>94</v>
      </c>
      <c r="Z1267" t="s">
        <v>202</v>
      </c>
      <c r="AA1267">
        <v>250.6482</v>
      </c>
      <c r="AB1267">
        <v>2944.5162</v>
      </c>
      <c r="AC1267">
        <v>443.76900000000001</v>
      </c>
      <c r="AD1267">
        <v>98.3797</v>
      </c>
      <c r="AE1267">
        <v>3.5</v>
      </c>
      <c r="AF1267">
        <v>3.3753000000000002</v>
      </c>
      <c r="AG1267">
        <v>151.47040000000001</v>
      </c>
      <c r="AH1267">
        <v>133.95320000000001</v>
      </c>
      <c r="AI1267">
        <v>49.509900000000002</v>
      </c>
      <c r="AJ1267">
        <v>0.13789999999999999</v>
      </c>
      <c r="AL1267">
        <v>79.314999999999998</v>
      </c>
      <c r="AM1267">
        <v>3.8300000000000001E-2</v>
      </c>
      <c r="AN1267">
        <v>0.221</v>
      </c>
      <c r="AO1267">
        <v>0</v>
      </c>
      <c r="AP1267">
        <v>0.81010000000000004</v>
      </c>
      <c r="AQ1267">
        <v>0</v>
      </c>
      <c r="AR1267">
        <v>33.85</v>
      </c>
      <c r="AS1267" t="s">
        <v>96</v>
      </c>
      <c r="AT1267">
        <v>2008</v>
      </c>
      <c r="AU1267">
        <v>18.047599999999999</v>
      </c>
      <c r="AV1267">
        <v>6.9047999999999998</v>
      </c>
      <c r="AW1267" t="s">
        <v>97</v>
      </c>
      <c r="AY1267" t="s">
        <v>112</v>
      </c>
      <c r="BA1267">
        <v>37894</v>
      </c>
      <c r="BB1267">
        <v>3</v>
      </c>
      <c r="BC1267">
        <v>1</v>
      </c>
      <c r="BD1267" t="s">
        <v>99</v>
      </c>
      <c r="BE1267">
        <v>2008</v>
      </c>
      <c r="BG1267" t="s">
        <v>100</v>
      </c>
      <c r="BH1267" t="s">
        <v>100</v>
      </c>
      <c r="BI1267" t="s">
        <v>101</v>
      </c>
      <c r="BJ1267" t="s">
        <v>100</v>
      </c>
      <c r="BK1267" t="s">
        <v>100</v>
      </c>
      <c r="BL1267" t="s">
        <v>101</v>
      </c>
      <c r="BM1267" t="s">
        <v>102</v>
      </c>
      <c r="BN1267" t="s">
        <v>103</v>
      </c>
      <c r="BQ1267">
        <v>0</v>
      </c>
      <c r="BR1267" t="s">
        <v>94</v>
      </c>
      <c r="BS1267">
        <v>98.3797</v>
      </c>
      <c r="BT1267">
        <v>70</v>
      </c>
      <c r="BU1267">
        <v>67.506</v>
      </c>
      <c r="BY1267">
        <v>2</v>
      </c>
      <c r="CB1267">
        <v>2014</v>
      </c>
      <c r="CC1267">
        <v>7</v>
      </c>
      <c r="CI1267" t="str">
        <f t="shared" si="76"/>
        <v>High</v>
      </c>
      <c r="CJ1267" t="str">
        <f t="shared" si="77"/>
        <v>3.01-3.5</v>
      </c>
      <c r="CK1267" t="str">
        <f t="shared" si="78"/>
        <v>Poor</v>
      </c>
      <c r="CL1267" t="str">
        <f t="shared" si="79"/>
        <v>0.3 or less</v>
      </c>
    </row>
    <row r="1268" spans="1:90" x14ac:dyDescent="0.25">
      <c r="A1268" t="s">
        <v>1524</v>
      </c>
      <c r="B1268" t="s">
        <v>82</v>
      </c>
      <c r="C1268" t="s">
        <v>83</v>
      </c>
      <c r="D1268">
        <v>140.04300000000001</v>
      </c>
      <c r="E1268">
        <v>140.107</v>
      </c>
      <c r="G1268">
        <v>6.4000000000000001E-2</v>
      </c>
      <c r="H1268">
        <v>64</v>
      </c>
      <c r="I1268">
        <v>36</v>
      </c>
      <c r="J1268">
        <v>64</v>
      </c>
      <c r="K1268">
        <v>5</v>
      </c>
      <c r="L1268" t="s">
        <v>139</v>
      </c>
      <c r="M1268" t="s">
        <v>301</v>
      </c>
      <c r="N1268" t="s">
        <v>516</v>
      </c>
      <c r="O1268" t="s">
        <v>149</v>
      </c>
      <c r="P1268" t="s">
        <v>88</v>
      </c>
      <c r="Q1268" t="s">
        <v>200</v>
      </c>
      <c r="R1268" t="s">
        <v>151</v>
      </c>
      <c r="S1268" t="s">
        <v>91</v>
      </c>
      <c r="T1268">
        <v>60</v>
      </c>
      <c r="U1268" t="s">
        <v>140</v>
      </c>
      <c r="V1268" t="s">
        <v>1530</v>
      </c>
      <c r="W1268">
        <v>2</v>
      </c>
      <c r="X1268">
        <v>6</v>
      </c>
      <c r="Y1268" t="s">
        <v>94</v>
      </c>
      <c r="Z1268" t="s">
        <v>202</v>
      </c>
      <c r="AA1268">
        <v>197.29650000000001</v>
      </c>
      <c r="AB1268">
        <v>2751.3119999999999</v>
      </c>
      <c r="AC1268">
        <v>351.9119</v>
      </c>
      <c r="AD1268">
        <v>98</v>
      </c>
      <c r="AE1268">
        <v>2.1295999999999999</v>
      </c>
      <c r="AF1268">
        <v>1.3795999999999999</v>
      </c>
      <c r="AG1268">
        <v>244.1953</v>
      </c>
      <c r="AH1268">
        <v>224.60939999999999</v>
      </c>
      <c r="AI1268">
        <v>18.601600000000001</v>
      </c>
      <c r="AJ1268">
        <v>0.14380000000000001</v>
      </c>
      <c r="AL1268">
        <v>78.430000000000007</v>
      </c>
      <c r="AM1268">
        <v>5.6500000000000002E-2</v>
      </c>
      <c r="AN1268">
        <v>0.52829999999999999</v>
      </c>
      <c r="AO1268">
        <v>0</v>
      </c>
      <c r="AP1268">
        <v>0</v>
      </c>
      <c r="AQ1268">
        <v>3</v>
      </c>
      <c r="AR1268">
        <v>39</v>
      </c>
      <c r="AS1268" t="s">
        <v>130</v>
      </c>
      <c r="AT1268">
        <v>2008</v>
      </c>
      <c r="AU1268">
        <v>13</v>
      </c>
      <c r="AV1268">
        <v>8.3332999999999995</v>
      </c>
      <c r="AW1268" t="s">
        <v>97</v>
      </c>
      <c r="AY1268" t="s">
        <v>142</v>
      </c>
      <c r="BA1268">
        <v>38184</v>
      </c>
      <c r="BB1268">
        <v>8</v>
      </c>
      <c r="BC1268">
        <v>1</v>
      </c>
      <c r="BD1268" t="s">
        <v>144</v>
      </c>
      <c r="BE1268">
        <v>2008</v>
      </c>
      <c r="BG1268" t="s">
        <v>100</v>
      </c>
      <c r="BH1268" t="s">
        <v>100</v>
      </c>
      <c r="BI1268" t="s">
        <v>101</v>
      </c>
      <c r="BJ1268" t="s">
        <v>100</v>
      </c>
      <c r="BK1268" t="s">
        <v>100</v>
      </c>
      <c r="BM1268" t="s">
        <v>102</v>
      </c>
      <c r="BN1268" t="s">
        <v>103</v>
      </c>
      <c r="BQ1268">
        <v>0</v>
      </c>
      <c r="BR1268" t="s">
        <v>94</v>
      </c>
      <c r="BS1268">
        <v>85</v>
      </c>
      <c r="BT1268">
        <v>42.591999999999999</v>
      </c>
      <c r="BU1268">
        <v>27.591999999999999</v>
      </c>
      <c r="BV1268" t="s">
        <v>107</v>
      </c>
      <c r="BY1268">
        <v>2</v>
      </c>
      <c r="BZ1268" s="1">
        <v>42053.623668981483</v>
      </c>
      <c r="CB1268">
        <v>2010</v>
      </c>
      <c r="CC1268">
        <v>7</v>
      </c>
      <c r="CI1268" t="str">
        <f t="shared" si="76"/>
        <v>High</v>
      </c>
      <c r="CJ1268" t="str">
        <f t="shared" si="77"/>
        <v>2.0-2.5</v>
      </c>
      <c r="CK1268" t="str">
        <f t="shared" si="78"/>
        <v>Very Poor</v>
      </c>
      <c r="CL1268" t="str">
        <f t="shared" si="79"/>
        <v>0.3 or less</v>
      </c>
    </row>
    <row r="1269" spans="1:90" x14ac:dyDescent="0.25">
      <c r="A1269" t="s">
        <v>1524</v>
      </c>
      <c r="B1269" t="s">
        <v>82</v>
      </c>
      <c r="C1269" t="s">
        <v>83</v>
      </c>
      <c r="D1269">
        <v>140.107</v>
      </c>
      <c r="E1269">
        <v>140.44200000000001</v>
      </c>
      <c r="G1269">
        <v>0.33500000000000002</v>
      </c>
      <c r="H1269">
        <v>28</v>
      </c>
      <c r="J1269">
        <v>28</v>
      </c>
      <c r="K1269">
        <v>2</v>
      </c>
      <c r="L1269" t="s">
        <v>84</v>
      </c>
      <c r="M1269" t="s">
        <v>301</v>
      </c>
      <c r="N1269" t="s">
        <v>516</v>
      </c>
      <c r="O1269" t="s">
        <v>149</v>
      </c>
      <c r="P1269" t="s">
        <v>88</v>
      </c>
      <c r="Q1269" t="s">
        <v>200</v>
      </c>
      <c r="R1269" t="s">
        <v>151</v>
      </c>
      <c r="S1269" t="s">
        <v>91</v>
      </c>
      <c r="T1269">
        <v>60</v>
      </c>
      <c r="U1269" t="s">
        <v>916</v>
      </c>
      <c r="V1269" t="s">
        <v>1531</v>
      </c>
      <c r="Y1269" t="s">
        <v>94</v>
      </c>
      <c r="Z1269" t="s">
        <v>202</v>
      </c>
      <c r="AA1269">
        <v>230</v>
      </c>
      <c r="AB1269">
        <v>2800</v>
      </c>
      <c r="AC1269">
        <v>407.8</v>
      </c>
      <c r="AD1269">
        <v>89.168199999999999</v>
      </c>
      <c r="AE1269">
        <v>2.6362000000000001</v>
      </c>
      <c r="AF1269">
        <v>2.2570999999999999</v>
      </c>
      <c r="AG1269">
        <v>139.93469999999999</v>
      </c>
      <c r="AH1269">
        <v>122.0258</v>
      </c>
      <c r="AI1269">
        <v>53.3551</v>
      </c>
      <c r="AJ1269">
        <v>0.1163</v>
      </c>
      <c r="AL1269">
        <v>82.555000000000007</v>
      </c>
      <c r="AM1269">
        <v>3.3599999999999998E-2</v>
      </c>
      <c r="AN1269">
        <v>0.31540000000000001</v>
      </c>
      <c r="AO1269">
        <v>0</v>
      </c>
      <c r="AP1269">
        <v>0</v>
      </c>
      <c r="AQ1269">
        <v>13.0093</v>
      </c>
      <c r="AR1269">
        <v>53.6</v>
      </c>
      <c r="AS1269" t="s">
        <v>96</v>
      </c>
      <c r="AT1269">
        <v>2010</v>
      </c>
      <c r="AU1269">
        <v>12</v>
      </c>
      <c r="AV1269">
        <v>8</v>
      </c>
      <c r="AW1269" t="s">
        <v>97</v>
      </c>
      <c r="AY1269" t="s">
        <v>112</v>
      </c>
      <c r="BA1269">
        <v>38184</v>
      </c>
      <c r="BB1269">
        <v>8</v>
      </c>
      <c r="BC1269">
        <v>1</v>
      </c>
      <c r="BD1269" t="s">
        <v>918</v>
      </c>
      <c r="BE1269">
        <v>2010</v>
      </c>
      <c r="BG1269" t="s">
        <v>100</v>
      </c>
      <c r="BH1269" t="s">
        <v>100</v>
      </c>
      <c r="BI1269" t="s">
        <v>101</v>
      </c>
      <c r="BJ1269" t="s">
        <v>100</v>
      </c>
      <c r="BK1269" t="s">
        <v>100</v>
      </c>
      <c r="BL1269" t="s">
        <v>101</v>
      </c>
      <c r="BM1269" t="s">
        <v>102</v>
      </c>
      <c r="BN1269" t="s">
        <v>103</v>
      </c>
      <c r="BQ1269">
        <v>0</v>
      </c>
      <c r="BR1269" t="s">
        <v>94</v>
      </c>
      <c r="BS1269">
        <v>89.168199999999999</v>
      </c>
      <c r="BT1269">
        <v>52.723999999999997</v>
      </c>
      <c r="BU1269">
        <v>45.142000000000003</v>
      </c>
      <c r="BV1269" t="s">
        <v>107</v>
      </c>
      <c r="BZ1269" s="1">
        <v>42059.352881944447</v>
      </c>
      <c r="CB1269">
        <v>2014</v>
      </c>
      <c r="CC1269">
        <v>5</v>
      </c>
      <c r="CI1269" t="str">
        <f t="shared" si="76"/>
        <v>High</v>
      </c>
      <c r="CJ1269" t="str">
        <f t="shared" si="77"/>
        <v>2.51-3.0</v>
      </c>
      <c r="CK1269" t="str">
        <f t="shared" si="78"/>
        <v>Poor</v>
      </c>
      <c r="CL1269" t="str">
        <f t="shared" si="79"/>
        <v>0.3 or less</v>
      </c>
    </row>
    <row r="1270" spans="1:90" x14ac:dyDescent="0.25">
      <c r="A1270" t="s">
        <v>1532</v>
      </c>
      <c r="B1270" t="s">
        <v>82</v>
      </c>
      <c r="C1270" t="s">
        <v>83</v>
      </c>
      <c r="D1270">
        <v>298.024</v>
      </c>
      <c r="E1270">
        <v>298.57</v>
      </c>
      <c r="G1270">
        <v>0.54600000000000004</v>
      </c>
      <c r="H1270">
        <v>32</v>
      </c>
      <c r="I1270">
        <v>32</v>
      </c>
      <c r="J1270">
        <v>32</v>
      </c>
      <c r="K1270">
        <v>2</v>
      </c>
      <c r="L1270" t="s">
        <v>84</v>
      </c>
      <c r="M1270" t="s">
        <v>237</v>
      </c>
      <c r="N1270" t="s">
        <v>157</v>
      </c>
      <c r="O1270" t="s">
        <v>158</v>
      </c>
      <c r="P1270" t="s">
        <v>88</v>
      </c>
      <c r="Q1270" t="s">
        <v>89</v>
      </c>
      <c r="R1270" t="s">
        <v>159</v>
      </c>
      <c r="S1270" t="s">
        <v>91</v>
      </c>
      <c r="T1270">
        <v>50</v>
      </c>
      <c r="U1270" t="s">
        <v>92</v>
      </c>
      <c r="V1270" t="s">
        <v>1533</v>
      </c>
      <c r="W1270">
        <v>4</v>
      </c>
      <c r="X1270">
        <v>4</v>
      </c>
      <c r="Y1270" t="s">
        <v>94</v>
      </c>
      <c r="Z1270" t="s">
        <v>95</v>
      </c>
      <c r="AA1270">
        <v>59.003900000000002</v>
      </c>
      <c r="AB1270">
        <v>487.00110000000001</v>
      </c>
      <c r="AC1270">
        <v>103.2286</v>
      </c>
      <c r="AD1270">
        <v>84</v>
      </c>
      <c r="AE1270">
        <v>3.2362000000000002</v>
      </c>
      <c r="AF1270">
        <v>2.4434999999999998</v>
      </c>
      <c r="AG1270">
        <v>103.6866</v>
      </c>
      <c r="AH1270">
        <v>86.670400000000001</v>
      </c>
      <c r="AI1270">
        <v>65.437799999999996</v>
      </c>
      <c r="AJ1270">
        <v>0.16020000000000001</v>
      </c>
      <c r="AL1270">
        <v>75.97</v>
      </c>
      <c r="AM1270">
        <v>2.4400000000000002E-2</v>
      </c>
      <c r="AN1270">
        <v>0.154</v>
      </c>
      <c r="AO1270">
        <v>0</v>
      </c>
      <c r="AP1270">
        <v>12</v>
      </c>
      <c r="AQ1270">
        <v>0</v>
      </c>
      <c r="AR1270">
        <v>62.3</v>
      </c>
      <c r="AS1270" t="s">
        <v>130</v>
      </c>
      <c r="AT1270">
        <v>1971</v>
      </c>
      <c r="AU1270">
        <v>7</v>
      </c>
      <c r="AV1270">
        <v>3</v>
      </c>
      <c r="AW1270" t="s">
        <v>97</v>
      </c>
      <c r="AY1270" t="s">
        <v>132</v>
      </c>
      <c r="BA1270">
        <v>37380</v>
      </c>
      <c r="BB1270">
        <v>3</v>
      </c>
      <c r="BC1270">
        <v>1</v>
      </c>
      <c r="BD1270" t="s">
        <v>99</v>
      </c>
      <c r="BE1270">
        <v>1971</v>
      </c>
      <c r="BG1270" t="s">
        <v>100</v>
      </c>
      <c r="BH1270" t="s">
        <v>100</v>
      </c>
      <c r="BI1270" t="s">
        <v>101</v>
      </c>
      <c r="BJ1270" t="s">
        <v>100</v>
      </c>
      <c r="BK1270" t="s">
        <v>100</v>
      </c>
      <c r="BL1270" t="s">
        <v>101</v>
      </c>
      <c r="BM1270" t="s">
        <v>102</v>
      </c>
      <c r="BN1270" t="s">
        <v>103</v>
      </c>
      <c r="BQ1270">
        <v>0</v>
      </c>
      <c r="BR1270" t="s">
        <v>94</v>
      </c>
      <c r="BS1270">
        <v>77</v>
      </c>
      <c r="BT1270">
        <v>64.724000000000004</v>
      </c>
      <c r="BU1270">
        <v>48.87</v>
      </c>
      <c r="BV1270" t="s">
        <v>107</v>
      </c>
      <c r="BY1270">
        <v>4</v>
      </c>
      <c r="BZ1270" s="1">
        <v>42054.441030092596</v>
      </c>
      <c r="CB1270">
        <v>2005</v>
      </c>
      <c r="CC1270">
        <v>44</v>
      </c>
      <c r="CI1270" t="str">
        <f t="shared" si="76"/>
        <v>Medium</v>
      </c>
      <c r="CJ1270" t="str">
        <f t="shared" si="77"/>
        <v>3.01-3.5</v>
      </c>
      <c r="CK1270" t="str">
        <f t="shared" si="78"/>
        <v>Fair</v>
      </c>
      <c r="CL1270" t="str">
        <f t="shared" si="79"/>
        <v>0.3 or less</v>
      </c>
    </row>
    <row r="1271" spans="1:90" x14ac:dyDescent="0.25">
      <c r="A1271" t="s">
        <v>1532</v>
      </c>
      <c r="B1271" t="s">
        <v>82</v>
      </c>
      <c r="C1271" t="s">
        <v>83</v>
      </c>
      <c r="D1271">
        <v>298.57</v>
      </c>
      <c r="E1271">
        <v>300.404</v>
      </c>
      <c r="G1271">
        <v>1.8340000000000001</v>
      </c>
      <c r="H1271">
        <v>48</v>
      </c>
      <c r="I1271">
        <v>48</v>
      </c>
      <c r="J1271">
        <v>48</v>
      </c>
      <c r="K1271">
        <v>3</v>
      </c>
      <c r="L1271" t="s">
        <v>84</v>
      </c>
      <c r="M1271" t="s">
        <v>85</v>
      </c>
      <c r="N1271" t="s">
        <v>157</v>
      </c>
      <c r="O1271" t="s">
        <v>158</v>
      </c>
      <c r="P1271" t="s">
        <v>88</v>
      </c>
      <c r="Q1271" t="s">
        <v>89</v>
      </c>
      <c r="R1271" t="s">
        <v>159</v>
      </c>
      <c r="S1271" t="s">
        <v>91</v>
      </c>
      <c r="T1271">
        <v>30</v>
      </c>
      <c r="U1271" t="s">
        <v>110</v>
      </c>
      <c r="V1271" t="s">
        <v>1534</v>
      </c>
      <c r="W1271">
        <v>6</v>
      </c>
      <c r="X1271">
        <v>6</v>
      </c>
      <c r="Y1271" t="s">
        <v>94</v>
      </c>
      <c r="Z1271" t="s">
        <v>95</v>
      </c>
      <c r="AA1271">
        <v>355.35359999999997</v>
      </c>
      <c r="AB1271">
        <v>2933.8773999999999</v>
      </c>
      <c r="AC1271">
        <v>621.70439999999996</v>
      </c>
      <c r="AD1271">
        <v>80</v>
      </c>
      <c r="AE1271">
        <v>3.5</v>
      </c>
      <c r="AF1271">
        <v>2.6315</v>
      </c>
      <c r="AG1271">
        <v>151.67689999999999</v>
      </c>
      <c r="AH1271">
        <v>126.66330000000001</v>
      </c>
      <c r="AI1271">
        <v>49.441000000000003</v>
      </c>
      <c r="AJ1271">
        <v>0.2591</v>
      </c>
      <c r="AL1271">
        <v>61.134999999999998</v>
      </c>
      <c r="AM1271">
        <v>3.8800000000000001E-2</v>
      </c>
      <c r="AN1271">
        <v>0.39269999999999999</v>
      </c>
      <c r="AO1271">
        <v>2</v>
      </c>
      <c r="AP1271">
        <v>12</v>
      </c>
      <c r="AQ1271">
        <v>1</v>
      </c>
      <c r="AR1271">
        <v>47</v>
      </c>
      <c r="AS1271" t="s">
        <v>130</v>
      </c>
      <c r="AT1271">
        <v>1978</v>
      </c>
      <c r="AU1271">
        <v>17.7273</v>
      </c>
      <c r="AV1271">
        <v>2</v>
      </c>
      <c r="AW1271" t="s">
        <v>131</v>
      </c>
      <c r="AY1271" t="s">
        <v>132</v>
      </c>
      <c r="BA1271">
        <v>37705</v>
      </c>
      <c r="BB1271">
        <v>2</v>
      </c>
      <c r="BC1271">
        <v>1</v>
      </c>
      <c r="BD1271" t="s">
        <v>99</v>
      </c>
      <c r="BE1271">
        <v>1978</v>
      </c>
      <c r="BG1271" t="s">
        <v>100</v>
      </c>
      <c r="BH1271" t="s">
        <v>100</v>
      </c>
      <c r="BI1271" t="s">
        <v>101</v>
      </c>
      <c r="BJ1271" t="s">
        <v>100</v>
      </c>
      <c r="BK1271" t="s">
        <v>100</v>
      </c>
      <c r="BL1271" t="s">
        <v>101</v>
      </c>
      <c r="BM1271" t="s">
        <v>102</v>
      </c>
      <c r="BN1271" t="s">
        <v>103</v>
      </c>
      <c r="BQ1271">
        <v>0</v>
      </c>
      <c r="BR1271" t="s">
        <v>94</v>
      </c>
      <c r="BS1271">
        <v>80</v>
      </c>
      <c r="BT1271">
        <v>70</v>
      </c>
      <c r="BU1271">
        <v>52.63</v>
      </c>
      <c r="BY1271">
        <v>6</v>
      </c>
      <c r="CB1271">
        <v>2014</v>
      </c>
      <c r="CC1271">
        <v>37</v>
      </c>
      <c r="CI1271" t="str">
        <f t="shared" si="76"/>
        <v>Medium</v>
      </c>
      <c r="CJ1271" t="str">
        <f t="shared" si="77"/>
        <v>3.01-3.5</v>
      </c>
      <c r="CK1271" t="str">
        <f t="shared" si="78"/>
        <v>Poor</v>
      </c>
      <c r="CL1271" t="str">
        <f t="shared" si="79"/>
        <v>0.3 or less</v>
      </c>
    </row>
    <row r="1272" spans="1:90" x14ac:dyDescent="0.25">
      <c r="A1272" t="s">
        <v>1532</v>
      </c>
      <c r="B1272" t="s">
        <v>82</v>
      </c>
      <c r="C1272" t="s">
        <v>83</v>
      </c>
      <c r="D1272">
        <v>300.404</v>
      </c>
      <c r="E1272">
        <v>301.33800000000002</v>
      </c>
      <c r="G1272">
        <v>0.92500000000000004</v>
      </c>
      <c r="H1272">
        <v>38</v>
      </c>
      <c r="I1272">
        <v>38</v>
      </c>
      <c r="J1272">
        <v>38</v>
      </c>
      <c r="K1272">
        <v>3</v>
      </c>
      <c r="L1272" t="s">
        <v>84</v>
      </c>
      <c r="M1272" t="s">
        <v>85</v>
      </c>
      <c r="N1272" t="s">
        <v>157</v>
      </c>
      <c r="O1272" t="s">
        <v>158</v>
      </c>
      <c r="P1272" t="s">
        <v>88</v>
      </c>
      <c r="Q1272" t="s">
        <v>89</v>
      </c>
      <c r="R1272" t="s">
        <v>159</v>
      </c>
      <c r="S1272" t="s">
        <v>91</v>
      </c>
      <c r="T1272">
        <v>40</v>
      </c>
      <c r="U1272" t="s">
        <v>92</v>
      </c>
      <c r="V1272" t="s">
        <v>1535</v>
      </c>
      <c r="W1272">
        <v>1</v>
      </c>
      <c r="X1272">
        <v>1</v>
      </c>
      <c r="Y1272" t="s">
        <v>94</v>
      </c>
      <c r="Z1272" t="s">
        <v>95</v>
      </c>
      <c r="AA1272">
        <v>197.12549999999999</v>
      </c>
      <c r="AB1272">
        <v>1627.376</v>
      </c>
      <c r="AC1272">
        <v>344.87759999999997</v>
      </c>
      <c r="AD1272">
        <v>96</v>
      </c>
      <c r="AE1272">
        <v>3.2722000000000002</v>
      </c>
      <c r="AF1272">
        <v>2.831</v>
      </c>
      <c r="AG1272">
        <v>103.5257</v>
      </c>
      <c r="AH1272">
        <v>84.765600000000006</v>
      </c>
      <c r="AI1272">
        <v>65.491399999999999</v>
      </c>
      <c r="AJ1272">
        <v>0.14249999999999999</v>
      </c>
      <c r="AL1272">
        <v>78.625</v>
      </c>
      <c r="AM1272">
        <v>2.2700000000000001E-2</v>
      </c>
      <c r="AN1272">
        <v>0.1638</v>
      </c>
      <c r="AO1272">
        <v>0</v>
      </c>
      <c r="AP1272">
        <v>2</v>
      </c>
      <c r="AQ1272">
        <v>0</v>
      </c>
      <c r="AR1272">
        <v>50.9</v>
      </c>
      <c r="AS1272" t="s">
        <v>130</v>
      </c>
      <c r="AT1272">
        <v>1978</v>
      </c>
      <c r="AU1272">
        <v>13.666700000000001</v>
      </c>
      <c r="AV1272">
        <v>2</v>
      </c>
      <c r="AW1272" t="s">
        <v>131</v>
      </c>
      <c r="AY1272" t="s">
        <v>132</v>
      </c>
      <c r="BA1272">
        <v>37713</v>
      </c>
      <c r="BB1272">
        <v>2</v>
      </c>
      <c r="BC1272">
        <v>1</v>
      </c>
      <c r="BD1272" t="s">
        <v>99</v>
      </c>
      <c r="BE1272">
        <v>1978</v>
      </c>
      <c r="BG1272" t="s">
        <v>100</v>
      </c>
      <c r="BH1272" t="s">
        <v>100</v>
      </c>
      <c r="BI1272" t="s">
        <v>101</v>
      </c>
      <c r="BJ1272" t="s">
        <v>100</v>
      </c>
      <c r="BK1272" t="s">
        <v>100</v>
      </c>
      <c r="BL1272" t="s">
        <v>101</v>
      </c>
      <c r="BM1272" t="s">
        <v>102</v>
      </c>
      <c r="BN1272" t="s">
        <v>103</v>
      </c>
      <c r="BQ1272">
        <v>0</v>
      </c>
      <c r="BR1272" t="s">
        <v>94</v>
      </c>
      <c r="BS1272">
        <v>88</v>
      </c>
      <c r="BT1272">
        <v>65.444000000000003</v>
      </c>
      <c r="BU1272">
        <v>56.62</v>
      </c>
      <c r="BV1272" t="s">
        <v>107</v>
      </c>
      <c r="BY1272">
        <v>1</v>
      </c>
      <c r="BZ1272" s="1">
        <v>42054.441064814811</v>
      </c>
      <c r="CB1272">
        <v>2006</v>
      </c>
      <c r="CC1272">
        <v>37</v>
      </c>
      <c r="CI1272" t="str">
        <f t="shared" si="76"/>
        <v>High</v>
      </c>
      <c r="CJ1272" t="str">
        <f t="shared" si="77"/>
        <v>3.01-3.5</v>
      </c>
      <c r="CK1272" t="str">
        <f t="shared" si="78"/>
        <v>Fair</v>
      </c>
      <c r="CL1272" t="str">
        <f t="shared" si="79"/>
        <v>0.3 or less</v>
      </c>
    </row>
    <row r="1273" spans="1:90" x14ac:dyDescent="0.25">
      <c r="A1273" t="s">
        <v>1536</v>
      </c>
      <c r="B1273" t="s">
        <v>82</v>
      </c>
      <c r="C1273" t="s">
        <v>83</v>
      </c>
      <c r="D1273">
        <v>20.922000000000001</v>
      </c>
      <c r="E1273">
        <v>21.143999999999998</v>
      </c>
      <c r="G1273">
        <v>0.222</v>
      </c>
      <c r="H1273">
        <v>37</v>
      </c>
      <c r="I1273">
        <v>37</v>
      </c>
      <c r="J1273">
        <v>37</v>
      </c>
      <c r="K1273">
        <v>2</v>
      </c>
      <c r="L1273" t="s">
        <v>84</v>
      </c>
      <c r="M1273" t="s">
        <v>301</v>
      </c>
      <c r="N1273" t="s">
        <v>169</v>
      </c>
      <c r="O1273" t="s">
        <v>158</v>
      </c>
      <c r="P1273" t="s">
        <v>88</v>
      </c>
      <c r="Q1273" t="s">
        <v>200</v>
      </c>
      <c r="R1273" t="s">
        <v>159</v>
      </c>
      <c r="S1273" t="s">
        <v>91</v>
      </c>
      <c r="T1273">
        <v>50</v>
      </c>
      <c r="U1273" t="s">
        <v>110</v>
      </c>
      <c r="V1273" t="s">
        <v>1537</v>
      </c>
      <c r="W1273">
        <v>6</v>
      </c>
      <c r="X1273">
        <v>7.5</v>
      </c>
      <c r="Y1273" t="s">
        <v>94</v>
      </c>
      <c r="Z1273" t="s">
        <v>202</v>
      </c>
      <c r="AA1273">
        <v>271.70499999999998</v>
      </c>
      <c r="AB1273">
        <v>3184.8159999999998</v>
      </c>
      <c r="AC1273">
        <v>481.00740000000002</v>
      </c>
      <c r="AD1273">
        <v>88</v>
      </c>
      <c r="AE1273">
        <v>2.4066999999999998</v>
      </c>
      <c r="AF1273">
        <v>0.98770000000000002</v>
      </c>
      <c r="AG1273">
        <v>162.23699999999999</v>
      </c>
      <c r="AH1273">
        <v>137.73240000000001</v>
      </c>
      <c r="AI1273">
        <v>45.920999999999999</v>
      </c>
      <c r="AJ1273">
        <v>0.19939999999999999</v>
      </c>
      <c r="AL1273">
        <v>70.09</v>
      </c>
      <c r="AM1273">
        <v>3.7100000000000001E-2</v>
      </c>
      <c r="AN1273">
        <v>0.22900000000000001</v>
      </c>
      <c r="AO1273">
        <v>0</v>
      </c>
      <c r="AP1273">
        <v>3</v>
      </c>
      <c r="AQ1273">
        <v>0</v>
      </c>
      <c r="AR1273">
        <v>45</v>
      </c>
      <c r="AS1273" t="s">
        <v>96</v>
      </c>
      <c r="AT1273">
        <v>1960</v>
      </c>
      <c r="AU1273">
        <v>19.333300000000001</v>
      </c>
      <c r="AV1273">
        <v>4</v>
      </c>
      <c r="AW1273" t="s">
        <v>97</v>
      </c>
      <c r="AX1273" t="s">
        <v>387</v>
      </c>
      <c r="AY1273" t="s">
        <v>112</v>
      </c>
      <c r="BA1273">
        <v>37974</v>
      </c>
      <c r="BB1273">
        <v>2</v>
      </c>
      <c r="BC1273">
        <v>1</v>
      </c>
      <c r="BD1273" t="s">
        <v>99</v>
      </c>
      <c r="BE1273">
        <v>1998</v>
      </c>
      <c r="BG1273" t="s">
        <v>100</v>
      </c>
      <c r="BH1273" t="s">
        <v>100</v>
      </c>
      <c r="BI1273" t="s">
        <v>101</v>
      </c>
      <c r="BJ1273" t="s">
        <v>100</v>
      </c>
      <c r="BK1273" t="s">
        <v>100</v>
      </c>
      <c r="BL1273" t="s">
        <v>101</v>
      </c>
      <c r="BM1273" t="s">
        <v>102</v>
      </c>
      <c r="BN1273" t="s">
        <v>103</v>
      </c>
      <c r="BQ1273">
        <v>0</v>
      </c>
      <c r="BR1273" t="s">
        <v>94</v>
      </c>
      <c r="BS1273">
        <v>58</v>
      </c>
      <c r="BT1273">
        <v>48.134</v>
      </c>
      <c r="BU1273">
        <v>19.754000000000001</v>
      </c>
      <c r="BY1273">
        <v>6</v>
      </c>
      <c r="CB1273">
        <v>2006</v>
      </c>
      <c r="CC1273">
        <v>17</v>
      </c>
      <c r="CI1273" t="str">
        <f t="shared" si="76"/>
        <v>High</v>
      </c>
      <c r="CJ1273" t="str">
        <f t="shared" si="77"/>
        <v>2.0-2.5</v>
      </c>
      <c r="CK1273" t="str">
        <f t="shared" si="78"/>
        <v>Poor</v>
      </c>
      <c r="CL1273" t="str">
        <f t="shared" si="79"/>
        <v>0.3 or less</v>
      </c>
    </row>
    <row r="1274" spans="1:90" x14ac:dyDescent="0.25">
      <c r="A1274" t="s">
        <v>1536</v>
      </c>
      <c r="B1274" t="s">
        <v>82</v>
      </c>
      <c r="C1274" t="s">
        <v>83</v>
      </c>
      <c r="D1274">
        <v>21.143999999999998</v>
      </c>
      <c r="E1274">
        <v>21.652000000000001</v>
      </c>
      <c r="G1274">
        <v>0.50800000000000001</v>
      </c>
      <c r="H1274">
        <v>79</v>
      </c>
      <c r="I1274">
        <v>55</v>
      </c>
      <c r="J1274">
        <v>79</v>
      </c>
      <c r="K1274">
        <v>5</v>
      </c>
      <c r="L1274" t="s">
        <v>84</v>
      </c>
      <c r="M1274" t="s">
        <v>301</v>
      </c>
      <c r="N1274" t="s">
        <v>169</v>
      </c>
      <c r="O1274" t="s">
        <v>158</v>
      </c>
      <c r="P1274" t="s">
        <v>88</v>
      </c>
      <c r="Q1274" t="s">
        <v>200</v>
      </c>
      <c r="R1274" t="s">
        <v>159</v>
      </c>
      <c r="S1274" t="s">
        <v>91</v>
      </c>
      <c r="T1274">
        <v>30</v>
      </c>
      <c r="U1274" t="s">
        <v>110</v>
      </c>
      <c r="V1274" t="s">
        <v>1538</v>
      </c>
      <c r="W1274">
        <v>10</v>
      </c>
      <c r="X1274">
        <v>7</v>
      </c>
      <c r="Y1274" t="s">
        <v>94</v>
      </c>
      <c r="Z1274" t="s">
        <v>202</v>
      </c>
      <c r="AA1274">
        <v>267.63799999999998</v>
      </c>
      <c r="AB1274">
        <v>3137.2</v>
      </c>
      <c r="AC1274">
        <v>473.80779999999999</v>
      </c>
      <c r="AD1274">
        <v>93.653800000000004</v>
      </c>
      <c r="AE1274">
        <v>3.5</v>
      </c>
      <c r="AF1274">
        <v>3.0891000000000002</v>
      </c>
      <c r="AG1274">
        <v>118.37350000000001</v>
      </c>
      <c r="AH1274">
        <v>105.71850000000001</v>
      </c>
      <c r="AI1274">
        <v>60.542200000000001</v>
      </c>
      <c r="AJ1274">
        <v>0.17910000000000001</v>
      </c>
      <c r="AL1274">
        <v>73.135000000000005</v>
      </c>
      <c r="AM1274">
        <v>3.2899999999999999E-2</v>
      </c>
      <c r="AN1274">
        <v>0.17280000000000001</v>
      </c>
      <c r="AO1274">
        <v>0</v>
      </c>
      <c r="AP1274">
        <v>0.57689999999999997</v>
      </c>
      <c r="AQ1274">
        <v>5.6538000000000004</v>
      </c>
      <c r="AR1274">
        <v>41.75</v>
      </c>
      <c r="AS1274" t="s">
        <v>96</v>
      </c>
      <c r="AT1274">
        <v>2010</v>
      </c>
      <c r="AU1274">
        <v>20</v>
      </c>
      <c r="AV1274">
        <v>5.3333000000000004</v>
      </c>
      <c r="AW1274" t="s">
        <v>97</v>
      </c>
      <c r="AX1274" t="s">
        <v>387</v>
      </c>
      <c r="AY1274" t="s">
        <v>112</v>
      </c>
      <c r="BA1274">
        <v>37974</v>
      </c>
      <c r="BB1274">
        <v>2</v>
      </c>
      <c r="BC1274">
        <v>1</v>
      </c>
      <c r="BD1274" t="s">
        <v>99</v>
      </c>
      <c r="BE1274">
        <v>2010</v>
      </c>
      <c r="BG1274" t="s">
        <v>100</v>
      </c>
      <c r="BH1274" t="s">
        <v>100</v>
      </c>
      <c r="BI1274" t="s">
        <v>101</v>
      </c>
      <c r="BJ1274" t="s">
        <v>100</v>
      </c>
      <c r="BK1274" t="s">
        <v>100</v>
      </c>
      <c r="BL1274" t="s">
        <v>101</v>
      </c>
      <c r="BM1274" t="s">
        <v>102</v>
      </c>
      <c r="BN1274" t="s">
        <v>103</v>
      </c>
      <c r="BQ1274">
        <v>0</v>
      </c>
      <c r="BR1274" t="s">
        <v>94</v>
      </c>
      <c r="BS1274">
        <v>90.580100000000002</v>
      </c>
      <c r="BT1274">
        <v>70</v>
      </c>
      <c r="BU1274">
        <v>61.781999999999996</v>
      </c>
      <c r="BY1274">
        <v>7</v>
      </c>
      <c r="CB1274">
        <v>2011</v>
      </c>
      <c r="CC1274">
        <v>5</v>
      </c>
      <c r="CI1274" t="str">
        <f t="shared" si="76"/>
        <v>High</v>
      </c>
      <c r="CJ1274" t="str">
        <f t="shared" si="77"/>
        <v>3.01-3.5</v>
      </c>
      <c r="CK1274" t="str">
        <f t="shared" si="78"/>
        <v>Fair</v>
      </c>
      <c r="CL1274" t="str">
        <f t="shared" si="79"/>
        <v>0.3 or less</v>
      </c>
    </row>
    <row r="1275" spans="1:90" x14ac:dyDescent="0.25">
      <c r="A1275" t="s">
        <v>1536</v>
      </c>
      <c r="B1275" t="s">
        <v>82</v>
      </c>
      <c r="C1275" t="s">
        <v>83</v>
      </c>
      <c r="D1275">
        <v>21.652000000000001</v>
      </c>
      <c r="E1275">
        <v>22.899000000000001</v>
      </c>
      <c r="G1275">
        <v>1.2470000000000001</v>
      </c>
      <c r="H1275">
        <v>52</v>
      </c>
      <c r="I1275">
        <v>52</v>
      </c>
      <c r="J1275">
        <v>52</v>
      </c>
      <c r="K1275">
        <v>4</v>
      </c>
      <c r="L1275" t="s">
        <v>139</v>
      </c>
      <c r="M1275" t="s">
        <v>301</v>
      </c>
      <c r="N1275" t="s">
        <v>169</v>
      </c>
      <c r="O1275" t="s">
        <v>158</v>
      </c>
      <c r="P1275" t="s">
        <v>88</v>
      </c>
      <c r="Q1275" t="s">
        <v>200</v>
      </c>
      <c r="R1275" t="s">
        <v>159</v>
      </c>
      <c r="S1275" t="s">
        <v>91</v>
      </c>
      <c r="T1275">
        <v>30</v>
      </c>
      <c r="U1275" t="s">
        <v>140</v>
      </c>
      <c r="V1275" t="s">
        <v>1539</v>
      </c>
      <c r="W1275">
        <v>2</v>
      </c>
      <c r="X1275">
        <v>4</v>
      </c>
      <c r="Y1275" t="s">
        <v>94</v>
      </c>
      <c r="Z1275" t="s">
        <v>202</v>
      </c>
      <c r="AA1275">
        <v>566.71349999999995</v>
      </c>
      <c r="AB1275">
        <v>6642.9080000000004</v>
      </c>
      <c r="AC1275">
        <v>1003.2704</v>
      </c>
      <c r="AD1275">
        <v>100</v>
      </c>
      <c r="AE1275">
        <v>3.5</v>
      </c>
      <c r="AF1275">
        <v>3.5</v>
      </c>
      <c r="AG1275">
        <v>134.5966</v>
      </c>
      <c r="AH1275">
        <v>121.18600000000001</v>
      </c>
      <c r="AI1275">
        <v>55.134500000000003</v>
      </c>
      <c r="AJ1275">
        <v>9.6500000000000002E-2</v>
      </c>
      <c r="AL1275">
        <v>85.525000000000006</v>
      </c>
      <c r="AM1275">
        <v>3.49E-2</v>
      </c>
      <c r="AN1275">
        <v>0.20469999999999999</v>
      </c>
      <c r="AO1275">
        <v>0</v>
      </c>
      <c r="AP1275">
        <v>0</v>
      </c>
      <c r="AQ1275">
        <v>0</v>
      </c>
      <c r="AR1275">
        <v>43.3</v>
      </c>
      <c r="AS1275" t="s">
        <v>130</v>
      </c>
      <c r="AT1275">
        <v>2010</v>
      </c>
      <c r="AU1275">
        <v>21.333300000000001</v>
      </c>
      <c r="AV1275">
        <v>8.6667000000000005</v>
      </c>
      <c r="AW1275" t="s">
        <v>97</v>
      </c>
      <c r="AY1275" t="s">
        <v>142</v>
      </c>
      <c r="BA1275">
        <v>37155</v>
      </c>
      <c r="BB1275">
        <v>8</v>
      </c>
      <c r="BC1275">
        <v>1</v>
      </c>
      <c r="BD1275" t="s">
        <v>144</v>
      </c>
      <c r="BE1275">
        <v>2010</v>
      </c>
      <c r="BG1275" t="s">
        <v>100</v>
      </c>
      <c r="BH1275" t="s">
        <v>100</v>
      </c>
      <c r="BI1275" t="s">
        <v>101</v>
      </c>
      <c r="BJ1275" t="s">
        <v>100</v>
      </c>
      <c r="BK1275" t="s">
        <v>100</v>
      </c>
      <c r="BL1275" t="s">
        <v>101</v>
      </c>
      <c r="BM1275" t="s">
        <v>102</v>
      </c>
      <c r="BN1275" t="s">
        <v>103</v>
      </c>
      <c r="BQ1275">
        <v>0</v>
      </c>
      <c r="BR1275" t="s">
        <v>94</v>
      </c>
      <c r="BS1275">
        <v>100</v>
      </c>
      <c r="BT1275">
        <v>70</v>
      </c>
      <c r="BU1275">
        <v>70</v>
      </c>
      <c r="BY1275">
        <v>2</v>
      </c>
      <c r="CB1275">
        <v>2014</v>
      </c>
      <c r="CC1275">
        <v>5</v>
      </c>
      <c r="CI1275" t="str">
        <f t="shared" si="76"/>
        <v>High</v>
      </c>
      <c r="CJ1275" t="str">
        <f t="shared" si="77"/>
        <v>3.01-3.5</v>
      </c>
      <c r="CK1275" t="str">
        <f t="shared" si="78"/>
        <v>Poor</v>
      </c>
      <c r="CL1275" t="str">
        <f t="shared" si="79"/>
        <v>0.3 or less</v>
      </c>
    </row>
    <row r="1276" spans="1:90" x14ac:dyDescent="0.25">
      <c r="A1276" t="s">
        <v>1536</v>
      </c>
      <c r="B1276" t="s">
        <v>82</v>
      </c>
      <c r="C1276" t="s">
        <v>83</v>
      </c>
      <c r="D1276">
        <v>22.899000000000001</v>
      </c>
      <c r="E1276">
        <v>23.481999999999999</v>
      </c>
      <c r="G1276">
        <v>0.51400000000000001</v>
      </c>
      <c r="H1276">
        <v>56</v>
      </c>
      <c r="I1276">
        <v>56</v>
      </c>
      <c r="J1276">
        <v>56</v>
      </c>
      <c r="K1276">
        <v>4</v>
      </c>
      <c r="L1276" t="s">
        <v>139</v>
      </c>
      <c r="M1276" t="s">
        <v>301</v>
      </c>
      <c r="N1276" t="s">
        <v>169</v>
      </c>
      <c r="O1276" t="s">
        <v>158</v>
      </c>
      <c r="P1276" t="s">
        <v>88</v>
      </c>
      <c r="Q1276" t="s">
        <v>200</v>
      </c>
      <c r="R1276" t="s">
        <v>159</v>
      </c>
      <c r="S1276" t="s">
        <v>91</v>
      </c>
      <c r="T1276">
        <v>30</v>
      </c>
      <c r="U1276" t="s">
        <v>140</v>
      </c>
      <c r="V1276" t="s">
        <v>1540</v>
      </c>
      <c r="W1276">
        <v>4</v>
      </c>
      <c r="X1276">
        <v>4</v>
      </c>
      <c r="Y1276" t="s">
        <v>94</v>
      </c>
      <c r="Z1276" t="s">
        <v>202</v>
      </c>
      <c r="AA1276">
        <v>355.40649999999999</v>
      </c>
      <c r="AB1276">
        <v>4165.9120000000003</v>
      </c>
      <c r="AC1276">
        <v>629.18650000000002</v>
      </c>
      <c r="AD1276">
        <v>91</v>
      </c>
      <c r="AE1276">
        <v>3.5</v>
      </c>
      <c r="AF1276">
        <v>2.4500000000000002</v>
      </c>
      <c r="AG1276">
        <v>209.36330000000001</v>
      </c>
      <c r="AH1276">
        <v>193.4922</v>
      </c>
      <c r="AI1276">
        <v>30.212199999999999</v>
      </c>
      <c r="AJ1276">
        <v>0.2293</v>
      </c>
      <c r="AL1276">
        <v>65.605000000000004</v>
      </c>
      <c r="AM1276">
        <v>4.8500000000000001E-2</v>
      </c>
      <c r="AN1276">
        <v>0.15049999999999999</v>
      </c>
      <c r="AO1276">
        <v>0</v>
      </c>
      <c r="AP1276">
        <v>0</v>
      </c>
      <c r="AQ1276">
        <v>12</v>
      </c>
      <c r="AR1276">
        <v>33.700000000000003</v>
      </c>
      <c r="AS1276" t="s">
        <v>130</v>
      </c>
      <c r="AT1276">
        <v>1982</v>
      </c>
      <c r="AU1276">
        <v>19.5</v>
      </c>
      <c r="AV1276">
        <v>6.75</v>
      </c>
      <c r="AW1276" t="s">
        <v>97</v>
      </c>
      <c r="AY1276" t="s">
        <v>132</v>
      </c>
      <c r="BA1276">
        <v>37336</v>
      </c>
      <c r="BB1276">
        <v>3</v>
      </c>
      <c r="BC1276">
        <v>1</v>
      </c>
      <c r="BD1276" t="s">
        <v>144</v>
      </c>
      <c r="BE1276">
        <v>1982</v>
      </c>
      <c r="BG1276" t="s">
        <v>100</v>
      </c>
      <c r="BH1276" t="s">
        <v>100</v>
      </c>
      <c r="BI1276" t="s">
        <v>101</v>
      </c>
      <c r="BJ1276" t="s">
        <v>100</v>
      </c>
      <c r="BK1276" t="s">
        <v>100</v>
      </c>
      <c r="BL1276" t="s">
        <v>101</v>
      </c>
      <c r="BM1276" t="s">
        <v>102</v>
      </c>
      <c r="BN1276" t="s">
        <v>103</v>
      </c>
      <c r="BQ1276">
        <v>0</v>
      </c>
      <c r="BR1276" t="s">
        <v>94</v>
      </c>
      <c r="BS1276">
        <v>79</v>
      </c>
      <c r="BT1276">
        <v>70</v>
      </c>
      <c r="BU1276">
        <v>49</v>
      </c>
      <c r="BV1276" t="s">
        <v>107</v>
      </c>
      <c r="BY1276">
        <v>4</v>
      </c>
      <c r="BZ1276" s="1">
        <v>42059.563449074078</v>
      </c>
      <c r="CB1276">
        <v>2009</v>
      </c>
      <c r="CC1276">
        <v>33</v>
      </c>
      <c r="CI1276" t="str">
        <f t="shared" si="76"/>
        <v>High</v>
      </c>
      <c r="CJ1276" t="str">
        <f t="shared" si="77"/>
        <v>3.01-3.5</v>
      </c>
      <c r="CK1276" t="str">
        <f t="shared" si="78"/>
        <v>Very Poor</v>
      </c>
      <c r="CL1276" t="str">
        <f t="shared" si="79"/>
        <v>0.3 or less</v>
      </c>
    </row>
    <row r="1277" spans="1:90" x14ac:dyDescent="0.25">
      <c r="A1277" t="s">
        <v>1536</v>
      </c>
      <c r="B1277" t="s">
        <v>82</v>
      </c>
      <c r="C1277" t="s">
        <v>83</v>
      </c>
      <c r="D1277">
        <v>23.481999999999999</v>
      </c>
      <c r="E1277">
        <v>23.99</v>
      </c>
      <c r="G1277">
        <v>0.50800000000000001</v>
      </c>
      <c r="H1277">
        <v>65</v>
      </c>
      <c r="I1277">
        <v>38</v>
      </c>
      <c r="J1277">
        <v>65</v>
      </c>
      <c r="K1277">
        <v>5</v>
      </c>
      <c r="L1277" t="s">
        <v>84</v>
      </c>
      <c r="M1277" t="s">
        <v>301</v>
      </c>
      <c r="N1277" t="s">
        <v>169</v>
      </c>
      <c r="O1277" t="s">
        <v>158</v>
      </c>
      <c r="P1277" t="s">
        <v>88</v>
      </c>
      <c r="Q1277" t="s">
        <v>200</v>
      </c>
      <c r="R1277" t="s">
        <v>159</v>
      </c>
      <c r="S1277" t="s">
        <v>91</v>
      </c>
      <c r="T1277">
        <v>30</v>
      </c>
      <c r="U1277" t="s">
        <v>110</v>
      </c>
      <c r="V1277" t="s">
        <v>1541</v>
      </c>
      <c r="W1277">
        <v>2</v>
      </c>
      <c r="X1277">
        <v>2</v>
      </c>
      <c r="Y1277" t="s">
        <v>94</v>
      </c>
      <c r="Z1277" t="s">
        <v>202</v>
      </c>
      <c r="AA1277">
        <v>555.74350000000004</v>
      </c>
      <c r="AB1277">
        <v>6513.9679999999998</v>
      </c>
      <c r="AC1277">
        <v>983.84780000000001</v>
      </c>
      <c r="AD1277">
        <v>100</v>
      </c>
      <c r="AE1277">
        <v>3.5</v>
      </c>
      <c r="AF1277">
        <v>3.1402999999999999</v>
      </c>
      <c r="AG1277">
        <v>153.95570000000001</v>
      </c>
      <c r="AH1277">
        <v>116.5303</v>
      </c>
      <c r="AI1277">
        <v>48.681399999999996</v>
      </c>
      <c r="AJ1277">
        <v>0.24479999999999999</v>
      </c>
      <c r="AL1277">
        <v>63.28</v>
      </c>
      <c r="AM1277">
        <v>2.92E-2</v>
      </c>
      <c r="AN1277">
        <v>0.3387</v>
      </c>
      <c r="AO1277">
        <v>0</v>
      </c>
      <c r="AP1277">
        <v>0</v>
      </c>
      <c r="AQ1277">
        <v>0</v>
      </c>
      <c r="AR1277">
        <v>34.15</v>
      </c>
      <c r="AS1277" t="s">
        <v>96</v>
      </c>
      <c r="AT1277">
        <v>1982</v>
      </c>
      <c r="AU1277">
        <v>36.75</v>
      </c>
      <c r="AV1277">
        <v>3.75</v>
      </c>
      <c r="AW1277" t="s">
        <v>97</v>
      </c>
      <c r="AX1277" t="s">
        <v>387</v>
      </c>
      <c r="AY1277" t="s">
        <v>112</v>
      </c>
      <c r="BA1277">
        <v>37900</v>
      </c>
      <c r="BB1277">
        <v>3</v>
      </c>
      <c r="BC1277">
        <v>1</v>
      </c>
      <c r="BD1277" t="s">
        <v>99</v>
      </c>
      <c r="BE1277">
        <v>1998</v>
      </c>
      <c r="BG1277" t="s">
        <v>100</v>
      </c>
      <c r="BH1277" t="s">
        <v>100</v>
      </c>
      <c r="BI1277" t="s">
        <v>101</v>
      </c>
      <c r="BJ1277" t="s">
        <v>100</v>
      </c>
      <c r="BK1277" t="s">
        <v>100</v>
      </c>
      <c r="BL1277" t="s">
        <v>101</v>
      </c>
      <c r="BM1277" t="s">
        <v>102</v>
      </c>
      <c r="BN1277" t="s">
        <v>103</v>
      </c>
      <c r="BQ1277">
        <v>0</v>
      </c>
      <c r="BR1277" t="s">
        <v>94</v>
      </c>
      <c r="BS1277">
        <v>96</v>
      </c>
      <c r="BT1277">
        <v>70</v>
      </c>
      <c r="BU1277">
        <v>62.805999999999997</v>
      </c>
      <c r="BY1277">
        <v>2</v>
      </c>
      <c r="CB1277">
        <v>2011</v>
      </c>
      <c r="CC1277">
        <v>17</v>
      </c>
      <c r="CI1277" t="str">
        <f t="shared" si="76"/>
        <v>High</v>
      </c>
      <c r="CJ1277" t="str">
        <f t="shared" si="77"/>
        <v>3.01-3.5</v>
      </c>
      <c r="CK1277" t="str">
        <f t="shared" si="78"/>
        <v>Poor</v>
      </c>
      <c r="CL1277" t="str">
        <f t="shared" si="79"/>
        <v>0.3 or less</v>
      </c>
    </row>
    <row r="1278" spans="1:90" x14ac:dyDescent="0.25">
      <c r="A1278" t="s">
        <v>1536</v>
      </c>
      <c r="B1278" t="s">
        <v>82</v>
      </c>
      <c r="C1278" t="s">
        <v>83</v>
      </c>
      <c r="D1278">
        <v>23.99</v>
      </c>
      <c r="E1278">
        <v>24.341000000000001</v>
      </c>
      <c r="G1278">
        <v>0.43</v>
      </c>
      <c r="H1278">
        <v>65</v>
      </c>
      <c r="I1278">
        <v>65</v>
      </c>
      <c r="J1278">
        <v>65</v>
      </c>
      <c r="K1278">
        <v>5</v>
      </c>
      <c r="L1278" t="s">
        <v>84</v>
      </c>
      <c r="M1278" t="s">
        <v>301</v>
      </c>
      <c r="N1278" t="s">
        <v>169</v>
      </c>
      <c r="O1278" t="s">
        <v>158</v>
      </c>
      <c r="P1278" t="s">
        <v>88</v>
      </c>
      <c r="Q1278" t="s">
        <v>200</v>
      </c>
      <c r="R1278" t="s">
        <v>159</v>
      </c>
      <c r="S1278" t="s">
        <v>91</v>
      </c>
      <c r="T1278">
        <v>30</v>
      </c>
      <c r="U1278" t="s">
        <v>110</v>
      </c>
      <c r="V1278" t="s">
        <v>1542</v>
      </c>
      <c r="W1278">
        <v>2</v>
      </c>
      <c r="X1278">
        <v>3</v>
      </c>
      <c r="Y1278" t="s">
        <v>94</v>
      </c>
      <c r="Z1278" t="s">
        <v>202</v>
      </c>
      <c r="AA1278">
        <v>467.11649999999997</v>
      </c>
      <c r="AB1278">
        <v>6513.9679999999998</v>
      </c>
      <c r="AC1278">
        <v>833.18190000000004</v>
      </c>
      <c r="AD1278">
        <v>100</v>
      </c>
      <c r="AE1278">
        <v>3.5</v>
      </c>
      <c r="AF1278">
        <v>3.1673</v>
      </c>
      <c r="AG1278">
        <v>142.17230000000001</v>
      </c>
      <c r="AH1278">
        <v>100.95659999999999</v>
      </c>
      <c r="AI1278">
        <v>52.609200000000001</v>
      </c>
      <c r="AJ1278">
        <v>0.24629999999999999</v>
      </c>
      <c r="AL1278">
        <v>63.055</v>
      </c>
      <c r="AM1278">
        <v>2.98E-2</v>
      </c>
      <c r="AN1278">
        <v>0.43740000000000001</v>
      </c>
      <c r="AO1278">
        <v>0</v>
      </c>
      <c r="AP1278">
        <v>0</v>
      </c>
      <c r="AQ1278">
        <v>0</v>
      </c>
      <c r="AR1278">
        <v>37.200000000000003</v>
      </c>
      <c r="AS1278" t="s">
        <v>96</v>
      </c>
      <c r="AT1278">
        <v>1982</v>
      </c>
      <c r="AU1278">
        <v>34.166699999999999</v>
      </c>
      <c r="AV1278">
        <v>4.5</v>
      </c>
      <c r="AW1278" t="s">
        <v>97</v>
      </c>
      <c r="AX1278" t="s">
        <v>387</v>
      </c>
      <c r="AY1278" t="s">
        <v>112</v>
      </c>
      <c r="BA1278">
        <v>38562</v>
      </c>
      <c r="BB1278">
        <v>3</v>
      </c>
      <c r="BC1278">
        <v>1</v>
      </c>
      <c r="BD1278" t="s">
        <v>99</v>
      </c>
      <c r="BE1278">
        <v>1998</v>
      </c>
      <c r="BG1278" t="s">
        <v>100</v>
      </c>
      <c r="BH1278" t="s">
        <v>100</v>
      </c>
      <c r="BI1278" t="s">
        <v>101</v>
      </c>
      <c r="BJ1278" t="s">
        <v>100</v>
      </c>
      <c r="BK1278" t="s">
        <v>100</v>
      </c>
      <c r="BL1278" t="s">
        <v>101</v>
      </c>
      <c r="BM1278" t="s">
        <v>102</v>
      </c>
      <c r="BN1278" t="s">
        <v>103</v>
      </c>
      <c r="BQ1278">
        <v>0</v>
      </c>
      <c r="BR1278" t="s">
        <v>94</v>
      </c>
      <c r="BS1278">
        <v>97</v>
      </c>
      <c r="BT1278">
        <v>70</v>
      </c>
      <c r="BU1278">
        <v>63.345999999999997</v>
      </c>
      <c r="BV1278" t="s">
        <v>107</v>
      </c>
      <c r="BY1278">
        <v>2</v>
      </c>
      <c r="BZ1278" s="1">
        <v>42059.56354166667</v>
      </c>
      <c r="CB1278">
        <v>2004</v>
      </c>
      <c r="CC1278">
        <v>17</v>
      </c>
      <c r="CI1278" t="str">
        <f t="shared" si="76"/>
        <v>High</v>
      </c>
      <c r="CJ1278" t="str">
        <f t="shared" si="77"/>
        <v>3.01-3.5</v>
      </c>
      <c r="CK1278" t="str">
        <f t="shared" si="78"/>
        <v>Poor</v>
      </c>
      <c r="CL1278" t="str">
        <f t="shared" si="79"/>
        <v>0.3 or less</v>
      </c>
    </row>
    <row r="1279" spans="1:90" x14ac:dyDescent="0.25">
      <c r="A1279" t="s">
        <v>1536</v>
      </c>
      <c r="B1279" t="s">
        <v>82</v>
      </c>
      <c r="C1279" t="s">
        <v>83</v>
      </c>
      <c r="D1279">
        <v>24.341000000000001</v>
      </c>
      <c r="E1279">
        <v>25.12</v>
      </c>
      <c r="G1279">
        <v>0.77900000000000003</v>
      </c>
      <c r="H1279">
        <v>62</v>
      </c>
      <c r="I1279">
        <v>62</v>
      </c>
      <c r="J1279">
        <v>62</v>
      </c>
      <c r="K1279">
        <v>5</v>
      </c>
      <c r="L1279" t="s">
        <v>84</v>
      </c>
      <c r="M1279" t="s">
        <v>301</v>
      </c>
      <c r="N1279" t="s">
        <v>169</v>
      </c>
      <c r="O1279" t="s">
        <v>158</v>
      </c>
      <c r="P1279" t="s">
        <v>88</v>
      </c>
      <c r="Q1279" t="s">
        <v>200</v>
      </c>
      <c r="R1279" t="s">
        <v>159</v>
      </c>
      <c r="S1279" t="s">
        <v>91</v>
      </c>
      <c r="T1279">
        <v>30</v>
      </c>
      <c r="U1279" t="s">
        <v>110</v>
      </c>
      <c r="V1279" t="s">
        <v>1543</v>
      </c>
      <c r="W1279">
        <v>1</v>
      </c>
      <c r="X1279">
        <v>1</v>
      </c>
      <c r="Y1279" t="s">
        <v>94</v>
      </c>
      <c r="Z1279" t="s">
        <v>202</v>
      </c>
      <c r="AA1279">
        <v>850.5</v>
      </c>
      <c r="AB1279">
        <v>10125</v>
      </c>
      <c r="AC1279">
        <v>1506.6</v>
      </c>
      <c r="AD1279">
        <v>94</v>
      </c>
      <c r="AE1279">
        <v>3.5</v>
      </c>
      <c r="AF1279">
        <v>3.0539999999999998</v>
      </c>
      <c r="AG1279">
        <v>95.627399999999994</v>
      </c>
      <c r="AH1279">
        <v>83.782399999999996</v>
      </c>
      <c r="AI1279">
        <v>68.124200000000002</v>
      </c>
      <c r="AJ1279">
        <v>0.25790000000000002</v>
      </c>
      <c r="AL1279">
        <v>61.314999999999998</v>
      </c>
      <c r="AM1279">
        <v>2.35E-2</v>
      </c>
      <c r="AN1279">
        <v>0.1384</v>
      </c>
      <c r="AO1279">
        <v>0</v>
      </c>
      <c r="AP1279">
        <v>3</v>
      </c>
      <c r="AQ1279">
        <v>0</v>
      </c>
      <c r="AR1279">
        <v>35.466700000000003</v>
      </c>
      <c r="AS1279" t="s">
        <v>96</v>
      </c>
      <c r="AT1279">
        <v>1989</v>
      </c>
      <c r="AU1279">
        <v>30</v>
      </c>
      <c r="AV1279">
        <v>6</v>
      </c>
      <c r="AW1279" t="s">
        <v>97</v>
      </c>
      <c r="AX1279" t="s">
        <v>387</v>
      </c>
      <c r="AY1279" t="s">
        <v>112</v>
      </c>
      <c r="BA1279">
        <v>38562</v>
      </c>
      <c r="BB1279">
        <v>3</v>
      </c>
      <c r="BC1279">
        <v>1</v>
      </c>
      <c r="BD1279" t="s">
        <v>99</v>
      </c>
      <c r="BE1279">
        <v>1998</v>
      </c>
      <c r="BG1279" t="s">
        <v>100</v>
      </c>
      <c r="BH1279" t="s">
        <v>100</v>
      </c>
      <c r="BI1279" t="s">
        <v>101</v>
      </c>
      <c r="BJ1279" t="s">
        <v>100</v>
      </c>
      <c r="BK1279" t="s">
        <v>100</v>
      </c>
      <c r="BL1279" t="s">
        <v>101</v>
      </c>
      <c r="BM1279" t="s">
        <v>102</v>
      </c>
      <c r="BN1279" t="s">
        <v>103</v>
      </c>
      <c r="BQ1279">
        <v>0</v>
      </c>
      <c r="BR1279" t="s">
        <v>94</v>
      </c>
      <c r="BS1279">
        <v>94</v>
      </c>
      <c r="BT1279">
        <v>70</v>
      </c>
      <c r="BU1279">
        <v>61.08</v>
      </c>
      <c r="BY1279">
        <v>1</v>
      </c>
      <c r="CB1279">
        <v>2014</v>
      </c>
      <c r="CC1279">
        <v>17</v>
      </c>
      <c r="CI1279" t="str">
        <f t="shared" si="76"/>
        <v>High</v>
      </c>
      <c r="CJ1279" t="str">
        <f t="shared" si="77"/>
        <v>3.01-3.5</v>
      </c>
      <c r="CK1279" t="str">
        <f t="shared" si="78"/>
        <v>Good</v>
      </c>
      <c r="CL1279" t="str">
        <f t="shared" si="79"/>
        <v>0.3 or less</v>
      </c>
    </row>
    <row r="1280" spans="1:90" x14ac:dyDescent="0.25">
      <c r="A1280" t="s">
        <v>1536</v>
      </c>
      <c r="B1280" t="s">
        <v>82</v>
      </c>
      <c r="C1280" t="s">
        <v>83</v>
      </c>
      <c r="D1280">
        <v>25.12</v>
      </c>
      <c r="E1280">
        <v>25.195</v>
      </c>
      <c r="G1280">
        <v>7.4999999999999997E-2</v>
      </c>
      <c r="H1280">
        <v>62</v>
      </c>
      <c r="I1280">
        <v>62</v>
      </c>
      <c r="J1280">
        <v>62</v>
      </c>
      <c r="K1280">
        <v>5</v>
      </c>
      <c r="L1280" t="s">
        <v>139</v>
      </c>
      <c r="M1280" t="s">
        <v>301</v>
      </c>
      <c r="N1280" t="s">
        <v>169</v>
      </c>
      <c r="O1280" t="s">
        <v>158</v>
      </c>
      <c r="P1280" t="s">
        <v>88</v>
      </c>
      <c r="Q1280" t="s">
        <v>200</v>
      </c>
      <c r="R1280" t="s">
        <v>159</v>
      </c>
      <c r="S1280" t="s">
        <v>91</v>
      </c>
      <c r="T1280">
        <v>30</v>
      </c>
      <c r="U1280" t="s">
        <v>140</v>
      </c>
      <c r="V1280" t="s">
        <v>1543</v>
      </c>
      <c r="W1280">
        <v>1</v>
      </c>
      <c r="X1280">
        <v>1</v>
      </c>
      <c r="Y1280" t="s">
        <v>94</v>
      </c>
      <c r="Z1280" t="s">
        <v>202</v>
      </c>
      <c r="AA1280">
        <v>868.5</v>
      </c>
      <c r="AB1280">
        <v>10125</v>
      </c>
      <c r="AC1280">
        <v>1537.2</v>
      </c>
      <c r="AD1280">
        <v>94</v>
      </c>
      <c r="AE1280">
        <v>3.5</v>
      </c>
      <c r="AF1280">
        <v>3.2</v>
      </c>
      <c r="AG1280">
        <v>325.84589999999997</v>
      </c>
      <c r="AH1280">
        <v>304.15069999999997</v>
      </c>
      <c r="AI1280">
        <v>-8.6152999999999995</v>
      </c>
      <c r="AJ1280">
        <v>0.1457</v>
      </c>
      <c r="AL1280">
        <v>78.144999999999996</v>
      </c>
      <c r="AM1280">
        <v>5.9400000000000001E-2</v>
      </c>
      <c r="AN1280">
        <v>0.24340000000000001</v>
      </c>
      <c r="AO1280">
        <v>0</v>
      </c>
      <c r="AP1280">
        <v>3</v>
      </c>
      <c r="AQ1280">
        <v>0</v>
      </c>
      <c r="AR1280">
        <v>31.15</v>
      </c>
      <c r="AS1280" t="s">
        <v>96</v>
      </c>
      <c r="AT1280">
        <v>1989</v>
      </c>
      <c r="AU1280">
        <v>13.5</v>
      </c>
      <c r="AV1280">
        <v>9.5</v>
      </c>
      <c r="AW1280" t="s">
        <v>97</v>
      </c>
      <c r="AX1280" t="s">
        <v>387</v>
      </c>
      <c r="AY1280" t="s">
        <v>112</v>
      </c>
      <c r="BA1280">
        <v>33650</v>
      </c>
      <c r="BB1280">
        <v>3</v>
      </c>
      <c r="BC1280">
        <v>1</v>
      </c>
      <c r="BD1280" t="s">
        <v>144</v>
      </c>
      <c r="BE1280">
        <v>1998</v>
      </c>
      <c r="BG1280" t="s">
        <v>100</v>
      </c>
      <c r="BH1280" t="s">
        <v>100</v>
      </c>
      <c r="BI1280" t="s">
        <v>101</v>
      </c>
      <c r="BJ1280" t="s">
        <v>100</v>
      </c>
      <c r="BK1280" t="s">
        <v>100</v>
      </c>
      <c r="BL1280" t="s">
        <v>204</v>
      </c>
      <c r="BM1280" t="s">
        <v>102</v>
      </c>
      <c r="BN1280" t="s">
        <v>103</v>
      </c>
      <c r="BQ1280">
        <v>0</v>
      </c>
      <c r="BR1280" t="s">
        <v>94</v>
      </c>
      <c r="BS1280">
        <v>94</v>
      </c>
      <c r="BT1280">
        <v>70</v>
      </c>
      <c r="BU1280">
        <v>64</v>
      </c>
      <c r="BY1280">
        <v>1</v>
      </c>
      <c r="CB1280">
        <v>2014</v>
      </c>
      <c r="CC1280">
        <v>17</v>
      </c>
      <c r="CI1280" t="str">
        <f t="shared" si="76"/>
        <v>High</v>
      </c>
      <c r="CJ1280" t="str">
        <f t="shared" si="77"/>
        <v>3.01-3.5</v>
      </c>
      <c r="CK1280" t="str">
        <f t="shared" si="78"/>
        <v>Very Poor</v>
      </c>
      <c r="CL1280" t="str">
        <f t="shared" si="79"/>
        <v>0.3 or less</v>
      </c>
    </row>
    <row r="1281" spans="1:90" x14ac:dyDescent="0.25">
      <c r="A1281" t="s">
        <v>1536</v>
      </c>
      <c r="B1281" t="s">
        <v>82</v>
      </c>
      <c r="C1281" t="s">
        <v>83</v>
      </c>
      <c r="D1281">
        <v>25.195</v>
      </c>
      <c r="E1281">
        <v>25.937000000000001</v>
      </c>
      <c r="G1281">
        <v>0.74199999999999999</v>
      </c>
      <c r="H1281">
        <v>62</v>
      </c>
      <c r="I1281">
        <v>62</v>
      </c>
      <c r="J1281">
        <v>62</v>
      </c>
      <c r="K1281">
        <v>5</v>
      </c>
      <c r="L1281" t="s">
        <v>84</v>
      </c>
      <c r="M1281" t="s">
        <v>301</v>
      </c>
      <c r="N1281" t="s">
        <v>169</v>
      </c>
      <c r="O1281" t="s">
        <v>158</v>
      </c>
      <c r="P1281" t="s">
        <v>88</v>
      </c>
      <c r="Q1281" t="s">
        <v>200</v>
      </c>
      <c r="R1281" t="s">
        <v>159</v>
      </c>
      <c r="S1281" t="s">
        <v>91</v>
      </c>
      <c r="T1281">
        <v>40</v>
      </c>
      <c r="U1281" t="s">
        <v>110</v>
      </c>
      <c r="V1281" t="s">
        <v>1544</v>
      </c>
      <c r="W1281">
        <v>1</v>
      </c>
      <c r="X1281">
        <v>1</v>
      </c>
      <c r="Y1281" t="s">
        <v>94</v>
      </c>
      <c r="Z1281" t="s">
        <v>202</v>
      </c>
      <c r="AA1281">
        <v>404.81950000000001</v>
      </c>
      <c r="AB1281">
        <v>4745.232</v>
      </c>
      <c r="AC1281">
        <v>716.66449999999998</v>
      </c>
      <c r="AD1281">
        <v>96</v>
      </c>
      <c r="AE1281">
        <v>3.6038000000000001</v>
      </c>
      <c r="AF1281">
        <v>3.3506999999999998</v>
      </c>
      <c r="AG1281">
        <v>81.309600000000003</v>
      </c>
      <c r="AH1281">
        <v>68.122</v>
      </c>
      <c r="AI1281">
        <v>72.896799999999999</v>
      </c>
      <c r="AJ1281">
        <v>0.18240000000000001</v>
      </c>
      <c r="AL1281">
        <v>72.64</v>
      </c>
      <c r="AM1281">
        <v>2.3900000000000001E-2</v>
      </c>
      <c r="AN1281">
        <v>5.5500000000000001E-2</v>
      </c>
      <c r="AO1281">
        <v>0</v>
      </c>
      <c r="AP1281">
        <v>2</v>
      </c>
      <c r="AQ1281">
        <v>0</v>
      </c>
      <c r="AR1281">
        <v>37.2667</v>
      </c>
      <c r="AS1281" t="s">
        <v>96</v>
      </c>
      <c r="AT1281">
        <v>1998</v>
      </c>
      <c r="AU1281">
        <v>24.555599999999998</v>
      </c>
      <c r="AV1281">
        <v>4.1111000000000004</v>
      </c>
      <c r="AW1281" t="s">
        <v>97</v>
      </c>
      <c r="AX1281" t="s">
        <v>387</v>
      </c>
      <c r="AY1281" t="s">
        <v>106</v>
      </c>
      <c r="BA1281">
        <v>33651</v>
      </c>
      <c r="BB1281">
        <v>1</v>
      </c>
      <c r="BC1281">
        <v>1</v>
      </c>
      <c r="BD1281" t="s">
        <v>99</v>
      </c>
      <c r="BE1281">
        <v>1998</v>
      </c>
      <c r="BG1281" t="s">
        <v>100</v>
      </c>
      <c r="BH1281" t="s">
        <v>100</v>
      </c>
      <c r="BI1281" t="s">
        <v>101</v>
      </c>
      <c r="BJ1281" t="s">
        <v>100</v>
      </c>
      <c r="BK1281" t="s">
        <v>100</v>
      </c>
      <c r="BL1281" t="s">
        <v>101</v>
      </c>
      <c r="BM1281" t="s">
        <v>204</v>
      </c>
      <c r="BN1281" t="s">
        <v>103</v>
      </c>
      <c r="BQ1281">
        <v>0</v>
      </c>
      <c r="BR1281" t="s">
        <v>94</v>
      </c>
      <c r="BS1281">
        <v>96</v>
      </c>
      <c r="BT1281">
        <v>72.075999999999993</v>
      </c>
      <c r="BU1281">
        <v>67.013999999999996</v>
      </c>
      <c r="BY1281">
        <v>1</v>
      </c>
      <c r="CB1281">
        <v>2014</v>
      </c>
      <c r="CC1281">
        <v>17</v>
      </c>
      <c r="CI1281" t="str">
        <f t="shared" si="76"/>
        <v>High</v>
      </c>
      <c r="CJ1281" t="str">
        <f t="shared" si="77"/>
        <v>Greater than 3.5</v>
      </c>
      <c r="CK1281" t="str">
        <f t="shared" si="78"/>
        <v>Good</v>
      </c>
      <c r="CL1281" t="str">
        <f t="shared" si="79"/>
        <v>0.3 or less</v>
      </c>
    </row>
    <row r="1282" spans="1:90" x14ac:dyDescent="0.25">
      <c r="A1282" t="s">
        <v>1536</v>
      </c>
      <c r="B1282" t="s">
        <v>82</v>
      </c>
      <c r="C1282" t="s">
        <v>83</v>
      </c>
      <c r="D1282">
        <v>25.937000000000001</v>
      </c>
      <c r="E1282">
        <v>29.15</v>
      </c>
      <c r="G1282">
        <v>3.2130000000000001</v>
      </c>
      <c r="H1282">
        <v>40</v>
      </c>
      <c r="I1282">
        <v>39</v>
      </c>
      <c r="J1282">
        <v>40</v>
      </c>
      <c r="K1282">
        <v>2</v>
      </c>
      <c r="L1282" t="s">
        <v>84</v>
      </c>
      <c r="M1282" t="s">
        <v>301</v>
      </c>
      <c r="N1282" t="s">
        <v>169</v>
      </c>
      <c r="O1282" t="s">
        <v>158</v>
      </c>
      <c r="P1282" t="s">
        <v>88</v>
      </c>
      <c r="Q1282" t="s">
        <v>200</v>
      </c>
      <c r="R1282" t="s">
        <v>159</v>
      </c>
      <c r="S1282" t="s">
        <v>91</v>
      </c>
      <c r="T1282">
        <v>60</v>
      </c>
      <c r="U1282" t="s">
        <v>110</v>
      </c>
      <c r="V1282" t="s">
        <v>1545</v>
      </c>
      <c r="W1282">
        <v>8</v>
      </c>
      <c r="X1282">
        <v>8</v>
      </c>
      <c r="Y1282" t="s">
        <v>94</v>
      </c>
      <c r="Z1282" t="s">
        <v>202</v>
      </c>
      <c r="AA1282">
        <v>186.5111</v>
      </c>
      <c r="AB1282">
        <v>2186.2116000000001</v>
      </c>
      <c r="AC1282">
        <v>330.18610000000001</v>
      </c>
      <c r="AD1282">
        <v>95.410600000000002</v>
      </c>
      <c r="AE1282">
        <v>3.6888999999999998</v>
      </c>
      <c r="AF1282">
        <v>3.4346999999999999</v>
      </c>
      <c r="AG1282">
        <v>79.772000000000006</v>
      </c>
      <c r="AH1282">
        <v>64.099599999999995</v>
      </c>
      <c r="AI1282">
        <v>73.409300000000002</v>
      </c>
      <c r="AJ1282">
        <v>0.17069999999999999</v>
      </c>
      <c r="AL1282">
        <v>74.394999999999996</v>
      </c>
      <c r="AM1282">
        <v>1.9300000000000001E-2</v>
      </c>
      <c r="AN1282">
        <v>5.6300000000000003E-2</v>
      </c>
      <c r="AO1282">
        <v>0</v>
      </c>
      <c r="AP1282">
        <v>2.0861000000000001</v>
      </c>
      <c r="AQ1282">
        <v>0</v>
      </c>
      <c r="AR1282">
        <v>47.8429</v>
      </c>
      <c r="AS1282" t="s">
        <v>96</v>
      </c>
      <c r="AT1282">
        <v>2001</v>
      </c>
      <c r="AU1282">
        <v>12.9375</v>
      </c>
      <c r="AV1282">
        <v>5.1875</v>
      </c>
      <c r="AW1282" t="s">
        <v>97</v>
      </c>
      <c r="AX1282" t="s">
        <v>122</v>
      </c>
      <c r="AY1282" t="s">
        <v>106</v>
      </c>
      <c r="BA1282">
        <v>33734</v>
      </c>
      <c r="BB1282">
        <v>1</v>
      </c>
      <c r="BC1282">
        <v>1</v>
      </c>
      <c r="BD1282" t="s">
        <v>99</v>
      </c>
      <c r="BE1282">
        <v>2009</v>
      </c>
      <c r="BG1282" t="s">
        <v>100</v>
      </c>
      <c r="BH1282" t="s">
        <v>100</v>
      </c>
      <c r="BI1282" t="s">
        <v>101</v>
      </c>
      <c r="BJ1282" t="s">
        <v>100</v>
      </c>
      <c r="BK1282" t="s">
        <v>100</v>
      </c>
      <c r="BL1282" t="s">
        <v>101</v>
      </c>
      <c r="BM1282" t="s">
        <v>204</v>
      </c>
      <c r="BN1282" t="s">
        <v>103</v>
      </c>
      <c r="BQ1282">
        <v>0</v>
      </c>
      <c r="BR1282" t="s">
        <v>94</v>
      </c>
      <c r="BS1282">
        <v>95.410600000000002</v>
      </c>
      <c r="BT1282">
        <v>73.778000000000006</v>
      </c>
      <c r="BU1282">
        <v>68.694000000000003</v>
      </c>
      <c r="BY1282">
        <v>8</v>
      </c>
      <c r="CB1282">
        <v>2014</v>
      </c>
      <c r="CC1282">
        <v>6</v>
      </c>
      <c r="CI1282" t="str">
        <f t="shared" si="76"/>
        <v>High</v>
      </c>
      <c r="CJ1282" t="str">
        <f t="shared" si="77"/>
        <v>Greater than 3.5</v>
      </c>
      <c r="CK1282" t="str">
        <f t="shared" si="78"/>
        <v>Good</v>
      </c>
      <c r="CL1282" t="str">
        <f t="shared" si="79"/>
        <v>0.3 or less</v>
      </c>
    </row>
    <row r="1283" spans="1:90" x14ac:dyDescent="0.25">
      <c r="A1283" t="s">
        <v>1536</v>
      </c>
      <c r="B1283" t="s">
        <v>82</v>
      </c>
      <c r="C1283" t="s">
        <v>83</v>
      </c>
      <c r="D1283">
        <v>29.15</v>
      </c>
      <c r="E1283">
        <v>29.689</v>
      </c>
      <c r="G1283">
        <v>0.53900000000000003</v>
      </c>
      <c r="H1283">
        <v>30</v>
      </c>
      <c r="I1283">
        <v>30</v>
      </c>
      <c r="J1283">
        <v>30</v>
      </c>
      <c r="K1283">
        <v>2</v>
      </c>
      <c r="L1283" t="s">
        <v>84</v>
      </c>
      <c r="M1283" t="s">
        <v>147</v>
      </c>
      <c r="N1283" t="s">
        <v>169</v>
      </c>
      <c r="O1283" t="s">
        <v>158</v>
      </c>
      <c r="P1283" t="s">
        <v>88</v>
      </c>
      <c r="Q1283" t="s">
        <v>150</v>
      </c>
      <c r="R1283" t="s">
        <v>159</v>
      </c>
      <c r="S1283" t="s">
        <v>152</v>
      </c>
      <c r="T1283">
        <v>60</v>
      </c>
      <c r="U1283" t="s">
        <v>92</v>
      </c>
      <c r="V1283" t="s">
        <v>1546</v>
      </c>
      <c r="W1283">
        <v>3</v>
      </c>
      <c r="X1283">
        <v>3</v>
      </c>
      <c r="Y1283" t="s">
        <v>94</v>
      </c>
      <c r="Z1283" t="s">
        <v>154</v>
      </c>
      <c r="AA1283">
        <v>54.917000000000002</v>
      </c>
      <c r="AB1283">
        <v>765.82399999999996</v>
      </c>
      <c r="AC1283">
        <v>65.003600000000006</v>
      </c>
      <c r="AD1283">
        <v>100</v>
      </c>
      <c r="AE1283">
        <v>3.2418999999999998</v>
      </c>
      <c r="AF1283">
        <v>2.7732999999999999</v>
      </c>
      <c r="AG1283">
        <v>98.670199999999994</v>
      </c>
      <c r="AH1283">
        <v>86.368300000000005</v>
      </c>
      <c r="AI1283">
        <v>67.109899999999996</v>
      </c>
      <c r="AJ1283">
        <v>0.11020000000000001</v>
      </c>
      <c r="AK1283">
        <v>4.2099999999999999E-2</v>
      </c>
      <c r="AL1283">
        <v>83.47</v>
      </c>
      <c r="AM1283">
        <v>2.4799999999999999E-2</v>
      </c>
      <c r="AN1283">
        <v>0.1648</v>
      </c>
      <c r="AO1283">
        <v>0</v>
      </c>
      <c r="AP1283">
        <v>0</v>
      </c>
      <c r="AQ1283">
        <v>0</v>
      </c>
      <c r="AR1283">
        <v>52.2</v>
      </c>
      <c r="AS1283" t="s">
        <v>96</v>
      </c>
      <c r="AT1283">
        <v>2001</v>
      </c>
      <c r="AU1283">
        <v>17</v>
      </c>
      <c r="AV1283">
        <v>4.5</v>
      </c>
      <c r="AW1283" t="s">
        <v>97</v>
      </c>
      <c r="AX1283" t="s">
        <v>122</v>
      </c>
      <c r="AY1283" t="s">
        <v>112</v>
      </c>
      <c r="BA1283">
        <v>33652</v>
      </c>
      <c r="BB1283">
        <v>2</v>
      </c>
      <c r="BC1283">
        <v>1</v>
      </c>
      <c r="BD1283" t="s">
        <v>99</v>
      </c>
      <c r="BE1283">
        <v>2001</v>
      </c>
      <c r="BG1283" t="s">
        <v>100</v>
      </c>
      <c r="BH1283" t="s">
        <v>100</v>
      </c>
      <c r="BI1283" t="s">
        <v>101</v>
      </c>
      <c r="BJ1283" t="s">
        <v>101</v>
      </c>
      <c r="BK1283" t="s">
        <v>101</v>
      </c>
      <c r="BL1283" t="s">
        <v>101</v>
      </c>
      <c r="BM1283" t="s">
        <v>102</v>
      </c>
      <c r="BN1283" t="s">
        <v>103</v>
      </c>
      <c r="BQ1283">
        <v>0</v>
      </c>
      <c r="BR1283" t="s">
        <v>94</v>
      </c>
      <c r="BS1283">
        <v>86</v>
      </c>
      <c r="BT1283">
        <v>64.837999999999994</v>
      </c>
      <c r="BU1283">
        <v>55.466000000000001</v>
      </c>
      <c r="BY1283">
        <v>3</v>
      </c>
      <c r="CB1283">
        <v>2003</v>
      </c>
      <c r="CC1283">
        <v>14</v>
      </c>
      <c r="CI1283" t="str">
        <f t="shared" ref="CI1283:CI1346" si="80">IF(AD1283&gt;85,"High",IF(AD1283&lt;70,"Low","Medium"))</f>
        <v>High</v>
      </c>
      <c r="CJ1283" t="str">
        <f t="shared" ref="CJ1283:CJ1346" si="81">IF(AE1283&gt;3.5,"Greater than 3.5",IF(AND(AE1283&gt;3,AE1283&lt;=3.5),"3.01-3.5",IF(AND(AE1283&gt;2.5,AE1283&lt;=3),"2.51-3.0",IF(AND(AE1283&gt;2,AE1283&lt;=2.5),"2.0-2.5","Less than 2.0"))))</f>
        <v>3.01-3.5</v>
      </c>
      <c r="CK1283" t="str">
        <f t="shared" ref="CK1283:CK1346" si="82">IF(AG1283&lt;70,"Excellent",IF(AG1283&lt;100,"Good",IF(AG1283&lt;130,"Fair",IF(AG1283&gt;170,"Very Poor","Poor"))))</f>
        <v>Good</v>
      </c>
      <c r="CL1283" t="str">
        <f t="shared" ref="CL1283:CL1346" si="83">IF(AJ1283&gt;0.3,"More than 0.3","0.3 or less")</f>
        <v>0.3 or less</v>
      </c>
    </row>
    <row r="1284" spans="1:90" x14ac:dyDescent="0.25">
      <c r="A1284" t="s">
        <v>1536</v>
      </c>
      <c r="B1284" t="s">
        <v>82</v>
      </c>
      <c r="C1284" t="s">
        <v>83</v>
      </c>
      <c r="D1284">
        <v>29.689</v>
      </c>
      <c r="E1284">
        <v>38.716000000000001</v>
      </c>
      <c r="G1284">
        <v>9.0269999999999992</v>
      </c>
      <c r="H1284">
        <v>28</v>
      </c>
      <c r="I1284">
        <v>28</v>
      </c>
      <c r="J1284">
        <v>28</v>
      </c>
      <c r="K1284">
        <v>2</v>
      </c>
      <c r="L1284" t="s">
        <v>84</v>
      </c>
      <c r="M1284" t="s">
        <v>147</v>
      </c>
      <c r="N1284" t="s">
        <v>169</v>
      </c>
      <c r="O1284" t="s">
        <v>158</v>
      </c>
      <c r="P1284" t="s">
        <v>88</v>
      </c>
      <c r="Q1284" t="s">
        <v>150</v>
      </c>
      <c r="R1284" t="s">
        <v>159</v>
      </c>
      <c r="S1284" t="s">
        <v>152</v>
      </c>
      <c r="T1284">
        <v>60</v>
      </c>
      <c r="U1284" t="s">
        <v>92</v>
      </c>
      <c r="V1284" t="s">
        <v>1547</v>
      </c>
      <c r="W1284">
        <v>2</v>
      </c>
      <c r="X1284">
        <v>2</v>
      </c>
      <c r="Y1284" t="s">
        <v>94</v>
      </c>
      <c r="Z1284" t="s">
        <v>154</v>
      </c>
      <c r="AA1284">
        <v>90.4178</v>
      </c>
      <c r="AB1284">
        <v>708.83920000000001</v>
      </c>
      <c r="AC1284">
        <v>103.71259999999999</v>
      </c>
      <c r="AD1284">
        <v>89.6</v>
      </c>
      <c r="AE1284">
        <v>3.4113000000000002</v>
      </c>
      <c r="AF1284">
        <v>2.9371</v>
      </c>
      <c r="AG1284">
        <v>97.6511</v>
      </c>
      <c r="AH1284">
        <v>77.585800000000006</v>
      </c>
      <c r="AI1284">
        <v>67.449600000000004</v>
      </c>
      <c r="AJ1284">
        <v>0.16900000000000001</v>
      </c>
      <c r="AK1284">
        <v>9.9099999999999994E-2</v>
      </c>
      <c r="AL1284">
        <v>74.650000000000006</v>
      </c>
      <c r="AM1284">
        <v>2.2499999999999999E-2</v>
      </c>
      <c r="AN1284">
        <v>8.6699999999999999E-2</v>
      </c>
      <c r="AO1284">
        <v>0</v>
      </c>
      <c r="AP1284">
        <v>5.6</v>
      </c>
      <c r="AQ1284">
        <v>0</v>
      </c>
      <c r="AR1284">
        <v>51.744399999999999</v>
      </c>
      <c r="AS1284" t="s">
        <v>96</v>
      </c>
      <c r="AT1284">
        <v>1962</v>
      </c>
      <c r="AU1284">
        <v>10.75</v>
      </c>
      <c r="AV1284">
        <v>4</v>
      </c>
      <c r="AW1284" t="s">
        <v>97</v>
      </c>
      <c r="AY1284" t="s">
        <v>112</v>
      </c>
      <c r="BA1284">
        <v>33652</v>
      </c>
      <c r="BB1284">
        <v>2</v>
      </c>
      <c r="BC1284">
        <v>1</v>
      </c>
      <c r="BD1284" t="s">
        <v>99</v>
      </c>
      <c r="BE1284">
        <v>1989</v>
      </c>
      <c r="BG1284" t="s">
        <v>101</v>
      </c>
      <c r="BH1284" t="s">
        <v>100</v>
      </c>
      <c r="BI1284" t="s">
        <v>101</v>
      </c>
      <c r="BJ1284" t="s">
        <v>101</v>
      </c>
      <c r="BK1284" t="s">
        <v>101</v>
      </c>
      <c r="BL1284" t="s">
        <v>101</v>
      </c>
      <c r="BM1284" t="s">
        <v>102</v>
      </c>
      <c r="BN1284" t="s">
        <v>103</v>
      </c>
      <c r="BQ1284">
        <v>0</v>
      </c>
      <c r="BR1284" t="s">
        <v>94</v>
      </c>
      <c r="BS1284">
        <v>88</v>
      </c>
      <c r="BT1284">
        <v>68.225999999999999</v>
      </c>
      <c r="BU1284">
        <v>58.741999999999997</v>
      </c>
      <c r="BY1284">
        <v>2</v>
      </c>
      <c r="CB1284">
        <v>2009</v>
      </c>
      <c r="CC1284">
        <v>26</v>
      </c>
      <c r="CI1284" t="str">
        <f t="shared" si="80"/>
        <v>High</v>
      </c>
      <c r="CJ1284" t="str">
        <f t="shared" si="81"/>
        <v>3.01-3.5</v>
      </c>
      <c r="CK1284" t="str">
        <f t="shared" si="82"/>
        <v>Good</v>
      </c>
      <c r="CL1284" t="str">
        <f t="shared" si="83"/>
        <v>0.3 or less</v>
      </c>
    </row>
    <row r="1285" spans="1:90" x14ac:dyDescent="0.25">
      <c r="A1285" t="s">
        <v>1536</v>
      </c>
      <c r="B1285" t="s">
        <v>82</v>
      </c>
      <c r="C1285" t="s">
        <v>83</v>
      </c>
      <c r="D1285">
        <v>38.716000000000001</v>
      </c>
      <c r="E1285">
        <v>40.853000000000002</v>
      </c>
      <c r="G1285">
        <v>2.137</v>
      </c>
      <c r="H1285">
        <v>40</v>
      </c>
      <c r="I1285">
        <v>40</v>
      </c>
      <c r="J1285">
        <v>40</v>
      </c>
      <c r="K1285">
        <v>2</v>
      </c>
      <c r="L1285" t="s">
        <v>84</v>
      </c>
      <c r="M1285" t="s">
        <v>717</v>
      </c>
      <c r="N1285" t="s">
        <v>169</v>
      </c>
      <c r="O1285" t="s">
        <v>158</v>
      </c>
      <c r="P1285" t="s">
        <v>88</v>
      </c>
      <c r="Q1285" t="s">
        <v>150</v>
      </c>
      <c r="R1285" t="s">
        <v>159</v>
      </c>
      <c r="S1285" t="s">
        <v>152</v>
      </c>
      <c r="T1285">
        <v>60</v>
      </c>
      <c r="U1285" t="s">
        <v>92</v>
      </c>
      <c r="V1285" t="s">
        <v>1548</v>
      </c>
      <c r="W1285">
        <v>8</v>
      </c>
      <c r="X1285">
        <v>8</v>
      </c>
      <c r="Y1285" t="s">
        <v>94</v>
      </c>
      <c r="Z1285" t="s">
        <v>299</v>
      </c>
      <c r="AA1285">
        <v>0.29049999999999998</v>
      </c>
      <c r="AB1285">
        <v>15.8645</v>
      </c>
      <c r="AC1285">
        <v>0.41470000000000001</v>
      </c>
      <c r="AD1285">
        <v>96</v>
      </c>
      <c r="AE1285">
        <v>3.2974000000000001</v>
      </c>
      <c r="AF1285">
        <v>3.0278999999999998</v>
      </c>
      <c r="AG1285">
        <v>100.3917</v>
      </c>
      <c r="AH1285">
        <v>83.440600000000003</v>
      </c>
      <c r="AI1285">
        <v>66.536100000000005</v>
      </c>
      <c r="AJ1285">
        <v>0.122</v>
      </c>
      <c r="AK1285">
        <v>6.7500000000000004E-2</v>
      </c>
      <c r="AL1285">
        <v>81.7</v>
      </c>
      <c r="AM1285">
        <v>3.0499999999999999E-2</v>
      </c>
      <c r="AN1285">
        <v>0.14729999999999999</v>
      </c>
      <c r="AO1285">
        <v>0</v>
      </c>
      <c r="AP1285">
        <v>2</v>
      </c>
      <c r="AQ1285">
        <v>0</v>
      </c>
      <c r="AR1285">
        <v>71.533299999999997</v>
      </c>
      <c r="AS1285" t="s">
        <v>96</v>
      </c>
      <c r="AT1285">
        <v>2001</v>
      </c>
      <c r="AU1285">
        <v>12.6</v>
      </c>
      <c r="AV1285">
        <v>3.95</v>
      </c>
      <c r="AW1285" t="s">
        <v>97</v>
      </c>
      <c r="AX1285" t="s">
        <v>126</v>
      </c>
      <c r="AY1285" t="s">
        <v>112</v>
      </c>
      <c r="BA1285">
        <v>33652</v>
      </c>
      <c r="BB1285">
        <v>2</v>
      </c>
      <c r="BC1285">
        <v>1</v>
      </c>
      <c r="BD1285" t="s">
        <v>99</v>
      </c>
      <c r="BE1285">
        <v>2001</v>
      </c>
      <c r="BG1285" t="s">
        <v>101</v>
      </c>
      <c r="BH1285" t="s">
        <v>100</v>
      </c>
      <c r="BI1285" t="s">
        <v>101</v>
      </c>
      <c r="BJ1285" t="s">
        <v>101</v>
      </c>
      <c r="BK1285" t="s">
        <v>101</v>
      </c>
      <c r="BL1285" t="s">
        <v>101</v>
      </c>
      <c r="BM1285" t="s">
        <v>102</v>
      </c>
      <c r="BN1285" t="s">
        <v>103</v>
      </c>
      <c r="BQ1285">
        <v>0</v>
      </c>
      <c r="BR1285" t="s">
        <v>94</v>
      </c>
      <c r="BS1285">
        <v>93</v>
      </c>
      <c r="BT1285">
        <v>65.947999999999993</v>
      </c>
      <c r="BU1285">
        <v>60.558</v>
      </c>
      <c r="BY1285">
        <v>8</v>
      </c>
      <c r="CB1285">
        <v>2006</v>
      </c>
      <c r="CC1285">
        <v>14</v>
      </c>
      <c r="CI1285" t="str">
        <f t="shared" si="80"/>
        <v>High</v>
      </c>
      <c r="CJ1285" t="str">
        <f t="shared" si="81"/>
        <v>3.01-3.5</v>
      </c>
      <c r="CK1285" t="str">
        <f t="shared" si="82"/>
        <v>Fair</v>
      </c>
      <c r="CL1285" t="str">
        <f t="shared" si="83"/>
        <v>0.3 or less</v>
      </c>
    </row>
    <row r="1286" spans="1:90" x14ac:dyDescent="0.25">
      <c r="A1286" t="s">
        <v>1549</v>
      </c>
      <c r="B1286" t="s">
        <v>82</v>
      </c>
      <c r="C1286" t="s">
        <v>83</v>
      </c>
      <c r="D1286">
        <v>0</v>
      </c>
      <c r="E1286">
        <v>5.6280000000000001</v>
      </c>
      <c r="G1286">
        <v>5.6280000000000001</v>
      </c>
      <c r="H1286">
        <v>26</v>
      </c>
      <c r="I1286">
        <v>26</v>
      </c>
      <c r="J1286">
        <v>26</v>
      </c>
      <c r="K1286">
        <v>2</v>
      </c>
      <c r="L1286" t="s">
        <v>84</v>
      </c>
      <c r="M1286" t="s">
        <v>147</v>
      </c>
      <c r="N1286" t="s">
        <v>890</v>
      </c>
      <c r="O1286" t="s">
        <v>158</v>
      </c>
      <c r="P1286" t="s">
        <v>88</v>
      </c>
      <c r="Q1286" t="s">
        <v>150</v>
      </c>
      <c r="R1286" t="s">
        <v>159</v>
      </c>
      <c r="S1286" t="s">
        <v>152</v>
      </c>
      <c r="T1286">
        <v>60</v>
      </c>
      <c r="U1286" t="s">
        <v>92</v>
      </c>
      <c r="V1286" t="s">
        <v>1550</v>
      </c>
      <c r="W1286">
        <v>1</v>
      </c>
      <c r="X1286">
        <v>1</v>
      </c>
      <c r="Y1286" t="s">
        <v>94</v>
      </c>
      <c r="Z1286" t="s">
        <v>154</v>
      </c>
      <c r="AA1286">
        <v>30.547000000000001</v>
      </c>
      <c r="AB1286">
        <v>200.88</v>
      </c>
      <c r="AC1286">
        <v>34.807000000000002</v>
      </c>
      <c r="AD1286">
        <v>94</v>
      </c>
      <c r="AE1286">
        <v>3.4906999999999999</v>
      </c>
      <c r="AF1286">
        <v>3.2549000000000001</v>
      </c>
      <c r="AG1286">
        <v>89.960899999999995</v>
      </c>
      <c r="AH1286">
        <v>73.619900000000001</v>
      </c>
      <c r="AI1286">
        <v>70.013000000000005</v>
      </c>
      <c r="AJ1286">
        <v>0.107</v>
      </c>
      <c r="AK1286">
        <v>3.4299999999999997E-2</v>
      </c>
      <c r="AL1286">
        <v>83.95</v>
      </c>
      <c r="AM1286">
        <v>2.1299999999999999E-2</v>
      </c>
      <c r="AN1286">
        <v>8.5999999999999993E-2</v>
      </c>
      <c r="AO1286">
        <v>0</v>
      </c>
      <c r="AP1286">
        <v>2.6667000000000001</v>
      </c>
      <c r="AQ1286">
        <v>0</v>
      </c>
      <c r="AR1286">
        <v>58.866700000000002</v>
      </c>
      <c r="AS1286" t="s">
        <v>96</v>
      </c>
      <c r="AT1286">
        <v>1949</v>
      </c>
      <c r="AU1286">
        <v>15.857100000000001</v>
      </c>
      <c r="AV1286">
        <v>7</v>
      </c>
      <c r="AW1286" t="s">
        <v>97</v>
      </c>
      <c r="AX1286" t="s">
        <v>881</v>
      </c>
      <c r="AY1286" t="s">
        <v>112</v>
      </c>
      <c r="BA1286">
        <v>40320</v>
      </c>
      <c r="BB1286">
        <v>3</v>
      </c>
      <c r="BC1286">
        <v>1</v>
      </c>
      <c r="BD1286" t="s">
        <v>99</v>
      </c>
      <c r="BE1286">
        <v>1998</v>
      </c>
      <c r="BG1286" t="s">
        <v>101</v>
      </c>
      <c r="BH1286" t="s">
        <v>100</v>
      </c>
      <c r="BI1286" t="s">
        <v>101</v>
      </c>
      <c r="BJ1286" t="s">
        <v>101</v>
      </c>
      <c r="BK1286" t="s">
        <v>101</v>
      </c>
      <c r="BL1286" t="s">
        <v>101</v>
      </c>
      <c r="BM1286" t="s">
        <v>102</v>
      </c>
      <c r="BN1286" t="s">
        <v>103</v>
      </c>
      <c r="BQ1286">
        <v>0</v>
      </c>
      <c r="BR1286" t="s">
        <v>94</v>
      </c>
      <c r="BS1286">
        <v>93.666700000000006</v>
      </c>
      <c r="BT1286">
        <v>69.813999999999993</v>
      </c>
      <c r="BU1286">
        <v>65.097999999999999</v>
      </c>
      <c r="BY1286">
        <v>1</v>
      </c>
      <c r="CB1286">
        <v>2011</v>
      </c>
      <c r="CC1286">
        <v>17</v>
      </c>
      <c r="CI1286" t="str">
        <f t="shared" si="80"/>
        <v>High</v>
      </c>
      <c r="CJ1286" t="str">
        <f t="shared" si="81"/>
        <v>3.01-3.5</v>
      </c>
      <c r="CK1286" t="str">
        <f t="shared" si="82"/>
        <v>Good</v>
      </c>
      <c r="CL1286" t="str">
        <f t="shared" si="83"/>
        <v>0.3 or less</v>
      </c>
    </row>
    <row r="1287" spans="1:90" x14ac:dyDescent="0.25">
      <c r="A1287" t="s">
        <v>1549</v>
      </c>
      <c r="B1287" t="s">
        <v>82</v>
      </c>
      <c r="C1287" t="s">
        <v>83</v>
      </c>
      <c r="D1287">
        <v>5.6280000000000001</v>
      </c>
      <c r="E1287">
        <v>16.600000000000001</v>
      </c>
      <c r="G1287">
        <v>10.972</v>
      </c>
      <c r="H1287">
        <v>28</v>
      </c>
      <c r="I1287">
        <v>28</v>
      </c>
      <c r="J1287">
        <v>28</v>
      </c>
      <c r="K1287">
        <v>2</v>
      </c>
      <c r="L1287" t="s">
        <v>84</v>
      </c>
      <c r="M1287" t="s">
        <v>147</v>
      </c>
      <c r="N1287" t="s">
        <v>890</v>
      </c>
      <c r="O1287" t="s">
        <v>158</v>
      </c>
      <c r="P1287" t="s">
        <v>88</v>
      </c>
      <c r="Q1287" t="s">
        <v>150</v>
      </c>
      <c r="R1287" t="s">
        <v>159</v>
      </c>
      <c r="S1287" t="s">
        <v>152</v>
      </c>
      <c r="T1287">
        <v>60</v>
      </c>
      <c r="U1287" t="s">
        <v>92</v>
      </c>
      <c r="V1287" t="s">
        <v>1551</v>
      </c>
      <c r="W1287">
        <v>2</v>
      </c>
      <c r="X1287">
        <v>3.8</v>
      </c>
      <c r="Y1287" t="s">
        <v>94</v>
      </c>
      <c r="Z1287" t="s">
        <v>154</v>
      </c>
      <c r="AA1287">
        <v>28.963000000000001</v>
      </c>
      <c r="AB1287">
        <v>190.464</v>
      </c>
      <c r="AC1287">
        <v>33.002099999999999</v>
      </c>
      <c r="AD1287">
        <v>87.333299999999994</v>
      </c>
      <c r="AE1287">
        <v>3.1633</v>
      </c>
      <c r="AF1287">
        <v>2.7048999999999999</v>
      </c>
      <c r="AG1287">
        <v>106.9987</v>
      </c>
      <c r="AH1287">
        <v>90.600200000000001</v>
      </c>
      <c r="AI1287">
        <v>64.333799999999997</v>
      </c>
      <c r="AJ1287">
        <v>0.14000000000000001</v>
      </c>
      <c r="AK1287">
        <v>5.2999999999999999E-2</v>
      </c>
      <c r="AL1287">
        <v>79</v>
      </c>
      <c r="AM1287">
        <v>2.7400000000000001E-2</v>
      </c>
      <c r="AN1287">
        <v>0.15179999999999999</v>
      </c>
      <c r="AO1287">
        <v>0</v>
      </c>
      <c r="AP1287">
        <v>6.1666999999999996</v>
      </c>
      <c r="AQ1287">
        <v>0</v>
      </c>
      <c r="AR1287">
        <v>57.904499999999999</v>
      </c>
      <c r="AS1287" t="s">
        <v>96</v>
      </c>
      <c r="AT1287">
        <v>2013</v>
      </c>
      <c r="AU1287">
        <v>16.769200000000001</v>
      </c>
      <c r="AV1287">
        <v>4.4615</v>
      </c>
      <c r="AW1287" t="s">
        <v>97</v>
      </c>
      <c r="AX1287" t="s">
        <v>881</v>
      </c>
      <c r="AY1287" t="s">
        <v>112</v>
      </c>
      <c r="BA1287">
        <v>39312</v>
      </c>
      <c r="BB1287">
        <v>2</v>
      </c>
      <c r="BC1287">
        <v>1</v>
      </c>
      <c r="BD1287" t="s">
        <v>99</v>
      </c>
      <c r="BE1287">
        <v>2013</v>
      </c>
      <c r="BG1287" t="s">
        <v>101</v>
      </c>
      <c r="BH1287" t="s">
        <v>100</v>
      </c>
      <c r="BI1287" t="s">
        <v>101</v>
      </c>
      <c r="BJ1287" t="s">
        <v>101</v>
      </c>
      <c r="BK1287" t="s">
        <v>101</v>
      </c>
      <c r="BL1287" t="s">
        <v>101</v>
      </c>
      <c r="BM1287" t="s">
        <v>102</v>
      </c>
      <c r="BN1287" t="s">
        <v>103</v>
      </c>
      <c r="BQ1287">
        <v>0</v>
      </c>
      <c r="BR1287" t="s">
        <v>94</v>
      </c>
      <c r="BS1287">
        <v>87.333299999999994</v>
      </c>
      <c r="BT1287">
        <v>63.265999999999998</v>
      </c>
      <c r="BU1287">
        <v>54.097999999999999</v>
      </c>
      <c r="BV1287" t="s">
        <v>107</v>
      </c>
      <c r="BY1287">
        <v>2</v>
      </c>
      <c r="BZ1287" s="1">
        <v>42065.444641203707</v>
      </c>
      <c r="CB1287">
        <v>2014</v>
      </c>
      <c r="CC1287">
        <v>2</v>
      </c>
      <c r="CI1287" t="str">
        <f t="shared" si="80"/>
        <v>High</v>
      </c>
      <c r="CJ1287" t="str">
        <f t="shared" si="81"/>
        <v>3.01-3.5</v>
      </c>
      <c r="CK1287" t="str">
        <f t="shared" si="82"/>
        <v>Fair</v>
      </c>
      <c r="CL1287" t="str">
        <f t="shared" si="83"/>
        <v>0.3 or less</v>
      </c>
    </row>
    <row r="1288" spans="1:90" x14ac:dyDescent="0.25">
      <c r="A1288" t="s">
        <v>1549</v>
      </c>
      <c r="B1288" t="s">
        <v>82</v>
      </c>
      <c r="C1288" t="s">
        <v>83</v>
      </c>
      <c r="D1288">
        <v>16.600000000000001</v>
      </c>
      <c r="E1288">
        <v>22.5</v>
      </c>
      <c r="G1288">
        <v>5.9</v>
      </c>
      <c r="H1288">
        <v>28</v>
      </c>
      <c r="J1288">
        <v>28</v>
      </c>
      <c r="K1288">
        <v>2</v>
      </c>
      <c r="L1288" t="s">
        <v>84</v>
      </c>
      <c r="M1288" t="s">
        <v>147</v>
      </c>
      <c r="N1288" t="s">
        <v>872</v>
      </c>
      <c r="O1288" t="s">
        <v>158</v>
      </c>
      <c r="P1288" t="s">
        <v>88</v>
      </c>
      <c r="Q1288" t="s">
        <v>150</v>
      </c>
      <c r="R1288" t="s">
        <v>159</v>
      </c>
      <c r="S1288" t="s">
        <v>152</v>
      </c>
      <c r="T1288">
        <v>40</v>
      </c>
      <c r="U1288" t="s">
        <v>92</v>
      </c>
      <c r="V1288" t="s">
        <v>1552</v>
      </c>
      <c r="W1288">
        <v>2</v>
      </c>
      <c r="Y1288" t="s">
        <v>94</v>
      </c>
      <c r="Z1288" t="s">
        <v>154</v>
      </c>
      <c r="AA1288">
        <v>28.887499999999999</v>
      </c>
      <c r="AB1288">
        <v>189.96799999999999</v>
      </c>
      <c r="AC1288">
        <v>32.9161</v>
      </c>
      <c r="AD1288">
        <v>100</v>
      </c>
      <c r="AE1288">
        <v>4.0932000000000004</v>
      </c>
      <c r="AF1288">
        <v>4.0419</v>
      </c>
      <c r="AG1288">
        <v>56.930300000000003</v>
      </c>
      <c r="AH1288">
        <v>46.166600000000003</v>
      </c>
      <c r="AI1288">
        <v>81.023200000000003</v>
      </c>
      <c r="AJ1288">
        <v>0.1133</v>
      </c>
      <c r="AK1288">
        <v>3.4200000000000001E-2</v>
      </c>
      <c r="AL1288">
        <v>83.004999999999995</v>
      </c>
      <c r="AM1288">
        <v>1.7999999999999999E-2</v>
      </c>
      <c r="AN1288">
        <v>5.9799999999999999E-2</v>
      </c>
      <c r="AO1288">
        <v>0</v>
      </c>
      <c r="AP1288">
        <v>0</v>
      </c>
      <c r="AQ1288">
        <v>0</v>
      </c>
      <c r="AR1288">
        <v>61.024999999999999</v>
      </c>
      <c r="AS1288" t="s">
        <v>96</v>
      </c>
      <c r="AT1288">
        <v>2011</v>
      </c>
      <c r="AU1288">
        <v>21.6</v>
      </c>
      <c r="AV1288">
        <v>7.45</v>
      </c>
      <c r="AW1288" t="s">
        <v>97</v>
      </c>
      <c r="AY1288" t="s">
        <v>112</v>
      </c>
      <c r="BA1288">
        <v>45371</v>
      </c>
      <c r="BB1288">
        <v>2</v>
      </c>
      <c r="BC1288">
        <v>1</v>
      </c>
      <c r="BD1288" t="s">
        <v>99</v>
      </c>
      <c r="BE1288">
        <v>2011</v>
      </c>
      <c r="BG1288" t="s">
        <v>101</v>
      </c>
      <c r="BH1288" t="s">
        <v>100</v>
      </c>
      <c r="BI1288" t="s">
        <v>101</v>
      </c>
      <c r="BJ1288" t="s">
        <v>101</v>
      </c>
      <c r="BK1288" t="s">
        <v>101</v>
      </c>
      <c r="BL1288" t="s">
        <v>101</v>
      </c>
      <c r="BM1288" t="s">
        <v>102</v>
      </c>
      <c r="BN1288" t="s">
        <v>103</v>
      </c>
      <c r="BQ1288">
        <v>0</v>
      </c>
      <c r="BR1288" t="s">
        <v>94</v>
      </c>
      <c r="BS1288">
        <v>100</v>
      </c>
      <c r="BT1288">
        <v>81.864000000000004</v>
      </c>
      <c r="BU1288">
        <v>80.837999999999994</v>
      </c>
      <c r="CB1288">
        <v>2013</v>
      </c>
      <c r="CC1288">
        <v>4</v>
      </c>
      <c r="CI1288" t="str">
        <f t="shared" si="80"/>
        <v>High</v>
      </c>
      <c r="CJ1288" t="str">
        <f t="shared" si="81"/>
        <v>Greater than 3.5</v>
      </c>
      <c r="CK1288" t="str">
        <f t="shared" si="82"/>
        <v>Excellent</v>
      </c>
      <c r="CL1288" t="str">
        <f t="shared" si="83"/>
        <v>0.3 or less</v>
      </c>
    </row>
    <row r="1289" spans="1:90" x14ac:dyDescent="0.25">
      <c r="A1289" t="s">
        <v>1549</v>
      </c>
      <c r="B1289" t="s">
        <v>82</v>
      </c>
      <c r="C1289" t="s">
        <v>83</v>
      </c>
      <c r="D1289">
        <v>22.5</v>
      </c>
      <c r="E1289">
        <v>28.213000000000001</v>
      </c>
      <c r="G1289">
        <v>5.7130000000000001</v>
      </c>
      <c r="H1289">
        <v>30</v>
      </c>
      <c r="I1289">
        <v>30</v>
      </c>
      <c r="J1289">
        <v>30</v>
      </c>
      <c r="K1289">
        <v>2</v>
      </c>
      <c r="L1289" t="s">
        <v>84</v>
      </c>
      <c r="M1289" t="s">
        <v>147</v>
      </c>
      <c r="N1289" t="s">
        <v>872</v>
      </c>
      <c r="O1289" t="s">
        <v>158</v>
      </c>
      <c r="P1289" t="s">
        <v>88</v>
      </c>
      <c r="Q1289" t="s">
        <v>150</v>
      </c>
      <c r="R1289" t="s">
        <v>159</v>
      </c>
      <c r="S1289" t="s">
        <v>152</v>
      </c>
      <c r="T1289">
        <v>40</v>
      </c>
      <c r="U1289" t="s">
        <v>92</v>
      </c>
      <c r="V1289" t="s">
        <v>1553</v>
      </c>
      <c r="W1289">
        <v>3</v>
      </c>
      <c r="X1289">
        <v>4.3333000000000004</v>
      </c>
      <c r="Y1289" t="s">
        <v>94</v>
      </c>
      <c r="Z1289" t="s">
        <v>154</v>
      </c>
      <c r="AA1289">
        <v>52.668100000000003</v>
      </c>
      <c r="AB1289">
        <v>323.34559999999999</v>
      </c>
      <c r="AC1289">
        <v>59.875</v>
      </c>
      <c r="AD1289">
        <v>100</v>
      </c>
      <c r="AE1289">
        <v>3.9222000000000001</v>
      </c>
      <c r="AF1289">
        <v>3.8452000000000002</v>
      </c>
      <c r="AG1289">
        <v>65.398700000000005</v>
      </c>
      <c r="AH1289">
        <v>53.525700000000001</v>
      </c>
      <c r="AI1289">
        <v>78.200400000000002</v>
      </c>
      <c r="AJ1289">
        <v>0.13869999999999999</v>
      </c>
      <c r="AK1289">
        <v>5.5500000000000001E-2</v>
      </c>
      <c r="AL1289">
        <v>79.194999999999993</v>
      </c>
      <c r="AM1289">
        <v>1.5299999999999999E-2</v>
      </c>
      <c r="AN1289">
        <v>3.6700000000000003E-2</v>
      </c>
      <c r="AO1289">
        <v>0</v>
      </c>
      <c r="AP1289">
        <v>0</v>
      </c>
      <c r="AQ1289">
        <v>0</v>
      </c>
      <c r="AR1289">
        <v>62.607100000000003</v>
      </c>
      <c r="AS1289" t="s">
        <v>96</v>
      </c>
      <c r="AT1289">
        <v>2011</v>
      </c>
      <c r="AU1289">
        <v>24.631599999999999</v>
      </c>
      <c r="AV1289">
        <v>10.473699999999999</v>
      </c>
      <c r="AW1289" t="s">
        <v>97</v>
      </c>
      <c r="AX1289" t="s">
        <v>126</v>
      </c>
      <c r="AY1289" t="s">
        <v>98</v>
      </c>
      <c r="BA1289">
        <v>40767</v>
      </c>
      <c r="BB1289">
        <v>3</v>
      </c>
      <c r="BC1289">
        <v>1</v>
      </c>
      <c r="BD1289" t="s">
        <v>99</v>
      </c>
      <c r="BE1289">
        <v>2011</v>
      </c>
      <c r="BG1289" t="s">
        <v>101</v>
      </c>
      <c r="BH1289" t="s">
        <v>100</v>
      </c>
      <c r="BI1289" t="s">
        <v>101</v>
      </c>
      <c r="BJ1289" t="s">
        <v>101</v>
      </c>
      <c r="BK1289" t="s">
        <v>101</v>
      </c>
      <c r="BL1289" t="s">
        <v>101</v>
      </c>
      <c r="BM1289" t="s">
        <v>102</v>
      </c>
      <c r="BN1289" t="s">
        <v>103</v>
      </c>
      <c r="BQ1289">
        <v>0</v>
      </c>
      <c r="BR1289" t="s">
        <v>94</v>
      </c>
      <c r="BS1289">
        <v>100</v>
      </c>
      <c r="BT1289">
        <v>78.444000000000003</v>
      </c>
      <c r="BU1289">
        <v>76.903999999999996</v>
      </c>
      <c r="BY1289">
        <v>3</v>
      </c>
      <c r="CB1289">
        <v>2013</v>
      </c>
      <c r="CC1289">
        <v>4</v>
      </c>
      <c r="CI1289" t="str">
        <f t="shared" si="80"/>
        <v>High</v>
      </c>
      <c r="CJ1289" t="str">
        <f t="shared" si="81"/>
        <v>Greater than 3.5</v>
      </c>
      <c r="CK1289" t="str">
        <f t="shared" si="82"/>
        <v>Excellent</v>
      </c>
      <c r="CL1289" t="str">
        <f t="shared" si="83"/>
        <v>0.3 or less</v>
      </c>
    </row>
    <row r="1290" spans="1:90" x14ac:dyDescent="0.25">
      <c r="A1290" t="s">
        <v>1554</v>
      </c>
      <c r="B1290" t="s">
        <v>82</v>
      </c>
      <c r="C1290" t="s">
        <v>83</v>
      </c>
      <c r="D1290">
        <v>0</v>
      </c>
      <c r="E1290">
        <v>6.3920000000000003</v>
      </c>
      <c r="G1290">
        <v>6.3920000000000003</v>
      </c>
      <c r="H1290">
        <v>32</v>
      </c>
      <c r="I1290">
        <v>32</v>
      </c>
      <c r="J1290">
        <v>32</v>
      </c>
      <c r="K1290">
        <v>2</v>
      </c>
      <c r="L1290" t="s">
        <v>84</v>
      </c>
      <c r="M1290" t="s">
        <v>147</v>
      </c>
      <c r="N1290" t="s">
        <v>1427</v>
      </c>
      <c r="O1290" t="s">
        <v>158</v>
      </c>
      <c r="P1290" t="s">
        <v>88</v>
      </c>
      <c r="Q1290" t="s">
        <v>150</v>
      </c>
      <c r="R1290" t="s">
        <v>159</v>
      </c>
      <c r="S1290" t="s">
        <v>152</v>
      </c>
      <c r="T1290">
        <v>40</v>
      </c>
      <c r="U1290" t="s">
        <v>92</v>
      </c>
      <c r="V1290" t="s">
        <v>1555</v>
      </c>
      <c r="W1290">
        <v>4</v>
      </c>
      <c r="X1290">
        <v>5.25</v>
      </c>
      <c r="Y1290" t="s">
        <v>94</v>
      </c>
      <c r="Z1290" t="s">
        <v>154</v>
      </c>
      <c r="AA1290">
        <v>33.733499999999999</v>
      </c>
      <c r="AB1290">
        <v>557.98249999999996</v>
      </c>
      <c r="AC1290">
        <v>40.454700000000003</v>
      </c>
      <c r="AD1290">
        <v>95</v>
      </c>
      <c r="AE1290">
        <v>3.5629</v>
      </c>
      <c r="AF1290">
        <v>3.2429000000000001</v>
      </c>
      <c r="AG1290">
        <v>86.812100000000001</v>
      </c>
      <c r="AH1290">
        <v>70.087699999999998</v>
      </c>
      <c r="AI1290">
        <v>71.062600000000003</v>
      </c>
      <c r="AJ1290">
        <v>0.1658</v>
      </c>
      <c r="AK1290">
        <v>7.0400000000000004E-2</v>
      </c>
      <c r="AL1290">
        <v>75.13</v>
      </c>
      <c r="AM1290">
        <v>2.0799999999999999E-2</v>
      </c>
      <c r="AN1290">
        <v>7.51E-2</v>
      </c>
      <c r="AO1290">
        <v>0</v>
      </c>
      <c r="AP1290">
        <v>1.8</v>
      </c>
      <c r="AQ1290">
        <v>0</v>
      </c>
      <c r="AR1290">
        <v>40.0929</v>
      </c>
      <c r="AS1290" t="s">
        <v>96</v>
      </c>
      <c r="AT1290">
        <v>1985</v>
      </c>
      <c r="AU1290">
        <v>16.217400000000001</v>
      </c>
      <c r="AV1290">
        <v>7.3478000000000003</v>
      </c>
      <c r="AW1290" t="s">
        <v>97</v>
      </c>
      <c r="AY1290" t="s">
        <v>112</v>
      </c>
      <c r="BA1290">
        <v>39867</v>
      </c>
      <c r="BB1290">
        <v>2</v>
      </c>
      <c r="BC1290">
        <v>1</v>
      </c>
      <c r="BD1290" t="s">
        <v>99</v>
      </c>
      <c r="BE1290">
        <v>2001</v>
      </c>
      <c r="BG1290" t="s">
        <v>101</v>
      </c>
      <c r="BH1290" t="s">
        <v>100</v>
      </c>
      <c r="BI1290" t="s">
        <v>101</v>
      </c>
      <c r="BJ1290" t="s">
        <v>101</v>
      </c>
      <c r="BK1290" t="s">
        <v>101</v>
      </c>
      <c r="BL1290" t="s">
        <v>101</v>
      </c>
      <c r="BM1290" t="s">
        <v>102</v>
      </c>
      <c r="BN1290" t="s">
        <v>103</v>
      </c>
      <c r="BQ1290">
        <v>0</v>
      </c>
      <c r="BR1290" t="s">
        <v>94</v>
      </c>
      <c r="BS1290">
        <v>93</v>
      </c>
      <c r="BT1290">
        <v>71.257999999999996</v>
      </c>
      <c r="BU1290">
        <v>64.858000000000004</v>
      </c>
      <c r="BY1290">
        <v>4</v>
      </c>
      <c r="CB1290">
        <v>2007</v>
      </c>
      <c r="CC1290">
        <v>14</v>
      </c>
      <c r="CI1290" t="str">
        <f t="shared" si="80"/>
        <v>High</v>
      </c>
      <c r="CJ1290" t="str">
        <f t="shared" si="81"/>
        <v>Greater than 3.5</v>
      </c>
      <c r="CK1290" t="str">
        <f t="shared" si="82"/>
        <v>Good</v>
      </c>
      <c r="CL1290" t="str">
        <f t="shared" si="83"/>
        <v>0.3 or less</v>
      </c>
    </row>
    <row r="1291" spans="1:90" x14ac:dyDescent="0.25">
      <c r="A1291" t="s">
        <v>1554</v>
      </c>
      <c r="B1291" t="s">
        <v>82</v>
      </c>
      <c r="C1291" t="s">
        <v>83</v>
      </c>
      <c r="D1291">
        <v>6.3920000000000003</v>
      </c>
      <c r="E1291">
        <v>9.5020000000000007</v>
      </c>
      <c r="G1291">
        <v>3.11</v>
      </c>
      <c r="H1291">
        <v>32</v>
      </c>
      <c r="J1291">
        <v>32</v>
      </c>
      <c r="K1291">
        <v>2</v>
      </c>
      <c r="L1291" t="s">
        <v>84</v>
      </c>
      <c r="M1291" t="s">
        <v>147</v>
      </c>
      <c r="N1291" t="s">
        <v>1427</v>
      </c>
      <c r="O1291" t="s">
        <v>158</v>
      </c>
      <c r="P1291" t="s">
        <v>88</v>
      </c>
      <c r="Q1291" t="s">
        <v>150</v>
      </c>
      <c r="R1291" t="s">
        <v>159</v>
      </c>
      <c r="S1291" t="s">
        <v>152</v>
      </c>
      <c r="T1291">
        <v>60</v>
      </c>
      <c r="U1291" t="s">
        <v>92</v>
      </c>
      <c r="V1291" t="s">
        <v>1556</v>
      </c>
      <c r="W1291">
        <v>4</v>
      </c>
      <c r="Y1291" t="s">
        <v>94</v>
      </c>
      <c r="Z1291" t="s">
        <v>154</v>
      </c>
      <c r="AA1291">
        <v>60.345999999999997</v>
      </c>
      <c r="AB1291">
        <v>404.73599999999999</v>
      </c>
      <c r="AC1291">
        <v>68.808999999999997</v>
      </c>
      <c r="AD1291">
        <v>98</v>
      </c>
      <c r="AE1291">
        <v>3.7827000000000002</v>
      </c>
      <c r="AF1291">
        <v>3.5535999999999999</v>
      </c>
      <c r="AG1291">
        <v>70.924899999999994</v>
      </c>
      <c r="AH1291">
        <v>59.769599999999997</v>
      </c>
      <c r="AI1291">
        <v>76.358400000000003</v>
      </c>
      <c r="AJ1291">
        <v>0.1406</v>
      </c>
      <c r="AK1291">
        <v>5.3600000000000002E-2</v>
      </c>
      <c r="AL1291">
        <v>78.91</v>
      </c>
      <c r="AM1291">
        <v>1.8100000000000002E-2</v>
      </c>
      <c r="AN1291">
        <v>9.8400000000000001E-2</v>
      </c>
      <c r="AO1291">
        <v>0</v>
      </c>
      <c r="AP1291">
        <v>1</v>
      </c>
      <c r="AQ1291">
        <v>0</v>
      </c>
      <c r="AR1291">
        <v>49.9833</v>
      </c>
      <c r="AS1291" t="s">
        <v>96</v>
      </c>
      <c r="AT1291">
        <v>2001</v>
      </c>
      <c r="AU1291">
        <v>13.833299999999999</v>
      </c>
      <c r="AV1291">
        <v>6.1666999999999996</v>
      </c>
      <c r="AW1291" t="s">
        <v>97</v>
      </c>
      <c r="AX1291" t="s">
        <v>105</v>
      </c>
      <c r="AY1291" t="s">
        <v>112</v>
      </c>
      <c r="BA1291">
        <v>40470</v>
      </c>
      <c r="BB1291">
        <v>2</v>
      </c>
      <c r="BC1291">
        <v>1</v>
      </c>
      <c r="BD1291" t="s">
        <v>99</v>
      </c>
      <c r="BE1291">
        <v>2001</v>
      </c>
      <c r="BG1291" t="s">
        <v>101</v>
      </c>
      <c r="BH1291" t="s">
        <v>100</v>
      </c>
      <c r="BI1291" t="s">
        <v>101</v>
      </c>
      <c r="BJ1291" t="s">
        <v>101</v>
      </c>
      <c r="BK1291" t="s">
        <v>101</v>
      </c>
      <c r="BL1291" t="s">
        <v>101</v>
      </c>
      <c r="BM1291" t="s">
        <v>102</v>
      </c>
      <c r="BN1291" t="s">
        <v>103</v>
      </c>
      <c r="BQ1291">
        <v>0</v>
      </c>
      <c r="BR1291" t="s">
        <v>94</v>
      </c>
      <c r="BS1291">
        <v>95</v>
      </c>
      <c r="BT1291">
        <v>75.653999999999996</v>
      </c>
      <c r="BU1291">
        <v>71.072000000000003</v>
      </c>
      <c r="CB1291">
        <v>2009</v>
      </c>
      <c r="CC1291">
        <v>14</v>
      </c>
      <c r="CI1291" t="str">
        <f t="shared" si="80"/>
        <v>High</v>
      </c>
      <c r="CJ1291" t="str">
        <f t="shared" si="81"/>
        <v>Greater than 3.5</v>
      </c>
      <c r="CK1291" t="str">
        <f t="shared" si="82"/>
        <v>Good</v>
      </c>
      <c r="CL1291" t="str">
        <f t="shared" si="83"/>
        <v>0.3 or less</v>
      </c>
    </row>
    <row r="1292" spans="1:90" x14ac:dyDescent="0.25">
      <c r="A1292" t="s">
        <v>1554</v>
      </c>
      <c r="B1292" t="s">
        <v>82</v>
      </c>
      <c r="C1292" t="s">
        <v>83</v>
      </c>
      <c r="D1292">
        <v>9.5020000000000007</v>
      </c>
      <c r="E1292">
        <v>16.899999999999999</v>
      </c>
      <c r="G1292">
        <v>7.2750000000000004</v>
      </c>
      <c r="H1292">
        <v>32</v>
      </c>
      <c r="I1292">
        <v>24</v>
      </c>
      <c r="J1292">
        <v>32</v>
      </c>
      <c r="K1292">
        <v>2</v>
      </c>
      <c r="L1292" t="s">
        <v>84</v>
      </c>
      <c r="M1292" t="s">
        <v>147</v>
      </c>
      <c r="N1292" t="s">
        <v>1427</v>
      </c>
      <c r="O1292" t="s">
        <v>158</v>
      </c>
      <c r="P1292" t="s">
        <v>88</v>
      </c>
      <c r="Q1292" t="s">
        <v>150</v>
      </c>
      <c r="R1292" t="s">
        <v>159</v>
      </c>
      <c r="S1292" t="s">
        <v>152</v>
      </c>
      <c r="T1292">
        <v>50</v>
      </c>
      <c r="U1292" t="s">
        <v>92</v>
      </c>
      <c r="V1292" t="s">
        <v>1557</v>
      </c>
      <c r="W1292">
        <v>4</v>
      </c>
      <c r="X1292">
        <v>9.4</v>
      </c>
      <c r="Y1292" t="s">
        <v>94</v>
      </c>
      <c r="Z1292" t="s">
        <v>154</v>
      </c>
      <c r="AA1292">
        <v>73.761799999999994</v>
      </c>
      <c r="AB1292">
        <v>484.5061</v>
      </c>
      <c r="AC1292">
        <v>84.045000000000002</v>
      </c>
      <c r="AD1292">
        <v>86</v>
      </c>
      <c r="AE1292">
        <v>3.1057999999999999</v>
      </c>
      <c r="AF1292">
        <v>2.2498999999999998</v>
      </c>
      <c r="AG1292">
        <v>112.67149999999999</v>
      </c>
      <c r="AH1292">
        <v>93.7607</v>
      </c>
      <c r="AI1292">
        <v>62.442799999999998</v>
      </c>
      <c r="AJ1292">
        <v>0.2213</v>
      </c>
      <c r="AK1292">
        <v>8.9200000000000002E-2</v>
      </c>
      <c r="AL1292">
        <v>66.805000000000007</v>
      </c>
      <c r="AM1292">
        <v>2.87E-2</v>
      </c>
      <c r="AN1292">
        <v>0.21290000000000001</v>
      </c>
      <c r="AO1292">
        <v>0</v>
      </c>
      <c r="AP1292">
        <v>8.5</v>
      </c>
      <c r="AQ1292">
        <v>0</v>
      </c>
      <c r="AR1292">
        <v>48.2286</v>
      </c>
      <c r="AS1292" t="s">
        <v>96</v>
      </c>
      <c r="AT1292">
        <v>1993</v>
      </c>
      <c r="AU1292">
        <v>13.34</v>
      </c>
      <c r="AV1292">
        <v>7.22</v>
      </c>
      <c r="AW1292" t="s">
        <v>97</v>
      </c>
      <c r="AX1292" t="s">
        <v>105</v>
      </c>
      <c r="AY1292" t="s">
        <v>112</v>
      </c>
      <c r="BA1292">
        <v>39964</v>
      </c>
      <c r="BB1292">
        <v>2</v>
      </c>
      <c r="BC1292">
        <v>1</v>
      </c>
      <c r="BD1292" t="s">
        <v>99</v>
      </c>
      <c r="BE1292">
        <v>2001</v>
      </c>
      <c r="BG1292" t="s">
        <v>101</v>
      </c>
      <c r="BH1292" t="s">
        <v>100</v>
      </c>
      <c r="BI1292" t="s">
        <v>101</v>
      </c>
      <c r="BJ1292" t="s">
        <v>101</v>
      </c>
      <c r="BK1292" t="s">
        <v>101</v>
      </c>
      <c r="BL1292" t="s">
        <v>101</v>
      </c>
      <c r="BM1292" t="s">
        <v>102</v>
      </c>
      <c r="BN1292" t="s">
        <v>103</v>
      </c>
      <c r="BQ1292">
        <v>0</v>
      </c>
      <c r="BR1292" t="s">
        <v>94</v>
      </c>
      <c r="BS1292">
        <v>78</v>
      </c>
      <c r="BT1292">
        <v>62.116</v>
      </c>
      <c r="BU1292">
        <v>44.997999999999998</v>
      </c>
      <c r="BY1292">
        <v>4</v>
      </c>
      <c r="CB1292">
        <v>2006</v>
      </c>
      <c r="CC1292">
        <v>14</v>
      </c>
      <c r="CI1292" t="str">
        <f t="shared" si="80"/>
        <v>High</v>
      </c>
      <c r="CJ1292" t="str">
        <f t="shared" si="81"/>
        <v>3.01-3.5</v>
      </c>
      <c r="CK1292" t="str">
        <f t="shared" si="82"/>
        <v>Fair</v>
      </c>
      <c r="CL1292" t="str">
        <f t="shared" si="83"/>
        <v>0.3 or less</v>
      </c>
    </row>
    <row r="1293" spans="1:90" x14ac:dyDescent="0.25">
      <c r="A1293" t="s">
        <v>1554</v>
      </c>
      <c r="B1293" t="s">
        <v>82</v>
      </c>
      <c r="C1293" t="s">
        <v>83</v>
      </c>
      <c r="D1293">
        <v>16.899999999999999</v>
      </c>
      <c r="E1293">
        <v>19.329999999999998</v>
      </c>
      <c r="G1293">
        <v>2.4300000000000002</v>
      </c>
      <c r="H1293">
        <v>32</v>
      </c>
      <c r="I1293">
        <v>32</v>
      </c>
      <c r="J1293">
        <v>32</v>
      </c>
      <c r="K1293">
        <v>2</v>
      </c>
      <c r="L1293" t="s">
        <v>84</v>
      </c>
      <c r="M1293" t="s">
        <v>147</v>
      </c>
      <c r="N1293" t="s">
        <v>1427</v>
      </c>
      <c r="O1293" t="s">
        <v>158</v>
      </c>
      <c r="P1293" t="s">
        <v>88</v>
      </c>
      <c r="Q1293" t="s">
        <v>150</v>
      </c>
      <c r="R1293" t="s">
        <v>159</v>
      </c>
      <c r="S1293" t="s">
        <v>152</v>
      </c>
      <c r="T1293">
        <v>40</v>
      </c>
      <c r="U1293" t="s">
        <v>92</v>
      </c>
      <c r="V1293" t="s">
        <v>1558</v>
      </c>
      <c r="W1293">
        <v>4</v>
      </c>
      <c r="X1293">
        <v>4</v>
      </c>
      <c r="Y1293" t="s">
        <v>94</v>
      </c>
      <c r="Z1293" t="s">
        <v>154</v>
      </c>
      <c r="AA1293">
        <v>60.79</v>
      </c>
      <c r="AB1293">
        <v>407.71199999999999</v>
      </c>
      <c r="AC1293">
        <v>69.315299999999993</v>
      </c>
      <c r="AD1293">
        <v>82</v>
      </c>
      <c r="AE1293">
        <v>3.0888</v>
      </c>
      <c r="AF1293">
        <v>2.3973</v>
      </c>
      <c r="AG1293">
        <v>119.2527</v>
      </c>
      <c r="AH1293">
        <v>94.708600000000004</v>
      </c>
      <c r="AI1293">
        <v>60.249099999999999</v>
      </c>
      <c r="AJ1293">
        <v>0.1847</v>
      </c>
      <c r="AK1293">
        <v>9.74E-2</v>
      </c>
      <c r="AL1293">
        <v>72.295000000000002</v>
      </c>
      <c r="AM1293">
        <v>2.9399999999999999E-2</v>
      </c>
      <c r="AN1293">
        <v>0.1124</v>
      </c>
      <c r="AO1293">
        <v>0</v>
      </c>
      <c r="AP1293">
        <v>10.5</v>
      </c>
      <c r="AQ1293">
        <v>0</v>
      </c>
      <c r="AR1293">
        <v>43.25</v>
      </c>
      <c r="AS1293" t="s">
        <v>96</v>
      </c>
      <c r="AT1293">
        <v>1984</v>
      </c>
      <c r="AU1293">
        <v>14.069000000000001</v>
      </c>
      <c r="AV1293">
        <v>6.1033999999999997</v>
      </c>
      <c r="AW1293" t="s">
        <v>97</v>
      </c>
      <c r="AY1293" t="s">
        <v>112</v>
      </c>
      <c r="BA1293">
        <v>39969</v>
      </c>
      <c r="BB1293">
        <v>3</v>
      </c>
      <c r="BC1293">
        <v>1</v>
      </c>
      <c r="BD1293" t="s">
        <v>99</v>
      </c>
      <c r="BE1293">
        <v>2002</v>
      </c>
      <c r="BG1293" t="s">
        <v>101</v>
      </c>
      <c r="BH1293" t="s">
        <v>100</v>
      </c>
      <c r="BI1293" t="s">
        <v>101</v>
      </c>
      <c r="BJ1293" t="s">
        <v>101</v>
      </c>
      <c r="BK1293" t="s">
        <v>101</v>
      </c>
      <c r="BL1293" t="s">
        <v>101</v>
      </c>
      <c r="BM1293" t="s">
        <v>102</v>
      </c>
      <c r="BN1293" t="s">
        <v>103</v>
      </c>
      <c r="BQ1293">
        <v>0</v>
      </c>
      <c r="BR1293" t="s">
        <v>94</v>
      </c>
      <c r="BS1293">
        <v>81.5</v>
      </c>
      <c r="BT1293">
        <v>61.776000000000003</v>
      </c>
      <c r="BU1293">
        <v>47.945999999999998</v>
      </c>
      <c r="BY1293">
        <v>4</v>
      </c>
      <c r="CB1293">
        <v>2011</v>
      </c>
      <c r="CC1293">
        <v>13</v>
      </c>
      <c r="CI1293" t="str">
        <f t="shared" si="80"/>
        <v>Medium</v>
      </c>
      <c r="CJ1293" t="str">
        <f t="shared" si="81"/>
        <v>3.01-3.5</v>
      </c>
      <c r="CK1293" t="str">
        <f t="shared" si="82"/>
        <v>Fair</v>
      </c>
      <c r="CL1293" t="str">
        <f t="shared" si="83"/>
        <v>0.3 or less</v>
      </c>
    </row>
    <row r="1294" spans="1:90" x14ac:dyDescent="0.25">
      <c r="A1294" t="s">
        <v>1554</v>
      </c>
      <c r="B1294" t="s">
        <v>82</v>
      </c>
      <c r="C1294" t="s">
        <v>83</v>
      </c>
      <c r="D1294">
        <v>19.329999999999998</v>
      </c>
      <c r="E1294">
        <v>24.9</v>
      </c>
      <c r="G1294">
        <v>5.57</v>
      </c>
      <c r="H1294">
        <v>40</v>
      </c>
      <c r="I1294">
        <v>36</v>
      </c>
      <c r="J1294">
        <v>40</v>
      </c>
      <c r="K1294">
        <v>3</v>
      </c>
      <c r="L1294" t="s">
        <v>84</v>
      </c>
      <c r="M1294" t="s">
        <v>147</v>
      </c>
      <c r="N1294" t="s">
        <v>1427</v>
      </c>
      <c r="O1294" t="s">
        <v>158</v>
      </c>
      <c r="P1294" t="s">
        <v>88</v>
      </c>
      <c r="Q1294" t="s">
        <v>150</v>
      </c>
      <c r="R1294" t="s">
        <v>159</v>
      </c>
      <c r="S1294" t="s">
        <v>152</v>
      </c>
      <c r="T1294">
        <v>60</v>
      </c>
      <c r="U1294" t="s">
        <v>92</v>
      </c>
      <c r="V1294" t="s">
        <v>1559</v>
      </c>
      <c r="W1294">
        <v>3</v>
      </c>
      <c r="X1294">
        <v>3.6</v>
      </c>
      <c r="Y1294" t="s">
        <v>94</v>
      </c>
      <c r="Z1294" t="s">
        <v>154</v>
      </c>
      <c r="AA1294">
        <v>69.207599999999999</v>
      </c>
      <c r="AB1294">
        <v>454.62009999999998</v>
      </c>
      <c r="AC1294">
        <v>78.856099999999998</v>
      </c>
      <c r="AD1294">
        <v>90.333299999999994</v>
      </c>
      <c r="AE1294">
        <v>3.7305000000000001</v>
      </c>
      <c r="AF1294">
        <v>3.3403999999999998</v>
      </c>
      <c r="AG1294">
        <v>75.311999999999998</v>
      </c>
      <c r="AH1294">
        <v>62.165300000000002</v>
      </c>
      <c r="AI1294">
        <v>74.896000000000001</v>
      </c>
      <c r="AJ1294">
        <v>0.13239999999999999</v>
      </c>
      <c r="AK1294">
        <v>5.2400000000000002E-2</v>
      </c>
      <c r="AL1294">
        <v>80.14</v>
      </c>
      <c r="AM1294">
        <v>1.9199999999999998E-2</v>
      </c>
      <c r="AN1294">
        <v>0.11409999999999999</v>
      </c>
      <c r="AO1294">
        <v>0</v>
      </c>
      <c r="AP1294">
        <v>4.3333000000000004</v>
      </c>
      <c r="AQ1294">
        <v>0</v>
      </c>
      <c r="AR1294">
        <v>54.98</v>
      </c>
      <c r="AS1294" t="s">
        <v>96</v>
      </c>
      <c r="AT1294">
        <v>1996</v>
      </c>
      <c r="AU1294">
        <v>17.666699999999999</v>
      </c>
      <c r="AV1294">
        <v>7</v>
      </c>
      <c r="AW1294" t="s">
        <v>97</v>
      </c>
      <c r="AY1294" t="s">
        <v>112</v>
      </c>
      <c r="BA1294">
        <v>40535</v>
      </c>
      <c r="BB1294">
        <v>3</v>
      </c>
      <c r="BC1294">
        <v>1</v>
      </c>
      <c r="BD1294" t="s">
        <v>99</v>
      </c>
      <c r="BE1294">
        <v>2002</v>
      </c>
      <c r="BG1294" t="s">
        <v>101</v>
      </c>
      <c r="BH1294" t="s">
        <v>100</v>
      </c>
      <c r="BI1294" t="s">
        <v>101</v>
      </c>
      <c r="BJ1294" t="s">
        <v>101</v>
      </c>
      <c r="BK1294" t="s">
        <v>101</v>
      </c>
      <c r="BL1294" t="s">
        <v>101</v>
      </c>
      <c r="BM1294" t="s">
        <v>102</v>
      </c>
      <c r="BN1294" t="s">
        <v>103</v>
      </c>
      <c r="BQ1294">
        <v>0</v>
      </c>
      <c r="BR1294" t="s">
        <v>94</v>
      </c>
      <c r="BS1294">
        <v>89.333299999999994</v>
      </c>
      <c r="BT1294">
        <v>74.61</v>
      </c>
      <c r="BU1294">
        <v>66.808000000000007</v>
      </c>
      <c r="BY1294">
        <v>3</v>
      </c>
      <c r="CB1294">
        <v>2011</v>
      </c>
      <c r="CC1294">
        <v>13</v>
      </c>
      <c r="CI1294" t="str">
        <f t="shared" si="80"/>
        <v>High</v>
      </c>
      <c r="CJ1294" t="str">
        <f t="shared" si="81"/>
        <v>Greater than 3.5</v>
      </c>
      <c r="CK1294" t="str">
        <f t="shared" si="82"/>
        <v>Good</v>
      </c>
      <c r="CL1294" t="str">
        <f t="shared" si="83"/>
        <v>0.3 or less</v>
      </c>
    </row>
    <row r="1295" spans="1:90" x14ac:dyDescent="0.25">
      <c r="A1295" t="s">
        <v>1554</v>
      </c>
      <c r="B1295" t="s">
        <v>82</v>
      </c>
      <c r="C1295" t="s">
        <v>83</v>
      </c>
      <c r="D1295">
        <v>24.9</v>
      </c>
      <c r="E1295">
        <v>31.15</v>
      </c>
      <c r="G1295">
        <v>6.25</v>
      </c>
      <c r="H1295">
        <v>40</v>
      </c>
      <c r="I1295">
        <v>35</v>
      </c>
      <c r="J1295">
        <v>40</v>
      </c>
      <c r="K1295">
        <v>3</v>
      </c>
      <c r="L1295" t="s">
        <v>84</v>
      </c>
      <c r="M1295" t="s">
        <v>147</v>
      </c>
      <c r="N1295" t="s">
        <v>1427</v>
      </c>
      <c r="O1295" t="s">
        <v>158</v>
      </c>
      <c r="P1295" t="s">
        <v>88</v>
      </c>
      <c r="Q1295" t="s">
        <v>150</v>
      </c>
      <c r="R1295" t="s">
        <v>159</v>
      </c>
      <c r="S1295" t="s">
        <v>152</v>
      </c>
      <c r="T1295">
        <v>40</v>
      </c>
      <c r="U1295" t="s">
        <v>92</v>
      </c>
      <c r="V1295" t="s">
        <v>1560</v>
      </c>
      <c r="W1295">
        <v>2</v>
      </c>
      <c r="X1295">
        <v>5.1429</v>
      </c>
      <c r="Y1295" t="s">
        <v>94</v>
      </c>
      <c r="Z1295" t="s">
        <v>154</v>
      </c>
      <c r="AA1295">
        <v>50.61</v>
      </c>
      <c r="AB1295">
        <v>332.32</v>
      </c>
      <c r="AC1295">
        <v>57.664900000000003</v>
      </c>
      <c r="AD1295">
        <v>98.666700000000006</v>
      </c>
      <c r="AE1295">
        <v>3.8066</v>
      </c>
      <c r="AF1295">
        <v>3.6602000000000001</v>
      </c>
      <c r="AG1295">
        <v>70.5458</v>
      </c>
      <c r="AH1295">
        <v>58.6815</v>
      </c>
      <c r="AI1295">
        <v>76.484700000000004</v>
      </c>
      <c r="AJ1295">
        <v>0.1288</v>
      </c>
      <c r="AK1295">
        <v>6.2600000000000003E-2</v>
      </c>
      <c r="AL1295">
        <v>80.680000000000007</v>
      </c>
      <c r="AM1295">
        <v>1.6400000000000001E-2</v>
      </c>
      <c r="AN1295">
        <v>3.6499999999999998E-2</v>
      </c>
      <c r="AO1295">
        <v>0</v>
      </c>
      <c r="AP1295">
        <v>0.66669999999999996</v>
      </c>
      <c r="AQ1295">
        <v>0</v>
      </c>
      <c r="AR1295">
        <v>55.246200000000002</v>
      </c>
      <c r="AS1295" t="s">
        <v>96</v>
      </c>
      <c r="AT1295">
        <v>2000</v>
      </c>
      <c r="AU1295">
        <v>39.547600000000003</v>
      </c>
      <c r="AV1295">
        <v>5.9762000000000004</v>
      </c>
      <c r="AW1295" t="s">
        <v>97</v>
      </c>
      <c r="AX1295" t="s">
        <v>126</v>
      </c>
      <c r="AY1295" t="s">
        <v>112</v>
      </c>
      <c r="BA1295">
        <v>40432</v>
      </c>
      <c r="BB1295">
        <v>1</v>
      </c>
      <c r="BC1295">
        <v>1</v>
      </c>
      <c r="BD1295" t="s">
        <v>99</v>
      </c>
      <c r="BE1295">
        <v>2007</v>
      </c>
      <c r="BG1295" t="s">
        <v>101</v>
      </c>
      <c r="BH1295" t="s">
        <v>100</v>
      </c>
      <c r="BI1295" t="s">
        <v>101</v>
      </c>
      <c r="BJ1295" t="s">
        <v>101</v>
      </c>
      <c r="BK1295" t="s">
        <v>101</v>
      </c>
      <c r="BL1295" t="s">
        <v>101</v>
      </c>
      <c r="BM1295" t="s">
        <v>102</v>
      </c>
      <c r="BN1295" t="s">
        <v>103</v>
      </c>
      <c r="BQ1295">
        <v>0</v>
      </c>
      <c r="BR1295" t="s">
        <v>94</v>
      </c>
      <c r="BS1295">
        <v>97.333299999999994</v>
      </c>
      <c r="BT1295">
        <v>76.132000000000005</v>
      </c>
      <c r="BU1295">
        <v>73.203999999999994</v>
      </c>
      <c r="BY1295">
        <v>2</v>
      </c>
      <c r="CB1295">
        <v>2011</v>
      </c>
      <c r="CC1295">
        <v>8</v>
      </c>
      <c r="CI1295" t="str">
        <f t="shared" si="80"/>
        <v>High</v>
      </c>
      <c r="CJ1295" t="str">
        <f t="shared" si="81"/>
        <v>Greater than 3.5</v>
      </c>
      <c r="CK1295" t="str">
        <f t="shared" si="82"/>
        <v>Good</v>
      </c>
      <c r="CL1295" t="str">
        <f t="shared" si="83"/>
        <v>0.3 or less</v>
      </c>
    </row>
    <row r="1296" spans="1:90" x14ac:dyDescent="0.25">
      <c r="A1296" t="s">
        <v>1554</v>
      </c>
      <c r="B1296" t="s">
        <v>82</v>
      </c>
      <c r="C1296" t="s">
        <v>83</v>
      </c>
      <c r="D1296">
        <v>31.15</v>
      </c>
      <c r="E1296">
        <v>35.15</v>
      </c>
      <c r="G1296">
        <v>4</v>
      </c>
      <c r="H1296">
        <v>40</v>
      </c>
      <c r="I1296">
        <v>40</v>
      </c>
      <c r="J1296">
        <v>40</v>
      </c>
      <c r="K1296">
        <v>3</v>
      </c>
      <c r="L1296" t="s">
        <v>84</v>
      </c>
      <c r="M1296" t="s">
        <v>147</v>
      </c>
      <c r="N1296" t="s">
        <v>1427</v>
      </c>
      <c r="O1296" t="s">
        <v>158</v>
      </c>
      <c r="P1296" t="s">
        <v>88</v>
      </c>
      <c r="Q1296" t="s">
        <v>150</v>
      </c>
      <c r="R1296" t="s">
        <v>159</v>
      </c>
      <c r="S1296" t="s">
        <v>152</v>
      </c>
      <c r="T1296">
        <v>40</v>
      </c>
      <c r="U1296" t="s">
        <v>92</v>
      </c>
      <c r="V1296" t="s">
        <v>1561</v>
      </c>
      <c r="W1296">
        <v>2</v>
      </c>
      <c r="X1296">
        <v>2</v>
      </c>
      <c r="Y1296" t="s">
        <v>94</v>
      </c>
      <c r="Z1296" t="s">
        <v>154</v>
      </c>
      <c r="AA1296">
        <v>49.548999999999999</v>
      </c>
      <c r="AB1296">
        <v>332.32</v>
      </c>
      <c r="AC1296">
        <v>56.497799999999998</v>
      </c>
      <c r="AD1296">
        <v>97.5</v>
      </c>
      <c r="AE1296">
        <v>3.4497</v>
      </c>
      <c r="AF1296">
        <v>2.9676999999999998</v>
      </c>
      <c r="AG1296">
        <v>92.124899999999997</v>
      </c>
      <c r="AH1296">
        <v>75.6554</v>
      </c>
      <c r="AI1296">
        <v>69.291700000000006</v>
      </c>
      <c r="AJ1296">
        <v>0.31900000000000001</v>
      </c>
      <c r="AK1296">
        <v>0.21640000000000001</v>
      </c>
      <c r="AL1296">
        <v>52.15</v>
      </c>
      <c r="AM1296">
        <v>2.0500000000000001E-2</v>
      </c>
      <c r="AN1296">
        <v>3.2899999999999999E-2</v>
      </c>
      <c r="AO1296">
        <v>0</v>
      </c>
      <c r="AP1296">
        <v>0</v>
      </c>
      <c r="AQ1296">
        <v>0</v>
      </c>
      <c r="AR1296">
        <v>34.674999999999997</v>
      </c>
      <c r="AS1296" t="s">
        <v>96</v>
      </c>
      <c r="AT1296">
        <v>1999</v>
      </c>
      <c r="AU1296">
        <v>34.25</v>
      </c>
      <c r="AV1296">
        <v>4.25</v>
      </c>
      <c r="AW1296" t="s">
        <v>97</v>
      </c>
      <c r="AX1296" t="s">
        <v>126</v>
      </c>
      <c r="AY1296" t="s">
        <v>112</v>
      </c>
      <c r="BA1296">
        <v>40536</v>
      </c>
      <c r="BB1296">
        <v>2</v>
      </c>
      <c r="BC1296">
        <v>1</v>
      </c>
      <c r="BD1296" t="s">
        <v>99</v>
      </c>
      <c r="BE1296">
        <v>2007</v>
      </c>
      <c r="BG1296" t="s">
        <v>101</v>
      </c>
      <c r="BH1296" t="s">
        <v>100</v>
      </c>
      <c r="BI1296" t="s">
        <v>101</v>
      </c>
      <c r="BJ1296" t="s">
        <v>101</v>
      </c>
      <c r="BK1296" t="s">
        <v>101</v>
      </c>
      <c r="BL1296" t="s">
        <v>101</v>
      </c>
      <c r="BM1296" t="s">
        <v>102</v>
      </c>
      <c r="BN1296" t="s">
        <v>103</v>
      </c>
      <c r="BQ1296">
        <v>0</v>
      </c>
      <c r="BR1296" t="s">
        <v>94</v>
      </c>
      <c r="BS1296">
        <v>97.5</v>
      </c>
      <c r="BT1296">
        <v>68.994</v>
      </c>
      <c r="BU1296">
        <v>59.353999999999999</v>
      </c>
      <c r="BY1296">
        <v>2</v>
      </c>
      <c r="CB1296">
        <v>2013</v>
      </c>
      <c r="CC1296">
        <v>8</v>
      </c>
      <c r="CI1296" t="str">
        <f t="shared" si="80"/>
        <v>High</v>
      </c>
      <c r="CJ1296" t="str">
        <f t="shared" si="81"/>
        <v>3.01-3.5</v>
      </c>
      <c r="CK1296" t="str">
        <f t="shared" si="82"/>
        <v>Good</v>
      </c>
      <c r="CL1296" t="str">
        <f t="shared" si="83"/>
        <v>More than 0.3</v>
      </c>
    </row>
    <row r="1297" spans="1:90" x14ac:dyDescent="0.25">
      <c r="A1297" t="s">
        <v>1554</v>
      </c>
      <c r="B1297" t="s">
        <v>82</v>
      </c>
      <c r="C1297" t="s">
        <v>83</v>
      </c>
      <c r="D1297">
        <v>35.15</v>
      </c>
      <c r="E1297">
        <v>40.607999999999997</v>
      </c>
      <c r="G1297">
        <v>5.4580000000000002</v>
      </c>
      <c r="H1297">
        <v>36</v>
      </c>
      <c r="I1297">
        <v>36</v>
      </c>
      <c r="J1297">
        <v>36</v>
      </c>
      <c r="K1297">
        <v>2</v>
      </c>
      <c r="L1297" t="s">
        <v>84</v>
      </c>
      <c r="M1297" t="s">
        <v>147</v>
      </c>
      <c r="N1297" t="s">
        <v>1427</v>
      </c>
      <c r="O1297" t="s">
        <v>158</v>
      </c>
      <c r="P1297" t="s">
        <v>88</v>
      </c>
      <c r="Q1297" t="s">
        <v>150</v>
      </c>
      <c r="R1297" t="s">
        <v>159</v>
      </c>
      <c r="S1297" t="s">
        <v>152</v>
      </c>
      <c r="T1297">
        <v>40</v>
      </c>
      <c r="U1297" t="s">
        <v>92</v>
      </c>
      <c r="V1297" t="s">
        <v>1562</v>
      </c>
      <c r="W1297">
        <v>6</v>
      </c>
      <c r="X1297">
        <v>6</v>
      </c>
      <c r="Y1297" t="s">
        <v>94</v>
      </c>
      <c r="Z1297" t="s">
        <v>154</v>
      </c>
      <c r="AA1297">
        <v>40.362499999999997</v>
      </c>
      <c r="AB1297">
        <v>264.9332</v>
      </c>
      <c r="AC1297">
        <v>45.988300000000002</v>
      </c>
      <c r="AD1297">
        <v>96.333299999999994</v>
      </c>
      <c r="AE1297">
        <v>3.5920999999999998</v>
      </c>
      <c r="AF1297">
        <v>3.0257000000000001</v>
      </c>
      <c r="AG1297">
        <v>85.453000000000003</v>
      </c>
      <c r="AH1297">
        <v>68.681600000000003</v>
      </c>
      <c r="AI1297">
        <v>71.515699999999995</v>
      </c>
      <c r="AJ1297">
        <v>0.33779999999999999</v>
      </c>
      <c r="AK1297">
        <v>0.23180000000000001</v>
      </c>
      <c r="AL1297">
        <v>49.33</v>
      </c>
      <c r="AM1297">
        <v>2.01E-2</v>
      </c>
      <c r="AN1297">
        <v>3.2099999999999997E-2</v>
      </c>
      <c r="AO1297">
        <v>0</v>
      </c>
      <c r="AP1297">
        <v>1</v>
      </c>
      <c r="AQ1297">
        <v>0</v>
      </c>
      <c r="AR1297">
        <v>46.872700000000002</v>
      </c>
      <c r="AS1297" t="s">
        <v>130</v>
      </c>
      <c r="AT1297">
        <v>2003</v>
      </c>
      <c r="AU1297">
        <v>40.5625</v>
      </c>
      <c r="AV1297">
        <v>4</v>
      </c>
      <c r="AW1297" t="s">
        <v>97</v>
      </c>
      <c r="AY1297" t="s">
        <v>132</v>
      </c>
      <c r="BA1297">
        <v>40536</v>
      </c>
      <c r="BB1297">
        <v>4</v>
      </c>
      <c r="BC1297">
        <v>1</v>
      </c>
      <c r="BD1297" t="s">
        <v>99</v>
      </c>
      <c r="BE1297">
        <v>2003</v>
      </c>
      <c r="BG1297" t="s">
        <v>101</v>
      </c>
      <c r="BH1297" t="s">
        <v>100</v>
      </c>
      <c r="BI1297" t="s">
        <v>101</v>
      </c>
      <c r="BJ1297" t="s">
        <v>101</v>
      </c>
      <c r="BK1297" t="s">
        <v>101</v>
      </c>
      <c r="BL1297" t="s">
        <v>101</v>
      </c>
      <c r="BM1297" t="s">
        <v>102</v>
      </c>
      <c r="BN1297" t="s">
        <v>103</v>
      </c>
      <c r="BQ1297">
        <v>0</v>
      </c>
      <c r="BR1297" t="s">
        <v>94</v>
      </c>
      <c r="BS1297">
        <v>96.333299999999994</v>
      </c>
      <c r="BT1297">
        <v>71.841999999999999</v>
      </c>
      <c r="BU1297">
        <v>60.514000000000003</v>
      </c>
      <c r="BY1297">
        <v>6</v>
      </c>
      <c r="CB1297">
        <v>2013</v>
      </c>
      <c r="CC1297">
        <v>12</v>
      </c>
      <c r="CI1297" t="str">
        <f t="shared" si="80"/>
        <v>High</v>
      </c>
      <c r="CJ1297" t="str">
        <f t="shared" si="81"/>
        <v>Greater than 3.5</v>
      </c>
      <c r="CK1297" t="str">
        <f t="shared" si="82"/>
        <v>Good</v>
      </c>
      <c r="CL1297" t="str">
        <f t="shared" si="83"/>
        <v>More than 0.3</v>
      </c>
    </row>
    <row r="1298" spans="1:90" x14ac:dyDescent="0.25">
      <c r="A1298" t="s">
        <v>1554</v>
      </c>
      <c r="B1298" t="s">
        <v>82</v>
      </c>
      <c r="C1298" t="s">
        <v>83</v>
      </c>
      <c r="D1298">
        <v>40.607999999999997</v>
      </c>
      <c r="E1298">
        <v>46.811999999999998</v>
      </c>
      <c r="G1298">
        <v>6.7729999999999997</v>
      </c>
      <c r="H1298">
        <v>34</v>
      </c>
      <c r="I1298">
        <v>34</v>
      </c>
      <c r="J1298">
        <v>34</v>
      </c>
      <c r="K1298">
        <v>2</v>
      </c>
      <c r="L1298" t="s">
        <v>84</v>
      </c>
      <c r="M1298" t="s">
        <v>147</v>
      </c>
      <c r="N1298" t="s">
        <v>1427</v>
      </c>
      <c r="O1298" t="s">
        <v>158</v>
      </c>
      <c r="P1298" t="s">
        <v>88</v>
      </c>
      <c r="Q1298" t="s">
        <v>150</v>
      </c>
      <c r="R1298" t="s">
        <v>159</v>
      </c>
      <c r="S1298" t="s">
        <v>152</v>
      </c>
      <c r="T1298">
        <v>50</v>
      </c>
      <c r="U1298" t="s">
        <v>92</v>
      </c>
      <c r="V1298" t="s">
        <v>1563</v>
      </c>
      <c r="W1298">
        <v>5</v>
      </c>
      <c r="X1298">
        <v>5</v>
      </c>
      <c r="Y1298" t="s">
        <v>94</v>
      </c>
      <c r="Z1298" t="s">
        <v>154</v>
      </c>
      <c r="AA1298">
        <v>46.688000000000002</v>
      </c>
      <c r="AB1298">
        <v>306.52800000000002</v>
      </c>
      <c r="AC1298">
        <v>53.195999999999998</v>
      </c>
      <c r="AD1298">
        <v>97.666700000000006</v>
      </c>
      <c r="AE1298">
        <v>3.8252999999999999</v>
      </c>
      <c r="AF1298">
        <v>3.427</v>
      </c>
      <c r="AG1298">
        <v>68.681100000000001</v>
      </c>
      <c r="AH1298">
        <v>57.8371</v>
      </c>
      <c r="AI1298">
        <v>77.106300000000005</v>
      </c>
      <c r="AJ1298">
        <v>0.28649999999999998</v>
      </c>
      <c r="AK1298">
        <v>0.2233</v>
      </c>
      <c r="AL1298">
        <v>57.024999999999999</v>
      </c>
      <c r="AM1298">
        <v>1.7999999999999999E-2</v>
      </c>
      <c r="AN1298">
        <v>1.52E-2</v>
      </c>
      <c r="AO1298">
        <v>0</v>
      </c>
      <c r="AP1298">
        <v>0.33329999999999999</v>
      </c>
      <c r="AQ1298">
        <v>0</v>
      </c>
      <c r="AR1298">
        <v>52.386699999999998</v>
      </c>
      <c r="AS1298" t="s">
        <v>96</v>
      </c>
      <c r="AT1298">
        <v>2003</v>
      </c>
      <c r="AU1298">
        <v>28.571400000000001</v>
      </c>
      <c r="AV1298">
        <v>3.9285999999999999</v>
      </c>
      <c r="AW1298" t="s">
        <v>97</v>
      </c>
      <c r="AY1298" t="s">
        <v>112</v>
      </c>
      <c r="BA1298">
        <v>39927</v>
      </c>
      <c r="BB1298">
        <v>2</v>
      </c>
      <c r="BC1298">
        <v>1</v>
      </c>
      <c r="BD1298" t="s">
        <v>99</v>
      </c>
      <c r="BE1298">
        <v>2003</v>
      </c>
      <c r="BG1298" t="s">
        <v>101</v>
      </c>
      <c r="BH1298" t="s">
        <v>100</v>
      </c>
      <c r="BI1298" t="s">
        <v>101</v>
      </c>
      <c r="BJ1298" t="s">
        <v>101</v>
      </c>
      <c r="BK1298" t="s">
        <v>101</v>
      </c>
      <c r="BL1298" t="s">
        <v>101</v>
      </c>
      <c r="BM1298" t="s">
        <v>102</v>
      </c>
      <c r="BN1298" t="s">
        <v>103</v>
      </c>
      <c r="BQ1298">
        <v>0</v>
      </c>
      <c r="BR1298" t="s">
        <v>94</v>
      </c>
      <c r="BS1298">
        <v>97.666700000000006</v>
      </c>
      <c r="BT1298">
        <v>76.506</v>
      </c>
      <c r="BU1298">
        <v>68.540000000000006</v>
      </c>
      <c r="BV1298" t="s">
        <v>107</v>
      </c>
      <c r="BY1298">
        <v>5</v>
      </c>
      <c r="BZ1298" s="1">
        <v>42059.563715277778</v>
      </c>
      <c r="CB1298">
        <v>2013</v>
      </c>
      <c r="CC1298">
        <v>12</v>
      </c>
      <c r="CI1298" t="str">
        <f t="shared" si="80"/>
        <v>High</v>
      </c>
      <c r="CJ1298" t="str">
        <f t="shared" si="81"/>
        <v>Greater than 3.5</v>
      </c>
      <c r="CK1298" t="str">
        <f t="shared" si="82"/>
        <v>Excellent</v>
      </c>
      <c r="CL1298" t="str">
        <f t="shared" si="83"/>
        <v>0.3 or less</v>
      </c>
    </row>
    <row r="1299" spans="1:90" x14ac:dyDescent="0.25">
      <c r="A1299" t="s">
        <v>1564</v>
      </c>
      <c r="B1299" t="s">
        <v>82</v>
      </c>
      <c r="C1299" t="s">
        <v>83</v>
      </c>
      <c r="D1299">
        <v>0</v>
      </c>
      <c r="E1299">
        <v>0.58499999999999996</v>
      </c>
      <c r="G1299">
        <v>0.58499999999999996</v>
      </c>
      <c r="H1299">
        <v>28</v>
      </c>
      <c r="I1299">
        <v>28</v>
      </c>
      <c r="J1299">
        <v>28</v>
      </c>
      <c r="K1299">
        <v>2</v>
      </c>
      <c r="L1299" t="s">
        <v>84</v>
      </c>
      <c r="M1299" t="s">
        <v>147</v>
      </c>
      <c r="N1299" t="s">
        <v>1427</v>
      </c>
      <c r="O1299" t="s">
        <v>158</v>
      </c>
      <c r="P1299" t="s">
        <v>88</v>
      </c>
      <c r="Q1299" t="s">
        <v>150</v>
      </c>
      <c r="R1299" t="s">
        <v>159</v>
      </c>
      <c r="S1299" t="s">
        <v>152</v>
      </c>
      <c r="T1299">
        <v>40</v>
      </c>
      <c r="U1299" t="s">
        <v>92</v>
      </c>
      <c r="V1299" t="s">
        <v>1565</v>
      </c>
      <c r="W1299">
        <v>2</v>
      </c>
      <c r="X1299">
        <v>2</v>
      </c>
      <c r="Y1299" t="s">
        <v>94</v>
      </c>
      <c r="Z1299" t="s">
        <v>154</v>
      </c>
      <c r="AA1299">
        <v>91.338999999999999</v>
      </c>
      <c r="AB1299">
        <v>600.16</v>
      </c>
      <c r="AC1299">
        <v>104.07389999999999</v>
      </c>
      <c r="AD1299">
        <v>88</v>
      </c>
      <c r="AE1299">
        <v>2.504</v>
      </c>
      <c r="AF1299">
        <v>1.5190999999999999</v>
      </c>
      <c r="AG1299">
        <v>160.8186</v>
      </c>
      <c r="AH1299">
        <v>130.899</v>
      </c>
      <c r="AI1299">
        <v>46.393799999999999</v>
      </c>
      <c r="AJ1299">
        <v>0.37580000000000002</v>
      </c>
      <c r="AK1299">
        <v>0.186</v>
      </c>
      <c r="AL1299">
        <v>43.63</v>
      </c>
      <c r="AM1299">
        <v>3.7100000000000001E-2</v>
      </c>
      <c r="AN1299">
        <v>0.32469999999999999</v>
      </c>
      <c r="AO1299">
        <v>0</v>
      </c>
      <c r="AP1299">
        <v>7</v>
      </c>
      <c r="AQ1299">
        <v>0</v>
      </c>
      <c r="AR1299">
        <v>42.788899999999998</v>
      </c>
      <c r="AS1299" t="s">
        <v>130</v>
      </c>
      <c r="AT1299">
        <v>1983</v>
      </c>
      <c r="AU1299">
        <v>10</v>
      </c>
      <c r="AV1299">
        <v>4</v>
      </c>
      <c r="AW1299" t="s">
        <v>177</v>
      </c>
      <c r="AY1299" t="s">
        <v>132</v>
      </c>
      <c r="BA1299">
        <v>39928</v>
      </c>
      <c r="BB1299">
        <v>4</v>
      </c>
      <c r="BC1299">
        <v>1</v>
      </c>
      <c r="BD1299" t="s">
        <v>99</v>
      </c>
      <c r="BE1299">
        <v>1983</v>
      </c>
      <c r="BG1299" t="s">
        <v>101</v>
      </c>
      <c r="BH1299" t="s">
        <v>100</v>
      </c>
      <c r="BI1299" t="s">
        <v>101</v>
      </c>
      <c r="BJ1299" t="s">
        <v>101</v>
      </c>
      <c r="BK1299" t="s">
        <v>101</v>
      </c>
      <c r="BL1299" t="s">
        <v>101</v>
      </c>
      <c r="BM1299" t="s">
        <v>102</v>
      </c>
      <c r="BN1299" t="s">
        <v>103</v>
      </c>
      <c r="BQ1299">
        <v>0</v>
      </c>
      <c r="BR1299" t="s">
        <v>94</v>
      </c>
      <c r="BS1299">
        <v>86</v>
      </c>
      <c r="BT1299">
        <v>50.08</v>
      </c>
      <c r="BU1299">
        <v>30.382000000000001</v>
      </c>
      <c r="BY1299">
        <v>2</v>
      </c>
      <c r="CB1299">
        <v>2011</v>
      </c>
      <c r="CC1299">
        <v>32</v>
      </c>
      <c r="CI1299" t="str">
        <f t="shared" si="80"/>
        <v>High</v>
      </c>
      <c r="CJ1299" t="str">
        <f t="shared" si="81"/>
        <v>2.51-3.0</v>
      </c>
      <c r="CK1299" t="str">
        <f t="shared" si="82"/>
        <v>Poor</v>
      </c>
      <c r="CL1299" t="str">
        <f t="shared" si="83"/>
        <v>More than 0.3</v>
      </c>
    </row>
    <row r="1300" spans="1:90" x14ac:dyDescent="0.25">
      <c r="A1300" t="s">
        <v>1566</v>
      </c>
      <c r="B1300" t="s">
        <v>82</v>
      </c>
      <c r="C1300" t="s">
        <v>83</v>
      </c>
      <c r="D1300">
        <v>0</v>
      </c>
      <c r="E1300">
        <v>8.4499999999999993</v>
      </c>
      <c r="G1300">
        <v>8.4499999999999993</v>
      </c>
      <c r="H1300">
        <v>30</v>
      </c>
      <c r="I1300">
        <v>30</v>
      </c>
      <c r="J1300">
        <v>30</v>
      </c>
      <c r="K1300">
        <v>2</v>
      </c>
      <c r="L1300" t="s">
        <v>84</v>
      </c>
      <c r="M1300" t="s">
        <v>147</v>
      </c>
      <c r="N1300" t="s">
        <v>890</v>
      </c>
      <c r="O1300" t="s">
        <v>158</v>
      </c>
      <c r="P1300" t="s">
        <v>88</v>
      </c>
      <c r="Q1300" t="s">
        <v>150</v>
      </c>
      <c r="R1300" t="s">
        <v>159</v>
      </c>
      <c r="S1300" t="s">
        <v>152</v>
      </c>
      <c r="T1300">
        <v>60</v>
      </c>
      <c r="U1300" t="s">
        <v>92</v>
      </c>
      <c r="V1300" t="s">
        <v>1567</v>
      </c>
      <c r="W1300">
        <v>3</v>
      </c>
      <c r="X1300">
        <v>3</v>
      </c>
      <c r="Y1300" t="s">
        <v>94</v>
      </c>
      <c r="Z1300" t="s">
        <v>154</v>
      </c>
      <c r="AA1300">
        <v>43.511600000000001</v>
      </c>
      <c r="AB1300">
        <v>331.1592</v>
      </c>
      <c r="AC1300">
        <v>49.849699999999999</v>
      </c>
      <c r="AD1300">
        <v>95.8</v>
      </c>
      <c r="AE1300">
        <v>3.8405</v>
      </c>
      <c r="AF1300">
        <v>3.6217000000000001</v>
      </c>
      <c r="AG1300">
        <v>70.428299999999993</v>
      </c>
      <c r="AH1300">
        <v>57.153300000000002</v>
      </c>
      <c r="AI1300">
        <v>76.523899999999998</v>
      </c>
      <c r="AJ1300">
        <v>0.15229999999999999</v>
      </c>
      <c r="AK1300">
        <v>7.0199999999999999E-2</v>
      </c>
      <c r="AL1300">
        <v>77.155000000000001</v>
      </c>
      <c r="AM1300">
        <v>1.66E-2</v>
      </c>
      <c r="AN1300">
        <v>7.46E-2</v>
      </c>
      <c r="AO1300">
        <v>0</v>
      </c>
      <c r="AP1300">
        <v>2</v>
      </c>
      <c r="AQ1300">
        <v>0</v>
      </c>
      <c r="AR1300">
        <v>50.644399999999997</v>
      </c>
      <c r="AS1300" t="s">
        <v>96</v>
      </c>
      <c r="AT1300">
        <v>1978</v>
      </c>
      <c r="AU1300">
        <v>18.5</v>
      </c>
      <c r="AV1300">
        <v>9.7142999999999997</v>
      </c>
      <c r="AW1300" t="s">
        <v>97</v>
      </c>
      <c r="AY1300" t="s">
        <v>112</v>
      </c>
      <c r="BA1300">
        <v>40975</v>
      </c>
      <c r="BB1300">
        <v>3</v>
      </c>
      <c r="BC1300">
        <v>1</v>
      </c>
      <c r="BD1300" t="s">
        <v>99</v>
      </c>
      <c r="BE1300">
        <v>2002</v>
      </c>
      <c r="BG1300" t="s">
        <v>101</v>
      </c>
      <c r="BH1300" t="s">
        <v>100</v>
      </c>
      <c r="BI1300" t="s">
        <v>101</v>
      </c>
      <c r="BJ1300" t="s">
        <v>101</v>
      </c>
      <c r="BK1300" t="s">
        <v>101</v>
      </c>
      <c r="BL1300" t="s">
        <v>101</v>
      </c>
      <c r="BM1300" t="s">
        <v>102</v>
      </c>
      <c r="BN1300" t="s">
        <v>103</v>
      </c>
      <c r="BQ1300">
        <v>0</v>
      </c>
      <c r="BR1300" t="s">
        <v>94</v>
      </c>
      <c r="BS1300">
        <v>95.8</v>
      </c>
      <c r="BT1300">
        <v>76.81</v>
      </c>
      <c r="BU1300">
        <v>72.433999999999997</v>
      </c>
      <c r="BY1300">
        <v>3</v>
      </c>
      <c r="CB1300">
        <v>2013</v>
      </c>
      <c r="CC1300">
        <v>13</v>
      </c>
      <c r="CI1300" t="str">
        <f t="shared" si="80"/>
        <v>High</v>
      </c>
      <c r="CJ1300" t="str">
        <f t="shared" si="81"/>
        <v>Greater than 3.5</v>
      </c>
      <c r="CK1300" t="str">
        <f t="shared" si="82"/>
        <v>Good</v>
      </c>
      <c r="CL1300" t="str">
        <f t="shared" si="83"/>
        <v>0.3 or less</v>
      </c>
    </row>
    <row r="1301" spans="1:90" x14ac:dyDescent="0.25">
      <c r="A1301" t="s">
        <v>1566</v>
      </c>
      <c r="B1301" t="s">
        <v>82</v>
      </c>
      <c r="C1301" t="s">
        <v>83</v>
      </c>
      <c r="D1301">
        <v>8.4499999999999993</v>
      </c>
      <c r="E1301">
        <v>8.6319999999999997</v>
      </c>
      <c r="G1301">
        <v>0.182</v>
      </c>
      <c r="H1301">
        <v>29</v>
      </c>
      <c r="I1301">
        <v>29</v>
      </c>
      <c r="J1301">
        <v>29</v>
      </c>
      <c r="K1301">
        <v>2</v>
      </c>
      <c r="L1301" t="s">
        <v>84</v>
      </c>
      <c r="M1301" t="s">
        <v>147</v>
      </c>
      <c r="N1301" t="s">
        <v>890</v>
      </c>
      <c r="O1301" t="s">
        <v>158</v>
      </c>
      <c r="P1301" t="s">
        <v>88</v>
      </c>
      <c r="Q1301" t="s">
        <v>150</v>
      </c>
      <c r="R1301" t="s">
        <v>159</v>
      </c>
      <c r="S1301" t="s">
        <v>152</v>
      </c>
      <c r="T1301">
        <v>30</v>
      </c>
      <c r="U1301" t="s">
        <v>92</v>
      </c>
      <c r="V1301" t="s">
        <v>1568</v>
      </c>
      <c r="W1301">
        <v>3</v>
      </c>
      <c r="X1301">
        <v>2</v>
      </c>
      <c r="Y1301" t="s">
        <v>94</v>
      </c>
      <c r="Z1301" t="s">
        <v>154</v>
      </c>
      <c r="AA1301">
        <v>50</v>
      </c>
      <c r="AB1301">
        <v>283</v>
      </c>
      <c r="AC1301">
        <v>56.698</v>
      </c>
      <c r="AD1301">
        <v>99</v>
      </c>
      <c r="AE1301">
        <v>3.5</v>
      </c>
      <c r="AF1301">
        <v>3.0811000000000002</v>
      </c>
      <c r="AG1301">
        <v>111.5688</v>
      </c>
      <c r="AH1301">
        <v>98</v>
      </c>
      <c r="AI1301">
        <v>62.810400000000001</v>
      </c>
      <c r="AJ1301">
        <v>0.12130000000000001</v>
      </c>
      <c r="AK1301">
        <v>5.2299999999999999E-2</v>
      </c>
      <c r="AL1301">
        <v>81.805000000000007</v>
      </c>
      <c r="AM1301">
        <v>2.6100000000000002E-2</v>
      </c>
      <c r="AN1301">
        <v>9.7299999999999998E-2</v>
      </c>
      <c r="AO1301">
        <v>0</v>
      </c>
      <c r="AP1301">
        <v>0</v>
      </c>
      <c r="AQ1301">
        <v>0</v>
      </c>
      <c r="AR1301">
        <v>42.6</v>
      </c>
      <c r="AS1301" t="s">
        <v>96</v>
      </c>
      <c r="AT1301">
        <v>1979</v>
      </c>
      <c r="AU1301">
        <v>9</v>
      </c>
      <c r="AV1301">
        <v>5</v>
      </c>
      <c r="AW1301" t="s">
        <v>97</v>
      </c>
      <c r="AY1301" t="s">
        <v>112</v>
      </c>
      <c r="BA1301">
        <v>40975</v>
      </c>
      <c r="BB1301">
        <v>3</v>
      </c>
      <c r="BC1301">
        <v>1</v>
      </c>
      <c r="BD1301" t="s">
        <v>99</v>
      </c>
      <c r="BE1301">
        <v>2002</v>
      </c>
      <c r="BG1301" t="s">
        <v>102</v>
      </c>
      <c r="BH1301" t="s">
        <v>100</v>
      </c>
      <c r="BI1301" t="s">
        <v>101</v>
      </c>
      <c r="BJ1301" t="s">
        <v>101</v>
      </c>
      <c r="BK1301" t="s">
        <v>101</v>
      </c>
      <c r="BL1301" t="s">
        <v>101</v>
      </c>
      <c r="BM1301" t="s">
        <v>102</v>
      </c>
      <c r="BN1301" t="s">
        <v>103</v>
      </c>
      <c r="BQ1301">
        <v>0</v>
      </c>
      <c r="BR1301" t="s">
        <v>94</v>
      </c>
      <c r="BS1301">
        <v>88</v>
      </c>
      <c r="BT1301">
        <v>70</v>
      </c>
      <c r="BU1301">
        <v>61.622</v>
      </c>
      <c r="BY1301">
        <v>2</v>
      </c>
      <c r="CB1301">
        <v>2007</v>
      </c>
      <c r="CC1301">
        <v>13</v>
      </c>
      <c r="CI1301" t="str">
        <f t="shared" si="80"/>
        <v>High</v>
      </c>
      <c r="CJ1301" t="str">
        <f t="shared" si="81"/>
        <v>3.01-3.5</v>
      </c>
      <c r="CK1301" t="str">
        <f t="shared" si="82"/>
        <v>Fair</v>
      </c>
      <c r="CL1301" t="str">
        <f t="shared" si="83"/>
        <v>0.3 or less</v>
      </c>
    </row>
    <row r="1302" spans="1:90" x14ac:dyDescent="0.25">
      <c r="A1302" t="s">
        <v>1569</v>
      </c>
      <c r="B1302" t="s">
        <v>82</v>
      </c>
      <c r="C1302" t="s">
        <v>83</v>
      </c>
      <c r="D1302">
        <v>0</v>
      </c>
      <c r="E1302">
        <v>7.62</v>
      </c>
      <c r="G1302">
        <v>7.62</v>
      </c>
      <c r="H1302">
        <v>24</v>
      </c>
      <c r="I1302">
        <v>24</v>
      </c>
      <c r="J1302">
        <v>24</v>
      </c>
      <c r="K1302">
        <v>2</v>
      </c>
      <c r="L1302" t="s">
        <v>84</v>
      </c>
      <c r="M1302" t="s">
        <v>147</v>
      </c>
      <c r="N1302" t="s">
        <v>1427</v>
      </c>
      <c r="O1302" t="s">
        <v>158</v>
      </c>
      <c r="P1302" t="s">
        <v>88</v>
      </c>
      <c r="Q1302" t="s">
        <v>150</v>
      </c>
      <c r="R1302" t="s">
        <v>159</v>
      </c>
      <c r="S1302" t="s">
        <v>152</v>
      </c>
      <c r="T1302">
        <v>50</v>
      </c>
      <c r="U1302" t="s">
        <v>92</v>
      </c>
      <c r="V1302" t="s">
        <v>1570</v>
      </c>
      <c r="W1302">
        <v>1</v>
      </c>
      <c r="X1302">
        <v>1</v>
      </c>
      <c r="Y1302" t="s">
        <v>94</v>
      </c>
      <c r="Z1302" t="s">
        <v>154</v>
      </c>
      <c r="AA1302">
        <v>23.191700000000001</v>
      </c>
      <c r="AB1302">
        <v>152.4282</v>
      </c>
      <c r="AC1302">
        <v>26.4254</v>
      </c>
      <c r="AD1302">
        <v>83</v>
      </c>
      <c r="AE1302">
        <v>2.472</v>
      </c>
      <c r="AF1302">
        <v>1.7427999999999999</v>
      </c>
      <c r="AG1302">
        <v>159.7183</v>
      </c>
      <c r="AH1302">
        <v>133.11600000000001</v>
      </c>
      <c r="AI1302">
        <v>46.760599999999997</v>
      </c>
      <c r="AJ1302">
        <v>0.2341</v>
      </c>
      <c r="AK1302">
        <v>0.12130000000000001</v>
      </c>
      <c r="AL1302">
        <v>64.885000000000005</v>
      </c>
      <c r="AM1302">
        <v>4.3200000000000002E-2</v>
      </c>
      <c r="AN1302">
        <v>0.2797</v>
      </c>
      <c r="AO1302">
        <v>1.5</v>
      </c>
      <c r="AP1302">
        <v>5.75</v>
      </c>
      <c r="AQ1302">
        <v>0</v>
      </c>
      <c r="AR1302">
        <v>50.1</v>
      </c>
      <c r="AS1302" t="s">
        <v>96</v>
      </c>
      <c r="AT1302">
        <v>2013</v>
      </c>
      <c r="AU1302">
        <v>13.2174</v>
      </c>
      <c r="AV1302">
        <v>4.3478000000000003</v>
      </c>
      <c r="AW1302" t="s">
        <v>97</v>
      </c>
      <c r="AY1302" t="s">
        <v>98</v>
      </c>
      <c r="BA1302">
        <v>45748</v>
      </c>
      <c r="BB1302">
        <v>2</v>
      </c>
      <c r="BC1302">
        <v>1</v>
      </c>
      <c r="BD1302" t="s">
        <v>99</v>
      </c>
      <c r="BE1302">
        <v>2013</v>
      </c>
      <c r="BG1302" t="s">
        <v>101</v>
      </c>
      <c r="BH1302" t="s">
        <v>100</v>
      </c>
      <c r="BI1302" t="s">
        <v>101</v>
      </c>
      <c r="BJ1302" t="s">
        <v>101</v>
      </c>
      <c r="BK1302" t="s">
        <v>101</v>
      </c>
      <c r="BL1302" t="s">
        <v>101</v>
      </c>
      <c r="BM1302" t="s">
        <v>102</v>
      </c>
      <c r="BN1302" t="s">
        <v>103</v>
      </c>
      <c r="BQ1302">
        <v>0</v>
      </c>
      <c r="BR1302" t="s">
        <v>94</v>
      </c>
      <c r="BS1302">
        <v>83</v>
      </c>
      <c r="BT1302">
        <v>49.44</v>
      </c>
      <c r="BU1302">
        <v>34.856000000000002</v>
      </c>
      <c r="BV1302" t="s">
        <v>107</v>
      </c>
      <c r="BY1302">
        <v>1</v>
      </c>
      <c r="BZ1302" s="1">
        <v>42065.444652777776</v>
      </c>
      <c r="CB1302">
        <v>2014</v>
      </c>
      <c r="CC1302">
        <v>2</v>
      </c>
      <c r="CI1302" t="str">
        <f t="shared" si="80"/>
        <v>Medium</v>
      </c>
      <c r="CJ1302" t="str">
        <f t="shared" si="81"/>
        <v>2.0-2.5</v>
      </c>
      <c r="CK1302" t="str">
        <f t="shared" si="82"/>
        <v>Poor</v>
      </c>
      <c r="CL1302" t="str">
        <f t="shared" si="83"/>
        <v>0.3 or less</v>
      </c>
    </row>
    <row r="1303" spans="1:90" x14ac:dyDescent="0.25">
      <c r="A1303" t="s">
        <v>1569</v>
      </c>
      <c r="B1303" t="s">
        <v>82</v>
      </c>
      <c r="C1303" t="s">
        <v>83</v>
      </c>
      <c r="D1303">
        <v>7.62</v>
      </c>
      <c r="E1303">
        <v>13.196</v>
      </c>
      <c r="G1303">
        <v>5.5759999999999996</v>
      </c>
      <c r="H1303">
        <v>32</v>
      </c>
      <c r="I1303">
        <v>32</v>
      </c>
      <c r="J1303">
        <v>32</v>
      </c>
      <c r="K1303">
        <v>2</v>
      </c>
      <c r="L1303" t="s">
        <v>84</v>
      </c>
      <c r="M1303" t="s">
        <v>147</v>
      </c>
      <c r="N1303" t="s">
        <v>1427</v>
      </c>
      <c r="O1303" t="s">
        <v>158</v>
      </c>
      <c r="P1303" t="s">
        <v>88</v>
      </c>
      <c r="Q1303" t="s">
        <v>150</v>
      </c>
      <c r="R1303" t="s">
        <v>159</v>
      </c>
      <c r="S1303" t="s">
        <v>152</v>
      </c>
      <c r="T1303">
        <v>60</v>
      </c>
      <c r="U1303" t="s">
        <v>92</v>
      </c>
      <c r="V1303" t="s">
        <v>1571</v>
      </c>
      <c r="W1303">
        <v>4</v>
      </c>
      <c r="X1303">
        <v>4</v>
      </c>
      <c r="Y1303" t="s">
        <v>94</v>
      </c>
      <c r="Z1303" t="s">
        <v>154</v>
      </c>
      <c r="AA1303">
        <v>15.974</v>
      </c>
      <c r="AB1303">
        <v>107.136</v>
      </c>
      <c r="AC1303">
        <v>18.214200000000002</v>
      </c>
      <c r="AD1303">
        <v>95.333299999999994</v>
      </c>
      <c r="AE1303">
        <v>3.8035999999999999</v>
      </c>
      <c r="AF1303">
        <v>3.6223999999999998</v>
      </c>
      <c r="AG1303">
        <v>70.717100000000002</v>
      </c>
      <c r="AH1303">
        <v>58.819899999999997</v>
      </c>
      <c r="AI1303">
        <v>76.427599999999998</v>
      </c>
      <c r="AJ1303">
        <v>0.10150000000000001</v>
      </c>
      <c r="AK1303">
        <v>5.4899999999999997E-2</v>
      </c>
      <c r="AL1303">
        <v>84.775000000000006</v>
      </c>
      <c r="AM1303">
        <v>1.78E-2</v>
      </c>
      <c r="AN1303">
        <v>0.113</v>
      </c>
      <c r="AO1303">
        <v>0</v>
      </c>
      <c r="AP1303">
        <v>2</v>
      </c>
      <c r="AQ1303">
        <v>0</v>
      </c>
      <c r="AR1303">
        <v>62.945500000000003</v>
      </c>
      <c r="AS1303" t="s">
        <v>96</v>
      </c>
      <c r="AT1303">
        <v>1977</v>
      </c>
      <c r="AU1303">
        <v>10.615399999999999</v>
      </c>
      <c r="AV1303">
        <v>4.1538000000000004</v>
      </c>
      <c r="AW1303" t="s">
        <v>131</v>
      </c>
      <c r="AX1303" t="s">
        <v>126</v>
      </c>
      <c r="AY1303" t="s">
        <v>112</v>
      </c>
      <c r="BA1303">
        <v>42904</v>
      </c>
      <c r="BB1303">
        <v>2</v>
      </c>
      <c r="BC1303">
        <v>1</v>
      </c>
      <c r="BD1303" t="s">
        <v>99</v>
      </c>
      <c r="BE1303">
        <v>2013</v>
      </c>
      <c r="BG1303" t="s">
        <v>101</v>
      </c>
      <c r="BH1303" t="s">
        <v>100</v>
      </c>
      <c r="BI1303" t="s">
        <v>101</v>
      </c>
      <c r="BJ1303" t="s">
        <v>101</v>
      </c>
      <c r="BK1303" t="s">
        <v>101</v>
      </c>
      <c r="BL1303" t="s">
        <v>101</v>
      </c>
      <c r="BM1303" t="s">
        <v>102</v>
      </c>
      <c r="BN1303" t="s">
        <v>103</v>
      </c>
      <c r="BQ1303">
        <v>0</v>
      </c>
      <c r="BR1303" t="s">
        <v>94</v>
      </c>
      <c r="BS1303">
        <v>95.333299999999994</v>
      </c>
      <c r="BT1303">
        <v>76.072000000000003</v>
      </c>
      <c r="BU1303">
        <v>72.447999999999993</v>
      </c>
      <c r="BV1303" t="s">
        <v>107</v>
      </c>
      <c r="BY1303">
        <v>4</v>
      </c>
      <c r="BZ1303" s="1">
        <v>42053.456504629627</v>
      </c>
      <c r="CB1303">
        <v>2014</v>
      </c>
      <c r="CC1303">
        <v>2</v>
      </c>
      <c r="CI1303" t="str">
        <f t="shared" si="80"/>
        <v>High</v>
      </c>
      <c r="CJ1303" t="str">
        <f t="shared" si="81"/>
        <v>Greater than 3.5</v>
      </c>
      <c r="CK1303" t="str">
        <f t="shared" si="82"/>
        <v>Good</v>
      </c>
      <c r="CL1303" t="str">
        <f t="shared" si="83"/>
        <v>0.3 or less</v>
      </c>
    </row>
    <row r="1304" spans="1:90" x14ac:dyDescent="0.25">
      <c r="A1304" t="s">
        <v>1569</v>
      </c>
      <c r="B1304" t="s">
        <v>82</v>
      </c>
      <c r="C1304" t="s">
        <v>83</v>
      </c>
      <c r="D1304">
        <v>13.196</v>
      </c>
      <c r="E1304">
        <v>21.693999999999999</v>
      </c>
      <c r="G1304">
        <v>8.4979999999999993</v>
      </c>
      <c r="H1304">
        <v>28</v>
      </c>
      <c r="I1304">
        <v>28</v>
      </c>
      <c r="J1304">
        <v>28</v>
      </c>
      <c r="K1304">
        <v>2</v>
      </c>
      <c r="L1304" t="s">
        <v>84</v>
      </c>
      <c r="M1304" t="s">
        <v>147</v>
      </c>
      <c r="N1304" t="s">
        <v>1427</v>
      </c>
      <c r="O1304" t="s">
        <v>158</v>
      </c>
      <c r="P1304" t="s">
        <v>88</v>
      </c>
      <c r="Q1304" t="s">
        <v>150</v>
      </c>
      <c r="R1304" t="s">
        <v>159</v>
      </c>
      <c r="S1304" t="s">
        <v>152</v>
      </c>
      <c r="T1304">
        <v>60</v>
      </c>
      <c r="U1304" t="s">
        <v>92</v>
      </c>
      <c r="V1304" t="s">
        <v>1572</v>
      </c>
      <c r="W1304">
        <v>2</v>
      </c>
      <c r="X1304">
        <v>2</v>
      </c>
      <c r="Y1304" t="s">
        <v>94</v>
      </c>
      <c r="Z1304" t="s">
        <v>154</v>
      </c>
      <c r="AA1304">
        <v>15.009499999999999</v>
      </c>
      <c r="AB1304">
        <v>100.893</v>
      </c>
      <c r="AC1304">
        <v>17.1158</v>
      </c>
      <c r="AD1304">
        <v>94.75</v>
      </c>
      <c r="AE1304">
        <v>3.7612999999999999</v>
      </c>
      <c r="AF1304">
        <v>3.5327999999999999</v>
      </c>
      <c r="AG1304">
        <v>74.351399999999998</v>
      </c>
      <c r="AH1304">
        <v>60.746499999999997</v>
      </c>
      <c r="AI1304">
        <v>75.216200000000001</v>
      </c>
      <c r="AJ1304">
        <v>9.1499999999999998E-2</v>
      </c>
      <c r="AK1304">
        <v>4.7300000000000002E-2</v>
      </c>
      <c r="AL1304">
        <v>86.275000000000006</v>
      </c>
      <c r="AM1304">
        <v>2.1999999999999999E-2</v>
      </c>
      <c r="AN1304">
        <v>6.54E-2</v>
      </c>
      <c r="AO1304">
        <v>0</v>
      </c>
      <c r="AP1304">
        <v>2.5</v>
      </c>
      <c r="AQ1304">
        <v>0</v>
      </c>
      <c r="AR1304">
        <v>65.2</v>
      </c>
      <c r="AS1304" t="s">
        <v>96</v>
      </c>
      <c r="AT1304">
        <v>2007</v>
      </c>
      <c r="AU1304">
        <v>9.1428999999999991</v>
      </c>
      <c r="AV1304">
        <v>3.7143000000000002</v>
      </c>
      <c r="AW1304" t="s">
        <v>97</v>
      </c>
      <c r="AX1304" t="s">
        <v>126</v>
      </c>
      <c r="AY1304" t="s">
        <v>112</v>
      </c>
      <c r="BA1304">
        <v>40471</v>
      </c>
      <c r="BB1304">
        <v>2</v>
      </c>
      <c r="BC1304">
        <v>1</v>
      </c>
      <c r="BD1304" t="s">
        <v>99</v>
      </c>
      <c r="BE1304">
        <v>2008</v>
      </c>
      <c r="BG1304" t="s">
        <v>101</v>
      </c>
      <c r="BH1304" t="s">
        <v>100</v>
      </c>
      <c r="BI1304" t="s">
        <v>101</v>
      </c>
      <c r="BJ1304" t="s">
        <v>101</v>
      </c>
      <c r="BK1304" t="s">
        <v>101</v>
      </c>
      <c r="BL1304" t="s">
        <v>101</v>
      </c>
      <c r="BM1304" t="s">
        <v>102</v>
      </c>
      <c r="BN1304" t="s">
        <v>103</v>
      </c>
      <c r="BQ1304">
        <v>0</v>
      </c>
      <c r="BR1304" t="s">
        <v>94</v>
      </c>
      <c r="BS1304">
        <v>93.5</v>
      </c>
      <c r="BT1304">
        <v>75.225999999999999</v>
      </c>
      <c r="BU1304">
        <v>70.656000000000006</v>
      </c>
      <c r="BY1304">
        <v>2</v>
      </c>
      <c r="CB1304">
        <v>2011</v>
      </c>
      <c r="CC1304">
        <v>7</v>
      </c>
      <c r="CI1304" t="str">
        <f t="shared" si="80"/>
        <v>High</v>
      </c>
      <c r="CJ1304" t="str">
        <f t="shared" si="81"/>
        <v>Greater than 3.5</v>
      </c>
      <c r="CK1304" t="str">
        <f t="shared" si="82"/>
        <v>Good</v>
      </c>
      <c r="CL1304" t="str">
        <f t="shared" si="83"/>
        <v>0.3 or less</v>
      </c>
    </row>
    <row r="1305" spans="1:90" x14ac:dyDescent="0.25">
      <c r="A1305" t="s">
        <v>1569</v>
      </c>
      <c r="B1305" t="s">
        <v>82</v>
      </c>
      <c r="C1305" t="s">
        <v>83</v>
      </c>
      <c r="D1305">
        <v>21.693999999999999</v>
      </c>
      <c r="E1305">
        <v>29.501000000000001</v>
      </c>
      <c r="G1305">
        <v>7.8070000000000004</v>
      </c>
      <c r="H1305">
        <v>28</v>
      </c>
      <c r="J1305">
        <v>28</v>
      </c>
      <c r="K1305">
        <v>2</v>
      </c>
      <c r="L1305" t="s">
        <v>84</v>
      </c>
      <c r="M1305" t="s">
        <v>147</v>
      </c>
      <c r="N1305" t="s">
        <v>1427</v>
      </c>
      <c r="O1305" t="s">
        <v>158</v>
      </c>
      <c r="P1305" t="s">
        <v>88</v>
      </c>
      <c r="Q1305" t="s">
        <v>150</v>
      </c>
      <c r="R1305" t="s">
        <v>159</v>
      </c>
      <c r="S1305" t="s">
        <v>152</v>
      </c>
      <c r="T1305">
        <v>60</v>
      </c>
      <c r="U1305" t="s">
        <v>92</v>
      </c>
      <c r="V1305" t="s">
        <v>1573</v>
      </c>
      <c r="W1305">
        <v>2</v>
      </c>
      <c r="Y1305" t="s">
        <v>94</v>
      </c>
      <c r="Z1305" t="s">
        <v>154</v>
      </c>
      <c r="AA1305">
        <v>15.042999999999999</v>
      </c>
      <c r="AB1305">
        <v>100.893</v>
      </c>
      <c r="AC1305">
        <v>17.152699999999999</v>
      </c>
      <c r="AD1305">
        <v>86</v>
      </c>
      <c r="AE1305">
        <v>3.2749999999999999</v>
      </c>
      <c r="AF1305">
        <v>2.7511000000000001</v>
      </c>
      <c r="AG1305">
        <v>103.32259999999999</v>
      </c>
      <c r="AH1305">
        <v>84.619299999999996</v>
      </c>
      <c r="AI1305">
        <v>65.559100000000001</v>
      </c>
      <c r="AJ1305">
        <v>0.1048</v>
      </c>
      <c r="AK1305">
        <v>4.2999999999999997E-2</v>
      </c>
      <c r="AL1305">
        <v>84.28</v>
      </c>
      <c r="AM1305">
        <v>2.7699999999999999E-2</v>
      </c>
      <c r="AN1305">
        <v>7.9500000000000001E-2</v>
      </c>
      <c r="AO1305">
        <v>0</v>
      </c>
      <c r="AP1305">
        <v>7.25</v>
      </c>
      <c r="AQ1305">
        <v>0</v>
      </c>
      <c r="AR1305">
        <v>61.222200000000001</v>
      </c>
      <c r="AS1305" t="s">
        <v>96</v>
      </c>
      <c r="AT1305">
        <v>1989</v>
      </c>
      <c r="AU1305">
        <v>16.8</v>
      </c>
      <c r="AV1305">
        <v>4</v>
      </c>
      <c r="AW1305" t="s">
        <v>177</v>
      </c>
      <c r="AY1305" t="s">
        <v>112</v>
      </c>
      <c r="BA1305">
        <v>40471</v>
      </c>
      <c r="BB1305">
        <v>2</v>
      </c>
      <c r="BC1305">
        <v>1</v>
      </c>
      <c r="BD1305" t="s">
        <v>99</v>
      </c>
      <c r="BE1305">
        <v>2001</v>
      </c>
      <c r="BG1305" t="s">
        <v>101</v>
      </c>
      <c r="BH1305" t="s">
        <v>100</v>
      </c>
      <c r="BI1305" t="s">
        <v>101</v>
      </c>
      <c r="BJ1305" t="s">
        <v>101</v>
      </c>
      <c r="BK1305" t="s">
        <v>101</v>
      </c>
      <c r="BL1305" t="s">
        <v>101</v>
      </c>
      <c r="BM1305" t="s">
        <v>102</v>
      </c>
      <c r="BN1305" t="s">
        <v>103</v>
      </c>
      <c r="BQ1305">
        <v>0</v>
      </c>
      <c r="BR1305" t="s">
        <v>94</v>
      </c>
      <c r="BS1305">
        <v>84</v>
      </c>
      <c r="BT1305">
        <v>65.5</v>
      </c>
      <c r="BU1305">
        <v>55.021999999999998</v>
      </c>
      <c r="CB1305">
        <v>2009</v>
      </c>
      <c r="CC1305">
        <v>14</v>
      </c>
      <c r="CI1305" t="str">
        <f t="shared" si="80"/>
        <v>High</v>
      </c>
      <c r="CJ1305" t="str">
        <f t="shared" si="81"/>
        <v>3.01-3.5</v>
      </c>
      <c r="CK1305" t="str">
        <f t="shared" si="82"/>
        <v>Fair</v>
      </c>
      <c r="CL1305" t="str">
        <f t="shared" si="83"/>
        <v>0.3 or less</v>
      </c>
    </row>
    <row r="1306" spans="1:90" x14ac:dyDescent="0.25">
      <c r="A1306" t="s">
        <v>1574</v>
      </c>
      <c r="B1306" t="s">
        <v>82</v>
      </c>
      <c r="C1306" t="s">
        <v>83</v>
      </c>
      <c r="D1306">
        <v>0</v>
      </c>
      <c r="E1306">
        <v>0.25</v>
      </c>
      <c r="G1306">
        <v>0.25</v>
      </c>
      <c r="H1306">
        <v>28</v>
      </c>
      <c r="I1306">
        <v>28</v>
      </c>
      <c r="J1306">
        <v>28</v>
      </c>
      <c r="K1306">
        <v>2</v>
      </c>
      <c r="L1306" t="s">
        <v>84</v>
      </c>
      <c r="M1306" t="s">
        <v>85</v>
      </c>
      <c r="N1306" t="s">
        <v>310</v>
      </c>
      <c r="O1306" t="s">
        <v>158</v>
      </c>
      <c r="P1306" t="s">
        <v>88</v>
      </c>
      <c r="Q1306" t="s">
        <v>150</v>
      </c>
      <c r="R1306" t="s">
        <v>159</v>
      </c>
      <c r="S1306" t="s">
        <v>152</v>
      </c>
      <c r="T1306">
        <v>40</v>
      </c>
      <c r="U1306" t="s">
        <v>110</v>
      </c>
      <c r="V1306" t="s">
        <v>1404</v>
      </c>
      <c r="W1306">
        <v>2</v>
      </c>
      <c r="X1306">
        <v>2</v>
      </c>
      <c r="Y1306" t="s">
        <v>94</v>
      </c>
      <c r="Z1306" t="s">
        <v>95</v>
      </c>
      <c r="AA1306">
        <v>191.17</v>
      </c>
      <c r="AB1306">
        <v>1330.8330000000001</v>
      </c>
      <c r="AC1306">
        <v>218.27199999999999</v>
      </c>
      <c r="AD1306">
        <v>94</v>
      </c>
      <c r="AE1306">
        <v>2.5886</v>
      </c>
      <c r="AF1306">
        <v>1.8978999999999999</v>
      </c>
      <c r="AG1306">
        <v>146.1576</v>
      </c>
      <c r="AH1306">
        <v>125.1707</v>
      </c>
      <c r="AI1306">
        <v>51.280799999999999</v>
      </c>
      <c r="AJ1306">
        <v>0.15060000000000001</v>
      </c>
      <c r="AL1306">
        <v>77.41</v>
      </c>
      <c r="AM1306">
        <v>3.6900000000000002E-2</v>
      </c>
      <c r="AN1306">
        <v>0.2823</v>
      </c>
      <c r="AO1306">
        <v>0</v>
      </c>
      <c r="AP1306">
        <v>3</v>
      </c>
      <c r="AQ1306">
        <v>0</v>
      </c>
      <c r="AR1306">
        <v>38.65</v>
      </c>
      <c r="AS1306" t="s">
        <v>130</v>
      </c>
      <c r="AT1306">
        <v>1963</v>
      </c>
      <c r="AU1306">
        <v>6</v>
      </c>
      <c r="AV1306">
        <v>2</v>
      </c>
      <c r="AW1306" t="s">
        <v>97</v>
      </c>
      <c r="AY1306" t="s">
        <v>132</v>
      </c>
      <c r="BA1306">
        <v>42605</v>
      </c>
      <c r="BB1306">
        <v>2</v>
      </c>
      <c r="BC1306">
        <v>1</v>
      </c>
      <c r="BD1306" t="s">
        <v>99</v>
      </c>
      <c r="BE1306">
        <v>1963</v>
      </c>
      <c r="BG1306" t="s">
        <v>100</v>
      </c>
      <c r="BH1306" t="s">
        <v>100</v>
      </c>
      <c r="BI1306" t="s">
        <v>101</v>
      </c>
      <c r="BJ1306" t="s">
        <v>100</v>
      </c>
      <c r="BK1306" t="s">
        <v>100</v>
      </c>
      <c r="BL1306" t="s">
        <v>101</v>
      </c>
      <c r="BM1306" t="s">
        <v>102</v>
      </c>
      <c r="BN1306" t="s">
        <v>103</v>
      </c>
      <c r="BQ1306">
        <v>0</v>
      </c>
      <c r="BR1306" t="s">
        <v>94</v>
      </c>
      <c r="BS1306">
        <v>80</v>
      </c>
      <c r="BT1306">
        <v>51.771999999999998</v>
      </c>
      <c r="BU1306">
        <v>37.957999999999998</v>
      </c>
      <c r="BV1306" t="s">
        <v>107</v>
      </c>
      <c r="BY1306">
        <v>2</v>
      </c>
      <c r="BZ1306" s="1">
        <v>42054.440659722219</v>
      </c>
      <c r="CB1306">
        <v>2008</v>
      </c>
      <c r="CC1306">
        <v>52</v>
      </c>
      <c r="CI1306" t="str">
        <f t="shared" si="80"/>
        <v>High</v>
      </c>
      <c r="CJ1306" t="str">
        <f t="shared" si="81"/>
        <v>2.51-3.0</v>
      </c>
      <c r="CK1306" t="str">
        <f t="shared" si="82"/>
        <v>Poor</v>
      </c>
      <c r="CL1306" t="str">
        <f t="shared" si="83"/>
        <v>0.3 or less</v>
      </c>
    </row>
    <row r="1307" spans="1:90" x14ac:dyDescent="0.25">
      <c r="A1307" t="s">
        <v>1575</v>
      </c>
      <c r="B1307" t="s">
        <v>82</v>
      </c>
      <c r="C1307" t="s">
        <v>83</v>
      </c>
      <c r="D1307">
        <v>154.62799999999999</v>
      </c>
      <c r="E1307">
        <v>154.887</v>
      </c>
      <c r="G1307">
        <v>0.25900000000000001</v>
      </c>
      <c r="H1307">
        <v>44</v>
      </c>
      <c r="I1307">
        <v>44</v>
      </c>
      <c r="J1307">
        <v>44</v>
      </c>
      <c r="K1307">
        <v>2</v>
      </c>
      <c r="L1307" t="s">
        <v>84</v>
      </c>
      <c r="M1307" t="s">
        <v>85</v>
      </c>
      <c r="N1307" t="s">
        <v>310</v>
      </c>
      <c r="O1307" t="s">
        <v>158</v>
      </c>
      <c r="P1307" t="s">
        <v>88</v>
      </c>
      <c r="Q1307" t="s">
        <v>89</v>
      </c>
      <c r="R1307" t="s">
        <v>159</v>
      </c>
      <c r="S1307" t="s">
        <v>152</v>
      </c>
      <c r="T1307">
        <v>30</v>
      </c>
      <c r="U1307" t="s">
        <v>92</v>
      </c>
      <c r="V1307" t="s">
        <v>1576</v>
      </c>
      <c r="W1307">
        <v>10</v>
      </c>
      <c r="X1307">
        <v>10</v>
      </c>
      <c r="Y1307" t="s">
        <v>94</v>
      </c>
      <c r="Z1307" t="s">
        <v>154</v>
      </c>
      <c r="AA1307">
        <v>135.18700000000001</v>
      </c>
      <c r="AB1307">
        <v>906.68799999999999</v>
      </c>
      <c r="AC1307">
        <v>154.14580000000001</v>
      </c>
      <c r="AD1307">
        <v>71</v>
      </c>
      <c r="AE1307">
        <v>3.5</v>
      </c>
      <c r="AF1307">
        <v>2.4891999999999999</v>
      </c>
      <c r="AG1307">
        <v>136.06780000000001</v>
      </c>
      <c r="AH1307">
        <v>120.0585</v>
      </c>
      <c r="AI1307">
        <v>54.644100000000002</v>
      </c>
      <c r="AJ1307">
        <v>0.18759999999999999</v>
      </c>
      <c r="AK1307">
        <v>8.8400000000000006E-2</v>
      </c>
      <c r="AL1307">
        <v>71.86</v>
      </c>
      <c r="AM1307">
        <v>3.7400000000000003E-2</v>
      </c>
      <c r="AN1307">
        <v>0.35349999999999998</v>
      </c>
      <c r="AO1307">
        <v>4</v>
      </c>
      <c r="AP1307">
        <v>3</v>
      </c>
      <c r="AQ1307">
        <v>0</v>
      </c>
      <c r="AR1307">
        <v>48.7</v>
      </c>
      <c r="AS1307" t="s">
        <v>96</v>
      </c>
      <c r="AT1307">
        <v>1967</v>
      </c>
      <c r="AU1307">
        <v>15</v>
      </c>
      <c r="AV1307">
        <v>5</v>
      </c>
      <c r="AW1307" t="s">
        <v>97</v>
      </c>
      <c r="AY1307" t="s">
        <v>98</v>
      </c>
      <c r="BA1307">
        <v>40475</v>
      </c>
      <c r="BB1307">
        <v>4</v>
      </c>
      <c r="BC1307">
        <v>1</v>
      </c>
      <c r="BD1307" t="s">
        <v>99</v>
      </c>
      <c r="BE1307">
        <v>2001</v>
      </c>
      <c r="BG1307" t="s">
        <v>101</v>
      </c>
      <c r="BH1307" t="s">
        <v>100</v>
      </c>
      <c r="BI1307" t="s">
        <v>101</v>
      </c>
      <c r="BJ1307" t="s">
        <v>101</v>
      </c>
      <c r="BK1307" t="s">
        <v>101</v>
      </c>
      <c r="BL1307" t="s">
        <v>101</v>
      </c>
      <c r="BM1307" t="s">
        <v>102</v>
      </c>
      <c r="BN1307" t="s">
        <v>103</v>
      </c>
      <c r="BQ1307">
        <v>0</v>
      </c>
      <c r="BR1307" t="s">
        <v>94</v>
      </c>
      <c r="BS1307">
        <v>71</v>
      </c>
      <c r="BT1307">
        <v>70</v>
      </c>
      <c r="BU1307">
        <v>49.783999999999999</v>
      </c>
      <c r="BY1307">
        <v>10</v>
      </c>
      <c r="CB1307">
        <v>2013</v>
      </c>
      <c r="CC1307">
        <v>14</v>
      </c>
      <c r="CI1307" t="str">
        <f t="shared" si="80"/>
        <v>Medium</v>
      </c>
      <c r="CJ1307" t="str">
        <f t="shared" si="81"/>
        <v>3.01-3.5</v>
      </c>
      <c r="CK1307" t="str">
        <f t="shared" si="82"/>
        <v>Poor</v>
      </c>
      <c r="CL1307" t="str">
        <f t="shared" si="83"/>
        <v>0.3 or less</v>
      </c>
    </row>
    <row r="1308" spans="1:90" x14ac:dyDescent="0.25">
      <c r="A1308" t="s">
        <v>1575</v>
      </c>
      <c r="B1308" t="s">
        <v>82</v>
      </c>
      <c r="C1308" t="s">
        <v>83</v>
      </c>
      <c r="D1308">
        <v>154.887</v>
      </c>
      <c r="E1308">
        <v>154.99</v>
      </c>
      <c r="G1308">
        <v>0.10299999999999999</v>
      </c>
      <c r="H1308">
        <v>35</v>
      </c>
      <c r="J1308">
        <v>35</v>
      </c>
      <c r="K1308">
        <v>2</v>
      </c>
      <c r="L1308" t="s">
        <v>84</v>
      </c>
      <c r="M1308" t="s">
        <v>85</v>
      </c>
      <c r="N1308" t="s">
        <v>310</v>
      </c>
      <c r="O1308" t="s">
        <v>158</v>
      </c>
      <c r="P1308" t="s">
        <v>88</v>
      </c>
      <c r="Q1308" t="s">
        <v>89</v>
      </c>
      <c r="R1308" t="s">
        <v>159</v>
      </c>
      <c r="S1308" t="s">
        <v>152</v>
      </c>
      <c r="T1308">
        <v>30</v>
      </c>
      <c r="U1308" t="s">
        <v>92</v>
      </c>
      <c r="V1308" t="s">
        <v>1577</v>
      </c>
      <c r="W1308">
        <v>5</v>
      </c>
      <c r="Y1308" t="s">
        <v>94</v>
      </c>
      <c r="Z1308" t="s">
        <v>154</v>
      </c>
      <c r="AA1308">
        <v>138.02699999999999</v>
      </c>
      <c r="AB1308">
        <v>906.68799999999999</v>
      </c>
      <c r="AC1308">
        <v>157.2698</v>
      </c>
      <c r="AD1308">
        <v>92</v>
      </c>
      <c r="AE1308">
        <v>3.5</v>
      </c>
      <c r="AF1308">
        <v>3.1215000000000002</v>
      </c>
      <c r="AG1308">
        <v>100.6383</v>
      </c>
      <c r="AH1308">
        <v>86.534000000000006</v>
      </c>
      <c r="AI1308">
        <v>66.453900000000004</v>
      </c>
      <c r="AJ1308">
        <v>0.18609999999999999</v>
      </c>
      <c r="AK1308">
        <v>7.8799999999999995E-2</v>
      </c>
      <c r="AL1308">
        <v>72.084999999999994</v>
      </c>
      <c r="AM1308">
        <v>2.5100000000000001E-2</v>
      </c>
      <c r="AN1308">
        <v>0.14530000000000001</v>
      </c>
      <c r="AO1308">
        <v>0</v>
      </c>
      <c r="AP1308">
        <v>4</v>
      </c>
      <c r="AQ1308">
        <v>0</v>
      </c>
      <c r="AR1308">
        <v>39</v>
      </c>
      <c r="AS1308" t="s">
        <v>96</v>
      </c>
      <c r="AT1308">
        <v>1998</v>
      </c>
      <c r="AU1308">
        <v>18.666699999999999</v>
      </c>
      <c r="AV1308">
        <v>4.6666999999999996</v>
      </c>
      <c r="AW1308" t="s">
        <v>97</v>
      </c>
      <c r="AY1308" t="s">
        <v>98</v>
      </c>
      <c r="BA1308">
        <v>40475</v>
      </c>
      <c r="BB1308">
        <v>4</v>
      </c>
      <c r="BC1308">
        <v>1</v>
      </c>
      <c r="BD1308" t="s">
        <v>99</v>
      </c>
      <c r="BE1308">
        <v>2001</v>
      </c>
      <c r="BG1308" t="s">
        <v>101</v>
      </c>
      <c r="BH1308" t="s">
        <v>100</v>
      </c>
      <c r="BI1308" t="s">
        <v>101</v>
      </c>
      <c r="BJ1308" t="s">
        <v>101</v>
      </c>
      <c r="BK1308" t="s">
        <v>101</v>
      </c>
      <c r="BM1308" t="s">
        <v>102</v>
      </c>
      <c r="BN1308" t="s">
        <v>103</v>
      </c>
      <c r="BQ1308">
        <v>0</v>
      </c>
      <c r="BR1308" t="s">
        <v>94</v>
      </c>
      <c r="BS1308">
        <v>92</v>
      </c>
      <c r="BT1308">
        <v>70</v>
      </c>
      <c r="BU1308">
        <v>62.43</v>
      </c>
      <c r="BV1308" t="s">
        <v>107</v>
      </c>
      <c r="BZ1308" s="1">
        <v>42053.623680555553</v>
      </c>
      <c r="CB1308">
        <v>2013</v>
      </c>
      <c r="CC1308">
        <v>14</v>
      </c>
      <c r="CI1308" t="str">
        <f t="shared" si="80"/>
        <v>High</v>
      </c>
      <c r="CJ1308" t="str">
        <f t="shared" si="81"/>
        <v>3.01-3.5</v>
      </c>
      <c r="CK1308" t="str">
        <f t="shared" si="82"/>
        <v>Fair</v>
      </c>
      <c r="CL1308" t="str">
        <f t="shared" si="83"/>
        <v>0.3 or less</v>
      </c>
    </row>
    <row r="1309" spans="1:90" x14ac:dyDescent="0.25">
      <c r="A1309" t="s">
        <v>1575</v>
      </c>
      <c r="B1309" t="s">
        <v>82</v>
      </c>
      <c r="C1309" t="s">
        <v>83</v>
      </c>
      <c r="D1309">
        <v>154.99</v>
      </c>
      <c r="E1309">
        <v>160.35</v>
      </c>
      <c r="G1309">
        <v>5.36</v>
      </c>
      <c r="H1309">
        <v>36</v>
      </c>
      <c r="I1309">
        <v>35</v>
      </c>
      <c r="J1309">
        <v>36</v>
      </c>
      <c r="K1309">
        <v>2</v>
      </c>
      <c r="L1309" t="s">
        <v>84</v>
      </c>
      <c r="M1309" t="s">
        <v>85</v>
      </c>
      <c r="N1309" t="s">
        <v>310</v>
      </c>
      <c r="O1309" t="s">
        <v>158</v>
      </c>
      <c r="P1309" t="s">
        <v>88</v>
      </c>
      <c r="Q1309" t="s">
        <v>89</v>
      </c>
      <c r="R1309" t="s">
        <v>159</v>
      </c>
      <c r="S1309" t="s">
        <v>152</v>
      </c>
      <c r="T1309">
        <v>50</v>
      </c>
      <c r="U1309" t="s">
        <v>92</v>
      </c>
      <c r="V1309" t="s">
        <v>1578</v>
      </c>
      <c r="W1309">
        <v>6</v>
      </c>
      <c r="X1309">
        <v>5</v>
      </c>
      <c r="Y1309" t="s">
        <v>94</v>
      </c>
      <c r="Z1309" t="s">
        <v>154</v>
      </c>
      <c r="AA1309">
        <v>132.65350000000001</v>
      </c>
      <c r="AB1309">
        <v>871.47199999999998</v>
      </c>
      <c r="AC1309">
        <v>151.14769999999999</v>
      </c>
      <c r="AD1309">
        <v>97.186000000000007</v>
      </c>
      <c r="AE1309">
        <v>3.5562999999999998</v>
      </c>
      <c r="AF1309">
        <v>3.3165</v>
      </c>
      <c r="AG1309">
        <v>86.549099999999996</v>
      </c>
      <c r="AH1309">
        <v>70.409800000000004</v>
      </c>
      <c r="AI1309">
        <v>71.150300000000001</v>
      </c>
      <c r="AJ1309">
        <v>0.19350000000000001</v>
      </c>
      <c r="AK1309">
        <v>9.6500000000000002E-2</v>
      </c>
      <c r="AL1309">
        <v>70.974999999999994</v>
      </c>
      <c r="AM1309">
        <v>1.9199999999999998E-2</v>
      </c>
      <c r="AN1309">
        <v>5.7599999999999998E-2</v>
      </c>
      <c r="AO1309">
        <v>0</v>
      </c>
      <c r="AP1309">
        <v>1.407</v>
      </c>
      <c r="AQ1309">
        <v>0</v>
      </c>
      <c r="AR1309">
        <v>43.116700000000002</v>
      </c>
      <c r="AS1309" t="s">
        <v>96</v>
      </c>
      <c r="AT1309">
        <v>1998</v>
      </c>
      <c r="AU1309">
        <v>15.1875</v>
      </c>
      <c r="AV1309">
        <v>5.75</v>
      </c>
      <c r="AW1309" t="s">
        <v>97</v>
      </c>
      <c r="AY1309" t="s">
        <v>112</v>
      </c>
      <c r="BA1309">
        <v>39847</v>
      </c>
      <c r="BB1309">
        <v>2</v>
      </c>
      <c r="BC1309">
        <v>1</v>
      </c>
      <c r="BD1309" t="s">
        <v>99</v>
      </c>
      <c r="BE1309">
        <v>1998</v>
      </c>
      <c r="BG1309" t="s">
        <v>101</v>
      </c>
      <c r="BH1309" t="s">
        <v>100</v>
      </c>
      <c r="BI1309" t="s">
        <v>101</v>
      </c>
      <c r="BJ1309" t="s">
        <v>101</v>
      </c>
      <c r="BK1309" t="s">
        <v>101</v>
      </c>
      <c r="BL1309" t="s">
        <v>101</v>
      </c>
      <c r="BM1309" t="s">
        <v>102</v>
      </c>
      <c r="BN1309" t="s">
        <v>103</v>
      </c>
      <c r="BQ1309">
        <v>0</v>
      </c>
      <c r="BR1309" t="s">
        <v>94</v>
      </c>
      <c r="BS1309">
        <v>97</v>
      </c>
      <c r="BT1309">
        <v>71.126000000000005</v>
      </c>
      <c r="BU1309">
        <v>66.33</v>
      </c>
      <c r="BY1309">
        <v>5</v>
      </c>
      <c r="CB1309">
        <v>2009</v>
      </c>
      <c r="CC1309">
        <v>17</v>
      </c>
      <c r="CI1309" t="str">
        <f t="shared" si="80"/>
        <v>High</v>
      </c>
      <c r="CJ1309" t="str">
        <f t="shared" si="81"/>
        <v>Greater than 3.5</v>
      </c>
      <c r="CK1309" t="str">
        <f t="shared" si="82"/>
        <v>Good</v>
      </c>
      <c r="CL1309" t="str">
        <f t="shared" si="83"/>
        <v>0.3 or less</v>
      </c>
    </row>
    <row r="1310" spans="1:90" x14ac:dyDescent="0.25">
      <c r="A1310" t="s">
        <v>1575</v>
      </c>
      <c r="B1310" t="s">
        <v>82</v>
      </c>
      <c r="C1310" t="s">
        <v>83</v>
      </c>
      <c r="D1310">
        <v>160.35</v>
      </c>
      <c r="E1310">
        <v>167.26</v>
      </c>
      <c r="G1310">
        <v>6.91</v>
      </c>
      <c r="H1310">
        <v>36</v>
      </c>
      <c r="I1310">
        <v>36</v>
      </c>
      <c r="J1310">
        <v>36</v>
      </c>
      <c r="K1310">
        <v>2</v>
      </c>
      <c r="L1310" t="s">
        <v>84</v>
      </c>
      <c r="M1310" t="s">
        <v>85</v>
      </c>
      <c r="N1310" t="s">
        <v>310</v>
      </c>
      <c r="O1310" t="s">
        <v>158</v>
      </c>
      <c r="P1310" t="s">
        <v>88</v>
      </c>
      <c r="Q1310" t="s">
        <v>89</v>
      </c>
      <c r="R1310" t="s">
        <v>159</v>
      </c>
      <c r="S1310" t="s">
        <v>152</v>
      </c>
      <c r="T1310">
        <v>50</v>
      </c>
      <c r="U1310" t="s">
        <v>92</v>
      </c>
      <c r="V1310" t="s">
        <v>1579</v>
      </c>
      <c r="W1310">
        <v>6</v>
      </c>
      <c r="X1310">
        <v>6</v>
      </c>
      <c r="Y1310" t="s">
        <v>94</v>
      </c>
      <c r="Z1310" t="s">
        <v>154</v>
      </c>
      <c r="AA1310">
        <v>62.638500000000001</v>
      </c>
      <c r="AB1310">
        <v>420.11200000000002</v>
      </c>
      <c r="AC1310">
        <v>71.423000000000002</v>
      </c>
      <c r="AD1310">
        <v>97.333299999999994</v>
      </c>
      <c r="AE1310">
        <v>4.2031000000000001</v>
      </c>
      <c r="AF1310">
        <v>4.0683999999999996</v>
      </c>
      <c r="AG1310">
        <v>52.0974</v>
      </c>
      <c r="AH1310">
        <v>41.6006</v>
      </c>
      <c r="AI1310">
        <v>82.634200000000007</v>
      </c>
      <c r="AJ1310">
        <v>0.1169</v>
      </c>
      <c r="AK1310">
        <v>4.8000000000000001E-2</v>
      </c>
      <c r="AL1310">
        <v>82.465000000000003</v>
      </c>
      <c r="AM1310">
        <v>1.5900000000000001E-2</v>
      </c>
      <c r="AN1310">
        <v>2.4299999999999999E-2</v>
      </c>
      <c r="AO1310">
        <v>0</v>
      </c>
      <c r="AP1310">
        <v>1.3332999999999999</v>
      </c>
      <c r="AQ1310">
        <v>0</v>
      </c>
      <c r="AR1310">
        <v>56.85</v>
      </c>
      <c r="AS1310" t="s">
        <v>96</v>
      </c>
      <c r="AT1310">
        <v>1998</v>
      </c>
      <c r="AU1310">
        <v>16.166699999999999</v>
      </c>
      <c r="AV1310">
        <v>6.9443999999999999</v>
      </c>
      <c r="AW1310" t="s">
        <v>97</v>
      </c>
      <c r="AX1310" t="s">
        <v>126</v>
      </c>
      <c r="AY1310" t="s">
        <v>112</v>
      </c>
      <c r="BA1310">
        <v>39848</v>
      </c>
      <c r="BB1310">
        <v>1</v>
      </c>
      <c r="BC1310">
        <v>1</v>
      </c>
      <c r="BD1310" t="s">
        <v>99</v>
      </c>
      <c r="BE1310">
        <v>2010</v>
      </c>
      <c r="BG1310" t="s">
        <v>101</v>
      </c>
      <c r="BH1310" t="s">
        <v>100</v>
      </c>
      <c r="BI1310" t="s">
        <v>101</v>
      </c>
      <c r="BJ1310" t="s">
        <v>101</v>
      </c>
      <c r="BK1310" t="s">
        <v>101</v>
      </c>
      <c r="BL1310" t="s">
        <v>101</v>
      </c>
      <c r="BM1310" t="s">
        <v>102</v>
      </c>
      <c r="BN1310" t="s">
        <v>103</v>
      </c>
      <c r="BQ1310">
        <v>0</v>
      </c>
      <c r="BR1310" t="s">
        <v>94</v>
      </c>
      <c r="BS1310">
        <v>97.333299999999994</v>
      </c>
      <c r="BT1310">
        <v>84.061999999999998</v>
      </c>
      <c r="BU1310">
        <v>81.367999999999995</v>
      </c>
      <c r="BY1310">
        <v>6</v>
      </c>
      <c r="CB1310">
        <v>2013</v>
      </c>
      <c r="CC1310">
        <v>5</v>
      </c>
      <c r="CI1310" t="str">
        <f t="shared" si="80"/>
        <v>High</v>
      </c>
      <c r="CJ1310" t="str">
        <f t="shared" si="81"/>
        <v>Greater than 3.5</v>
      </c>
      <c r="CK1310" t="str">
        <f t="shared" si="82"/>
        <v>Excellent</v>
      </c>
      <c r="CL1310" t="str">
        <f t="shared" si="83"/>
        <v>0.3 or less</v>
      </c>
    </row>
    <row r="1311" spans="1:90" x14ac:dyDescent="0.25">
      <c r="A1311" t="s">
        <v>1575</v>
      </c>
      <c r="B1311" t="s">
        <v>82</v>
      </c>
      <c r="C1311" t="s">
        <v>83</v>
      </c>
      <c r="D1311">
        <v>167.26</v>
      </c>
      <c r="E1311">
        <v>174.631</v>
      </c>
      <c r="G1311">
        <v>6.4210000000000003</v>
      </c>
      <c r="H1311">
        <v>36</v>
      </c>
      <c r="J1311">
        <v>36</v>
      </c>
      <c r="K1311">
        <v>2</v>
      </c>
      <c r="L1311" t="s">
        <v>84</v>
      </c>
      <c r="M1311" t="s">
        <v>85</v>
      </c>
      <c r="N1311" t="s">
        <v>310</v>
      </c>
      <c r="O1311" t="s">
        <v>158</v>
      </c>
      <c r="P1311" t="s">
        <v>88</v>
      </c>
      <c r="Q1311" t="s">
        <v>89</v>
      </c>
      <c r="R1311" t="s">
        <v>159</v>
      </c>
      <c r="S1311" t="s">
        <v>152</v>
      </c>
      <c r="T1311">
        <v>50</v>
      </c>
      <c r="U1311" t="s">
        <v>92</v>
      </c>
      <c r="V1311" t="s">
        <v>1580</v>
      </c>
      <c r="W1311">
        <v>6</v>
      </c>
      <c r="Y1311" t="s">
        <v>94</v>
      </c>
      <c r="Z1311" t="s">
        <v>154</v>
      </c>
      <c r="AA1311">
        <v>62.638500000000001</v>
      </c>
      <c r="AB1311">
        <v>420.11200000000002</v>
      </c>
      <c r="AC1311">
        <v>71.423000000000002</v>
      </c>
      <c r="AD1311">
        <v>93</v>
      </c>
      <c r="AE1311">
        <v>3.9721000000000002</v>
      </c>
      <c r="AF1311">
        <v>3.7206000000000001</v>
      </c>
      <c r="AG1311">
        <v>62.851900000000001</v>
      </c>
      <c r="AH1311">
        <v>51.347200000000001</v>
      </c>
      <c r="AI1311">
        <v>79.049400000000006</v>
      </c>
      <c r="AJ1311">
        <v>0.1018</v>
      </c>
      <c r="AK1311">
        <v>3.7499999999999999E-2</v>
      </c>
      <c r="AL1311">
        <v>84.73</v>
      </c>
      <c r="AM1311">
        <v>1.5599999999999999E-2</v>
      </c>
      <c r="AN1311">
        <v>2.41E-2</v>
      </c>
      <c r="AO1311">
        <v>0</v>
      </c>
      <c r="AP1311">
        <v>3</v>
      </c>
      <c r="AQ1311">
        <v>0</v>
      </c>
      <c r="AR1311">
        <v>43.028599999999997</v>
      </c>
      <c r="AS1311" t="s">
        <v>96</v>
      </c>
      <c r="AT1311">
        <v>1988</v>
      </c>
      <c r="AU1311">
        <v>17.75</v>
      </c>
      <c r="AV1311">
        <v>6.75</v>
      </c>
      <c r="AW1311" t="s">
        <v>97</v>
      </c>
      <c r="AX1311" t="s">
        <v>126</v>
      </c>
      <c r="AY1311" t="s">
        <v>112</v>
      </c>
      <c r="BA1311">
        <v>40367</v>
      </c>
      <c r="BB1311">
        <v>1</v>
      </c>
      <c r="BC1311">
        <v>1</v>
      </c>
      <c r="BD1311" t="s">
        <v>99</v>
      </c>
      <c r="BE1311">
        <v>2010</v>
      </c>
      <c r="BG1311" t="s">
        <v>101</v>
      </c>
      <c r="BH1311" t="s">
        <v>100</v>
      </c>
      <c r="BI1311" t="s">
        <v>101</v>
      </c>
      <c r="BJ1311" t="s">
        <v>101</v>
      </c>
      <c r="BK1311" t="s">
        <v>101</v>
      </c>
      <c r="BL1311" t="s">
        <v>101</v>
      </c>
      <c r="BM1311" t="s">
        <v>102</v>
      </c>
      <c r="BN1311" t="s">
        <v>103</v>
      </c>
      <c r="BQ1311">
        <v>0</v>
      </c>
      <c r="BR1311" t="s">
        <v>94</v>
      </c>
      <c r="BS1311">
        <v>93</v>
      </c>
      <c r="BT1311">
        <v>79.441999999999993</v>
      </c>
      <c r="BU1311">
        <v>74.412000000000006</v>
      </c>
      <c r="BV1311" t="s">
        <v>107</v>
      </c>
      <c r="BZ1311" s="1">
        <v>42059.563888888886</v>
      </c>
      <c r="CB1311">
        <v>2013</v>
      </c>
      <c r="CC1311">
        <v>5</v>
      </c>
      <c r="CI1311" t="str">
        <f t="shared" si="80"/>
        <v>High</v>
      </c>
      <c r="CJ1311" t="str">
        <f t="shared" si="81"/>
        <v>Greater than 3.5</v>
      </c>
      <c r="CK1311" t="str">
        <f t="shared" si="82"/>
        <v>Excellent</v>
      </c>
      <c r="CL1311" t="str">
        <f t="shared" si="83"/>
        <v>0.3 or less</v>
      </c>
    </row>
    <row r="1312" spans="1:90" x14ac:dyDescent="0.25">
      <c r="A1312" t="s">
        <v>1575</v>
      </c>
      <c r="B1312" t="s">
        <v>82</v>
      </c>
      <c r="C1312" t="s">
        <v>83</v>
      </c>
      <c r="D1312">
        <v>174.631</v>
      </c>
      <c r="E1312">
        <v>181.078</v>
      </c>
      <c r="G1312">
        <v>6.4470000000000001</v>
      </c>
      <c r="H1312">
        <v>35</v>
      </c>
      <c r="I1312">
        <v>35</v>
      </c>
      <c r="J1312">
        <v>35</v>
      </c>
      <c r="K1312">
        <v>2</v>
      </c>
      <c r="L1312" t="s">
        <v>84</v>
      </c>
      <c r="M1312" t="s">
        <v>85</v>
      </c>
      <c r="N1312" t="s">
        <v>890</v>
      </c>
      <c r="O1312" t="s">
        <v>158</v>
      </c>
      <c r="P1312" t="s">
        <v>88</v>
      </c>
      <c r="Q1312" t="s">
        <v>89</v>
      </c>
      <c r="R1312" t="s">
        <v>159</v>
      </c>
      <c r="S1312" t="s">
        <v>152</v>
      </c>
      <c r="T1312">
        <v>50</v>
      </c>
      <c r="U1312" t="s">
        <v>92</v>
      </c>
      <c r="V1312" t="s">
        <v>1581</v>
      </c>
      <c r="W1312">
        <v>5</v>
      </c>
      <c r="X1312">
        <v>6</v>
      </c>
      <c r="Y1312" t="s">
        <v>94</v>
      </c>
      <c r="Z1312" t="s">
        <v>154</v>
      </c>
      <c r="AA1312">
        <v>46.838500000000003</v>
      </c>
      <c r="AB1312">
        <v>338.02359999999999</v>
      </c>
      <c r="AC1312">
        <v>53.5505</v>
      </c>
      <c r="AD1312">
        <v>95</v>
      </c>
      <c r="AE1312">
        <v>3.8090999999999999</v>
      </c>
      <c r="AF1312">
        <v>3.5543</v>
      </c>
      <c r="AG1312">
        <v>74.897599999999997</v>
      </c>
      <c r="AH1312">
        <v>58.567399999999999</v>
      </c>
      <c r="AI1312">
        <v>75.034099999999995</v>
      </c>
      <c r="AJ1312">
        <v>0.16189999999999999</v>
      </c>
      <c r="AK1312">
        <v>4.9000000000000002E-2</v>
      </c>
      <c r="AL1312">
        <v>75.715000000000003</v>
      </c>
      <c r="AM1312">
        <v>1.67E-2</v>
      </c>
      <c r="AN1312">
        <v>4.5199999999999997E-2</v>
      </c>
      <c r="AO1312">
        <v>0</v>
      </c>
      <c r="AP1312">
        <v>2</v>
      </c>
      <c r="AQ1312">
        <v>0</v>
      </c>
      <c r="AR1312">
        <v>42.846200000000003</v>
      </c>
      <c r="AS1312" t="s">
        <v>96</v>
      </c>
      <c r="AT1312">
        <v>1999</v>
      </c>
      <c r="AU1312">
        <v>17.333300000000001</v>
      </c>
      <c r="AV1312">
        <v>7.3333000000000004</v>
      </c>
      <c r="AW1312" t="s">
        <v>97</v>
      </c>
      <c r="AX1312" t="s">
        <v>126</v>
      </c>
      <c r="AY1312" t="s">
        <v>112</v>
      </c>
      <c r="BA1312">
        <v>40367</v>
      </c>
      <c r="BB1312">
        <v>4</v>
      </c>
      <c r="BC1312">
        <v>1</v>
      </c>
      <c r="BD1312" t="s">
        <v>99</v>
      </c>
      <c r="BE1312">
        <v>1999</v>
      </c>
      <c r="BG1312" t="s">
        <v>101</v>
      </c>
      <c r="BH1312" t="s">
        <v>100</v>
      </c>
      <c r="BI1312" t="s">
        <v>101</v>
      </c>
      <c r="BJ1312" t="s">
        <v>101</v>
      </c>
      <c r="BK1312" t="s">
        <v>101</v>
      </c>
      <c r="BL1312" t="s">
        <v>101</v>
      </c>
      <c r="BM1312" t="s">
        <v>102</v>
      </c>
      <c r="BN1312" t="s">
        <v>103</v>
      </c>
      <c r="BQ1312">
        <v>0</v>
      </c>
      <c r="BR1312" t="s">
        <v>94</v>
      </c>
      <c r="BS1312">
        <v>95</v>
      </c>
      <c r="BT1312">
        <v>76.182000000000002</v>
      </c>
      <c r="BU1312">
        <v>71.085999999999999</v>
      </c>
      <c r="BY1312">
        <v>5</v>
      </c>
      <c r="CB1312">
        <v>2013</v>
      </c>
      <c r="CC1312">
        <v>16</v>
      </c>
      <c r="CI1312" t="str">
        <f t="shared" si="80"/>
        <v>High</v>
      </c>
      <c r="CJ1312" t="str">
        <f t="shared" si="81"/>
        <v>Greater than 3.5</v>
      </c>
      <c r="CK1312" t="str">
        <f t="shared" si="82"/>
        <v>Good</v>
      </c>
      <c r="CL1312" t="str">
        <f t="shared" si="83"/>
        <v>0.3 or less</v>
      </c>
    </row>
    <row r="1313" spans="1:90" x14ac:dyDescent="0.25">
      <c r="A1313" t="s">
        <v>1575</v>
      </c>
      <c r="B1313" t="s">
        <v>82</v>
      </c>
      <c r="C1313" t="s">
        <v>83</v>
      </c>
      <c r="D1313">
        <v>181.078</v>
      </c>
      <c r="E1313">
        <v>186.09899999999999</v>
      </c>
      <c r="G1313">
        <v>5.0209999999999999</v>
      </c>
      <c r="H1313">
        <v>35</v>
      </c>
      <c r="I1313">
        <v>35</v>
      </c>
      <c r="J1313">
        <v>35</v>
      </c>
      <c r="K1313">
        <v>2</v>
      </c>
      <c r="L1313" t="s">
        <v>84</v>
      </c>
      <c r="M1313" t="s">
        <v>85</v>
      </c>
      <c r="N1313" t="s">
        <v>890</v>
      </c>
      <c r="O1313" t="s">
        <v>158</v>
      </c>
      <c r="P1313" t="s">
        <v>88</v>
      </c>
      <c r="Q1313" t="s">
        <v>89</v>
      </c>
      <c r="R1313" t="s">
        <v>159</v>
      </c>
      <c r="S1313" t="s">
        <v>152</v>
      </c>
      <c r="T1313">
        <v>40</v>
      </c>
      <c r="U1313" t="s">
        <v>92</v>
      </c>
      <c r="V1313" t="s">
        <v>1582</v>
      </c>
      <c r="W1313">
        <v>5</v>
      </c>
      <c r="X1313">
        <v>6.5</v>
      </c>
      <c r="Y1313" t="s">
        <v>94</v>
      </c>
      <c r="Z1313" t="s">
        <v>154</v>
      </c>
      <c r="AA1313">
        <v>20.56</v>
      </c>
      <c r="AB1313">
        <v>346</v>
      </c>
      <c r="AC1313">
        <v>24.692</v>
      </c>
      <c r="AD1313">
        <v>98</v>
      </c>
      <c r="AE1313">
        <v>3.8982999999999999</v>
      </c>
      <c r="AF1313">
        <v>3.7746</v>
      </c>
      <c r="AG1313">
        <v>69.368700000000004</v>
      </c>
      <c r="AH1313">
        <v>54.577800000000003</v>
      </c>
      <c r="AI1313">
        <v>76.877099999999999</v>
      </c>
      <c r="AJ1313">
        <v>0.12620000000000001</v>
      </c>
      <c r="AK1313">
        <v>5.3600000000000002E-2</v>
      </c>
      <c r="AL1313">
        <v>81.069999999999993</v>
      </c>
      <c r="AM1313">
        <v>1.6400000000000001E-2</v>
      </c>
      <c r="AN1313">
        <v>2.6100000000000002E-2</v>
      </c>
      <c r="AO1313">
        <v>0</v>
      </c>
      <c r="AP1313">
        <v>1</v>
      </c>
      <c r="AQ1313">
        <v>0</v>
      </c>
      <c r="AR1313">
        <v>55.43</v>
      </c>
      <c r="AS1313" t="s">
        <v>96</v>
      </c>
      <c r="AT1313">
        <v>2011</v>
      </c>
      <c r="AU1313">
        <v>16.066700000000001</v>
      </c>
      <c r="AV1313">
        <v>5.8666999999999998</v>
      </c>
      <c r="AW1313" t="s">
        <v>97</v>
      </c>
      <c r="AX1313" t="s">
        <v>126</v>
      </c>
      <c r="AY1313" t="s">
        <v>112</v>
      </c>
      <c r="BA1313">
        <v>39853</v>
      </c>
      <c r="BB1313">
        <v>3</v>
      </c>
      <c r="BC1313">
        <v>1</v>
      </c>
      <c r="BD1313" t="s">
        <v>99</v>
      </c>
      <c r="BE1313">
        <v>2011</v>
      </c>
      <c r="BG1313" t="s">
        <v>101</v>
      </c>
      <c r="BH1313" t="s">
        <v>100</v>
      </c>
      <c r="BI1313" t="s">
        <v>101</v>
      </c>
      <c r="BJ1313" t="s">
        <v>101</v>
      </c>
      <c r="BK1313" t="s">
        <v>101</v>
      </c>
      <c r="BL1313" t="s">
        <v>101</v>
      </c>
      <c r="BM1313" t="s">
        <v>102</v>
      </c>
      <c r="BN1313" t="s">
        <v>103</v>
      </c>
      <c r="BQ1313">
        <v>0</v>
      </c>
      <c r="BR1313" t="s">
        <v>94</v>
      </c>
      <c r="BS1313">
        <v>98</v>
      </c>
      <c r="BT1313">
        <v>77.965999999999994</v>
      </c>
      <c r="BU1313">
        <v>75.492000000000004</v>
      </c>
      <c r="BY1313">
        <v>5</v>
      </c>
      <c r="CB1313">
        <v>2013</v>
      </c>
      <c r="CC1313">
        <v>4</v>
      </c>
      <c r="CI1313" t="str">
        <f t="shared" si="80"/>
        <v>High</v>
      </c>
      <c r="CJ1313" t="str">
        <f t="shared" si="81"/>
        <v>Greater than 3.5</v>
      </c>
      <c r="CK1313" t="str">
        <f t="shared" si="82"/>
        <v>Excellent</v>
      </c>
      <c r="CL1313" t="str">
        <f t="shared" si="83"/>
        <v>0.3 or less</v>
      </c>
    </row>
    <row r="1314" spans="1:90" x14ac:dyDescent="0.25">
      <c r="A1314" t="s">
        <v>1575</v>
      </c>
      <c r="B1314" t="s">
        <v>82</v>
      </c>
      <c r="C1314" t="s">
        <v>83</v>
      </c>
      <c r="D1314">
        <v>186.09899999999999</v>
      </c>
      <c r="E1314">
        <v>194.499</v>
      </c>
      <c r="G1314">
        <v>8.4</v>
      </c>
      <c r="H1314">
        <v>32</v>
      </c>
      <c r="I1314">
        <v>36</v>
      </c>
      <c r="J1314">
        <v>32</v>
      </c>
      <c r="K1314">
        <v>2</v>
      </c>
      <c r="L1314" t="s">
        <v>84</v>
      </c>
      <c r="M1314" t="s">
        <v>85</v>
      </c>
      <c r="N1314" t="s">
        <v>890</v>
      </c>
      <c r="O1314" t="s">
        <v>158</v>
      </c>
      <c r="P1314" t="s">
        <v>88</v>
      </c>
      <c r="Q1314" t="s">
        <v>89</v>
      </c>
      <c r="R1314" t="s">
        <v>159</v>
      </c>
      <c r="S1314" t="s">
        <v>152</v>
      </c>
      <c r="T1314">
        <v>50</v>
      </c>
      <c r="U1314" t="s">
        <v>92</v>
      </c>
      <c r="V1314" t="s">
        <v>1583</v>
      </c>
      <c r="W1314">
        <v>4</v>
      </c>
      <c r="X1314">
        <v>6</v>
      </c>
      <c r="Y1314" t="s">
        <v>94</v>
      </c>
      <c r="Z1314" t="s">
        <v>154</v>
      </c>
      <c r="AA1314">
        <v>49.026000000000003</v>
      </c>
      <c r="AB1314">
        <v>321.904</v>
      </c>
      <c r="AC1314">
        <v>55.86</v>
      </c>
      <c r="AD1314">
        <v>91.5</v>
      </c>
      <c r="AE1314">
        <v>3.5232999999999999</v>
      </c>
      <c r="AF1314">
        <v>3.1059000000000001</v>
      </c>
      <c r="AG1314">
        <v>87.572000000000003</v>
      </c>
      <c r="AH1314">
        <v>72.017700000000005</v>
      </c>
      <c r="AI1314">
        <v>70.809299999999993</v>
      </c>
      <c r="AJ1314">
        <v>0.1198</v>
      </c>
      <c r="AK1314">
        <v>4.3299999999999998E-2</v>
      </c>
      <c r="AL1314">
        <v>82.03</v>
      </c>
      <c r="AM1314">
        <v>2.4E-2</v>
      </c>
      <c r="AN1314">
        <v>0.1237</v>
      </c>
      <c r="AO1314">
        <v>0</v>
      </c>
      <c r="AP1314">
        <v>4.75</v>
      </c>
      <c r="AQ1314">
        <v>0</v>
      </c>
      <c r="AR1314">
        <v>51.252899999999997</v>
      </c>
      <c r="AS1314" t="s">
        <v>96</v>
      </c>
      <c r="AT1314">
        <v>1992</v>
      </c>
      <c r="AU1314">
        <v>16.636399999999998</v>
      </c>
      <c r="AV1314">
        <v>5.6364000000000001</v>
      </c>
      <c r="AW1314" t="s">
        <v>97</v>
      </c>
      <c r="AY1314" t="s">
        <v>112</v>
      </c>
      <c r="BA1314">
        <v>39853</v>
      </c>
      <c r="BB1314">
        <v>3</v>
      </c>
      <c r="BC1314">
        <v>1</v>
      </c>
      <c r="BD1314" t="s">
        <v>99</v>
      </c>
      <c r="BE1314">
        <v>1992</v>
      </c>
      <c r="BG1314" t="s">
        <v>101</v>
      </c>
      <c r="BH1314" t="s">
        <v>100</v>
      </c>
      <c r="BI1314" t="s">
        <v>101</v>
      </c>
      <c r="BJ1314" t="s">
        <v>101</v>
      </c>
      <c r="BK1314" t="s">
        <v>101</v>
      </c>
      <c r="BL1314" t="s">
        <v>101</v>
      </c>
      <c r="BM1314" t="s">
        <v>102</v>
      </c>
      <c r="BN1314" t="s">
        <v>103</v>
      </c>
      <c r="BQ1314">
        <v>0</v>
      </c>
      <c r="BR1314" t="s">
        <v>94</v>
      </c>
      <c r="BS1314">
        <v>88</v>
      </c>
      <c r="BT1314">
        <v>70.465999999999994</v>
      </c>
      <c r="BU1314">
        <v>62.118000000000002</v>
      </c>
      <c r="BY1314">
        <v>4</v>
      </c>
      <c r="CB1314">
        <v>2009</v>
      </c>
      <c r="CC1314">
        <v>23</v>
      </c>
      <c r="CI1314" t="str">
        <f t="shared" si="80"/>
        <v>High</v>
      </c>
      <c r="CJ1314" t="str">
        <f t="shared" si="81"/>
        <v>Greater than 3.5</v>
      </c>
      <c r="CK1314" t="str">
        <f t="shared" si="82"/>
        <v>Good</v>
      </c>
      <c r="CL1314" t="str">
        <f t="shared" si="83"/>
        <v>0.3 or less</v>
      </c>
    </row>
    <row r="1315" spans="1:90" x14ac:dyDescent="0.25">
      <c r="A1315" t="s">
        <v>1575</v>
      </c>
      <c r="B1315" t="s">
        <v>82</v>
      </c>
      <c r="C1315" t="s">
        <v>83</v>
      </c>
      <c r="D1315">
        <v>194.499</v>
      </c>
      <c r="E1315">
        <v>200.85</v>
      </c>
      <c r="G1315">
        <v>6.351</v>
      </c>
      <c r="H1315">
        <v>32</v>
      </c>
      <c r="I1315">
        <v>28</v>
      </c>
      <c r="J1315">
        <v>32</v>
      </c>
      <c r="K1315">
        <v>2</v>
      </c>
      <c r="L1315" t="s">
        <v>84</v>
      </c>
      <c r="M1315" t="s">
        <v>85</v>
      </c>
      <c r="N1315" t="s">
        <v>890</v>
      </c>
      <c r="O1315" t="s">
        <v>158</v>
      </c>
      <c r="P1315" t="s">
        <v>88</v>
      </c>
      <c r="Q1315" t="s">
        <v>89</v>
      </c>
      <c r="R1315" t="s">
        <v>159</v>
      </c>
      <c r="S1315" t="s">
        <v>152</v>
      </c>
      <c r="T1315">
        <v>60</v>
      </c>
      <c r="U1315" t="s">
        <v>92</v>
      </c>
      <c r="V1315" t="s">
        <v>1584</v>
      </c>
      <c r="W1315">
        <v>4</v>
      </c>
      <c r="X1315">
        <v>4.1666999999999996</v>
      </c>
      <c r="Y1315" t="s">
        <v>94</v>
      </c>
      <c r="Z1315" t="s">
        <v>154</v>
      </c>
      <c r="AA1315">
        <v>114.7247</v>
      </c>
      <c r="AB1315">
        <v>753.87519999999995</v>
      </c>
      <c r="AC1315">
        <v>130.72040000000001</v>
      </c>
      <c r="AD1315">
        <v>91.333299999999994</v>
      </c>
      <c r="AE1315">
        <v>3.3996</v>
      </c>
      <c r="AF1315">
        <v>2.9813000000000001</v>
      </c>
      <c r="AG1315">
        <v>96.989900000000006</v>
      </c>
      <c r="AH1315">
        <v>78.1785</v>
      </c>
      <c r="AI1315">
        <v>67.67</v>
      </c>
      <c r="AJ1315">
        <v>0.1207</v>
      </c>
      <c r="AK1315">
        <v>5.0799999999999998E-2</v>
      </c>
      <c r="AL1315">
        <v>81.894999999999996</v>
      </c>
      <c r="AM1315">
        <v>2.5100000000000001E-2</v>
      </c>
      <c r="AN1315">
        <v>0.182</v>
      </c>
      <c r="AO1315">
        <v>0</v>
      </c>
      <c r="AP1315">
        <v>4</v>
      </c>
      <c r="AQ1315">
        <v>0</v>
      </c>
      <c r="AR1315">
        <v>48.514299999999999</v>
      </c>
      <c r="AS1315" t="s">
        <v>96</v>
      </c>
      <c r="AT1315">
        <v>1991</v>
      </c>
      <c r="AU1315">
        <v>14.4444</v>
      </c>
      <c r="AV1315">
        <v>7</v>
      </c>
      <c r="AW1315" t="s">
        <v>97</v>
      </c>
      <c r="AY1315" t="s">
        <v>112</v>
      </c>
      <c r="BA1315">
        <v>40173</v>
      </c>
      <c r="BB1315">
        <v>4</v>
      </c>
      <c r="BC1315">
        <v>1</v>
      </c>
      <c r="BD1315" t="s">
        <v>99</v>
      </c>
      <c r="BE1315">
        <v>1998</v>
      </c>
      <c r="BG1315" t="s">
        <v>101</v>
      </c>
      <c r="BH1315" t="s">
        <v>100</v>
      </c>
      <c r="BI1315" t="s">
        <v>101</v>
      </c>
      <c r="BJ1315" t="s">
        <v>101</v>
      </c>
      <c r="BK1315" t="s">
        <v>101</v>
      </c>
      <c r="BL1315" t="s">
        <v>101</v>
      </c>
      <c r="BM1315" t="s">
        <v>102</v>
      </c>
      <c r="BN1315" t="s">
        <v>103</v>
      </c>
      <c r="BQ1315">
        <v>0</v>
      </c>
      <c r="BR1315" t="s">
        <v>94</v>
      </c>
      <c r="BS1315">
        <v>88</v>
      </c>
      <c r="BT1315">
        <v>67.992000000000004</v>
      </c>
      <c r="BU1315">
        <v>59.625999999999998</v>
      </c>
      <c r="BY1315">
        <v>4</v>
      </c>
      <c r="CB1315">
        <v>2009</v>
      </c>
      <c r="CC1315">
        <v>17</v>
      </c>
      <c r="CI1315" t="str">
        <f t="shared" si="80"/>
        <v>High</v>
      </c>
      <c r="CJ1315" t="str">
        <f t="shared" si="81"/>
        <v>3.01-3.5</v>
      </c>
      <c r="CK1315" t="str">
        <f t="shared" si="82"/>
        <v>Good</v>
      </c>
      <c r="CL1315" t="str">
        <f t="shared" si="83"/>
        <v>0.3 or less</v>
      </c>
    </row>
    <row r="1316" spans="1:90" x14ac:dyDescent="0.25">
      <c r="A1316" t="s">
        <v>1575</v>
      </c>
      <c r="B1316" t="s">
        <v>82</v>
      </c>
      <c r="C1316" t="s">
        <v>83</v>
      </c>
      <c r="D1316">
        <v>200.85</v>
      </c>
      <c r="E1316">
        <v>201.863</v>
      </c>
      <c r="G1316">
        <v>1.0129999999999999</v>
      </c>
      <c r="H1316">
        <v>35</v>
      </c>
      <c r="I1316">
        <v>28</v>
      </c>
      <c r="J1316">
        <v>35</v>
      </c>
      <c r="K1316">
        <v>2</v>
      </c>
      <c r="L1316" t="s">
        <v>84</v>
      </c>
      <c r="M1316" t="s">
        <v>85</v>
      </c>
      <c r="N1316" t="s">
        <v>890</v>
      </c>
      <c r="O1316" t="s">
        <v>158</v>
      </c>
      <c r="P1316" t="s">
        <v>88</v>
      </c>
      <c r="Q1316" t="s">
        <v>89</v>
      </c>
      <c r="R1316" t="s">
        <v>159</v>
      </c>
      <c r="S1316" t="s">
        <v>152</v>
      </c>
      <c r="T1316">
        <v>40</v>
      </c>
      <c r="U1316" t="s">
        <v>92</v>
      </c>
      <c r="V1316" t="s">
        <v>1585</v>
      </c>
      <c r="W1316">
        <v>5</v>
      </c>
      <c r="X1316">
        <v>5.3333000000000004</v>
      </c>
      <c r="Y1316" t="s">
        <v>94</v>
      </c>
      <c r="Z1316" t="s">
        <v>154</v>
      </c>
      <c r="AA1316">
        <v>168.99700000000001</v>
      </c>
      <c r="AB1316">
        <v>1110.1605999999999</v>
      </c>
      <c r="AC1316">
        <v>192.55770000000001</v>
      </c>
      <c r="AD1316">
        <v>98</v>
      </c>
      <c r="AE1316">
        <v>3.0491000000000001</v>
      </c>
      <c r="AF1316">
        <v>2.8424</v>
      </c>
      <c r="AG1316">
        <v>110.9748</v>
      </c>
      <c r="AH1316">
        <v>96.938299999999998</v>
      </c>
      <c r="AI1316">
        <v>63.008400000000002</v>
      </c>
      <c r="AJ1316">
        <v>0.1915</v>
      </c>
      <c r="AK1316">
        <v>6.2E-2</v>
      </c>
      <c r="AL1316">
        <v>71.275000000000006</v>
      </c>
      <c r="AM1316">
        <v>2.8000000000000001E-2</v>
      </c>
      <c r="AN1316">
        <v>0.13500000000000001</v>
      </c>
      <c r="AO1316">
        <v>0</v>
      </c>
      <c r="AP1316">
        <v>1</v>
      </c>
      <c r="AQ1316">
        <v>0</v>
      </c>
      <c r="AR1316">
        <v>45.024999999999999</v>
      </c>
      <c r="AS1316" t="s">
        <v>96</v>
      </c>
      <c r="AT1316">
        <v>1955</v>
      </c>
      <c r="AU1316">
        <v>13.2</v>
      </c>
      <c r="AV1316">
        <v>8.1999999999999993</v>
      </c>
      <c r="AW1316" t="s">
        <v>97</v>
      </c>
      <c r="AX1316" t="s">
        <v>122</v>
      </c>
      <c r="AY1316" t="s">
        <v>98</v>
      </c>
      <c r="BA1316">
        <v>43531</v>
      </c>
      <c r="BB1316">
        <v>4</v>
      </c>
      <c r="BC1316">
        <v>1</v>
      </c>
      <c r="BD1316" t="s">
        <v>99</v>
      </c>
      <c r="BE1316">
        <v>2007</v>
      </c>
      <c r="BG1316" t="s">
        <v>101</v>
      </c>
      <c r="BH1316" t="s">
        <v>100</v>
      </c>
      <c r="BI1316" t="s">
        <v>101</v>
      </c>
      <c r="BJ1316" t="s">
        <v>101</v>
      </c>
      <c r="BK1316" t="s">
        <v>101</v>
      </c>
      <c r="BL1316" t="s">
        <v>101</v>
      </c>
      <c r="BM1316" t="s">
        <v>102</v>
      </c>
      <c r="BN1316" t="s">
        <v>103</v>
      </c>
      <c r="BQ1316">
        <v>0</v>
      </c>
      <c r="BR1316" t="s">
        <v>94</v>
      </c>
      <c r="BS1316">
        <v>98</v>
      </c>
      <c r="BT1316">
        <v>60.981999999999999</v>
      </c>
      <c r="BU1316">
        <v>56.847999999999999</v>
      </c>
      <c r="BY1316">
        <v>5</v>
      </c>
      <c r="CB1316">
        <v>2013</v>
      </c>
      <c r="CC1316">
        <v>8</v>
      </c>
      <c r="CI1316" t="str">
        <f t="shared" si="80"/>
        <v>High</v>
      </c>
      <c r="CJ1316" t="str">
        <f t="shared" si="81"/>
        <v>3.01-3.5</v>
      </c>
      <c r="CK1316" t="str">
        <f t="shared" si="82"/>
        <v>Fair</v>
      </c>
      <c r="CL1316" t="str">
        <f t="shared" si="83"/>
        <v>0.3 or less</v>
      </c>
    </row>
    <row r="1317" spans="1:90" x14ac:dyDescent="0.25">
      <c r="A1317" t="s">
        <v>1575</v>
      </c>
      <c r="B1317" t="s">
        <v>82</v>
      </c>
      <c r="C1317" t="s">
        <v>83</v>
      </c>
      <c r="D1317">
        <v>201.863</v>
      </c>
      <c r="E1317">
        <v>202.196</v>
      </c>
      <c r="G1317">
        <v>0.33300000000000002</v>
      </c>
      <c r="H1317">
        <v>64</v>
      </c>
      <c r="I1317">
        <v>68</v>
      </c>
      <c r="J1317">
        <v>64</v>
      </c>
      <c r="K1317">
        <v>4</v>
      </c>
      <c r="L1317" t="s">
        <v>84</v>
      </c>
      <c r="M1317" t="s">
        <v>85</v>
      </c>
      <c r="N1317" t="s">
        <v>890</v>
      </c>
      <c r="O1317" t="s">
        <v>158</v>
      </c>
      <c r="P1317" t="s">
        <v>88</v>
      </c>
      <c r="Q1317" t="s">
        <v>89</v>
      </c>
      <c r="R1317" t="s">
        <v>159</v>
      </c>
      <c r="S1317" t="s">
        <v>152</v>
      </c>
      <c r="T1317">
        <v>40</v>
      </c>
      <c r="U1317" t="s">
        <v>92</v>
      </c>
      <c r="V1317" t="s">
        <v>1586</v>
      </c>
      <c r="W1317">
        <v>8</v>
      </c>
      <c r="X1317">
        <v>8</v>
      </c>
      <c r="Y1317" t="s">
        <v>94</v>
      </c>
      <c r="Z1317" t="s">
        <v>154</v>
      </c>
      <c r="AA1317">
        <v>208.845</v>
      </c>
      <c r="AB1317">
        <v>1400.704</v>
      </c>
      <c r="AC1317">
        <v>238.1337</v>
      </c>
      <c r="AD1317">
        <v>100</v>
      </c>
      <c r="AE1317">
        <v>4.0820999999999996</v>
      </c>
      <c r="AF1317">
        <v>4.0045000000000002</v>
      </c>
      <c r="AG1317">
        <v>55.1434</v>
      </c>
      <c r="AH1317">
        <v>46.635800000000003</v>
      </c>
      <c r="AI1317">
        <v>81.618899999999996</v>
      </c>
      <c r="AJ1317">
        <v>0.13930000000000001</v>
      </c>
      <c r="AK1317">
        <v>7.1599999999999997E-2</v>
      </c>
      <c r="AL1317">
        <v>79.105000000000004</v>
      </c>
      <c r="AM1317">
        <v>1.9099999999999999E-2</v>
      </c>
      <c r="AN1317">
        <v>0</v>
      </c>
      <c r="AO1317">
        <v>0</v>
      </c>
      <c r="AP1317">
        <v>0</v>
      </c>
      <c r="AQ1317">
        <v>0</v>
      </c>
      <c r="AR1317">
        <v>64.7</v>
      </c>
      <c r="AS1317" t="s">
        <v>96</v>
      </c>
      <c r="AT1317">
        <v>1955</v>
      </c>
      <c r="AU1317">
        <v>13</v>
      </c>
      <c r="AV1317">
        <v>8</v>
      </c>
      <c r="AW1317" t="s">
        <v>97</v>
      </c>
      <c r="AX1317" t="s">
        <v>122</v>
      </c>
      <c r="AY1317" t="s">
        <v>98</v>
      </c>
      <c r="BA1317">
        <v>43531</v>
      </c>
      <c r="BB1317">
        <v>4</v>
      </c>
      <c r="BC1317">
        <v>1</v>
      </c>
      <c r="BD1317" t="s">
        <v>99</v>
      </c>
      <c r="BE1317">
        <v>2007</v>
      </c>
      <c r="BG1317" t="s">
        <v>101</v>
      </c>
      <c r="BH1317" t="s">
        <v>100</v>
      </c>
      <c r="BI1317" t="s">
        <v>101</v>
      </c>
      <c r="BJ1317" t="s">
        <v>101</v>
      </c>
      <c r="BK1317" t="s">
        <v>101</v>
      </c>
      <c r="BL1317" t="s">
        <v>101</v>
      </c>
      <c r="BM1317" t="s">
        <v>102</v>
      </c>
      <c r="BN1317" t="s">
        <v>103</v>
      </c>
      <c r="BQ1317">
        <v>0</v>
      </c>
      <c r="BR1317" t="s">
        <v>94</v>
      </c>
      <c r="BS1317">
        <v>100</v>
      </c>
      <c r="BT1317">
        <v>81.641999999999996</v>
      </c>
      <c r="BU1317">
        <v>80.09</v>
      </c>
      <c r="BY1317">
        <v>8</v>
      </c>
      <c r="CB1317">
        <v>2013</v>
      </c>
      <c r="CC1317">
        <v>8</v>
      </c>
      <c r="CI1317" t="str">
        <f t="shared" si="80"/>
        <v>High</v>
      </c>
      <c r="CJ1317" t="str">
        <f t="shared" si="81"/>
        <v>Greater than 3.5</v>
      </c>
      <c r="CK1317" t="str">
        <f t="shared" si="82"/>
        <v>Excellent</v>
      </c>
      <c r="CL1317" t="str">
        <f t="shared" si="83"/>
        <v>0.3 or less</v>
      </c>
    </row>
    <row r="1318" spans="1:90" x14ac:dyDescent="0.25">
      <c r="A1318" t="s">
        <v>1575</v>
      </c>
      <c r="B1318" t="s">
        <v>82</v>
      </c>
      <c r="C1318" t="s">
        <v>83</v>
      </c>
      <c r="D1318">
        <v>202.196</v>
      </c>
      <c r="E1318">
        <v>203.86099999999999</v>
      </c>
      <c r="G1318">
        <v>1.665</v>
      </c>
      <c r="H1318">
        <v>73</v>
      </c>
      <c r="I1318">
        <v>64</v>
      </c>
      <c r="J1318">
        <v>73</v>
      </c>
      <c r="K1318">
        <v>5</v>
      </c>
      <c r="L1318" t="s">
        <v>84</v>
      </c>
      <c r="M1318" t="s">
        <v>85</v>
      </c>
      <c r="N1318" t="s">
        <v>890</v>
      </c>
      <c r="O1318" t="s">
        <v>158</v>
      </c>
      <c r="P1318" t="s">
        <v>88</v>
      </c>
      <c r="Q1318" t="s">
        <v>89</v>
      </c>
      <c r="R1318" t="s">
        <v>159</v>
      </c>
      <c r="S1318" t="s">
        <v>152</v>
      </c>
      <c r="T1318">
        <v>60</v>
      </c>
      <c r="U1318" t="s">
        <v>92</v>
      </c>
      <c r="V1318" t="s">
        <v>1587</v>
      </c>
      <c r="W1318">
        <v>8</v>
      </c>
      <c r="X1318">
        <v>8</v>
      </c>
      <c r="Y1318" t="s">
        <v>94</v>
      </c>
      <c r="Z1318" t="s">
        <v>154</v>
      </c>
      <c r="AA1318">
        <v>133.04929999999999</v>
      </c>
      <c r="AB1318">
        <v>874.17989999999998</v>
      </c>
      <c r="AC1318">
        <v>151.5993</v>
      </c>
      <c r="AD1318">
        <v>100</v>
      </c>
      <c r="AE1318">
        <v>3.6924000000000001</v>
      </c>
      <c r="AF1318">
        <v>3.6030000000000002</v>
      </c>
      <c r="AG1318">
        <v>76.343999999999994</v>
      </c>
      <c r="AH1318">
        <v>63.933300000000003</v>
      </c>
      <c r="AI1318">
        <v>74.552000000000007</v>
      </c>
      <c r="AJ1318">
        <v>0.14949999999999999</v>
      </c>
      <c r="AK1318">
        <v>9.2999999999999999E-2</v>
      </c>
      <c r="AL1318">
        <v>77.575000000000003</v>
      </c>
      <c r="AM1318">
        <v>2.1100000000000001E-2</v>
      </c>
      <c r="AN1318">
        <v>6.1499999999999999E-2</v>
      </c>
      <c r="AO1318">
        <v>0</v>
      </c>
      <c r="AP1318">
        <v>0</v>
      </c>
      <c r="AQ1318">
        <v>0</v>
      </c>
      <c r="AR1318">
        <v>58.371400000000001</v>
      </c>
      <c r="AS1318" t="s">
        <v>96</v>
      </c>
      <c r="AT1318">
        <v>2007</v>
      </c>
      <c r="AU1318">
        <v>19.444400000000002</v>
      </c>
      <c r="AV1318">
        <v>7.1111000000000004</v>
      </c>
      <c r="AW1318" t="s">
        <v>97</v>
      </c>
      <c r="AX1318" t="s">
        <v>122</v>
      </c>
      <c r="AY1318" t="s">
        <v>98</v>
      </c>
      <c r="BA1318">
        <v>43531</v>
      </c>
      <c r="BB1318">
        <v>4</v>
      </c>
      <c r="BC1318">
        <v>1</v>
      </c>
      <c r="BD1318" t="s">
        <v>99</v>
      </c>
      <c r="BE1318">
        <v>2007</v>
      </c>
      <c r="BG1318" t="s">
        <v>101</v>
      </c>
      <c r="BH1318" t="s">
        <v>100</v>
      </c>
      <c r="BI1318" t="s">
        <v>101</v>
      </c>
      <c r="BJ1318" t="s">
        <v>101</v>
      </c>
      <c r="BK1318" t="s">
        <v>101</v>
      </c>
      <c r="BL1318" t="s">
        <v>101</v>
      </c>
      <c r="BM1318" t="s">
        <v>102</v>
      </c>
      <c r="BN1318" t="s">
        <v>103</v>
      </c>
      <c r="BQ1318">
        <v>0</v>
      </c>
      <c r="BR1318" t="s">
        <v>94</v>
      </c>
      <c r="BS1318">
        <v>100</v>
      </c>
      <c r="BT1318">
        <v>73.847999999999999</v>
      </c>
      <c r="BU1318">
        <v>72.06</v>
      </c>
      <c r="BY1318">
        <v>8</v>
      </c>
      <c r="CB1318">
        <v>2013</v>
      </c>
      <c r="CC1318">
        <v>8</v>
      </c>
      <c r="CI1318" t="str">
        <f t="shared" si="80"/>
        <v>High</v>
      </c>
      <c r="CJ1318" t="str">
        <f t="shared" si="81"/>
        <v>Greater than 3.5</v>
      </c>
      <c r="CK1318" t="str">
        <f t="shared" si="82"/>
        <v>Good</v>
      </c>
      <c r="CL1318" t="str">
        <f t="shared" si="83"/>
        <v>0.3 or less</v>
      </c>
    </row>
    <row r="1319" spans="1:90" x14ac:dyDescent="0.25">
      <c r="A1319" t="s">
        <v>1575</v>
      </c>
      <c r="B1319" t="s">
        <v>82</v>
      </c>
      <c r="C1319" t="s">
        <v>83</v>
      </c>
      <c r="D1319">
        <v>203.86099999999999</v>
      </c>
      <c r="E1319">
        <v>203.95599999999999</v>
      </c>
      <c r="G1319">
        <v>9.5000000000000001E-2</v>
      </c>
      <c r="H1319">
        <v>28</v>
      </c>
      <c r="J1319">
        <v>28</v>
      </c>
      <c r="K1319">
        <v>2</v>
      </c>
      <c r="L1319" t="s">
        <v>84</v>
      </c>
      <c r="M1319" t="s">
        <v>85</v>
      </c>
      <c r="N1319" t="s">
        <v>890</v>
      </c>
      <c r="O1319" t="s">
        <v>158</v>
      </c>
      <c r="P1319" t="s">
        <v>88</v>
      </c>
      <c r="Q1319" t="s">
        <v>89</v>
      </c>
      <c r="R1319" t="s">
        <v>159</v>
      </c>
      <c r="S1319" t="s">
        <v>152</v>
      </c>
      <c r="T1319">
        <v>60</v>
      </c>
      <c r="U1319" t="s">
        <v>92</v>
      </c>
      <c r="V1319" t="s">
        <v>1588</v>
      </c>
      <c r="Y1319" t="s">
        <v>94</v>
      </c>
      <c r="Z1319" t="s">
        <v>154</v>
      </c>
      <c r="AA1319">
        <v>107.4545</v>
      </c>
      <c r="AB1319">
        <v>720.68799999999999</v>
      </c>
      <c r="AC1319">
        <v>122.5241</v>
      </c>
      <c r="AD1319">
        <v>100</v>
      </c>
      <c r="AE1319">
        <v>1.0628</v>
      </c>
      <c r="AF1319">
        <v>0.98770000000000002</v>
      </c>
      <c r="AG1319">
        <v>301.71030000000002</v>
      </c>
      <c r="AH1319">
        <v>278.64830000000001</v>
      </c>
      <c r="AI1319">
        <v>-0.57010000000000005</v>
      </c>
      <c r="AJ1319">
        <v>0.13700000000000001</v>
      </c>
      <c r="AK1319">
        <v>4.3200000000000002E-2</v>
      </c>
      <c r="AL1319">
        <v>79.45</v>
      </c>
      <c r="AM1319">
        <v>7.2700000000000001E-2</v>
      </c>
      <c r="AN1319">
        <v>0.46870000000000001</v>
      </c>
      <c r="AO1319">
        <v>0</v>
      </c>
      <c r="AP1319">
        <v>0</v>
      </c>
      <c r="AQ1319">
        <v>0</v>
      </c>
      <c r="AR1319">
        <v>43.55</v>
      </c>
      <c r="AS1319" t="s">
        <v>130</v>
      </c>
      <c r="AT1319">
        <v>2007</v>
      </c>
      <c r="AU1319">
        <v>19.75</v>
      </c>
      <c r="AV1319">
        <v>6.75</v>
      </c>
      <c r="AW1319" t="s">
        <v>97</v>
      </c>
      <c r="AY1319" t="s">
        <v>132</v>
      </c>
      <c r="BA1319">
        <v>40805</v>
      </c>
      <c r="BB1319">
        <v>3</v>
      </c>
      <c r="BC1319">
        <v>1</v>
      </c>
      <c r="BD1319" t="s">
        <v>99</v>
      </c>
      <c r="BE1319">
        <v>2007</v>
      </c>
      <c r="BG1319" t="s">
        <v>102</v>
      </c>
      <c r="BH1319" t="s">
        <v>100</v>
      </c>
      <c r="BI1319" t="s">
        <v>101</v>
      </c>
      <c r="BJ1319" t="s">
        <v>101</v>
      </c>
      <c r="BK1319" t="s">
        <v>101</v>
      </c>
      <c r="BL1319" t="s">
        <v>101</v>
      </c>
      <c r="BM1319" t="s">
        <v>102</v>
      </c>
      <c r="BN1319" t="s">
        <v>103</v>
      </c>
      <c r="BQ1319">
        <v>0</v>
      </c>
      <c r="BR1319" t="s">
        <v>94</v>
      </c>
      <c r="BS1319">
        <v>100</v>
      </c>
      <c r="BT1319">
        <v>21.256</v>
      </c>
      <c r="BU1319">
        <v>19.754000000000001</v>
      </c>
      <c r="BV1319" t="s">
        <v>107</v>
      </c>
      <c r="BZ1319" s="1">
        <v>42059.352881944447</v>
      </c>
      <c r="CB1319">
        <v>2009</v>
      </c>
      <c r="CC1319">
        <v>8</v>
      </c>
      <c r="CI1319" t="str">
        <f t="shared" si="80"/>
        <v>High</v>
      </c>
      <c r="CJ1319" t="str">
        <f t="shared" si="81"/>
        <v>Less than 2.0</v>
      </c>
      <c r="CK1319" t="str">
        <f t="shared" si="82"/>
        <v>Very Poor</v>
      </c>
      <c r="CL1319" t="str">
        <f t="shared" si="83"/>
        <v>0.3 or less</v>
      </c>
    </row>
    <row r="1320" spans="1:90" x14ac:dyDescent="0.25">
      <c r="A1320" t="s">
        <v>1589</v>
      </c>
      <c r="B1320" t="s">
        <v>82</v>
      </c>
      <c r="C1320" t="s">
        <v>83</v>
      </c>
      <c r="D1320">
        <v>0</v>
      </c>
      <c r="E1320">
        <v>7.5999999999999998E-2</v>
      </c>
      <c r="G1320">
        <v>7.5999999999999998E-2</v>
      </c>
      <c r="H1320">
        <v>32</v>
      </c>
      <c r="I1320">
        <v>32</v>
      </c>
      <c r="J1320">
        <v>32</v>
      </c>
      <c r="K1320">
        <v>2</v>
      </c>
      <c r="L1320" t="s">
        <v>139</v>
      </c>
      <c r="M1320" t="s">
        <v>147</v>
      </c>
      <c r="N1320" t="s">
        <v>284</v>
      </c>
      <c r="O1320" t="s">
        <v>192</v>
      </c>
      <c r="P1320" t="s">
        <v>88</v>
      </c>
      <c r="Q1320" t="s">
        <v>150</v>
      </c>
      <c r="R1320" t="s">
        <v>193</v>
      </c>
      <c r="S1320" t="s">
        <v>152</v>
      </c>
      <c r="T1320">
        <v>30</v>
      </c>
      <c r="U1320" t="s">
        <v>140</v>
      </c>
      <c r="V1320" t="s">
        <v>1590</v>
      </c>
      <c r="W1320">
        <v>4</v>
      </c>
      <c r="X1320">
        <v>4</v>
      </c>
      <c r="Y1320" t="s">
        <v>94</v>
      </c>
      <c r="Z1320" t="s">
        <v>154</v>
      </c>
      <c r="AA1320">
        <v>65</v>
      </c>
      <c r="AB1320">
        <v>434.5</v>
      </c>
      <c r="AC1320">
        <v>74.106999999999999</v>
      </c>
      <c r="AD1320">
        <v>79</v>
      </c>
      <c r="AE1320">
        <v>3.5</v>
      </c>
      <c r="AF1320">
        <v>2.4500000000000002</v>
      </c>
      <c r="AG1320">
        <v>138.7955</v>
      </c>
      <c r="AH1320">
        <v>132.7424</v>
      </c>
      <c r="AI1320">
        <v>53.7348</v>
      </c>
      <c r="AJ1320">
        <v>0.13550000000000001</v>
      </c>
      <c r="AK1320">
        <v>3.5900000000000001E-2</v>
      </c>
      <c r="AL1320">
        <v>79.674999999999997</v>
      </c>
      <c r="AM1320">
        <v>3.1E-2</v>
      </c>
      <c r="AN1320">
        <v>0.69350000000000001</v>
      </c>
      <c r="AO1320">
        <v>0</v>
      </c>
      <c r="AP1320">
        <v>0</v>
      </c>
      <c r="AQ1320">
        <v>25</v>
      </c>
      <c r="AR1320">
        <v>34.4</v>
      </c>
      <c r="AS1320" t="s">
        <v>130</v>
      </c>
      <c r="AT1320">
        <v>2012</v>
      </c>
      <c r="AU1320">
        <v>16</v>
      </c>
      <c r="AV1320">
        <v>8</v>
      </c>
      <c r="AW1320" t="s">
        <v>97</v>
      </c>
      <c r="AY1320" t="s">
        <v>142</v>
      </c>
      <c r="BA1320">
        <v>33529</v>
      </c>
      <c r="BB1320">
        <v>8</v>
      </c>
      <c r="BC1320">
        <v>1</v>
      </c>
      <c r="BD1320" t="s">
        <v>144</v>
      </c>
      <c r="BE1320">
        <v>2012</v>
      </c>
      <c r="BG1320" t="s">
        <v>203</v>
      </c>
      <c r="BH1320" t="s">
        <v>100</v>
      </c>
      <c r="BI1320" t="s">
        <v>101</v>
      </c>
      <c r="BJ1320" t="s">
        <v>203</v>
      </c>
      <c r="BK1320" t="s">
        <v>203</v>
      </c>
      <c r="BL1320" t="s">
        <v>100</v>
      </c>
      <c r="BM1320" t="s">
        <v>102</v>
      </c>
      <c r="BN1320" t="s">
        <v>103</v>
      </c>
      <c r="BQ1320">
        <v>0</v>
      </c>
      <c r="BR1320" t="s">
        <v>94</v>
      </c>
      <c r="BS1320">
        <v>79</v>
      </c>
      <c r="BT1320">
        <v>70</v>
      </c>
      <c r="BU1320">
        <v>49</v>
      </c>
      <c r="BY1320">
        <v>4</v>
      </c>
      <c r="CB1320">
        <v>2014</v>
      </c>
      <c r="CC1320">
        <v>3</v>
      </c>
      <c r="CI1320" t="str">
        <f t="shared" si="80"/>
        <v>Medium</v>
      </c>
      <c r="CJ1320" t="str">
        <f t="shared" si="81"/>
        <v>3.01-3.5</v>
      </c>
      <c r="CK1320" t="str">
        <f t="shared" si="82"/>
        <v>Poor</v>
      </c>
      <c r="CL1320" t="str">
        <f t="shared" si="83"/>
        <v>0.3 or less</v>
      </c>
    </row>
    <row r="1321" spans="1:90" x14ac:dyDescent="0.25">
      <c r="A1321" t="s">
        <v>1589</v>
      </c>
      <c r="B1321" t="s">
        <v>82</v>
      </c>
      <c r="C1321" t="s">
        <v>83</v>
      </c>
      <c r="D1321">
        <v>7.5999999999999998E-2</v>
      </c>
      <c r="E1321">
        <v>2.8</v>
      </c>
      <c r="G1321">
        <v>2.7240000000000002</v>
      </c>
      <c r="H1321">
        <v>28</v>
      </c>
      <c r="J1321">
        <v>28</v>
      </c>
      <c r="K1321">
        <v>2</v>
      </c>
      <c r="L1321" t="s">
        <v>84</v>
      </c>
      <c r="M1321" t="s">
        <v>147</v>
      </c>
      <c r="N1321" t="s">
        <v>284</v>
      </c>
      <c r="O1321" t="s">
        <v>192</v>
      </c>
      <c r="P1321" t="s">
        <v>88</v>
      </c>
      <c r="Q1321" t="s">
        <v>150</v>
      </c>
      <c r="R1321" t="s">
        <v>193</v>
      </c>
      <c r="S1321" t="s">
        <v>152</v>
      </c>
      <c r="T1321">
        <v>50</v>
      </c>
      <c r="U1321" t="s">
        <v>92</v>
      </c>
      <c r="V1321" t="s">
        <v>1591</v>
      </c>
      <c r="Y1321" t="s">
        <v>94</v>
      </c>
      <c r="Z1321" t="s">
        <v>154</v>
      </c>
      <c r="AA1321">
        <v>12</v>
      </c>
      <c r="AB1321">
        <v>200</v>
      </c>
      <c r="AC1321">
        <v>14.4</v>
      </c>
      <c r="AD1321">
        <v>100</v>
      </c>
      <c r="AE1321">
        <v>2.9639000000000002</v>
      </c>
      <c r="AF1321">
        <v>2.8677999999999999</v>
      </c>
      <c r="AG1321">
        <v>117.4573</v>
      </c>
      <c r="AH1321">
        <v>101.8237</v>
      </c>
      <c r="AI1321">
        <v>60.8476</v>
      </c>
      <c r="AJ1321">
        <v>0.155</v>
      </c>
      <c r="AK1321">
        <v>0.06</v>
      </c>
      <c r="AL1321">
        <v>76.75</v>
      </c>
      <c r="AM1321">
        <v>7.7200000000000005E-2</v>
      </c>
      <c r="AN1321">
        <v>0.37490000000000001</v>
      </c>
      <c r="AR1321">
        <v>51.95</v>
      </c>
      <c r="AS1321" t="s">
        <v>130</v>
      </c>
      <c r="AT1321">
        <v>1985</v>
      </c>
      <c r="AU1321">
        <v>11</v>
      </c>
      <c r="AV1321">
        <v>5</v>
      </c>
      <c r="AW1321" t="s">
        <v>97</v>
      </c>
      <c r="AY1321" t="s">
        <v>132</v>
      </c>
      <c r="BA1321">
        <v>33232</v>
      </c>
      <c r="BB1321">
        <v>2</v>
      </c>
      <c r="BC1321">
        <v>1</v>
      </c>
      <c r="BD1321" t="s">
        <v>99</v>
      </c>
      <c r="BE1321">
        <v>1985</v>
      </c>
      <c r="BG1321" t="s">
        <v>203</v>
      </c>
      <c r="BH1321" t="s">
        <v>100</v>
      </c>
      <c r="BI1321" t="s">
        <v>101</v>
      </c>
      <c r="BJ1321" t="s">
        <v>203</v>
      </c>
      <c r="BK1321" t="s">
        <v>203</v>
      </c>
      <c r="BL1321" t="s">
        <v>100</v>
      </c>
      <c r="BM1321" t="s">
        <v>102</v>
      </c>
      <c r="BN1321" t="s">
        <v>103</v>
      </c>
      <c r="BR1321" t="s">
        <v>94</v>
      </c>
      <c r="BS1321">
        <v>100</v>
      </c>
      <c r="BT1321">
        <v>59.277999999999999</v>
      </c>
      <c r="BU1321">
        <v>57.356000000000002</v>
      </c>
      <c r="BV1321" t="s">
        <v>107</v>
      </c>
      <c r="BZ1321" s="1">
        <v>42104.26226851852</v>
      </c>
      <c r="CB1321">
        <v>2014</v>
      </c>
      <c r="CC1321">
        <v>30</v>
      </c>
      <c r="CI1321" t="str">
        <f t="shared" si="80"/>
        <v>High</v>
      </c>
      <c r="CJ1321" t="str">
        <f t="shared" si="81"/>
        <v>2.51-3.0</v>
      </c>
      <c r="CK1321" t="str">
        <f t="shared" si="82"/>
        <v>Fair</v>
      </c>
      <c r="CL1321" t="str">
        <f t="shared" si="83"/>
        <v>0.3 or less</v>
      </c>
    </row>
    <row r="1322" spans="1:90" x14ac:dyDescent="0.25">
      <c r="A1322" t="s">
        <v>1589</v>
      </c>
      <c r="B1322" t="s">
        <v>82</v>
      </c>
      <c r="C1322" t="s">
        <v>83</v>
      </c>
      <c r="D1322">
        <v>2.8</v>
      </c>
      <c r="E1322">
        <v>8.4700000000000006</v>
      </c>
      <c r="G1322">
        <v>5.67</v>
      </c>
      <c r="H1322">
        <v>28</v>
      </c>
      <c r="J1322">
        <v>28</v>
      </c>
      <c r="K1322">
        <v>2</v>
      </c>
      <c r="L1322" t="s">
        <v>84</v>
      </c>
      <c r="M1322" t="s">
        <v>147</v>
      </c>
      <c r="N1322" t="s">
        <v>284</v>
      </c>
      <c r="O1322" t="s">
        <v>192</v>
      </c>
      <c r="P1322" t="s">
        <v>88</v>
      </c>
      <c r="Q1322" t="s">
        <v>150</v>
      </c>
      <c r="R1322" t="s">
        <v>193</v>
      </c>
      <c r="S1322" t="s">
        <v>152</v>
      </c>
      <c r="T1322">
        <v>60</v>
      </c>
      <c r="U1322" t="s">
        <v>92</v>
      </c>
      <c r="V1322" t="s">
        <v>1592</v>
      </c>
      <c r="Y1322" t="s">
        <v>94</v>
      </c>
      <c r="Z1322" t="s">
        <v>154</v>
      </c>
      <c r="AA1322">
        <v>12</v>
      </c>
      <c r="AB1322">
        <v>200</v>
      </c>
      <c r="AC1322">
        <v>14.4</v>
      </c>
      <c r="AD1322">
        <v>99.926100000000005</v>
      </c>
      <c r="AE1322">
        <v>3.746</v>
      </c>
      <c r="AF1322">
        <v>3.6520999999999999</v>
      </c>
      <c r="AG1322">
        <v>75.492199999999997</v>
      </c>
      <c r="AH1322">
        <v>61.448799999999999</v>
      </c>
      <c r="AI1322">
        <v>74.835899999999995</v>
      </c>
      <c r="AJ1322">
        <v>0.15140000000000001</v>
      </c>
      <c r="AK1322">
        <v>5.0099999999999999E-2</v>
      </c>
      <c r="AL1322">
        <v>77.290000000000006</v>
      </c>
      <c r="AM1322">
        <v>2.0500000000000001E-2</v>
      </c>
      <c r="AN1322">
        <v>5.1400000000000001E-2</v>
      </c>
      <c r="AO1322">
        <v>0</v>
      </c>
      <c r="AP1322">
        <v>3.6900000000000002E-2</v>
      </c>
      <c r="AQ1322">
        <v>0</v>
      </c>
      <c r="AR1322">
        <v>57.433300000000003</v>
      </c>
      <c r="AS1322" t="s">
        <v>130</v>
      </c>
      <c r="AT1322">
        <v>2006</v>
      </c>
      <c r="AU1322">
        <v>13</v>
      </c>
      <c r="AV1322">
        <v>4</v>
      </c>
      <c r="AW1322" t="s">
        <v>97</v>
      </c>
      <c r="AY1322" t="s">
        <v>132</v>
      </c>
      <c r="BA1322">
        <v>44855</v>
      </c>
      <c r="BB1322">
        <v>4</v>
      </c>
      <c r="BC1322">
        <v>1</v>
      </c>
      <c r="BD1322" t="s">
        <v>99</v>
      </c>
      <c r="BE1322">
        <v>2006</v>
      </c>
      <c r="BG1322" t="s">
        <v>101</v>
      </c>
      <c r="BH1322" t="s">
        <v>100</v>
      </c>
      <c r="BI1322" t="s">
        <v>101</v>
      </c>
      <c r="BJ1322" t="s">
        <v>101</v>
      </c>
      <c r="BK1322" t="s">
        <v>101</v>
      </c>
      <c r="BL1322" t="s">
        <v>100</v>
      </c>
      <c r="BN1322" t="s">
        <v>103</v>
      </c>
      <c r="BQ1322">
        <v>0</v>
      </c>
      <c r="BR1322" t="s">
        <v>94</v>
      </c>
      <c r="BS1322">
        <v>99.926100000000005</v>
      </c>
      <c r="BT1322">
        <v>74.92</v>
      </c>
      <c r="BU1322">
        <v>73.042000000000002</v>
      </c>
      <c r="BV1322" t="s">
        <v>107</v>
      </c>
      <c r="BZ1322" s="1">
        <v>42059.352893518517</v>
      </c>
      <c r="CB1322">
        <v>2013</v>
      </c>
      <c r="CC1322">
        <v>9</v>
      </c>
      <c r="CI1322" t="str">
        <f t="shared" si="80"/>
        <v>High</v>
      </c>
      <c r="CJ1322" t="str">
        <f t="shared" si="81"/>
        <v>Greater than 3.5</v>
      </c>
      <c r="CK1322" t="str">
        <f t="shared" si="82"/>
        <v>Good</v>
      </c>
      <c r="CL1322" t="str">
        <f t="shared" si="83"/>
        <v>0.3 or less</v>
      </c>
    </row>
    <row r="1323" spans="1:90" x14ac:dyDescent="0.25">
      <c r="A1323" t="s">
        <v>1589</v>
      </c>
      <c r="B1323" t="s">
        <v>82</v>
      </c>
      <c r="C1323" t="s">
        <v>83</v>
      </c>
      <c r="D1323">
        <v>8.4700000000000006</v>
      </c>
      <c r="E1323">
        <v>17.420000000000002</v>
      </c>
      <c r="G1323">
        <v>8.9499999999999993</v>
      </c>
      <c r="H1323">
        <v>28</v>
      </c>
      <c r="J1323">
        <v>28</v>
      </c>
      <c r="K1323">
        <v>2</v>
      </c>
      <c r="L1323" t="s">
        <v>84</v>
      </c>
      <c r="M1323" t="s">
        <v>147</v>
      </c>
      <c r="N1323" t="s">
        <v>284</v>
      </c>
      <c r="O1323" t="s">
        <v>192</v>
      </c>
      <c r="P1323" t="s">
        <v>88</v>
      </c>
      <c r="Q1323" t="s">
        <v>150</v>
      </c>
      <c r="R1323" t="s">
        <v>193</v>
      </c>
      <c r="S1323" t="s">
        <v>152</v>
      </c>
      <c r="T1323">
        <v>60</v>
      </c>
      <c r="U1323" t="s">
        <v>92</v>
      </c>
      <c r="V1323" t="s">
        <v>1593</v>
      </c>
      <c r="Y1323" t="s">
        <v>94</v>
      </c>
      <c r="Z1323" t="s">
        <v>154</v>
      </c>
      <c r="AA1323">
        <v>12</v>
      </c>
      <c r="AB1323">
        <v>200</v>
      </c>
      <c r="AC1323">
        <v>14.4</v>
      </c>
      <c r="AD1323">
        <v>99.926100000000005</v>
      </c>
      <c r="AE1323">
        <v>3.746</v>
      </c>
      <c r="AF1323">
        <v>3.6295000000000002</v>
      </c>
      <c r="AG1323">
        <v>75.492199999999997</v>
      </c>
      <c r="AH1323">
        <v>61.448799999999999</v>
      </c>
      <c r="AI1323">
        <v>74.835899999999995</v>
      </c>
      <c r="AJ1323">
        <v>0.16900000000000001</v>
      </c>
      <c r="AK1323">
        <v>5.5399999999999998E-2</v>
      </c>
      <c r="AL1323">
        <v>74.650000000000006</v>
      </c>
      <c r="AM1323">
        <v>2.2499999999999999E-2</v>
      </c>
      <c r="AN1323">
        <v>5.1400000000000001E-2</v>
      </c>
      <c r="AO1323">
        <v>0</v>
      </c>
      <c r="AP1323">
        <v>3.6900000000000002E-2</v>
      </c>
      <c r="AQ1323">
        <v>0</v>
      </c>
      <c r="AR1323">
        <v>58.7333</v>
      </c>
      <c r="AS1323" t="s">
        <v>130</v>
      </c>
      <c r="AT1323">
        <v>2011</v>
      </c>
      <c r="AU1323">
        <v>13</v>
      </c>
      <c r="AV1323">
        <v>4</v>
      </c>
      <c r="AW1323" t="s">
        <v>97</v>
      </c>
      <c r="AY1323" t="s">
        <v>132</v>
      </c>
      <c r="BA1323">
        <v>44854</v>
      </c>
      <c r="BB1323">
        <v>4</v>
      </c>
      <c r="BC1323">
        <v>1</v>
      </c>
      <c r="BD1323" t="s">
        <v>99</v>
      </c>
      <c r="BE1323">
        <v>2011</v>
      </c>
      <c r="BG1323" t="s">
        <v>101</v>
      </c>
      <c r="BH1323" t="s">
        <v>100</v>
      </c>
      <c r="BI1323" t="s">
        <v>101</v>
      </c>
      <c r="BJ1323" t="s">
        <v>101</v>
      </c>
      <c r="BK1323" t="s">
        <v>101</v>
      </c>
      <c r="BL1323" t="s">
        <v>100</v>
      </c>
      <c r="BN1323" t="s">
        <v>103</v>
      </c>
      <c r="BQ1323">
        <v>0</v>
      </c>
      <c r="BR1323" t="s">
        <v>94</v>
      </c>
      <c r="BS1323">
        <v>99.926100000000005</v>
      </c>
      <c r="BT1323">
        <v>74.92</v>
      </c>
      <c r="BU1323">
        <v>72.59</v>
      </c>
      <c r="BV1323" t="s">
        <v>107</v>
      </c>
      <c r="BZ1323" s="1">
        <v>42059.352916666663</v>
      </c>
      <c r="CB1323">
        <v>2013</v>
      </c>
      <c r="CC1323">
        <v>4</v>
      </c>
      <c r="CI1323" t="str">
        <f t="shared" si="80"/>
        <v>High</v>
      </c>
      <c r="CJ1323" t="str">
        <f t="shared" si="81"/>
        <v>Greater than 3.5</v>
      </c>
      <c r="CK1323" t="str">
        <f t="shared" si="82"/>
        <v>Good</v>
      </c>
      <c r="CL1323" t="str">
        <f t="shared" si="83"/>
        <v>0.3 or less</v>
      </c>
    </row>
    <row r="1324" spans="1:90" x14ac:dyDescent="0.25">
      <c r="A1324" t="s">
        <v>1589</v>
      </c>
      <c r="B1324" t="s">
        <v>82</v>
      </c>
      <c r="C1324" t="s">
        <v>83</v>
      </c>
      <c r="D1324">
        <v>17.420000000000002</v>
      </c>
      <c r="E1324">
        <v>19.704999999999998</v>
      </c>
      <c r="G1324">
        <v>2.2850000000000001</v>
      </c>
      <c r="H1324">
        <v>28</v>
      </c>
      <c r="J1324">
        <v>28</v>
      </c>
      <c r="K1324">
        <v>2</v>
      </c>
      <c r="L1324" t="s">
        <v>84</v>
      </c>
      <c r="M1324" t="s">
        <v>147</v>
      </c>
      <c r="N1324" t="s">
        <v>284</v>
      </c>
      <c r="O1324" t="s">
        <v>192</v>
      </c>
      <c r="P1324" t="s">
        <v>88</v>
      </c>
      <c r="Q1324" t="s">
        <v>150</v>
      </c>
      <c r="R1324" t="s">
        <v>193</v>
      </c>
      <c r="S1324" t="s">
        <v>152</v>
      </c>
      <c r="T1324">
        <v>60</v>
      </c>
      <c r="U1324" t="s">
        <v>92</v>
      </c>
      <c r="V1324" t="s">
        <v>1594</v>
      </c>
      <c r="Y1324" t="s">
        <v>94</v>
      </c>
      <c r="Z1324" t="s">
        <v>154</v>
      </c>
      <c r="AA1324">
        <v>12</v>
      </c>
      <c r="AB1324">
        <v>200</v>
      </c>
      <c r="AC1324">
        <v>14.4</v>
      </c>
      <c r="AD1324">
        <v>99.238</v>
      </c>
      <c r="AE1324">
        <v>3.673</v>
      </c>
      <c r="AF1324">
        <v>3.5310999999999999</v>
      </c>
      <c r="AG1324">
        <v>81.2821</v>
      </c>
      <c r="AH1324">
        <v>64.8416</v>
      </c>
      <c r="AI1324">
        <v>72.906000000000006</v>
      </c>
      <c r="AJ1324">
        <v>0.17249999999999999</v>
      </c>
      <c r="AK1324">
        <v>7.2700000000000001E-2</v>
      </c>
      <c r="AL1324">
        <v>74.125</v>
      </c>
      <c r="AM1324">
        <v>3.0599999999999999E-2</v>
      </c>
      <c r="AN1324">
        <v>7.4499999999999997E-2</v>
      </c>
      <c r="AO1324">
        <v>0</v>
      </c>
      <c r="AP1324">
        <v>0.38100000000000001</v>
      </c>
      <c r="AQ1324">
        <v>0</v>
      </c>
      <c r="AR1324">
        <v>58.433300000000003</v>
      </c>
      <c r="AT1324">
        <v>2013</v>
      </c>
      <c r="AU1324">
        <v>11</v>
      </c>
      <c r="AV1324">
        <v>3</v>
      </c>
      <c r="AW1324" t="s">
        <v>97</v>
      </c>
      <c r="AY1324" t="s">
        <v>98</v>
      </c>
      <c r="BB1324">
        <v>2</v>
      </c>
      <c r="BC1324">
        <v>1</v>
      </c>
      <c r="BD1324" t="s">
        <v>99</v>
      </c>
      <c r="BE1324">
        <v>2013</v>
      </c>
      <c r="BG1324" t="s">
        <v>101</v>
      </c>
      <c r="BH1324" t="s">
        <v>100</v>
      </c>
      <c r="BI1324" t="s">
        <v>101</v>
      </c>
      <c r="BJ1324" t="s">
        <v>101</v>
      </c>
      <c r="BK1324" t="s">
        <v>101</v>
      </c>
      <c r="BL1324" t="s">
        <v>100</v>
      </c>
      <c r="BN1324" t="s">
        <v>103</v>
      </c>
      <c r="BR1324" t="s">
        <v>94</v>
      </c>
      <c r="BS1324">
        <v>99.238</v>
      </c>
      <c r="BT1324">
        <v>73.459999999999994</v>
      </c>
      <c r="BU1324">
        <v>70.622</v>
      </c>
      <c r="BV1324" t="s">
        <v>107</v>
      </c>
      <c r="BZ1324" s="1">
        <v>42110.32880787037</v>
      </c>
      <c r="CB1324">
        <v>2013</v>
      </c>
      <c r="CI1324" t="str">
        <f t="shared" si="80"/>
        <v>High</v>
      </c>
      <c r="CJ1324" t="str">
        <f t="shared" si="81"/>
        <v>Greater than 3.5</v>
      </c>
      <c r="CK1324" t="str">
        <f t="shared" si="82"/>
        <v>Good</v>
      </c>
      <c r="CL1324" t="str">
        <f t="shared" si="83"/>
        <v>0.3 or less</v>
      </c>
    </row>
    <row r="1325" spans="1:90" x14ac:dyDescent="0.25">
      <c r="A1325" t="s">
        <v>1595</v>
      </c>
      <c r="B1325" t="s">
        <v>82</v>
      </c>
      <c r="C1325" t="s">
        <v>83</v>
      </c>
      <c r="D1325">
        <v>0</v>
      </c>
      <c r="E1325">
        <v>2.31</v>
      </c>
      <c r="G1325">
        <v>2.31</v>
      </c>
      <c r="H1325">
        <v>28</v>
      </c>
      <c r="J1325">
        <v>28</v>
      </c>
      <c r="K1325">
        <v>2</v>
      </c>
      <c r="L1325" t="s">
        <v>84</v>
      </c>
      <c r="M1325" t="s">
        <v>199</v>
      </c>
      <c r="P1325" t="s">
        <v>88</v>
      </c>
      <c r="Q1325" t="s">
        <v>200</v>
      </c>
      <c r="R1325" t="s">
        <v>419</v>
      </c>
      <c r="S1325" t="s">
        <v>152</v>
      </c>
      <c r="T1325">
        <v>50</v>
      </c>
      <c r="U1325" t="s">
        <v>92</v>
      </c>
      <c r="V1325" t="s">
        <v>1596</v>
      </c>
      <c r="Y1325" t="s">
        <v>94</v>
      </c>
      <c r="Z1325" t="s">
        <v>202</v>
      </c>
      <c r="AA1325">
        <v>23</v>
      </c>
      <c r="AB1325">
        <v>715</v>
      </c>
      <c r="AC1325">
        <v>29.59</v>
      </c>
      <c r="AD1325">
        <v>100</v>
      </c>
      <c r="AE1325">
        <v>1.9104000000000001</v>
      </c>
      <c r="AF1325">
        <v>1.5999000000000001</v>
      </c>
      <c r="AG1325">
        <v>216.37860000000001</v>
      </c>
      <c r="AH1325">
        <v>177.5498</v>
      </c>
      <c r="AI1325">
        <v>27.873799999999999</v>
      </c>
      <c r="AJ1325">
        <v>0.27860000000000001</v>
      </c>
      <c r="AK1325">
        <v>0.19109999999999999</v>
      </c>
      <c r="AL1325">
        <v>58.21</v>
      </c>
      <c r="AM1325">
        <v>5.5199999999999999E-2</v>
      </c>
      <c r="AN1325">
        <v>0.26150000000000001</v>
      </c>
      <c r="AR1325">
        <v>52.14</v>
      </c>
      <c r="AS1325" t="s">
        <v>96</v>
      </c>
      <c r="AT1325">
        <v>1989</v>
      </c>
      <c r="AU1325">
        <v>16</v>
      </c>
      <c r="AV1325">
        <v>6</v>
      </c>
      <c r="AW1325" t="s">
        <v>97</v>
      </c>
      <c r="AY1325" t="s">
        <v>112</v>
      </c>
      <c r="BA1325">
        <v>42390</v>
      </c>
      <c r="BB1325">
        <v>3</v>
      </c>
      <c r="BC1325">
        <v>1</v>
      </c>
      <c r="BD1325" t="s">
        <v>99</v>
      </c>
      <c r="BE1325">
        <v>2003</v>
      </c>
      <c r="BG1325" t="s">
        <v>102</v>
      </c>
      <c r="BH1325" t="s">
        <v>100</v>
      </c>
      <c r="BI1325" t="s">
        <v>101</v>
      </c>
      <c r="BJ1325" t="s">
        <v>101</v>
      </c>
      <c r="BK1325" t="s">
        <v>101</v>
      </c>
      <c r="BL1325" t="s">
        <v>101</v>
      </c>
      <c r="BM1325" t="s">
        <v>204</v>
      </c>
      <c r="BN1325" t="s">
        <v>103</v>
      </c>
      <c r="BR1325" t="s">
        <v>94</v>
      </c>
      <c r="BS1325">
        <v>100</v>
      </c>
      <c r="BT1325">
        <v>38.207999999999998</v>
      </c>
      <c r="BU1325">
        <v>31.998000000000001</v>
      </c>
      <c r="BV1325" t="s">
        <v>107</v>
      </c>
      <c r="BZ1325" s="1">
        <v>42104.262708333335</v>
      </c>
      <c r="CB1325">
        <v>2014</v>
      </c>
      <c r="CC1325">
        <v>12</v>
      </c>
      <c r="CI1325" t="str">
        <f t="shared" si="80"/>
        <v>High</v>
      </c>
      <c r="CJ1325" t="str">
        <f t="shared" si="81"/>
        <v>Less than 2.0</v>
      </c>
      <c r="CK1325" t="str">
        <f t="shared" si="82"/>
        <v>Very Poor</v>
      </c>
      <c r="CL1325" t="str">
        <f t="shared" si="83"/>
        <v>0.3 or less</v>
      </c>
    </row>
    <row r="1326" spans="1:90" x14ac:dyDescent="0.25">
      <c r="A1326" t="s">
        <v>1595</v>
      </c>
      <c r="B1326" t="s">
        <v>82</v>
      </c>
      <c r="C1326" t="s">
        <v>83</v>
      </c>
      <c r="D1326">
        <v>2.31</v>
      </c>
      <c r="E1326">
        <v>5.48</v>
      </c>
      <c r="G1326">
        <v>3.17</v>
      </c>
      <c r="H1326">
        <v>32</v>
      </c>
      <c r="I1326">
        <v>32</v>
      </c>
      <c r="J1326">
        <v>32</v>
      </c>
      <c r="K1326">
        <v>2</v>
      </c>
      <c r="L1326" t="s">
        <v>84</v>
      </c>
      <c r="M1326" t="s">
        <v>147</v>
      </c>
      <c r="N1326" t="s">
        <v>444</v>
      </c>
      <c r="O1326" t="s">
        <v>418</v>
      </c>
      <c r="P1326" t="s">
        <v>88</v>
      </c>
      <c r="Q1326" t="s">
        <v>150</v>
      </c>
      <c r="R1326" t="s">
        <v>419</v>
      </c>
      <c r="S1326" t="s">
        <v>152</v>
      </c>
      <c r="T1326">
        <v>50</v>
      </c>
      <c r="U1326" t="s">
        <v>92</v>
      </c>
      <c r="V1326" t="s">
        <v>1597</v>
      </c>
      <c r="W1326">
        <v>4</v>
      </c>
      <c r="X1326">
        <v>4</v>
      </c>
      <c r="Y1326" t="s">
        <v>94</v>
      </c>
      <c r="Z1326" t="s">
        <v>154</v>
      </c>
      <c r="AA1326">
        <v>30.5</v>
      </c>
      <c r="AB1326">
        <v>376.93400000000003</v>
      </c>
      <c r="AC1326">
        <v>35.811599999999999</v>
      </c>
      <c r="AD1326">
        <v>98</v>
      </c>
      <c r="AE1326">
        <v>3.8087</v>
      </c>
      <c r="AF1326">
        <v>3.6810999999999998</v>
      </c>
      <c r="AG1326">
        <v>71.341800000000006</v>
      </c>
      <c r="AH1326">
        <v>58.587899999999998</v>
      </c>
      <c r="AI1326">
        <v>76.219399999999993</v>
      </c>
      <c r="AJ1326">
        <v>0.13</v>
      </c>
      <c r="AK1326">
        <v>5.79E-2</v>
      </c>
      <c r="AL1326">
        <v>80.5</v>
      </c>
      <c r="AM1326">
        <v>1.83E-2</v>
      </c>
      <c r="AN1326">
        <v>2.76E-2</v>
      </c>
      <c r="AO1326">
        <v>0</v>
      </c>
      <c r="AP1326">
        <v>1</v>
      </c>
      <c r="AQ1326">
        <v>0</v>
      </c>
      <c r="AR1326">
        <v>62.366700000000002</v>
      </c>
      <c r="AS1326" t="s">
        <v>96</v>
      </c>
      <c r="AT1326">
        <v>2003</v>
      </c>
      <c r="AU1326">
        <v>16.1538</v>
      </c>
      <c r="AV1326">
        <v>3.8462000000000001</v>
      </c>
      <c r="AW1326" t="s">
        <v>97</v>
      </c>
      <c r="AY1326" t="s">
        <v>112</v>
      </c>
      <c r="BA1326">
        <v>39324</v>
      </c>
      <c r="BB1326">
        <v>2</v>
      </c>
      <c r="BC1326">
        <v>1</v>
      </c>
      <c r="BD1326" t="s">
        <v>99</v>
      </c>
      <c r="BE1326">
        <v>2003</v>
      </c>
      <c r="BG1326" t="s">
        <v>101</v>
      </c>
      <c r="BH1326" t="s">
        <v>100</v>
      </c>
      <c r="BI1326" t="s">
        <v>101</v>
      </c>
      <c r="BJ1326" t="s">
        <v>101</v>
      </c>
      <c r="BK1326" t="s">
        <v>101</v>
      </c>
      <c r="BL1326" t="s">
        <v>101</v>
      </c>
      <c r="BM1326" t="s">
        <v>102</v>
      </c>
      <c r="BN1326" t="s">
        <v>103</v>
      </c>
      <c r="BQ1326">
        <v>0</v>
      </c>
      <c r="BR1326" t="s">
        <v>94</v>
      </c>
      <c r="BS1326">
        <v>98</v>
      </c>
      <c r="BT1326">
        <v>76.174000000000007</v>
      </c>
      <c r="BU1326">
        <v>73.622</v>
      </c>
      <c r="BY1326">
        <v>4</v>
      </c>
      <c r="CB1326">
        <v>2013</v>
      </c>
      <c r="CC1326">
        <v>12</v>
      </c>
      <c r="CI1326" t="str">
        <f t="shared" si="80"/>
        <v>High</v>
      </c>
      <c r="CJ1326" t="str">
        <f t="shared" si="81"/>
        <v>Greater than 3.5</v>
      </c>
      <c r="CK1326" t="str">
        <f t="shared" si="82"/>
        <v>Good</v>
      </c>
      <c r="CL1326" t="str">
        <f t="shared" si="83"/>
        <v>0.3 or less</v>
      </c>
    </row>
    <row r="1327" spans="1:90" x14ac:dyDescent="0.25">
      <c r="A1327" t="s">
        <v>1595</v>
      </c>
      <c r="B1327" t="s">
        <v>82</v>
      </c>
      <c r="C1327" t="s">
        <v>83</v>
      </c>
      <c r="D1327">
        <v>5.48</v>
      </c>
      <c r="E1327">
        <v>7.25</v>
      </c>
      <c r="G1327">
        <v>1.77</v>
      </c>
      <c r="H1327">
        <v>32</v>
      </c>
      <c r="I1327">
        <v>32</v>
      </c>
      <c r="J1327">
        <v>32</v>
      </c>
      <c r="K1327">
        <v>2</v>
      </c>
      <c r="L1327" t="s">
        <v>84</v>
      </c>
      <c r="M1327" t="s">
        <v>147</v>
      </c>
      <c r="N1327" t="s">
        <v>444</v>
      </c>
      <c r="O1327" t="s">
        <v>418</v>
      </c>
      <c r="P1327" t="s">
        <v>88</v>
      </c>
      <c r="Q1327" t="s">
        <v>150</v>
      </c>
      <c r="R1327" t="s">
        <v>419</v>
      </c>
      <c r="S1327" t="s">
        <v>152</v>
      </c>
      <c r="T1327">
        <v>50</v>
      </c>
      <c r="U1327" t="s">
        <v>92</v>
      </c>
      <c r="V1327" t="s">
        <v>1598</v>
      </c>
      <c r="W1327">
        <v>4</v>
      </c>
      <c r="X1327">
        <v>4</v>
      </c>
      <c r="Y1327" t="s">
        <v>94</v>
      </c>
      <c r="Z1327" t="s">
        <v>154</v>
      </c>
      <c r="AA1327">
        <v>30.5</v>
      </c>
      <c r="AB1327">
        <v>376.93400000000003</v>
      </c>
      <c r="AC1327">
        <v>35.811599999999999</v>
      </c>
      <c r="AD1327">
        <v>100</v>
      </c>
      <c r="AE1327">
        <v>3.9609000000000001</v>
      </c>
      <c r="AF1327">
        <v>3.8953000000000002</v>
      </c>
      <c r="AG1327">
        <v>64.028599999999997</v>
      </c>
      <c r="AH1327">
        <v>51.831499999999998</v>
      </c>
      <c r="AI1327">
        <v>78.6571</v>
      </c>
      <c r="AJ1327">
        <v>0.12809999999999999</v>
      </c>
      <c r="AK1327">
        <v>4.9000000000000002E-2</v>
      </c>
      <c r="AL1327">
        <v>80.784999999999997</v>
      </c>
      <c r="AM1327">
        <v>1.7000000000000001E-2</v>
      </c>
      <c r="AN1327">
        <v>2.5700000000000001E-2</v>
      </c>
      <c r="AO1327">
        <v>0</v>
      </c>
      <c r="AP1327">
        <v>0</v>
      </c>
      <c r="AQ1327">
        <v>0</v>
      </c>
      <c r="AR1327">
        <v>63.325000000000003</v>
      </c>
      <c r="AS1327" t="s">
        <v>130</v>
      </c>
      <c r="AT1327">
        <v>2003</v>
      </c>
      <c r="AU1327">
        <v>14</v>
      </c>
      <c r="AV1327">
        <v>3.3332999999999999</v>
      </c>
      <c r="AW1327" t="s">
        <v>97</v>
      </c>
      <c r="AY1327" t="s">
        <v>132</v>
      </c>
      <c r="BA1327">
        <v>39351</v>
      </c>
      <c r="BB1327">
        <v>2</v>
      </c>
      <c r="BC1327">
        <v>1</v>
      </c>
      <c r="BD1327" t="s">
        <v>99</v>
      </c>
      <c r="BE1327">
        <v>2003</v>
      </c>
      <c r="BG1327" t="s">
        <v>101</v>
      </c>
      <c r="BH1327" t="s">
        <v>100</v>
      </c>
      <c r="BI1327" t="s">
        <v>101</v>
      </c>
      <c r="BJ1327" t="s">
        <v>101</v>
      </c>
      <c r="BK1327" t="s">
        <v>101</v>
      </c>
      <c r="BL1327" t="s">
        <v>101</v>
      </c>
      <c r="BM1327" t="s">
        <v>102</v>
      </c>
      <c r="BN1327" t="s">
        <v>103</v>
      </c>
      <c r="BQ1327">
        <v>0</v>
      </c>
      <c r="BR1327" t="s">
        <v>94</v>
      </c>
      <c r="BS1327">
        <v>100</v>
      </c>
      <c r="BT1327">
        <v>79.218000000000004</v>
      </c>
      <c r="BU1327">
        <v>77.906000000000006</v>
      </c>
      <c r="BY1327">
        <v>4</v>
      </c>
      <c r="CB1327">
        <v>2013</v>
      </c>
      <c r="CC1327">
        <v>12</v>
      </c>
      <c r="CI1327" t="str">
        <f t="shared" si="80"/>
        <v>High</v>
      </c>
      <c r="CJ1327" t="str">
        <f t="shared" si="81"/>
        <v>Greater than 3.5</v>
      </c>
      <c r="CK1327" t="str">
        <f t="shared" si="82"/>
        <v>Excellent</v>
      </c>
      <c r="CL1327" t="str">
        <f t="shared" si="83"/>
        <v>0.3 or less</v>
      </c>
    </row>
    <row r="1328" spans="1:90" x14ac:dyDescent="0.25">
      <c r="A1328" t="s">
        <v>1595</v>
      </c>
      <c r="B1328" t="s">
        <v>82</v>
      </c>
      <c r="C1328" t="s">
        <v>83</v>
      </c>
      <c r="D1328">
        <v>7.25</v>
      </c>
      <c r="E1328">
        <v>9</v>
      </c>
      <c r="G1328">
        <v>1.75</v>
      </c>
      <c r="H1328">
        <v>32</v>
      </c>
      <c r="J1328">
        <v>32</v>
      </c>
      <c r="K1328">
        <v>2</v>
      </c>
      <c r="L1328" t="s">
        <v>84</v>
      </c>
      <c r="M1328" t="s">
        <v>147</v>
      </c>
      <c r="N1328" t="s">
        <v>444</v>
      </c>
      <c r="O1328" t="s">
        <v>418</v>
      </c>
      <c r="P1328" t="s">
        <v>88</v>
      </c>
      <c r="Q1328" t="s">
        <v>150</v>
      </c>
      <c r="R1328" t="s">
        <v>419</v>
      </c>
      <c r="S1328" t="s">
        <v>152</v>
      </c>
      <c r="T1328">
        <v>50</v>
      </c>
      <c r="U1328" t="s">
        <v>92</v>
      </c>
      <c r="V1328" t="s">
        <v>1599</v>
      </c>
      <c r="W1328">
        <v>4</v>
      </c>
      <c r="Y1328" t="s">
        <v>94</v>
      </c>
      <c r="Z1328" t="s">
        <v>154</v>
      </c>
      <c r="AA1328">
        <v>38.117400000000004</v>
      </c>
      <c r="AB1328">
        <v>250.29580000000001</v>
      </c>
      <c r="AC1328">
        <v>43.430900000000001</v>
      </c>
      <c r="AD1328">
        <v>97</v>
      </c>
      <c r="AE1328">
        <v>3.8399000000000001</v>
      </c>
      <c r="AF1328">
        <v>3.702</v>
      </c>
      <c r="AG1328">
        <v>70.010000000000005</v>
      </c>
      <c r="AH1328">
        <v>57.179900000000004</v>
      </c>
      <c r="AI1328">
        <v>76.663300000000007</v>
      </c>
      <c r="AJ1328">
        <v>0.1094</v>
      </c>
      <c r="AK1328">
        <v>4.2299999999999997E-2</v>
      </c>
      <c r="AL1328">
        <v>83.59</v>
      </c>
      <c r="AM1328">
        <v>1.9400000000000001E-2</v>
      </c>
      <c r="AN1328">
        <v>0.21260000000000001</v>
      </c>
      <c r="AO1328">
        <v>0</v>
      </c>
      <c r="AP1328">
        <v>1.5</v>
      </c>
      <c r="AQ1328">
        <v>0</v>
      </c>
      <c r="AR1328">
        <v>63.3</v>
      </c>
      <c r="AS1328" t="s">
        <v>130</v>
      </c>
      <c r="AT1328">
        <v>2003</v>
      </c>
      <c r="AU1328">
        <v>14</v>
      </c>
      <c r="AV1328">
        <v>4</v>
      </c>
      <c r="AW1328" t="s">
        <v>97</v>
      </c>
      <c r="AY1328" t="s">
        <v>132</v>
      </c>
      <c r="BA1328">
        <v>42398</v>
      </c>
      <c r="BB1328">
        <v>4</v>
      </c>
      <c r="BC1328">
        <v>1</v>
      </c>
      <c r="BD1328" t="s">
        <v>99</v>
      </c>
      <c r="BE1328">
        <v>2003</v>
      </c>
      <c r="BG1328" t="s">
        <v>101</v>
      </c>
      <c r="BH1328" t="s">
        <v>100</v>
      </c>
      <c r="BI1328" t="s">
        <v>101</v>
      </c>
      <c r="BJ1328" t="s">
        <v>101</v>
      </c>
      <c r="BK1328" t="s">
        <v>101</v>
      </c>
      <c r="BL1328" t="s">
        <v>101</v>
      </c>
      <c r="BM1328" t="s">
        <v>102</v>
      </c>
      <c r="BN1328" t="s">
        <v>103</v>
      </c>
      <c r="BQ1328">
        <v>0</v>
      </c>
      <c r="BR1328" t="s">
        <v>94</v>
      </c>
      <c r="BS1328">
        <v>97</v>
      </c>
      <c r="BT1328">
        <v>76.798000000000002</v>
      </c>
      <c r="BU1328">
        <v>74.040000000000006</v>
      </c>
      <c r="CB1328">
        <v>2013</v>
      </c>
      <c r="CC1328">
        <v>12</v>
      </c>
      <c r="CI1328" t="str">
        <f t="shared" si="80"/>
        <v>High</v>
      </c>
      <c r="CJ1328" t="str">
        <f t="shared" si="81"/>
        <v>Greater than 3.5</v>
      </c>
      <c r="CK1328" t="str">
        <f t="shared" si="82"/>
        <v>Good</v>
      </c>
      <c r="CL1328" t="str">
        <f t="shared" si="83"/>
        <v>0.3 or less</v>
      </c>
    </row>
    <row r="1329" spans="1:90" x14ac:dyDescent="0.25">
      <c r="A1329" t="s">
        <v>1600</v>
      </c>
      <c r="B1329" t="s">
        <v>82</v>
      </c>
      <c r="C1329" t="s">
        <v>83</v>
      </c>
      <c r="D1329">
        <v>0</v>
      </c>
      <c r="E1329">
        <v>6.98</v>
      </c>
      <c r="G1329">
        <v>6.9779999999999998</v>
      </c>
      <c r="H1329">
        <v>24</v>
      </c>
      <c r="I1329">
        <v>24</v>
      </c>
      <c r="J1329">
        <v>24</v>
      </c>
      <c r="K1329">
        <v>2</v>
      </c>
      <c r="L1329" t="s">
        <v>84</v>
      </c>
      <c r="M1329" t="s">
        <v>147</v>
      </c>
      <c r="N1329" t="s">
        <v>444</v>
      </c>
      <c r="O1329" t="s">
        <v>418</v>
      </c>
      <c r="P1329" t="s">
        <v>88</v>
      </c>
      <c r="Q1329" t="s">
        <v>150</v>
      </c>
      <c r="R1329" t="s">
        <v>419</v>
      </c>
      <c r="S1329" t="s">
        <v>152</v>
      </c>
      <c r="T1329">
        <v>60</v>
      </c>
      <c r="U1329" t="s">
        <v>92</v>
      </c>
      <c r="V1329" t="s">
        <v>1601</v>
      </c>
      <c r="W1329">
        <v>1</v>
      </c>
      <c r="X1329">
        <v>4.3333000000000004</v>
      </c>
      <c r="Y1329" t="s">
        <v>94</v>
      </c>
      <c r="Z1329" t="s">
        <v>154</v>
      </c>
      <c r="AA1329">
        <v>134.96029999999999</v>
      </c>
      <c r="AB1329">
        <v>886.69380000000001</v>
      </c>
      <c r="AC1329">
        <v>153.7765</v>
      </c>
      <c r="AD1329">
        <v>85.75</v>
      </c>
      <c r="AE1329">
        <v>2.9815</v>
      </c>
      <c r="AF1329">
        <v>2.2341000000000002</v>
      </c>
      <c r="AG1329">
        <v>134.62379999999999</v>
      </c>
      <c r="AH1329">
        <v>100.8068</v>
      </c>
      <c r="AI1329">
        <v>55.125399999999999</v>
      </c>
      <c r="AJ1329">
        <v>0.2828</v>
      </c>
      <c r="AK1329">
        <v>0.15909999999999999</v>
      </c>
      <c r="AL1329">
        <v>57.58</v>
      </c>
      <c r="AM1329">
        <v>4.3299999999999998E-2</v>
      </c>
      <c r="AN1329">
        <v>0.11840000000000001</v>
      </c>
      <c r="AO1329">
        <v>0.25</v>
      </c>
      <c r="AP1329">
        <v>7</v>
      </c>
      <c r="AQ1329">
        <v>0</v>
      </c>
      <c r="AR1329">
        <v>53.188200000000002</v>
      </c>
      <c r="AS1329" t="s">
        <v>96</v>
      </c>
      <c r="AT1329">
        <v>1962</v>
      </c>
      <c r="AU1329">
        <v>12</v>
      </c>
      <c r="AV1329">
        <v>2</v>
      </c>
      <c r="AW1329" t="s">
        <v>97</v>
      </c>
      <c r="AY1329" t="s">
        <v>112</v>
      </c>
      <c r="BA1329">
        <v>39453</v>
      </c>
      <c r="BB1329">
        <v>2</v>
      </c>
      <c r="BC1329">
        <v>1</v>
      </c>
      <c r="BD1329" t="s">
        <v>99</v>
      </c>
      <c r="BE1329">
        <v>1962</v>
      </c>
      <c r="BG1329" t="s">
        <v>101</v>
      </c>
      <c r="BH1329" t="s">
        <v>100</v>
      </c>
      <c r="BI1329" t="s">
        <v>101</v>
      </c>
      <c r="BJ1329" t="s">
        <v>101</v>
      </c>
      <c r="BK1329" t="s">
        <v>101</v>
      </c>
      <c r="BL1329" t="s">
        <v>101</v>
      </c>
      <c r="BM1329" t="s">
        <v>102</v>
      </c>
      <c r="BN1329" t="s">
        <v>103</v>
      </c>
      <c r="BQ1329">
        <v>0</v>
      </c>
      <c r="BR1329" t="s">
        <v>94</v>
      </c>
      <c r="BS1329">
        <v>85.75</v>
      </c>
      <c r="BT1329">
        <v>59.63</v>
      </c>
      <c r="BU1329">
        <v>44.682000000000002</v>
      </c>
      <c r="BY1329">
        <v>1</v>
      </c>
      <c r="CB1329">
        <v>2013</v>
      </c>
      <c r="CC1329">
        <v>53</v>
      </c>
      <c r="CI1329" t="str">
        <f t="shared" si="80"/>
        <v>High</v>
      </c>
      <c r="CJ1329" t="str">
        <f t="shared" si="81"/>
        <v>2.51-3.0</v>
      </c>
      <c r="CK1329" t="str">
        <f t="shared" si="82"/>
        <v>Poor</v>
      </c>
      <c r="CL1329" t="str">
        <f t="shared" si="83"/>
        <v>0.3 or less</v>
      </c>
    </row>
    <row r="1330" spans="1:90" x14ac:dyDescent="0.25">
      <c r="A1330" t="s">
        <v>1600</v>
      </c>
      <c r="B1330" t="s">
        <v>82</v>
      </c>
      <c r="C1330" t="s">
        <v>83</v>
      </c>
      <c r="D1330">
        <v>6.98</v>
      </c>
      <c r="E1330">
        <v>15.189</v>
      </c>
      <c r="G1330">
        <v>8.2110000000000003</v>
      </c>
      <c r="H1330">
        <v>28</v>
      </c>
      <c r="I1330">
        <v>28</v>
      </c>
      <c r="J1330">
        <v>28</v>
      </c>
      <c r="K1330">
        <v>2</v>
      </c>
      <c r="L1330" t="s">
        <v>84</v>
      </c>
      <c r="M1330" t="s">
        <v>147</v>
      </c>
      <c r="N1330" t="s">
        <v>444</v>
      </c>
      <c r="O1330" t="s">
        <v>418</v>
      </c>
      <c r="P1330" t="s">
        <v>88</v>
      </c>
      <c r="Q1330" t="s">
        <v>150</v>
      </c>
      <c r="R1330" t="s">
        <v>419</v>
      </c>
      <c r="S1330" t="s">
        <v>152</v>
      </c>
      <c r="T1330">
        <v>60</v>
      </c>
      <c r="U1330" t="s">
        <v>92</v>
      </c>
      <c r="V1330" t="s">
        <v>1602</v>
      </c>
      <c r="W1330">
        <v>2</v>
      </c>
      <c r="X1330">
        <v>4</v>
      </c>
      <c r="Y1330" t="s">
        <v>94</v>
      </c>
      <c r="Z1330" t="s">
        <v>154</v>
      </c>
      <c r="AA1330">
        <v>187.053</v>
      </c>
      <c r="AB1330">
        <v>1229.088</v>
      </c>
      <c r="AC1330">
        <v>213.1328</v>
      </c>
      <c r="AD1330">
        <v>96</v>
      </c>
      <c r="AE1330">
        <v>3.6551</v>
      </c>
      <c r="AF1330">
        <v>3.419</v>
      </c>
      <c r="AG1330">
        <v>79.446399999999997</v>
      </c>
      <c r="AH1330">
        <v>65.683599999999998</v>
      </c>
      <c r="AI1330">
        <v>73.517899999999997</v>
      </c>
      <c r="AJ1330">
        <v>0.1704</v>
      </c>
      <c r="AK1330">
        <v>6.88E-2</v>
      </c>
      <c r="AL1330">
        <v>74.44</v>
      </c>
      <c r="AM1330">
        <v>2.2800000000000001E-2</v>
      </c>
      <c r="AN1330">
        <v>0.13550000000000001</v>
      </c>
      <c r="AO1330">
        <v>0</v>
      </c>
      <c r="AP1330">
        <v>2</v>
      </c>
      <c r="AQ1330">
        <v>0</v>
      </c>
      <c r="AR1330">
        <v>55.273699999999998</v>
      </c>
      <c r="AS1330" t="s">
        <v>96</v>
      </c>
      <c r="AT1330">
        <v>1954</v>
      </c>
      <c r="AU1330">
        <v>15.365399999999999</v>
      </c>
      <c r="AV1330">
        <v>6.4423000000000004</v>
      </c>
      <c r="AW1330" t="s">
        <v>97</v>
      </c>
      <c r="AY1330" t="s">
        <v>106</v>
      </c>
      <c r="BA1330">
        <v>45922</v>
      </c>
      <c r="BB1330">
        <v>0.75</v>
      </c>
      <c r="BC1330">
        <v>1</v>
      </c>
      <c r="BD1330" t="s">
        <v>99</v>
      </c>
      <c r="BE1330">
        <v>2014</v>
      </c>
      <c r="BG1330" t="s">
        <v>101</v>
      </c>
      <c r="BH1330" t="s">
        <v>100</v>
      </c>
      <c r="BI1330" t="s">
        <v>101</v>
      </c>
      <c r="BJ1330" t="s">
        <v>101</v>
      </c>
      <c r="BK1330" t="s">
        <v>101</v>
      </c>
      <c r="BL1330" t="s">
        <v>101</v>
      </c>
      <c r="BM1330" t="s">
        <v>102</v>
      </c>
      <c r="BN1330" t="s">
        <v>103</v>
      </c>
      <c r="BQ1330">
        <v>0</v>
      </c>
      <c r="BR1330" t="s">
        <v>94</v>
      </c>
      <c r="BS1330">
        <v>96</v>
      </c>
      <c r="BT1330">
        <v>73.102000000000004</v>
      </c>
      <c r="BU1330">
        <v>68.38</v>
      </c>
      <c r="BV1330" t="s">
        <v>107</v>
      </c>
      <c r="BY1330">
        <v>2</v>
      </c>
      <c r="BZ1330" s="1">
        <v>42053.456504629627</v>
      </c>
      <c r="CC1330">
        <v>1</v>
      </c>
      <c r="CI1330" t="str">
        <f t="shared" si="80"/>
        <v>High</v>
      </c>
      <c r="CJ1330" t="str">
        <f t="shared" si="81"/>
        <v>Greater than 3.5</v>
      </c>
      <c r="CK1330" t="str">
        <f t="shared" si="82"/>
        <v>Good</v>
      </c>
      <c r="CL1330" t="str">
        <f t="shared" si="83"/>
        <v>0.3 or less</v>
      </c>
    </row>
    <row r="1331" spans="1:90" x14ac:dyDescent="0.25">
      <c r="A1331" t="s">
        <v>1600</v>
      </c>
      <c r="B1331" t="s">
        <v>82</v>
      </c>
      <c r="C1331" t="s">
        <v>83</v>
      </c>
      <c r="D1331">
        <v>15.189</v>
      </c>
      <c r="E1331">
        <v>17.43</v>
      </c>
      <c r="G1331">
        <v>2.2410000000000001</v>
      </c>
      <c r="H1331">
        <v>28</v>
      </c>
      <c r="I1331">
        <v>36</v>
      </c>
      <c r="J1331">
        <v>28</v>
      </c>
      <c r="K1331">
        <v>2</v>
      </c>
      <c r="L1331" t="s">
        <v>84</v>
      </c>
      <c r="M1331" t="s">
        <v>147</v>
      </c>
      <c r="N1331" t="s">
        <v>444</v>
      </c>
      <c r="O1331" t="s">
        <v>418</v>
      </c>
      <c r="P1331" t="s">
        <v>88</v>
      </c>
      <c r="Q1331" t="s">
        <v>150</v>
      </c>
      <c r="R1331" t="s">
        <v>419</v>
      </c>
      <c r="S1331" t="s">
        <v>152</v>
      </c>
      <c r="T1331">
        <v>60</v>
      </c>
      <c r="U1331" t="s">
        <v>92</v>
      </c>
      <c r="V1331" t="s">
        <v>1603</v>
      </c>
      <c r="W1331">
        <v>2</v>
      </c>
      <c r="X1331">
        <v>6</v>
      </c>
      <c r="Y1331" t="s">
        <v>94</v>
      </c>
      <c r="Z1331" t="s">
        <v>154</v>
      </c>
      <c r="AA1331">
        <v>148.8125</v>
      </c>
      <c r="AB1331">
        <v>977.61599999999999</v>
      </c>
      <c r="AC1331">
        <v>169.55940000000001</v>
      </c>
      <c r="AD1331">
        <v>96</v>
      </c>
      <c r="AE1331">
        <v>3.3500999999999999</v>
      </c>
      <c r="AF1331">
        <v>3.1000999999999999</v>
      </c>
      <c r="AG1331">
        <v>94.812299999999993</v>
      </c>
      <c r="AH1331">
        <v>80.705600000000004</v>
      </c>
      <c r="AI1331">
        <v>68.395899999999997</v>
      </c>
      <c r="AJ1331">
        <v>0.18029999999999999</v>
      </c>
      <c r="AK1331">
        <v>9.3299999999999994E-2</v>
      </c>
      <c r="AL1331">
        <v>72.954999999999998</v>
      </c>
      <c r="AM1331">
        <v>2.53E-2</v>
      </c>
      <c r="AN1331">
        <v>0.19839999999999999</v>
      </c>
      <c r="AO1331">
        <v>0</v>
      </c>
      <c r="AP1331">
        <v>2.5</v>
      </c>
      <c r="AQ1331">
        <v>0</v>
      </c>
      <c r="AR1331">
        <v>56.471400000000003</v>
      </c>
      <c r="AS1331" t="s">
        <v>96</v>
      </c>
      <c r="AT1331">
        <v>2007</v>
      </c>
      <c r="AU1331">
        <v>14.9107</v>
      </c>
      <c r="AV1331">
        <v>4.9821</v>
      </c>
      <c r="AW1331" t="s">
        <v>97</v>
      </c>
      <c r="AX1331" t="s">
        <v>126</v>
      </c>
      <c r="AY1331" t="s">
        <v>106</v>
      </c>
      <c r="BA1331">
        <v>40174</v>
      </c>
      <c r="BB1331">
        <v>0.75</v>
      </c>
      <c r="BC1331">
        <v>1</v>
      </c>
      <c r="BD1331" t="s">
        <v>99</v>
      </c>
      <c r="BE1331">
        <v>2014</v>
      </c>
      <c r="BG1331" t="s">
        <v>101</v>
      </c>
      <c r="BH1331" t="s">
        <v>100</v>
      </c>
      <c r="BI1331" t="s">
        <v>101</v>
      </c>
      <c r="BJ1331" t="s">
        <v>101</v>
      </c>
      <c r="BK1331" t="s">
        <v>101</v>
      </c>
      <c r="BL1331" t="s">
        <v>101</v>
      </c>
      <c r="BM1331" t="s">
        <v>102</v>
      </c>
      <c r="BN1331" t="s">
        <v>103</v>
      </c>
      <c r="BQ1331">
        <v>0</v>
      </c>
      <c r="BR1331" t="s">
        <v>94</v>
      </c>
      <c r="BS1331">
        <v>96</v>
      </c>
      <c r="BT1331">
        <v>67.001999999999995</v>
      </c>
      <c r="BU1331">
        <v>62.002000000000002</v>
      </c>
      <c r="BV1331" t="s">
        <v>107</v>
      </c>
      <c r="BY1331">
        <v>2</v>
      </c>
      <c r="BZ1331" s="1">
        <v>42053.456516203703</v>
      </c>
      <c r="CC1331">
        <v>1</v>
      </c>
      <c r="CI1331" t="str">
        <f t="shared" si="80"/>
        <v>High</v>
      </c>
      <c r="CJ1331" t="str">
        <f t="shared" si="81"/>
        <v>3.01-3.5</v>
      </c>
      <c r="CK1331" t="str">
        <f t="shared" si="82"/>
        <v>Good</v>
      </c>
      <c r="CL1331" t="str">
        <f t="shared" si="83"/>
        <v>0.3 or less</v>
      </c>
    </row>
    <row r="1332" spans="1:90" x14ac:dyDescent="0.25">
      <c r="A1332" t="s">
        <v>1604</v>
      </c>
      <c r="B1332" t="s">
        <v>82</v>
      </c>
      <c r="C1332" t="s">
        <v>83</v>
      </c>
      <c r="D1332">
        <v>0</v>
      </c>
      <c r="E1332">
        <v>6.07</v>
      </c>
      <c r="G1332">
        <v>6.07</v>
      </c>
      <c r="H1332">
        <v>36</v>
      </c>
      <c r="I1332">
        <v>36</v>
      </c>
      <c r="J1332">
        <v>36</v>
      </c>
      <c r="K1332">
        <v>2</v>
      </c>
      <c r="L1332" t="s">
        <v>84</v>
      </c>
      <c r="M1332" t="s">
        <v>147</v>
      </c>
      <c r="N1332" t="s">
        <v>680</v>
      </c>
      <c r="O1332" t="s">
        <v>418</v>
      </c>
      <c r="P1332" t="s">
        <v>88</v>
      </c>
      <c r="Q1332" t="s">
        <v>150</v>
      </c>
      <c r="R1332" t="s">
        <v>419</v>
      </c>
      <c r="S1332" t="s">
        <v>152</v>
      </c>
      <c r="T1332">
        <v>40</v>
      </c>
      <c r="U1332" t="s">
        <v>92</v>
      </c>
      <c r="V1332" t="s">
        <v>1605</v>
      </c>
      <c r="W1332">
        <v>6</v>
      </c>
      <c r="X1332">
        <v>6</v>
      </c>
      <c r="Y1332" t="s">
        <v>94</v>
      </c>
      <c r="Z1332" t="s">
        <v>154</v>
      </c>
      <c r="AA1332">
        <v>88.077600000000004</v>
      </c>
      <c r="AB1332">
        <v>578.71230000000003</v>
      </c>
      <c r="AC1332">
        <v>100.35760000000001</v>
      </c>
      <c r="AD1332">
        <v>93.333299999999994</v>
      </c>
      <c r="AE1332">
        <v>4.0233999999999996</v>
      </c>
      <c r="AF1332">
        <v>3.7595999999999998</v>
      </c>
      <c r="AG1332">
        <v>59.99</v>
      </c>
      <c r="AH1332">
        <v>49.134599999999999</v>
      </c>
      <c r="AI1332">
        <v>80.003299999999996</v>
      </c>
      <c r="AJ1332">
        <v>0.1263</v>
      </c>
      <c r="AK1332">
        <v>3.5099999999999999E-2</v>
      </c>
      <c r="AL1332">
        <v>81.055000000000007</v>
      </c>
      <c r="AM1332">
        <v>1.66E-2</v>
      </c>
      <c r="AN1332">
        <v>6.5600000000000006E-2</v>
      </c>
      <c r="AO1332">
        <v>0</v>
      </c>
      <c r="AP1332">
        <v>3</v>
      </c>
      <c r="AQ1332">
        <v>0</v>
      </c>
      <c r="AR1332">
        <v>51.757100000000001</v>
      </c>
      <c r="AS1332" t="s">
        <v>96</v>
      </c>
      <c r="AT1332">
        <v>1991</v>
      </c>
      <c r="AU1332">
        <v>27</v>
      </c>
      <c r="AV1332">
        <v>6</v>
      </c>
      <c r="AW1332" t="s">
        <v>97</v>
      </c>
      <c r="AX1332" t="s">
        <v>105</v>
      </c>
      <c r="AY1332" t="s">
        <v>112</v>
      </c>
      <c r="BA1332">
        <v>42905</v>
      </c>
      <c r="BB1332">
        <v>3</v>
      </c>
      <c r="BC1332">
        <v>1</v>
      </c>
      <c r="BD1332" t="s">
        <v>99</v>
      </c>
      <c r="BE1332">
        <v>2007</v>
      </c>
      <c r="BG1332" t="s">
        <v>101</v>
      </c>
      <c r="BH1332" t="s">
        <v>100</v>
      </c>
      <c r="BI1332" t="s">
        <v>101</v>
      </c>
      <c r="BJ1332" t="s">
        <v>101</v>
      </c>
      <c r="BK1332" t="s">
        <v>101</v>
      </c>
      <c r="BL1332" t="s">
        <v>101</v>
      </c>
      <c r="BM1332" t="s">
        <v>102</v>
      </c>
      <c r="BN1332" t="s">
        <v>103</v>
      </c>
      <c r="BQ1332">
        <v>0</v>
      </c>
      <c r="BR1332" t="s">
        <v>94</v>
      </c>
      <c r="BS1332">
        <v>93.333299999999994</v>
      </c>
      <c r="BT1332">
        <v>80.468000000000004</v>
      </c>
      <c r="BU1332">
        <v>75.191999999999993</v>
      </c>
      <c r="BY1332">
        <v>6</v>
      </c>
      <c r="CB1332">
        <v>2013</v>
      </c>
      <c r="CC1332">
        <v>8</v>
      </c>
      <c r="CI1332" t="str">
        <f t="shared" si="80"/>
        <v>High</v>
      </c>
      <c r="CJ1332" t="str">
        <f t="shared" si="81"/>
        <v>Greater than 3.5</v>
      </c>
      <c r="CK1332" t="str">
        <f t="shared" si="82"/>
        <v>Excellent</v>
      </c>
      <c r="CL1332" t="str">
        <f t="shared" si="83"/>
        <v>0.3 or less</v>
      </c>
    </row>
    <row r="1333" spans="1:90" x14ac:dyDescent="0.25">
      <c r="A1333" t="s">
        <v>1606</v>
      </c>
      <c r="B1333" t="s">
        <v>82</v>
      </c>
      <c r="C1333" t="s">
        <v>83</v>
      </c>
      <c r="D1333">
        <v>0</v>
      </c>
      <c r="E1333">
        <v>9.3379999999999992</v>
      </c>
      <c r="G1333">
        <v>9.3379999999999992</v>
      </c>
      <c r="H1333">
        <v>38</v>
      </c>
      <c r="I1333">
        <v>38</v>
      </c>
      <c r="J1333">
        <v>38</v>
      </c>
      <c r="K1333">
        <v>2</v>
      </c>
      <c r="L1333" t="s">
        <v>84</v>
      </c>
      <c r="M1333" t="s">
        <v>147</v>
      </c>
      <c r="N1333" t="s">
        <v>680</v>
      </c>
      <c r="O1333" t="s">
        <v>418</v>
      </c>
      <c r="P1333" t="s">
        <v>88</v>
      </c>
      <c r="Q1333" t="s">
        <v>150</v>
      </c>
      <c r="R1333" t="s">
        <v>419</v>
      </c>
      <c r="S1333" t="s">
        <v>152</v>
      </c>
      <c r="T1333">
        <v>60</v>
      </c>
      <c r="U1333" t="s">
        <v>92</v>
      </c>
      <c r="V1333" t="s">
        <v>1607</v>
      </c>
      <c r="W1333">
        <v>7</v>
      </c>
      <c r="X1333">
        <v>7</v>
      </c>
      <c r="Y1333" t="s">
        <v>94</v>
      </c>
      <c r="Z1333" t="s">
        <v>154</v>
      </c>
      <c r="AA1333">
        <v>60.335799999999999</v>
      </c>
      <c r="AB1333">
        <v>396.35789999999997</v>
      </c>
      <c r="AC1333">
        <v>68.747500000000002</v>
      </c>
      <c r="AD1333">
        <v>95.8</v>
      </c>
      <c r="AE1333">
        <v>4.2157999999999998</v>
      </c>
      <c r="AF1333">
        <v>4.0110999999999999</v>
      </c>
      <c r="AG1333">
        <v>52.713799999999999</v>
      </c>
      <c r="AH1333">
        <v>41.080100000000002</v>
      </c>
      <c r="AI1333">
        <v>82.428700000000006</v>
      </c>
      <c r="AJ1333">
        <v>0.14030000000000001</v>
      </c>
      <c r="AK1333">
        <v>4.3299999999999998E-2</v>
      </c>
      <c r="AL1333">
        <v>78.954999999999998</v>
      </c>
      <c r="AM1333">
        <v>2.1399999999999999E-2</v>
      </c>
      <c r="AN1333">
        <v>3.8399999999999997E-2</v>
      </c>
      <c r="AO1333">
        <v>0</v>
      </c>
      <c r="AP1333">
        <v>2</v>
      </c>
      <c r="AQ1333">
        <v>0</v>
      </c>
      <c r="AR1333">
        <v>60.344999999999999</v>
      </c>
      <c r="AS1333" t="s">
        <v>96</v>
      </c>
      <c r="AT1333">
        <v>1995</v>
      </c>
      <c r="AU1333">
        <v>14.6</v>
      </c>
      <c r="AV1333">
        <v>5.4</v>
      </c>
      <c r="AW1333" t="s">
        <v>97</v>
      </c>
      <c r="AY1333" t="s">
        <v>112</v>
      </c>
      <c r="BA1333">
        <v>40250</v>
      </c>
      <c r="BB1333">
        <v>3</v>
      </c>
      <c r="BC1333">
        <v>1</v>
      </c>
      <c r="BD1333" t="s">
        <v>99</v>
      </c>
      <c r="BE1333">
        <v>2011</v>
      </c>
      <c r="BG1333" t="s">
        <v>101</v>
      </c>
      <c r="BH1333" t="s">
        <v>100</v>
      </c>
      <c r="BI1333" t="s">
        <v>101</v>
      </c>
      <c r="BJ1333" t="s">
        <v>101</v>
      </c>
      <c r="BK1333" t="s">
        <v>101</v>
      </c>
      <c r="BL1333" t="s">
        <v>101</v>
      </c>
      <c r="BM1333" t="s">
        <v>102</v>
      </c>
      <c r="BN1333" t="s">
        <v>103</v>
      </c>
      <c r="BQ1333">
        <v>0</v>
      </c>
      <c r="BR1333" t="s">
        <v>94</v>
      </c>
      <c r="BS1333">
        <v>95.8</v>
      </c>
      <c r="BT1333">
        <v>84.316000000000003</v>
      </c>
      <c r="BU1333">
        <v>80.221999999999994</v>
      </c>
      <c r="BY1333">
        <v>7</v>
      </c>
      <c r="CB1333">
        <v>2013</v>
      </c>
      <c r="CC1333">
        <v>4</v>
      </c>
      <c r="CI1333" t="str">
        <f t="shared" si="80"/>
        <v>High</v>
      </c>
      <c r="CJ1333" t="str">
        <f t="shared" si="81"/>
        <v>Greater than 3.5</v>
      </c>
      <c r="CK1333" t="str">
        <f t="shared" si="82"/>
        <v>Excellent</v>
      </c>
      <c r="CL1333" t="str">
        <f t="shared" si="83"/>
        <v>0.3 or less</v>
      </c>
    </row>
    <row r="1334" spans="1:90" x14ac:dyDescent="0.25">
      <c r="A1334" t="s">
        <v>1606</v>
      </c>
      <c r="B1334" t="s">
        <v>82</v>
      </c>
      <c r="C1334" t="s">
        <v>83</v>
      </c>
      <c r="D1334">
        <v>9.3379999999999992</v>
      </c>
      <c r="E1334">
        <v>15.2</v>
      </c>
      <c r="G1334">
        <v>5.8620000000000001</v>
      </c>
      <c r="H1334">
        <v>36</v>
      </c>
      <c r="I1334">
        <v>36</v>
      </c>
      <c r="J1334">
        <v>36</v>
      </c>
      <c r="K1334">
        <v>2</v>
      </c>
      <c r="L1334" t="s">
        <v>84</v>
      </c>
      <c r="M1334" t="s">
        <v>147</v>
      </c>
      <c r="N1334" t="s">
        <v>680</v>
      </c>
      <c r="O1334" t="s">
        <v>418</v>
      </c>
      <c r="P1334" t="s">
        <v>88</v>
      </c>
      <c r="Q1334" t="s">
        <v>150</v>
      </c>
      <c r="R1334" t="s">
        <v>419</v>
      </c>
      <c r="S1334" t="s">
        <v>152</v>
      </c>
      <c r="T1334">
        <v>60</v>
      </c>
      <c r="U1334" t="s">
        <v>92</v>
      </c>
      <c r="V1334" t="s">
        <v>1608</v>
      </c>
      <c r="W1334">
        <v>6</v>
      </c>
      <c r="X1334">
        <v>6</v>
      </c>
      <c r="Y1334" t="s">
        <v>94</v>
      </c>
      <c r="Z1334" t="s">
        <v>154</v>
      </c>
      <c r="AA1334">
        <v>53.475999999999999</v>
      </c>
      <c r="AB1334">
        <v>351.16800000000001</v>
      </c>
      <c r="AC1334">
        <v>60.930599999999998</v>
      </c>
      <c r="AD1334">
        <v>89.142899999999997</v>
      </c>
      <c r="AE1334">
        <v>3.6484000000000001</v>
      </c>
      <c r="AF1334">
        <v>3.1556999999999999</v>
      </c>
      <c r="AG1334">
        <v>77</v>
      </c>
      <c r="AH1334">
        <v>66</v>
      </c>
      <c r="AJ1334">
        <v>0.19900000000000001</v>
      </c>
      <c r="AK1334">
        <v>9.4899999999999998E-2</v>
      </c>
      <c r="AL1334">
        <v>70.150000000000006</v>
      </c>
      <c r="AM1334">
        <v>2.6100000000000002E-2</v>
      </c>
      <c r="AO1334">
        <v>0</v>
      </c>
      <c r="AP1334">
        <v>4.4286000000000003</v>
      </c>
      <c r="AQ1334">
        <v>0</v>
      </c>
      <c r="AR1334">
        <v>52.2455</v>
      </c>
      <c r="AS1334" t="s">
        <v>96</v>
      </c>
      <c r="AT1334">
        <v>1994</v>
      </c>
      <c r="AU1334">
        <v>16.25</v>
      </c>
      <c r="AV1334">
        <v>3.75</v>
      </c>
      <c r="AW1334" t="s">
        <v>97</v>
      </c>
      <c r="AY1334" t="s">
        <v>112</v>
      </c>
      <c r="BA1334">
        <v>40250</v>
      </c>
      <c r="BB1334">
        <v>3</v>
      </c>
      <c r="BC1334">
        <v>1</v>
      </c>
      <c r="BD1334" t="s">
        <v>99</v>
      </c>
      <c r="BE1334">
        <v>2003</v>
      </c>
      <c r="BG1334" t="s">
        <v>101</v>
      </c>
      <c r="BH1334" t="s">
        <v>100</v>
      </c>
      <c r="BI1334" t="s">
        <v>101</v>
      </c>
      <c r="BJ1334" t="s">
        <v>101</v>
      </c>
      <c r="BK1334" t="s">
        <v>101</v>
      </c>
      <c r="BL1334" t="s">
        <v>101</v>
      </c>
      <c r="BM1334" t="s">
        <v>102</v>
      </c>
      <c r="BN1334" t="s">
        <v>103</v>
      </c>
      <c r="BQ1334">
        <v>0</v>
      </c>
      <c r="BR1334" t="s">
        <v>94</v>
      </c>
      <c r="BS1334">
        <v>88.857100000000003</v>
      </c>
      <c r="BT1334">
        <v>72.968000000000004</v>
      </c>
      <c r="BU1334">
        <v>63.113999999999997</v>
      </c>
      <c r="BV1334" t="s">
        <v>107</v>
      </c>
      <c r="BY1334">
        <v>6</v>
      </c>
      <c r="BZ1334" s="1">
        <v>42058.545208333337</v>
      </c>
      <c r="CB1334">
        <v>2011</v>
      </c>
      <c r="CC1334">
        <v>12</v>
      </c>
      <c r="CI1334" t="str">
        <f t="shared" si="80"/>
        <v>High</v>
      </c>
      <c r="CJ1334" t="str">
        <f t="shared" si="81"/>
        <v>Greater than 3.5</v>
      </c>
      <c r="CK1334" t="str">
        <f t="shared" si="82"/>
        <v>Good</v>
      </c>
      <c r="CL1334" t="str">
        <f t="shared" si="83"/>
        <v>0.3 or less</v>
      </c>
    </row>
    <row r="1335" spans="1:90" x14ac:dyDescent="0.25">
      <c r="A1335" t="s">
        <v>1606</v>
      </c>
      <c r="B1335" t="s">
        <v>82</v>
      </c>
      <c r="C1335" t="s">
        <v>83</v>
      </c>
      <c r="D1335">
        <v>15.2</v>
      </c>
      <c r="E1335">
        <v>24.17</v>
      </c>
      <c r="G1335">
        <v>8.9700000000000006</v>
      </c>
      <c r="H1335">
        <v>38</v>
      </c>
      <c r="I1335">
        <v>38</v>
      </c>
      <c r="J1335">
        <v>38</v>
      </c>
      <c r="K1335">
        <v>2</v>
      </c>
      <c r="L1335" t="s">
        <v>84</v>
      </c>
      <c r="M1335" t="s">
        <v>147</v>
      </c>
      <c r="N1335" t="s">
        <v>680</v>
      </c>
      <c r="O1335" t="s">
        <v>418</v>
      </c>
      <c r="P1335" t="s">
        <v>88</v>
      </c>
      <c r="Q1335" t="s">
        <v>150</v>
      </c>
      <c r="R1335" t="s">
        <v>419</v>
      </c>
      <c r="S1335" t="s">
        <v>152</v>
      </c>
      <c r="T1335">
        <v>60</v>
      </c>
      <c r="U1335" t="s">
        <v>92</v>
      </c>
      <c r="V1335" t="s">
        <v>1608</v>
      </c>
      <c r="W1335">
        <v>7</v>
      </c>
      <c r="X1335">
        <v>7</v>
      </c>
      <c r="Y1335" t="s">
        <v>94</v>
      </c>
      <c r="Z1335" t="s">
        <v>154</v>
      </c>
      <c r="AA1335">
        <v>34.544499999999999</v>
      </c>
      <c r="AB1335">
        <v>227.16800000000001</v>
      </c>
      <c r="AC1335">
        <v>39.362000000000002</v>
      </c>
      <c r="AD1335">
        <v>89.142899999999997</v>
      </c>
      <c r="AE1335">
        <v>3.5194999999999999</v>
      </c>
      <c r="AF1335">
        <v>3.0482</v>
      </c>
      <c r="AG1335">
        <v>87.989699999999999</v>
      </c>
      <c r="AH1335">
        <v>72.201499999999996</v>
      </c>
      <c r="AI1335">
        <v>70.670100000000005</v>
      </c>
      <c r="AJ1335">
        <v>0.18509999999999999</v>
      </c>
      <c r="AK1335">
        <v>5.4399999999999997E-2</v>
      </c>
      <c r="AL1335">
        <v>72.234999999999999</v>
      </c>
      <c r="AM1335">
        <v>3.0099999999999998E-2</v>
      </c>
      <c r="AN1335">
        <v>0.14910000000000001</v>
      </c>
      <c r="AO1335">
        <v>0</v>
      </c>
      <c r="AP1335">
        <v>4.4286000000000003</v>
      </c>
      <c r="AQ1335">
        <v>0</v>
      </c>
      <c r="AR1335">
        <v>59.484200000000001</v>
      </c>
      <c r="AS1335" t="s">
        <v>96</v>
      </c>
      <c r="AT1335">
        <v>1994</v>
      </c>
      <c r="AU1335">
        <v>15.0625</v>
      </c>
      <c r="AV1335">
        <v>5.9375</v>
      </c>
      <c r="AW1335" t="s">
        <v>97</v>
      </c>
      <c r="AY1335" t="s">
        <v>112</v>
      </c>
      <c r="BA1335">
        <v>40586</v>
      </c>
      <c r="BB1335">
        <v>3</v>
      </c>
      <c r="BC1335">
        <v>1</v>
      </c>
      <c r="BD1335" t="s">
        <v>99</v>
      </c>
      <c r="BE1335">
        <v>2003</v>
      </c>
      <c r="BG1335" t="s">
        <v>101</v>
      </c>
      <c r="BH1335" t="s">
        <v>100</v>
      </c>
      <c r="BI1335" t="s">
        <v>101</v>
      </c>
      <c r="BJ1335" t="s">
        <v>101</v>
      </c>
      <c r="BK1335" t="s">
        <v>101</v>
      </c>
      <c r="BL1335" t="s">
        <v>101</v>
      </c>
      <c r="BM1335" t="s">
        <v>102</v>
      </c>
      <c r="BN1335" t="s">
        <v>103</v>
      </c>
      <c r="BQ1335">
        <v>0</v>
      </c>
      <c r="BR1335" t="s">
        <v>94</v>
      </c>
      <c r="BS1335">
        <v>88.857100000000003</v>
      </c>
      <c r="BT1335">
        <v>70.39</v>
      </c>
      <c r="BU1335">
        <v>60.963999999999999</v>
      </c>
      <c r="BY1335">
        <v>7</v>
      </c>
      <c r="CB1335">
        <v>2011</v>
      </c>
      <c r="CC1335">
        <v>12</v>
      </c>
      <c r="CI1335" t="str">
        <f t="shared" si="80"/>
        <v>High</v>
      </c>
      <c r="CJ1335" t="str">
        <f t="shared" si="81"/>
        <v>Greater than 3.5</v>
      </c>
      <c r="CK1335" t="str">
        <f t="shared" si="82"/>
        <v>Good</v>
      </c>
      <c r="CL1335" t="str">
        <f t="shared" si="83"/>
        <v>0.3 or less</v>
      </c>
    </row>
    <row r="1336" spans="1:90" x14ac:dyDescent="0.25">
      <c r="A1336" t="s">
        <v>1609</v>
      </c>
      <c r="B1336" t="s">
        <v>82</v>
      </c>
      <c r="C1336" t="s">
        <v>83</v>
      </c>
      <c r="D1336">
        <v>0</v>
      </c>
      <c r="E1336">
        <v>7.351</v>
      </c>
      <c r="G1336">
        <v>7.351</v>
      </c>
      <c r="H1336">
        <v>32</v>
      </c>
      <c r="I1336">
        <v>30</v>
      </c>
      <c r="J1336">
        <v>32</v>
      </c>
      <c r="K1336">
        <v>2</v>
      </c>
      <c r="L1336" t="s">
        <v>84</v>
      </c>
      <c r="M1336" t="s">
        <v>147</v>
      </c>
      <c r="N1336" t="s">
        <v>673</v>
      </c>
      <c r="O1336" t="s">
        <v>418</v>
      </c>
      <c r="P1336" t="s">
        <v>88</v>
      </c>
      <c r="Q1336" t="s">
        <v>150</v>
      </c>
      <c r="R1336" t="s">
        <v>419</v>
      </c>
      <c r="S1336" t="s">
        <v>152</v>
      </c>
      <c r="T1336">
        <v>60</v>
      </c>
      <c r="U1336" t="s">
        <v>92</v>
      </c>
      <c r="V1336" t="s">
        <v>1610</v>
      </c>
      <c r="W1336">
        <v>4</v>
      </c>
      <c r="X1336">
        <v>3.5</v>
      </c>
      <c r="Y1336" t="s">
        <v>94</v>
      </c>
      <c r="Z1336" t="s">
        <v>154</v>
      </c>
      <c r="AA1336">
        <v>72.020899999999997</v>
      </c>
      <c r="AB1336">
        <v>476.12439999999998</v>
      </c>
      <c r="AC1336">
        <v>82.079700000000003</v>
      </c>
      <c r="AD1336">
        <v>95.5</v>
      </c>
      <c r="AE1336">
        <v>4.3236999999999997</v>
      </c>
      <c r="AF1336">
        <v>4.0766999999999998</v>
      </c>
      <c r="AG1336">
        <v>48.081400000000002</v>
      </c>
      <c r="AH1336">
        <v>36.719799999999999</v>
      </c>
      <c r="AI1336">
        <v>83.972899999999996</v>
      </c>
      <c r="AJ1336">
        <v>0.1673</v>
      </c>
      <c r="AK1336">
        <v>5.6399999999999999E-2</v>
      </c>
      <c r="AL1336">
        <v>74.905000000000001</v>
      </c>
      <c r="AM1336">
        <v>1.66E-2</v>
      </c>
      <c r="AN1336">
        <v>1.21E-2</v>
      </c>
      <c r="AO1336">
        <v>0</v>
      </c>
      <c r="AP1336">
        <v>2.25</v>
      </c>
      <c r="AQ1336">
        <v>0</v>
      </c>
      <c r="AR1336">
        <v>55.1</v>
      </c>
      <c r="AS1336" t="s">
        <v>96</v>
      </c>
      <c r="AT1336">
        <v>1965</v>
      </c>
      <c r="AU1336">
        <v>16.142900000000001</v>
      </c>
      <c r="AV1336">
        <v>5.8571</v>
      </c>
      <c r="AW1336" t="s">
        <v>97</v>
      </c>
      <c r="AY1336" t="s">
        <v>112</v>
      </c>
      <c r="BA1336">
        <v>39512</v>
      </c>
      <c r="BB1336">
        <v>2</v>
      </c>
      <c r="BC1336">
        <v>1</v>
      </c>
      <c r="BD1336" t="s">
        <v>99</v>
      </c>
      <c r="BE1336">
        <v>2010</v>
      </c>
      <c r="BG1336" t="s">
        <v>101</v>
      </c>
      <c r="BH1336" t="s">
        <v>100</v>
      </c>
      <c r="BI1336" t="s">
        <v>101</v>
      </c>
      <c r="BJ1336" t="s">
        <v>101</v>
      </c>
      <c r="BK1336" t="s">
        <v>101</v>
      </c>
      <c r="BL1336" t="s">
        <v>101</v>
      </c>
      <c r="BM1336" t="s">
        <v>102</v>
      </c>
      <c r="BN1336" t="s">
        <v>103</v>
      </c>
      <c r="BQ1336">
        <v>0</v>
      </c>
      <c r="BR1336" t="s">
        <v>94</v>
      </c>
      <c r="BS1336">
        <v>95.5</v>
      </c>
      <c r="BT1336">
        <v>86.474000000000004</v>
      </c>
      <c r="BU1336">
        <v>81.534000000000006</v>
      </c>
      <c r="BY1336">
        <v>3.5</v>
      </c>
      <c r="CB1336">
        <v>2013</v>
      </c>
      <c r="CC1336">
        <v>5</v>
      </c>
      <c r="CI1336" t="str">
        <f t="shared" si="80"/>
        <v>High</v>
      </c>
      <c r="CJ1336" t="str">
        <f t="shared" si="81"/>
        <v>Greater than 3.5</v>
      </c>
      <c r="CK1336" t="str">
        <f t="shared" si="82"/>
        <v>Excellent</v>
      </c>
      <c r="CL1336" t="str">
        <f t="shared" si="83"/>
        <v>0.3 or less</v>
      </c>
    </row>
    <row r="1337" spans="1:90" x14ac:dyDescent="0.25">
      <c r="A1337" t="s">
        <v>1609</v>
      </c>
      <c r="B1337" t="s">
        <v>82</v>
      </c>
      <c r="C1337" t="s">
        <v>83</v>
      </c>
      <c r="D1337">
        <v>7.351</v>
      </c>
      <c r="E1337">
        <v>13.542</v>
      </c>
      <c r="G1337">
        <v>6.1909999999999998</v>
      </c>
      <c r="H1337">
        <v>28</v>
      </c>
      <c r="I1337">
        <v>28</v>
      </c>
      <c r="J1337">
        <v>28</v>
      </c>
      <c r="K1337">
        <v>2</v>
      </c>
      <c r="L1337" t="s">
        <v>84</v>
      </c>
      <c r="M1337" t="s">
        <v>147</v>
      </c>
      <c r="N1337" t="s">
        <v>673</v>
      </c>
      <c r="O1337" t="s">
        <v>418</v>
      </c>
      <c r="P1337" t="s">
        <v>88</v>
      </c>
      <c r="Q1337" t="s">
        <v>150</v>
      </c>
      <c r="R1337" t="s">
        <v>419</v>
      </c>
      <c r="S1337" t="s">
        <v>152</v>
      </c>
      <c r="T1337">
        <v>60</v>
      </c>
      <c r="U1337" t="s">
        <v>92</v>
      </c>
      <c r="V1337" t="s">
        <v>1611</v>
      </c>
      <c r="W1337">
        <v>2</v>
      </c>
      <c r="X1337">
        <v>2</v>
      </c>
      <c r="Y1337" t="s">
        <v>94</v>
      </c>
      <c r="Z1337" t="s">
        <v>154</v>
      </c>
      <c r="AA1337">
        <v>41.244799999999998</v>
      </c>
      <c r="AB1337">
        <v>271.11079999999998</v>
      </c>
      <c r="AC1337">
        <v>46.995899999999999</v>
      </c>
      <c r="AD1337">
        <v>98</v>
      </c>
      <c r="AE1337">
        <v>4.2317</v>
      </c>
      <c r="AF1337">
        <v>4.0942999999999996</v>
      </c>
      <c r="AG1337">
        <v>52.540599999999998</v>
      </c>
      <c r="AH1337">
        <v>40.431800000000003</v>
      </c>
      <c r="AI1337">
        <v>82.486500000000007</v>
      </c>
      <c r="AJ1337">
        <v>0.1391</v>
      </c>
      <c r="AK1337">
        <v>4.9599999999999998E-2</v>
      </c>
      <c r="AL1337">
        <v>79.135000000000005</v>
      </c>
      <c r="AM1337">
        <v>1.7899999999999999E-2</v>
      </c>
      <c r="AN1337">
        <v>9.1999999999999998E-3</v>
      </c>
      <c r="AO1337">
        <v>0</v>
      </c>
      <c r="AP1337">
        <v>1</v>
      </c>
      <c r="AQ1337">
        <v>0</v>
      </c>
      <c r="AR1337">
        <v>58.866700000000002</v>
      </c>
      <c r="AS1337" t="s">
        <v>96</v>
      </c>
      <c r="AT1337">
        <v>1967</v>
      </c>
      <c r="AU1337">
        <v>18.1111</v>
      </c>
      <c r="AV1337">
        <v>7</v>
      </c>
      <c r="AW1337" t="s">
        <v>97</v>
      </c>
      <c r="AY1337" t="s">
        <v>112</v>
      </c>
      <c r="BA1337">
        <v>45124</v>
      </c>
      <c r="BB1337">
        <v>3</v>
      </c>
      <c r="BC1337">
        <v>1</v>
      </c>
      <c r="BD1337" t="s">
        <v>99</v>
      </c>
      <c r="BE1337">
        <v>2010</v>
      </c>
      <c r="BG1337" t="s">
        <v>101</v>
      </c>
      <c r="BH1337" t="s">
        <v>100</v>
      </c>
      <c r="BI1337" t="s">
        <v>101</v>
      </c>
      <c r="BJ1337" t="s">
        <v>101</v>
      </c>
      <c r="BK1337" t="s">
        <v>101</v>
      </c>
      <c r="BL1337" t="s">
        <v>101</v>
      </c>
      <c r="BM1337" t="s">
        <v>102</v>
      </c>
      <c r="BN1337" t="s">
        <v>103</v>
      </c>
      <c r="BQ1337">
        <v>0</v>
      </c>
      <c r="BR1337" t="s">
        <v>94</v>
      </c>
      <c r="BS1337">
        <v>98</v>
      </c>
      <c r="BT1337">
        <v>84.634</v>
      </c>
      <c r="BU1337">
        <v>81.885999999999996</v>
      </c>
      <c r="BY1337">
        <v>2</v>
      </c>
      <c r="CB1337">
        <v>2013</v>
      </c>
      <c r="CC1337">
        <v>5</v>
      </c>
      <c r="CI1337" t="str">
        <f t="shared" si="80"/>
        <v>High</v>
      </c>
      <c r="CJ1337" t="str">
        <f t="shared" si="81"/>
        <v>Greater than 3.5</v>
      </c>
      <c r="CK1337" t="str">
        <f t="shared" si="82"/>
        <v>Excellent</v>
      </c>
      <c r="CL1337" t="str">
        <f t="shared" si="83"/>
        <v>0.3 or less</v>
      </c>
    </row>
    <row r="1338" spans="1:90" x14ac:dyDescent="0.25">
      <c r="A1338" t="s">
        <v>1609</v>
      </c>
      <c r="B1338" t="s">
        <v>82</v>
      </c>
      <c r="C1338" t="s">
        <v>83</v>
      </c>
      <c r="D1338">
        <v>13.542</v>
      </c>
      <c r="E1338">
        <v>17.254000000000001</v>
      </c>
      <c r="G1338">
        <v>3.7120000000000002</v>
      </c>
      <c r="H1338">
        <v>32</v>
      </c>
      <c r="I1338">
        <v>32</v>
      </c>
      <c r="J1338">
        <v>32</v>
      </c>
      <c r="K1338">
        <v>2</v>
      </c>
      <c r="L1338" t="s">
        <v>84</v>
      </c>
      <c r="M1338" t="s">
        <v>147</v>
      </c>
      <c r="N1338" t="s">
        <v>673</v>
      </c>
      <c r="O1338" t="s">
        <v>418</v>
      </c>
      <c r="P1338" t="s">
        <v>88</v>
      </c>
      <c r="Q1338" t="s">
        <v>150</v>
      </c>
      <c r="R1338" t="s">
        <v>419</v>
      </c>
      <c r="S1338" t="s">
        <v>152</v>
      </c>
      <c r="T1338">
        <v>60</v>
      </c>
      <c r="U1338" t="s">
        <v>92</v>
      </c>
      <c r="V1338" t="s">
        <v>1611</v>
      </c>
      <c r="W1338">
        <v>4</v>
      </c>
      <c r="X1338">
        <v>4</v>
      </c>
      <c r="Y1338" t="s">
        <v>94</v>
      </c>
      <c r="Z1338" t="s">
        <v>154</v>
      </c>
      <c r="AA1338">
        <v>36.089500000000001</v>
      </c>
      <c r="AB1338">
        <v>242.048</v>
      </c>
      <c r="AC1338">
        <v>41.150700000000001</v>
      </c>
      <c r="AD1338">
        <v>99.333299999999994</v>
      </c>
      <c r="AE1338">
        <v>4.2445000000000004</v>
      </c>
      <c r="AF1338">
        <v>4.1685999999999996</v>
      </c>
      <c r="AG1338">
        <v>51.7637</v>
      </c>
      <c r="AH1338">
        <v>39.909300000000002</v>
      </c>
      <c r="AI1338">
        <v>82.745400000000004</v>
      </c>
      <c r="AJ1338">
        <v>0.1182</v>
      </c>
      <c r="AK1338">
        <v>5.1200000000000002E-2</v>
      </c>
      <c r="AL1338">
        <v>82.27</v>
      </c>
      <c r="AM1338">
        <v>1.7399999999999999E-2</v>
      </c>
      <c r="AN1338">
        <v>9.9000000000000008E-3</v>
      </c>
      <c r="AO1338">
        <v>0</v>
      </c>
      <c r="AP1338">
        <v>0.33329999999999999</v>
      </c>
      <c r="AQ1338">
        <v>0</v>
      </c>
      <c r="AR1338">
        <v>60.4</v>
      </c>
      <c r="AS1338" t="s">
        <v>96</v>
      </c>
      <c r="AT1338">
        <v>1968</v>
      </c>
      <c r="AU1338">
        <v>17.142900000000001</v>
      </c>
      <c r="AV1338">
        <v>7</v>
      </c>
      <c r="AW1338" t="s">
        <v>97</v>
      </c>
      <c r="AY1338" t="s">
        <v>112</v>
      </c>
      <c r="BA1338">
        <v>45124</v>
      </c>
      <c r="BB1338">
        <v>3</v>
      </c>
      <c r="BC1338">
        <v>1</v>
      </c>
      <c r="BD1338" t="s">
        <v>99</v>
      </c>
      <c r="BE1338">
        <v>2010</v>
      </c>
      <c r="BG1338" t="s">
        <v>203</v>
      </c>
      <c r="BH1338" t="s">
        <v>100</v>
      </c>
      <c r="BI1338" t="s">
        <v>101</v>
      </c>
      <c r="BJ1338" t="s">
        <v>101</v>
      </c>
      <c r="BK1338" t="s">
        <v>101</v>
      </c>
      <c r="BL1338" t="s">
        <v>101</v>
      </c>
      <c r="BM1338" t="s">
        <v>102</v>
      </c>
      <c r="BN1338" t="s">
        <v>103</v>
      </c>
      <c r="BQ1338">
        <v>0</v>
      </c>
      <c r="BR1338" t="s">
        <v>94</v>
      </c>
      <c r="BS1338">
        <v>99.333299999999994</v>
      </c>
      <c r="BT1338">
        <v>84.89</v>
      </c>
      <c r="BU1338">
        <v>83.372</v>
      </c>
      <c r="BY1338">
        <v>4</v>
      </c>
      <c r="CB1338">
        <v>2011</v>
      </c>
      <c r="CC1338">
        <v>5</v>
      </c>
      <c r="CI1338" t="str">
        <f t="shared" si="80"/>
        <v>High</v>
      </c>
      <c r="CJ1338" t="str">
        <f t="shared" si="81"/>
        <v>Greater than 3.5</v>
      </c>
      <c r="CK1338" t="str">
        <f t="shared" si="82"/>
        <v>Excellent</v>
      </c>
      <c r="CL1338" t="str">
        <f t="shared" si="83"/>
        <v>0.3 or less</v>
      </c>
    </row>
    <row r="1339" spans="1:90" x14ac:dyDescent="0.25">
      <c r="A1339" t="s">
        <v>1609</v>
      </c>
      <c r="B1339" t="s">
        <v>82</v>
      </c>
      <c r="C1339" t="s">
        <v>83</v>
      </c>
      <c r="D1339">
        <v>17.254000000000001</v>
      </c>
      <c r="E1339">
        <v>21.099</v>
      </c>
      <c r="G1339">
        <v>3.8450000000000002</v>
      </c>
      <c r="H1339">
        <v>28</v>
      </c>
      <c r="I1339">
        <v>28</v>
      </c>
      <c r="J1339">
        <v>28</v>
      </c>
      <c r="K1339">
        <v>2</v>
      </c>
      <c r="L1339" t="s">
        <v>84</v>
      </c>
      <c r="M1339" t="s">
        <v>147</v>
      </c>
      <c r="N1339" t="s">
        <v>673</v>
      </c>
      <c r="O1339" t="s">
        <v>418</v>
      </c>
      <c r="P1339" t="s">
        <v>88</v>
      </c>
      <c r="Q1339" t="s">
        <v>150</v>
      </c>
      <c r="R1339" t="s">
        <v>419</v>
      </c>
      <c r="S1339" t="s">
        <v>152</v>
      </c>
      <c r="T1339">
        <v>60</v>
      </c>
      <c r="U1339" t="s">
        <v>92</v>
      </c>
      <c r="V1339" t="s">
        <v>1612</v>
      </c>
      <c r="W1339">
        <v>2</v>
      </c>
      <c r="X1339">
        <v>2</v>
      </c>
      <c r="Y1339" t="s">
        <v>94</v>
      </c>
      <c r="Z1339" t="s">
        <v>154</v>
      </c>
      <c r="AA1339">
        <v>34.314500000000002</v>
      </c>
      <c r="AB1339">
        <v>230.14400000000001</v>
      </c>
      <c r="AC1339">
        <v>39.126800000000003</v>
      </c>
      <c r="AD1339">
        <v>96.5</v>
      </c>
      <c r="AE1339">
        <v>3.6960999999999999</v>
      </c>
      <c r="AF1339">
        <v>3.0470999999999999</v>
      </c>
      <c r="AG1339">
        <v>76.992400000000004</v>
      </c>
      <c r="AH1339">
        <v>63.7622</v>
      </c>
      <c r="AI1339">
        <v>74.335899999999995</v>
      </c>
      <c r="AJ1339">
        <v>0.28239999999999998</v>
      </c>
      <c r="AK1339">
        <v>0.26550000000000001</v>
      </c>
      <c r="AL1339">
        <v>57.64</v>
      </c>
      <c r="AM1339">
        <v>1.8200000000000001E-2</v>
      </c>
      <c r="AN1339">
        <v>7.17E-2</v>
      </c>
      <c r="AO1339">
        <v>0</v>
      </c>
      <c r="AP1339">
        <v>1.5</v>
      </c>
      <c r="AQ1339">
        <v>0</v>
      </c>
      <c r="AR1339">
        <v>56.714300000000001</v>
      </c>
      <c r="AS1339" t="s">
        <v>96</v>
      </c>
      <c r="AT1339">
        <v>1985</v>
      </c>
      <c r="AU1339">
        <v>19.470600000000001</v>
      </c>
      <c r="AV1339">
        <v>3.4706000000000001</v>
      </c>
      <c r="AW1339" t="s">
        <v>97</v>
      </c>
      <c r="AY1339" t="s">
        <v>112</v>
      </c>
      <c r="BA1339">
        <v>40009</v>
      </c>
      <c r="BB1339">
        <v>3</v>
      </c>
      <c r="BC1339">
        <v>1</v>
      </c>
      <c r="BD1339" t="s">
        <v>99</v>
      </c>
      <c r="BE1339">
        <v>2010</v>
      </c>
      <c r="BG1339" t="s">
        <v>101</v>
      </c>
      <c r="BH1339" t="s">
        <v>100</v>
      </c>
      <c r="BI1339" t="s">
        <v>101</v>
      </c>
      <c r="BJ1339" t="s">
        <v>101</v>
      </c>
      <c r="BK1339" t="s">
        <v>101</v>
      </c>
      <c r="BL1339" t="s">
        <v>101</v>
      </c>
      <c r="BM1339" t="s">
        <v>102</v>
      </c>
      <c r="BN1339" t="s">
        <v>103</v>
      </c>
      <c r="BQ1339">
        <v>0</v>
      </c>
      <c r="BR1339" t="s">
        <v>94</v>
      </c>
      <c r="BS1339">
        <v>89</v>
      </c>
      <c r="BT1339">
        <v>73.921999999999997</v>
      </c>
      <c r="BU1339">
        <v>60.942</v>
      </c>
      <c r="BY1339">
        <v>2</v>
      </c>
      <c r="CB1339">
        <v>2011</v>
      </c>
      <c r="CC1339">
        <v>5</v>
      </c>
      <c r="CI1339" t="str">
        <f t="shared" si="80"/>
        <v>High</v>
      </c>
      <c r="CJ1339" t="str">
        <f t="shared" si="81"/>
        <v>Greater than 3.5</v>
      </c>
      <c r="CK1339" t="str">
        <f t="shared" si="82"/>
        <v>Good</v>
      </c>
      <c r="CL1339" t="str">
        <f t="shared" si="83"/>
        <v>0.3 or less</v>
      </c>
    </row>
    <row r="1340" spans="1:90" x14ac:dyDescent="0.25">
      <c r="A1340" t="s">
        <v>1609</v>
      </c>
      <c r="B1340" t="s">
        <v>82</v>
      </c>
      <c r="C1340" t="s">
        <v>83</v>
      </c>
      <c r="D1340">
        <v>21.099</v>
      </c>
      <c r="E1340">
        <v>24.154</v>
      </c>
      <c r="G1340">
        <v>3.0550000000000002</v>
      </c>
      <c r="H1340">
        <v>28</v>
      </c>
      <c r="J1340">
        <v>28</v>
      </c>
      <c r="K1340">
        <v>2</v>
      </c>
      <c r="L1340" t="s">
        <v>84</v>
      </c>
      <c r="M1340" t="s">
        <v>147</v>
      </c>
      <c r="N1340" t="s">
        <v>673</v>
      </c>
      <c r="O1340" t="s">
        <v>418</v>
      </c>
      <c r="P1340" t="s">
        <v>88</v>
      </c>
      <c r="Q1340" t="s">
        <v>150</v>
      </c>
      <c r="R1340" t="s">
        <v>419</v>
      </c>
      <c r="S1340" t="s">
        <v>152</v>
      </c>
      <c r="T1340">
        <v>60</v>
      </c>
      <c r="U1340" t="s">
        <v>92</v>
      </c>
      <c r="V1340" t="s">
        <v>1613</v>
      </c>
      <c r="W1340">
        <v>2</v>
      </c>
      <c r="Y1340" t="s">
        <v>94</v>
      </c>
      <c r="Z1340" t="s">
        <v>154</v>
      </c>
      <c r="AA1340">
        <v>34.314500000000002</v>
      </c>
      <c r="AB1340">
        <v>230.14400000000001</v>
      </c>
      <c r="AC1340">
        <v>39.126800000000003</v>
      </c>
      <c r="AD1340">
        <v>90.666700000000006</v>
      </c>
      <c r="AE1340">
        <v>2.9557000000000002</v>
      </c>
      <c r="AF1340">
        <v>2.5524</v>
      </c>
      <c r="AG1340">
        <v>122.9873</v>
      </c>
      <c r="AH1340">
        <v>102.3044</v>
      </c>
      <c r="AI1340">
        <v>59.004199999999997</v>
      </c>
      <c r="AJ1340">
        <v>0.17560000000000001</v>
      </c>
      <c r="AK1340">
        <v>8.6800000000000002E-2</v>
      </c>
      <c r="AL1340">
        <v>73.66</v>
      </c>
      <c r="AM1340">
        <v>2.8299999999999999E-2</v>
      </c>
      <c r="AN1340">
        <v>0.17519999999999999</v>
      </c>
      <c r="AO1340">
        <v>0</v>
      </c>
      <c r="AP1340">
        <v>4.6666999999999996</v>
      </c>
      <c r="AQ1340">
        <v>0</v>
      </c>
      <c r="AR1340">
        <v>53.45</v>
      </c>
      <c r="AS1340" t="s">
        <v>96</v>
      </c>
      <c r="AT1340">
        <v>2001</v>
      </c>
      <c r="AU1340">
        <v>11.066700000000001</v>
      </c>
      <c r="AV1340">
        <v>3.8666999999999998</v>
      </c>
      <c r="AW1340" t="s">
        <v>97</v>
      </c>
      <c r="AX1340" t="s">
        <v>126</v>
      </c>
      <c r="AY1340" t="s">
        <v>106</v>
      </c>
      <c r="BA1340">
        <v>40019</v>
      </c>
      <c r="BB1340">
        <v>1</v>
      </c>
      <c r="BC1340">
        <v>1</v>
      </c>
      <c r="BD1340" t="s">
        <v>99</v>
      </c>
      <c r="BE1340">
        <v>2001</v>
      </c>
      <c r="BG1340" t="s">
        <v>101</v>
      </c>
      <c r="BH1340" t="s">
        <v>100</v>
      </c>
      <c r="BI1340" t="s">
        <v>101</v>
      </c>
      <c r="BJ1340" t="s">
        <v>101</v>
      </c>
      <c r="BK1340" t="s">
        <v>101</v>
      </c>
      <c r="BL1340" t="s">
        <v>101</v>
      </c>
      <c r="BM1340" t="s">
        <v>102</v>
      </c>
      <c r="BN1340" t="s">
        <v>103</v>
      </c>
      <c r="BQ1340">
        <v>0</v>
      </c>
      <c r="BR1340" t="s">
        <v>94</v>
      </c>
      <c r="BS1340">
        <v>90.666700000000006</v>
      </c>
      <c r="BT1340">
        <v>59.113999999999997</v>
      </c>
      <c r="BU1340">
        <v>51.048000000000002</v>
      </c>
      <c r="CB1340">
        <v>2013</v>
      </c>
      <c r="CC1340">
        <v>14</v>
      </c>
      <c r="CI1340" t="str">
        <f t="shared" si="80"/>
        <v>High</v>
      </c>
      <c r="CJ1340" t="str">
        <f t="shared" si="81"/>
        <v>2.51-3.0</v>
      </c>
      <c r="CK1340" t="str">
        <f t="shared" si="82"/>
        <v>Fair</v>
      </c>
      <c r="CL1340" t="str">
        <f t="shared" si="83"/>
        <v>0.3 or less</v>
      </c>
    </row>
    <row r="1341" spans="1:90" x14ac:dyDescent="0.25">
      <c r="A1341" t="s">
        <v>1609</v>
      </c>
      <c r="B1341" t="s">
        <v>82</v>
      </c>
      <c r="C1341" t="s">
        <v>83</v>
      </c>
      <c r="D1341">
        <v>24.154</v>
      </c>
      <c r="E1341">
        <v>34.587000000000003</v>
      </c>
      <c r="G1341">
        <v>10.433</v>
      </c>
      <c r="H1341">
        <v>33</v>
      </c>
      <c r="I1341">
        <v>33</v>
      </c>
      <c r="J1341">
        <v>33</v>
      </c>
      <c r="K1341">
        <v>2</v>
      </c>
      <c r="L1341" t="s">
        <v>84</v>
      </c>
      <c r="M1341" t="s">
        <v>147</v>
      </c>
      <c r="N1341" t="s">
        <v>673</v>
      </c>
      <c r="O1341" t="s">
        <v>418</v>
      </c>
      <c r="P1341" t="s">
        <v>88</v>
      </c>
      <c r="Q1341" t="s">
        <v>150</v>
      </c>
      <c r="R1341" t="s">
        <v>419</v>
      </c>
      <c r="S1341" t="s">
        <v>152</v>
      </c>
      <c r="T1341">
        <v>60</v>
      </c>
      <c r="U1341" t="s">
        <v>92</v>
      </c>
      <c r="V1341" t="s">
        <v>1614</v>
      </c>
      <c r="W1341">
        <v>4</v>
      </c>
      <c r="X1341">
        <v>5</v>
      </c>
      <c r="Y1341" t="s">
        <v>94</v>
      </c>
      <c r="Z1341" t="s">
        <v>154</v>
      </c>
      <c r="AA1341">
        <v>34.997</v>
      </c>
      <c r="AB1341">
        <v>230.14400000000001</v>
      </c>
      <c r="AC1341">
        <v>39.877600000000001</v>
      </c>
      <c r="AD1341">
        <v>88.8</v>
      </c>
      <c r="AE1341">
        <v>2.8468</v>
      </c>
      <c r="AF1341">
        <v>2.2692999999999999</v>
      </c>
      <c r="AG1341">
        <v>128.48249999999999</v>
      </c>
      <c r="AH1341">
        <v>108.7753</v>
      </c>
      <c r="AI1341">
        <v>57.172499999999999</v>
      </c>
      <c r="AJ1341">
        <v>0.23319999999999999</v>
      </c>
      <c r="AK1341">
        <v>5.5599999999999997E-2</v>
      </c>
      <c r="AL1341">
        <v>65.02</v>
      </c>
      <c r="AM1341">
        <v>3.3700000000000001E-2</v>
      </c>
      <c r="AN1341">
        <v>0.21440000000000001</v>
      </c>
      <c r="AO1341">
        <v>0</v>
      </c>
      <c r="AP1341">
        <v>5</v>
      </c>
      <c r="AQ1341">
        <v>0</v>
      </c>
      <c r="AR1341">
        <v>59.308700000000002</v>
      </c>
      <c r="AS1341" t="s">
        <v>96</v>
      </c>
      <c r="AT1341">
        <v>1983</v>
      </c>
      <c r="AU1341">
        <v>11</v>
      </c>
      <c r="AV1341">
        <v>5</v>
      </c>
      <c r="AW1341" t="s">
        <v>97</v>
      </c>
      <c r="AY1341" t="s">
        <v>112</v>
      </c>
      <c r="BA1341">
        <v>40160</v>
      </c>
      <c r="BB1341">
        <v>2</v>
      </c>
      <c r="BC1341">
        <v>1</v>
      </c>
      <c r="BD1341" t="s">
        <v>99</v>
      </c>
      <c r="BE1341">
        <v>1990</v>
      </c>
      <c r="BG1341" t="s">
        <v>101</v>
      </c>
      <c r="BH1341" t="s">
        <v>100</v>
      </c>
      <c r="BI1341" t="s">
        <v>101</v>
      </c>
      <c r="BJ1341" t="s">
        <v>101</v>
      </c>
      <c r="BK1341" t="s">
        <v>101</v>
      </c>
      <c r="BL1341" t="s">
        <v>101</v>
      </c>
      <c r="BM1341" t="s">
        <v>102</v>
      </c>
      <c r="BN1341" t="s">
        <v>103</v>
      </c>
      <c r="BQ1341">
        <v>0</v>
      </c>
      <c r="BR1341" t="s">
        <v>94</v>
      </c>
      <c r="BS1341">
        <v>88</v>
      </c>
      <c r="BT1341">
        <v>56.936</v>
      </c>
      <c r="BU1341">
        <v>45.386000000000003</v>
      </c>
      <c r="BY1341">
        <v>4</v>
      </c>
      <c r="CB1341">
        <v>2011</v>
      </c>
      <c r="CC1341">
        <v>25</v>
      </c>
      <c r="CI1341" t="str">
        <f t="shared" si="80"/>
        <v>High</v>
      </c>
      <c r="CJ1341" t="str">
        <f t="shared" si="81"/>
        <v>2.51-3.0</v>
      </c>
      <c r="CK1341" t="str">
        <f t="shared" si="82"/>
        <v>Fair</v>
      </c>
      <c r="CL1341" t="str">
        <f t="shared" si="83"/>
        <v>0.3 or less</v>
      </c>
    </row>
    <row r="1342" spans="1:90" x14ac:dyDescent="0.25">
      <c r="A1342" t="s">
        <v>1609</v>
      </c>
      <c r="B1342" t="s">
        <v>82</v>
      </c>
      <c r="C1342" t="s">
        <v>83</v>
      </c>
      <c r="D1342">
        <v>100</v>
      </c>
      <c r="E1342">
        <v>101.04</v>
      </c>
      <c r="G1342">
        <v>1.04</v>
      </c>
      <c r="H1342">
        <v>28</v>
      </c>
      <c r="J1342">
        <v>28</v>
      </c>
      <c r="K1342">
        <v>2</v>
      </c>
      <c r="L1342" t="s">
        <v>84</v>
      </c>
      <c r="M1342" t="s">
        <v>147</v>
      </c>
      <c r="N1342" t="s">
        <v>673</v>
      </c>
      <c r="O1342" t="s">
        <v>418</v>
      </c>
      <c r="P1342" t="s">
        <v>88</v>
      </c>
      <c r="Q1342" t="s">
        <v>150</v>
      </c>
      <c r="R1342" t="s">
        <v>419</v>
      </c>
      <c r="S1342" t="s">
        <v>152</v>
      </c>
      <c r="T1342">
        <v>40</v>
      </c>
      <c r="U1342" t="s">
        <v>92</v>
      </c>
      <c r="V1342" t="s">
        <v>1615</v>
      </c>
      <c r="Y1342" t="s">
        <v>94</v>
      </c>
      <c r="Z1342" t="s">
        <v>154</v>
      </c>
      <c r="AA1342">
        <v>35</v>
      </c>
      <c r="AB1342">
        <v>231</v>
      </c>
      <c r="AC1342">
        <v>39.886000000000003</v>
      </c>
      <c r="AD1342">
        <v>94.5</v>
      </c>
      <c r="AE1342">
        <v>3.4281000000000001</v>
      </c>
      <c r="AF1342">
        <v>3.1341999999999999</v>
      </c>
      <c r="AG1342">
        <v>92.872699999999995</v>
      </c>
      <c r="AH1342">
        <v>76.740499999999997</v>
      </c>
      <c r="AI1342">
        <v>69.042400000000001</v>
      </c>
      <c r="AJ1342">
        <v>0.17949999999999999</v>
      </c>
      <c r="AK1342">
        <v>7.6899999999999996E-2</v>
      </c>
      <c r="AL1342">
        <v>73.075000000000003</v>
      </c>
      <c r="AM1342">
        <v>2.1399999999999999E-2</v>
      </c>
      <c r="AN1342">
        <v>0.13639999999999999</v>
      </c>
      <c r="AO1342">
        <v>0</v>
      </c>
      <c r="AP1342">
        <v>2.5</v>
      </c>
      <c r="AQ1342">
        <v>0</v>
      </c>
      <c r="AR1342">
        <v>43.0167</v>
      </c>
      <c r="AS1342" t="s">
        <v>96</v>
      </c>
      <c r="AT1342">
        <v>2002</v>
      </c>
      <c r="AU1342">
        <v>4</v>
      </c>
      <c r="AV1342">
        <v>4</v>
      </c>
      <c r="AY1342" t="s">
        <v>98</v>
      </c>
      <c r="BA1342">
        <v>40548</v>
      </c>
      <c r="BB1342">
        <v>4</v>
      </c>
      <c r="BC1342">
        <v>1</v>
      </c>
      <c r="BD1342" t="s">
        <v>99</v>
      </c>
      <c r="BE1342">
        <v>2002</v>
      </c>
      <c r="BG1342" t="s">
        <v>101</v>
      </c>
      <c r="BH1342" t="s">
        <v>100</v>
      </c>
      <c r="BJ1342" t="s">
        <v>101</v>
      </c>
      <c r="BK1342" t="s">
        <v>101</v>
      </c>
      <c r="BL1342" t="s">
        <v>101</v>
      </c>
      <c r="BN1342" t="s">
        <v>103</v>
      </c>
      <c r="BR1342" t="s">
        <v>94</v>
      </c>
      <c r="BS1342">
        <v>94.5</v>
      </c>
      <c r="BT1342">
        <v>68.561999999999998</v>
      </c>
      <c r="BU1342">
        <v>62.683999999999997</v>
      </c>
      <c r="BV1342" t="s">
        <v>107</v>
      </c>
      <c r="BZ1342" s="1">
        <v>42059.352951388886</v>
      </c>
      <c r="CB1342">
        <v>2013</v>
      </c>
      <c r="CC1342">
        <v>13</v>
      </c>
      <c r="CI1342" t="str">
        <f t="shared" si="80"/>
        <v>High</v>
      </c>
      <c r="CJ1342" t="str">
        <f t="shared" si="81"/>
        <v>3.01-3.5</v>
      </c>
      <c r="CK1342" t="str">
        <f t="shared" si="82"/>
        <v>Good</v>
      </c>
      <c r="CL1342" t="str">
        <f t="shared" si="83"/>
        <v>0.3 or less</v>
      </c>
    </row>
    <row r="1343" spans="1:90" x14ac:dyDescent="0.25">
      <c r="A1343" t="s">
        <v>1616</v>
      </c>
      <c r="B1343" t="s">
        <v>82</v>
      </c>
      <c r="C1343" t="s">
        <v>83</v>
      </c>
      <c r="D1343">
        <v>17.55</v>
      </c>
      <c r="E1343">
        <v>18.966000000000001</v>
      </c>
      <c r="G1343">
        <v>1.421</v>
      </c>
      <c r="H1343">
        <v>27</v>
      </c>
      <c r="I1343">
        <v>27</v>
      </c>
      <c r="J1343">
        <v>27</v>
      </c>
      <c r="K1343">
        <v>2</v>
      </c>
      <c r="L1343" t="s">
        <v>84</v>
      </c>
      <c r="M1343" t="s">
        <v>147</v>
      </c>
      <c r="N1343" t="s">
        <v>673</v>
      </c>
      <c r="O1343" t="s">
        <v>418</v>
      </c>
      <c r="P1343" t="s">
        <v>88</v>
      </c>
      <c r="Q1343" t="s">
        <v>150</v>
      </c>
      <c r="R1343" t="s">
        <v>419</v>
      </c>
      <c r="S1343" t="s">
        <v>152</v>
      </c>
      <c r="T1343">
        <v>60</v>
      </c>
      <c r="U1343" t="s">
        <v>92</v>
      </c>
      <c r="V1343" t="s">
        <v>1617</v>
      </c>
      <c r="W1343">
        <v>1</v>
      </c>
      <c r="X1343">
        <v>2</v>
      </c>
      <c r="Y1343" t="s">
        <v>94</v>
      </c>
      <c r="Z1343" t="s">
        <v>154</v>
      </c>
      <c r="AA1343">
        <v>25</v>
      </c>
      <c r="AB1343">
        <v>180</v>
      </c>
      <c r="AC1343">
        <v>28.58</v>
      </c>
      <c r="AD1343">
        <v>86</v>
      </c>
      <c r="AE1343">
        <v>2.8214000000000001</v>
      </c>
      <c r="AF1343">
        <v>1.5658000000000001</v>
      </c>
      <c r="AG1343">
        <v>130.7825</v>
      </c>
      <c r="AH1343">
        <v>110.3201</v>
      </c>
      <c r="AI1343">
        <v>56.405799999999999</v>
      </c>
      <c r="AJ1343">
        <v>0.22670000000000001</v>
      </c>
      <c r="AK1343">
        <v>0.21790000000000001</v>
      </c>
      <c r="AL1343">
        <v>65.995000000000005</v>
      </c>
      <c r="AM1343">
        <v>3.3799999999999997E-2</v>
      </c>
      <c r="AN1343">
        <v>0.18590000000000001</v>
      </c>
      <c r="AO1343">
        <v>0</v>
      </c>
      <c r="AP1343">
        <v>9</v>
      </c>
      <c r="AQ1343">
        <v>0</v>
      </c>
      <c r="AR1343">
        <v>63.637500000000003</v>
      </c>
      <c r="AS1343" t="s">
        <v>130</v>
      </c>
      <c r="AT1343">
        <v>1968</v>
      </c>
      <c r="AU1343">
        <v>10</v>
      </c>
      <c r="AV1343">
        <v>2</v>
      </c>
      <c r="AW1343" t="s">
        <v>97</v>
      </c>
      <c r="AY1343" t="s">
        <v>132</v>
      </c>
      <c r="BA1343">
        <v>42629</v>
      </c>
      <c r="BB1343">
        <v>2</v>
      </c>
      <c r="BC1343">
        <v>1</v>
      </c>
      <c r="BD1343" t="s">
        <v>99</v>
      </c>
      <c r="BE1343">
        <v>1968</v>
      </c>
      <c r="BG1343" t="s">
        <v>101</v>
      </c>
      <c r="BH1343" t="s">
        <v>100</v>
      </c>
      <c r="BI1343" t="s">
        <v>101</v>
      </c>
      <c r="BJ1343" t="s">
        <v>101</v>
      </c>
      <c r="BK1343" t="s">
        <v>101</v>
      </c>
      <c r="BL1343" t="s">
        <v>101</v>
      </c>
      <c r="BM1343" t="s">
        <v>102</v>
      </c>
      <c r="BN1343" t="s">
        <v>103</v>
      </c>
      <c r="BQ1343">
        <v>0</v>
      </c>
      <c r="BR1343" t="s">
        <v>94</v>
      </c>
      <c r="BS1343">
        <v>65</v>
      </c>
      <c r="BT1343">
        <v>56.427999999999997</v>
      </c>
      <c r="BU1343">
        <v>31.315999999999999</v>
      </c>
      <c r="BV1343" t="s">
        <v>107</v>
      </c>
      <c r="BY1343">
        <v>1</v>
      </c>
      <c r="BZ1343" s="1">
        <v>42058.61451388889</v>
      </c>
      <c r="CB1343">
        <v>2002</v>
      </c>
      <c r="CC1343">
        <v>47</v>
      </c>
      <c r="CI1343" t="str">
        <f t="shared" si="80"/>
        <v>High</v>
      </c>
      <c r="CJ1343" t="str">
        <f t="shared" si="81"/>
        <v>2.51-3.0</v>
      </c>
      <c r="CK1343" t="str">
        <f t="shared" si="82"/>
        <v>Poor</v>
      </c>
      <c r="CL1343" t="str">
        <f t="shared" si="83"/>
        <v>0.3 or less</v>
      </c>
    </row>
    <row r="1344" spans="1:90" x14ac:dyDescent="0.25">
      <c r="A1344" t="s">
        <v>1618</v>
      </c>
      <c r="B1344" t="s">
        <v>82</v>
      </c>
      <c r="C1344" t="s">
        <v>83</v>
      </c>
      <c r="D1344">
        <v>1.04</v>
      </c>
      <c r="E1344">
        <v>1.06</v>
      </c>
      <c r="G1344">
        <v>0.02</v>
      </c>
      <c r="H1344">
        <v>24</v>
      </c>
      <c r="J1344">
        <v>24</v>
      </c>
      <c r="K1344">
        <v>2</v>
      </c>
      <c r="L1344" t="s">
        <v>84</v>
      </c>
      <c r="M1344" t="s">
        <v>147</v>
      </c>
      <c r="N1344" t="s">
        <v>673</v>
      </c>
      <c r="O1344" t="s">
        <v>418</v>
      </c>
      <c r="P1344" t="s">
        <v>88</v>
      </c>
      <c r="Q1344" t="s">
        <v>150</v>
      </c>
      <c r="R1344" t="s">
        <v>419</v>
      </c>
      <c r="S1344" t="s">
        <v>152</v>
      </c>
      <c r="T1344">
        <v>60</v>
      </c>
      <c r="U1344" t="s">
        <v>92</v>
      </c>
      <c r="V1344" t="s">
        <v>1619</v>
      </c>
      <c r="W1344">
        <v>1</v>
      </c>
      <c r="Y1344" t="s">
        <v>94</v>
      </c>
      <c r="Z1344" t="s">
        <v>154</v>
      </c>
      <c r="AA1344">
        <v>20.189499999999999</v>
      </c>
      <c r="AB1344">
        <v>135.40799999999999</v>
      </c>
      <c r="AC1344">
        <v>23.020900000000001</v>
      </c>
      <c r="AD1344">
        <v>98</v>
      </c>
      <c r="AE1344">
        <v>2.5390999999999999</v>
      </c>
      <c r="AF1344">
        <v>2.1301999999999999</v>
      </c>
      <c r="AG1344">
        <v>171</v>
      </c>
      <c r="AH1344">
        <v>128.5</v>
      </c>
      <c r="AI1344">
        <v>43</v>
      </c>
      <c r="AJ1344">
        <v>0.16500000000000001</v>
      </c>
      <c r="AK1344">
        <v>0.105</v>
      </c>
      <c r="AL1344">
        <v>75.25</v>
      </c>
      <c r="AM1344">
        <v>4.7100000000000003E-2</v>
      </c>
      <c r="AN1344">
        <v>0.1328</v>
      </c>
      <c r="AO1344">
        <v>0</v>
      </c>
      <c r="AP1344">
        <v>1</v>
      </c>
      <c r="AQ1344">
        <v>0</v>
      </c>
      <c r="AR1344">
        <v>39</v>
      </c>
      <c r="AS1344" t="s">
        <v>130</v>
      </c>
      <c r="AT1344">
        <v>2002</v>
      </c>
      <c r="AU1344">
        <v>12</v>
      </c>
      <c r="AV1344">
        <v>4</v>
      </c>
      <c r="AW1344" t="s">
        <v>97</v>
      </c>
      <c r="AY1344" t="s">
        <v>132</v>
      </c>
      <c r="BA1344">
        <v>40549</v>
      </c>
      <c r="BB1344">
        <v>4</v>
      </c>
      <c r="BC1344">
        <v>1</v>
      </c>
      <c r="BD1344" t="s">
        <v>99</v>
      </c>
      <c r="BG1344" t="s">
        <v>102</v>
      </c>
      <c r="BH1344" t="s">
        <v>100</v>
      </c>
      <c r="BI1344" t="s">
        <v>101</v>
      </c>
      <c r="BJ1344" t="s">
        <v>101</v>
      </c>
      <c r="BK1344" t="s">
        <v>101</v>
      </c>
      <c r="BM1344" t="s">
        <v>102</v>
      </c>
      <c r="BN1344" t="s">
        <v>103</v>
      </c>
      <c r="BQ1344">
        <v>0</v>
      </c>
      <c r="BR1344" t="s">
        <v>94</v>
      </c>
      <c r="BS1344">
        <v>90</v>
      </c>
      <c r="BT1344">
        <v>50.781999999999996</v>
      </c>
      <c r="BU1344">
        <v>42.603999999999999</v>
      </c>
      <c r="BV1344" t="s">
        <v>107</v>
      </c>
      <c r="BZ1344" s="1">
        <v>42053.623680555553</v>
      </c>
      <c r="CB1344">
        <v>2007</v>
      </c>
      <c r="CI1344" t="str">
        <f t="shared" si="80"/>
        <v>High</v>
      </c>
      <c r="CJ1344" t="str">
        <f t="shared" si="81"/>
        <v>2.51-3.0</v>
      </c>
      <c r="CK1344" t="str">
        <f t="shared" si="82"/>
        <v>Very Poor</v>
      </c>
      <c r="CL1344" t="str">
        <f t="shared" si="83"/>
        <v>0.3 or less</v>
      </c>
    </row>
    <row r="1345" spans="1:90" x14ac:dyDescent="0.25">
      <c r="A1345" t="s">
        <v>1618</v>
      </c>
      <c r="B1345" t="s">
        <v>82</v>
      </c>
      <c r="C1345" t="s">
        <v>83</v>
      </c>
      <c r="D1345">
        <v>1.06</v>
      </c>
      <c r="E1345">
        <v>6.7110000000000003</v>
      </c>
      <c r="G1345">
        <v>5.6509999999999998</v>
      </c>
      <c r="H1345">
        <v>24</v>
      </c>
      <c r="I1345">
        <v>24</v>
      </c>
      <c r="J1345">
        <v>24</v>
      </c>
      <c r="K1345">
        <v>2</v>
      </c>
      <c r="L1345" t="s">
        <v>84</v>
      </c>
      <c r="M1345" t="s">
        <v>147</v>
      </c>
      <c r="N1345" t="s">
        <v>673</v>
      </c>
      <c r="O1345" t="s">
        <v>418</v>
      </c>
      <c r="P1345" t="s">
        <v>88</v>
      </c>
      <c r="Q1345" t="s">
        <v>150</v>
      </c>
      <c r="R1345" t="s">
        <v>419</v>
      </c>
      <c r="S1345" t="s">
        <v>152</v>
      </c>
      <c r="T1345">
        <v>60</v>
      </c>
      <c r="U1345" t="s">
        <v>92</v>
      </c>
      <c r="V1345" t="s">
        <v>1620</v>
      </c>
      <c r="W1345">
        <v>1</v>
      </c>
      <c r="X1345">
        <v>1</v>
      </c>
      <c r="Y1345" t="s">
        <v>94</v>
      </c>
      <c r="Z1345" t="s">
        <v>154</v>
      </c>
      <c r="AA1345">
        <v>20.646000000000001</v>
      </c>
      <c r="AB1345">
        <v>135.40799999999999</v>
      </c>
      <c r="AC1345">
        <v>23.523</v>
      </c>
      <c r="AD1345">
        <v>86</v>
      </c>
      <c r="AE1345">
        <v>3.3885999999999998</v>
      </c>
      <c r="AF1345">
        <v>2.7444999999999999</v>
      </c>
      <c r="AG1345">
        <v>105.9499</v>
      </c>
      <c r="AH1345">
        <v>78.737499999999997</v>
      </c>
      <c r="AI1345">
        <v>64.683400000000006</v>
      </c>
      <c r="AJ1345">
        <v>0.2203</v>
      </c>
      <c r="AK1345">
        <v>0.1052</v>
      </c>
      <c r="AL1345">
        <v>66.954999999999998</v>
      </c>
      <c r="AM1345">
        <v>3.4799999999999998E-2</v>
      </c>
      <c r="AN1345">
        <v>7.0099999999999996E-2</v>
      </c>
      <c r="AO1345">
        <v>0</v>
      </c>
      <c r="AP1345">
        <v>7.6666999999999996</v>
      </c>
      <c r="AQ1345">
        <v>0</v>
      </c>
      <c r="AR1345">
        <v>58.666699999999999</v>
      </c>
      <c r="AS1345" t="s">
        <v>130</v>
      </c>
      <c r="AT1345">
        <v>2009</v>
      </c>
      <c r="AU1345">
        <v>12.066700000000001</v>
      </c>
      <c r="AV1345">
        <v>2.1537999999999999</v>
      </c>
      <c r="AW1345" t="s">
        <v>97</v>
      </c>
      <c r="AY1345" t="s">
        <v>132</v>
      </c>
      <c r="BA1345">
        <v>39394</v>
      </c>
      <c r="BB1345">
        <v>2</v>
      </c>
      <c r="BC1345">
        <v>1</v>
      </c>
      <c r="BD1345" t="s">
        <v>99</v>
      </c>
      <c r="BE1345">
        <v>2009</v>
      </c>
      <c r="BG1345" t="s">
        <v>101</v>
      </c>
      <c r="BH1345" t="s">
        <v>100</v>
      </c>
      <c r="BI1345" t="s">
        <v>101</v>
      </c>
      <c r="BJ1345" t="s">
        <v>101</v>
      </c>
      <c r="BK1345" t="s">
        <v>101</v>
      </c>
      <c r="BL1345" t="s">
        <v>101</v>
      </c>
      <c r="BM1345" t="s">
        <v>102</v>
      </c>
      <c r="BN1345" t="s">
        <v>103</v>
      </c>
      <c r="BQ1345">
        <v>0</v>
      </c>
      <c r="BR1345" t="s">
        <v>94</v>
      </c>
      <c r="BS1345">
        <v>85</v>
      </c>
      <c r="BT1345">
        <v>67.772000000000006</v>
      </c>
      <c r="BU1345">
        <v>54.89</v>
      </c>
      <c r="BY1345">
        <v>1</v>
      </c>
      <c r="CB1345">
        <v>2011</v>
      </c>
      <c r="CC1345">
        <v>6</v>
      </c>
      <c r="CI1345" t="str">
        <f t="shared" si="80"/>
        <v>High</v>
      </c>
      <c r="CJ1345" t="str">
        <f t="shared" si="81"/>
        <v>3.01-3.5</v>
      </c>
      <c r="CK1345" t="str">
        <f t="shared" si="82"/>
        <v>Fair</v>
      </c>
      <c r="CL1345" t="str">
        <f t="shared" si="83"/>
        <v>0.3 or less</v>
      </c>
    </row>
    <row r="1346" spans="1:90" x14ac:dyDescent="0.25">
      <c r="A1346" t="s">
        <v>1618</v>
      </c>
      <c r="B1346" t="s">
        <v>82</v>
      </c>
      <c r="C1346" t="s">
        <v>83</v>
      </c>
      <c r="D1346">
        <v>6.7110000000000003</v>
      </c>
      <c r="E1346">
        <v>14.384</v>
      </c>
      <c r="G1346">
        <v>7.673</v>
      </c>
      <c r="H1346">
        <v>24</v>
      </c>
      <c r="J1346">
        <v>24</v>
      </c>
      <c r="K1346">
        <v>2</v>
      </c>
      <c r="L1346" t="s">
        <v>84</v>
      </c>
      <c r="M1346" t="s">
        <v>147</v>
      </c>
      <c r="N1346" t="s">
        <v>673</v>
      </c>
      <c r="O1346" t="s">
        <v>418</v>
      </c>
      <c r="P1346" t="s">
        <v>88</v>
      </c>
      <c r="Q1346" t="s">
        <v>150</v>
      </c>
      <c r="R1346" t="s">
        <v>419</v>
      </c>
      <c r="S1346" t="s">
        <v>152</v>
      </c>
      <c r="T1346">
        <v>60</v>
      </c>
      <c r="U1346" t="s">
        <v>92</v>
      </c>
      <c r="V1346" t="s">
        <v>1621</v>
      </c>
      <c r="W1346">
        <v>1</v>
      </c>
      <c r="Y1346" t="s">
        <v>94</v>
      </c>
      <c r="Z1346" t="s">
        <v>154</v>
      </c>
      <c r="AA1346">
        <v>20.189499999999999</v>
      </c>
      <c r="AB1346">
        <v>135.40799999999999</v>
      </c>
      <c r="AC1346">
        <v>23.020900000000001</v>
      </c>
      <c r="AD1346">
        <v>84.75</v>
      </c>
      <c r="AE1346">
        <v>3.4422999999999999</v>
      </c>
      <c r="AF1346">
        <v>2.7847</v>
      </c>
      <c r="AG1346">
        <v>101.76519999999999</v>
      </c>
      <c r="AH1346">
        <v>76.026399999999995</v>
      </c>
      <c r="AI1346">
        <v>66.078299999999999</v>
      </c>
      <c r="AJ1346">
        <v>0.21510000000000001</v>
      </c>
      <c r="AK1346">
        <v>7.7299999999999994E-2</v>
      </c>
      <c r="AL1346">
        <v>67.734999999999999</v>
      </c>
      <c r="AM1346">
        <v>3.6999999999999998E-2</v>
      </c>
      <c r="AN1346">
        <v>7.6300000000000007E-2</v>
      </c>
      <c r="AO1346">
        <v>0</v>
      </c>
      <c r="AP1346">
        <v>7</v>
      </c>
      <c r="AQ1346">
        <v>0</v>
      </c>
      <c r="AR1346">
        <v>65.587500000000006</v>
      </c>
      <c r="AS1346" t="s">
        <v>130</v>
      </c>
      <c r="AT1346">
        <v>1963</v>
      </c>
      <c r="AU1346">
        <v>12</v>
      </c>
      <c r="AV1346">
        <v>2</v>
      </c>
      <c r="AW1346" t="s">
        <v>97</v>
      </c>
      <c r="AY1346" t="s">
        <v>132</v>
      </c>
      <c r="BA1346">
        <v>39454</v>
      </c>
      <c r="BB1346">
        <v>2</v>
      </c>
      <c r="BC1346">
        <v>1</v>
      </c>
      <c r="BD1346" t="s">
        <v>99</v>
      </c>
      <c r="BE1346">
        <v>1963</v>
      </c>
      <c r="BG1346" t="s">
        <v>101</v>
      </c>
      <c r="BH1346" t="s">
        <v>100</v>
      </c>
      <c r="BI1346" t="s">
        <v>101</v>
      </c>
      <c r="BJ1346" t="s">
        <v>101</v>
      </c>
      <c r="BK1346" t="s">
        <v>101</v>
      </c>
      <c r="BL1346" t="s">
        <v>101</v>
      </c>
      <c r="BM1346" t="s">
        <v>102</v>
      </c>
      <c r="BN1346" t="s">
        <v>103</v>
      </c>
      <c r="BQ1346">
        <v>0</v>
      </c>
      <c r="BR1346" t="s">
        <v>94</v>
      </c>
      <c r="BS1346">
        <v>84.25</v>
      </c>
      <c r="BT1346">
        <v>68.846000000000004</v>
      </c>
      <c r="BU1346">
        <v>55.694000000000003</v>
      </c>
      <c r="CB1346">
        <v>2011</v>
      </c>
      <c r="CC1346">
        <v>52</v>
      </c>
      <c r="CI1346" t="str">
        <f t="shared" si="80"/>
        <v>Medium</v>
      </c>
      <c r="CJ1346" t="str">
        <f t="shared" si="81"/>
        <v>3.01-3.5</v>
      </c>
      <c r="CK1346" t="str">
        <f t="shared" si="82"/>
        <v>Fair</v>
      </c>
      <c r="CL1346" t="str">
        <f t="shared" si="83"/>
        <v>0.3 or less</v>
      </c>
    </row>
    <row r="1347" spans="1:90" x14ac:dyDescent="0.25">
      <c r="A1347" t="s">
        <v>1618</v>
      </c>
      <c r="B1347" t="s">
        <v>82</v>
      </c>
      <c r="C1347" t="s">
        <v>83</v>
      </c>
      <c r="D1347">
        <v>14.384</v>
      </c>
      <c r="E1347">
        <v>22.37</v>
      </c>
      <c r="G1347">
        <v>7.9859999999999998</v>
      </c>
      <c r="H1347">
        <v>26</v>
      </c>
      <c r="I1347">
        <v>25</v>
      </c>
      <c r="J1347">
        <v>26</v>
      </c>
      <c r="K1347">
        <v>2</v>
      </c>
      <c r="L1347" t="s">
        <v>84</v>
      </c>
      <c r="M1347" t="s">
        <v>147</v>
      </c>
      <c r="N1347" t="s">
        <v>673</v>
      </c>
      <c r="O1347" t="s">
        <v>418</v>
      </c>
      <c r="P1347" t="s">
        <v>88</v>
      </c>
      <c r="Q1347" t="s">
        <v>150</v>
      </c>
      <c r="R1347" t="s">
        <v>419</v>
      </c>
      <c r="S1347" t="s">
        <v>152</v>
      </c>
      <c r="T1347">
        <v>60</v>
      </c>
      <c r="U1347" t="s">
        <v>92</v>
      </c>
      <c r="V1347" t="s">
        <v>1622</v>
      </c>
      <c r="W1347">
        <v>1</v>
      </c>
      <c r="X1347">
        <v>1</v>
      </c>
      <c r="Y1347" t="s">
        <v>94</v>
      </c>
      <c r="Z1347" t="s">
        <v>154</v>
      </c>
      <c r="AA1347">
        <v>15.613</v>
      </c>
      <c r="AB1347">
        <v>102.672</v>
      </c>
      <c r="AC1347">
        <v>17.790299999999998</v>
      </c>
      <c r="AD1347">
        <v>88.25</v>
      </c>
      <c r="AE1347">
        <v>3.1560000000000001</v>
      </c>
      <c r="AF1347">
        <v>2.5363000000000002</v>
      </c>
      <c r="AG1347">
        <v>116.3125</v>
      </c>
      <c r="AH1347">
        <v>90.999600000000001</v>
      </c>
      <c r="AI1347">
        <v>61.229199999999999</v>
      </c>
      <c r="AJ1347">
        <v>0.18690000000000001</v>
      </c>
      <c r="AK1347">
        <v>6.9199999999999998E-2</v>
      </c>
      <c r="AL1347">
        <v>71.965000000000003</v>
      </c>
      <c r="AM1347">
        <v>4.2099999999999999E-2</v>
      </c>
      <c r="AN1347">
        <v>0.19969999999999999</v>
      </c>
      <c r="AO1347">
        <v>0</v>
      </c>
      <c r="AP1347">
        <v>5.5</v>
      </c>
      <c r="AQ1347">
        <v>0</v>
      </c>
      <c r="AR1347">
        <v>66.45</v>
      </c>
      <c r="AS1347" t="s">
        <v>96</v>
      </c>
      <c r="AT1347">
        <v>2000</v>
      </c>
      <c r="AU1347">
        <v>12.142899999999999</v>
      </c>
      <c r="AV1347">
        <v>2.2856999999999998</v>
      </c>
      <c r="AW1347" t="s">
        <v>97</v>
      </c>
      <c r="AX1347" t="s">
        <v>126</v>
      </c>
      <c r="AY1347" t="s">
        <v>106</v>
      </c>
      <c r="BA1347">
        <v>39477</v>
      </c>
      <c r="BB1347">
        <v>1</v>
      </c>
      <c r="BC1347">
        <v>1</v>
      </c>
      <c r="BD1347" t="s">
        <v>99</v>
      </c>
      <c r="BE1347">
        <v>2000</v>
      </c>
      <c r="BG1347" t="s">
        <v>101</v>
      </c>
      <c r="BH1347" t="s">
        <v>100</v>
      </c>
      <c r="BI1347" t="s">
        <v>101</v>
      </c>
      <c r="BJ1347" t="s">
        <v>101</v>
      </c>
      <c r="BK1347" t="s">
        <v>101</v>
      </c>
      <c r="BL1347" t="s">
        <v>101</v>
      </c>
      <c r="BM1347" t="s">
        <v>102</v>
      </c>
      <c r="BN1347" t="s">
        <v>103</v>
      </c>
      <c r="BQ1347">
        <v>0</v>
      </c>
      <c r="BR1347" t="s">
        <v>94</v>
      </c>
      <c r="BS1347">
        <v>84</v>
      </c>
      <c r="BT1347">
        <v>63.12</v>
      </c>
      <c r="BU1347">
        <v>50.725999999999999</v>
      </c>
      <c r="BY1347">
        <v>1</v>
      </c>
      <c r="CB1347">
        <v>2007</v>
      </c>
      <c r="CC1347">
        <v>15</v>
      </c>
      <c r="CI1347" t="str">
        <f t="shared" ref="CI1347:CI1410" si="84">IF(AD1347&gt;85,"High",IF(AD1347&lt;70,"Low","Medium"))</f>
        <v>High</v>
      </c>
      <c r="CJ1347" t="str">
        <f t="shared" ref="CJ1347:CJ1410" si="85">IF(AE1347&gt;3.5,"Greater than 3.5",IF(AND(AE1347&gt;3,AE1347&lt;=3.5),"3.01-3.5",IF(AND(AE1347&gt;2.5,AE1347&lt;=3),"2.51-3.0",IF(AND(AE1347&gt;2,AE1347&lt;=2.5),"2.0-2.5","Less than 2.0"))))</f>
        <v>3.01-3.5</v>
      </c>
      <c r="CK1347" t="str">
        <f t="shared" ref="CK1347:CK1410" si="86">IF(AG1347&lt;70,"Excellent",IF(AG1347&lt;100,"Good",IF(AG1347&lt;130,"Fair",IF(AG1347&gt;170,"Very Poor","Poor"))))</f>
        <v>Fair</v>
      </c>
      <c r="CL1347" t="str">
        <f t="shared" ref="CL1347:CL1410" si="87">IF(AJ1347&gt;0.3,"More than 0.3","0.3 or less")</f>
        <v>0.3 or less</v>
      </c>
    </row>
    <row r="1348" spans="1:90" x14ac:dyDescent="0.25">
      <c r="A1348" t="s">
        <v>1618</v>
      </c>
      <c r="B1348" t="s">
        <v>82</v>
      </c>
      <c r="C1348" t="s">
        <v>83</v>
      </c>
      <c r="D1348">
        <v>22.37</v>
      </c>
      <c r="E1348">
        <v>31.529</v>
      </c>
      <c r="G1348">
        <v>9.1590000000000007</v>
      </c>
      <c r="H1348">
        <v>26</v>
      </c>
      <c r="I1348">
        <v>26</v>
      </c>
      <c r="J1348">
        <v>26</v>
      </c>
      <c r="K1348">
        <v>2</v>
      </c>
      <c r="L1348" t="s">
        <v>84</v>
      </c>
      <c r="M1348" t="s">
        <v>147</v>
      </c>
      <c r="N1348" t="s">
        <v>673</v>
      </c>
      <c r="O1348" t="s">
        <v>418</v>
      </c>
      <c r="P1348" t="s">
        <v>88</v>
      </c>
      <c r="Q1348" t="s">
        <v>150</v>
      </c>
      <c r="R1348" t="s">
        <v>419</v>
      </c>
      <c r="S1348" t="s">
        <v>152</v>
      </c>
      <c r="T1348">
        <v>60</v>
      </c>
      <c r="U1348" t="s">
        <v>92</v>
      </c>
      <c r="V1348" t="s">
        <v>1622</v>
      </c>
      <c r="W1348">
        <v>1</v>
      </c>
      <c r="X1348">
        <v>1</v>
      </c>
      <c r="Y1348" t="s">
        <v>94</v>
      </c>
      <c r="Z1348" t="s">
        <v>154</v>
      </c>
      <c r="AA1348">
        <v>15.613</v>
      </c>
      <c r="AB1348">
        <v>102.672</v>
      </c>
      <c r="AC1348">
        <v>17.790299999999998</v>
      </c>
      <c r="AD1348">
        <v>85.2</v>
      </c>
      <c r="AE1348">
        <v>3.4487000000000001</v>
      </c>
      <c r="AF1348">
        <v>2.86</v>
      </c>
      <c r="AG1348">
        <v>96.459100000000007</v>
      </c>
      <c r="AH1348">
        <v>75.707300000000004</v>
      </c>
      <c r="AI1348">
        <v>67.846999999999994</v>
      </c>
      <c r="AJ1348">
        <v>0.14030000000000001</v>
      </c>
      <c r="AK1348">
        <v>5.5800000000000002E-2</v>
      </c>
      <c r="AL1348">
        <v>78.954999999999998</v>
      </c>
      <c r="AM1348">
        <v>3.2599999999999997E-2</v>
      </c>
      <c r="AN1348">
        <v>9.8400000000000001E-2</v>
      </c>
      <c r="AO1348">
        <v>0</v>
      </c>
      <c r="AP1348">
        <v>8</v>
      </c>
      <c r="AQ1348">
        <v>0</v>
      </c>
      <c r="AR1348">
        <v>62.494399999999999</v>
      </c>
      <c r="AS1348" t="s">
        <v>96</v>
      </c>
      <c r="AT1348">
        <v>1971</v>
      </c>
      <c r="AU1348">
        <v>12.875</v>
      </c>
      <c r="AV1348">
        <v>2.6</v>
      </c>
      <c r="AW1348" t="s">
        <v>131</v>
      </c>
      <c r="AX1348" t="s">
        <v>126</v>
      </c>
      <c r="AY1348" t="s">
        <v>106</v>
      </c>
      <c r="BA1348">
        <v>39523</v>
      </c>
      <c r="BB1348">
        <v>1</v>
      </c>
      <c r="BC1348">
        <v>1</v>
      </c>
      <c r="BD1348" t="s">
        <v>99</v>
      </c>
      <c r="BE1348">
        <v>2000</v>
      </c>
      <c r="BG1348" t="s">
        <v>101</v>
      </c>
      <c r="BH1348" t="s">
        <v>100</v>
      </c>
      <c r="BI1348" t="s">
        <v>101</v>
      </c>
      <c r="BJ1348" t="s">
        <v>101</v>
      </c>
      <c r="BK1348" t="s">
        <v>101</v>
      </c>
      <c r="BL1348" t="s">
        <v>101</v>
      </c>
      <c r="BM1348" t="s">
        <v>102</v>
      </c>
      <c r="BN1348" t="s">
        <v>103</v>
      </c>
      <c r="BQ1348">
        <v>0</v>
      </c>
      <c r="BR1348" t="s">
        <v>94</v>
      </c>
      <c r="BS1348">
        <v>83</v>
      </c>
      <c r="BT1348">
        <v>68.974000000000004</v>
      </c>
      <c r="BU1348">
        <v>57.2</v>
      </c>
      <c r="BY1348">
        <v>1</v>
      </c>
      <c r="CB1348">
        <v>2009</v>
      </c>
      <c r="CC1348">
        <v>15</v>
      </c>
      <c r="CI1348" t="str">
        <f t="shared" si="84"/>
        <v>High</v>
      </c>
      <c r="CJ1348" t="str">
        <f t="shared" si="85"/>
        <v>3.01-3.5</v>
      </c>
      <c r="CK1348" t="str">
        <f t="shared" si="86"/>
        <v>Good</v>
      </c>
      <c r="CL1348" t="str">
        <f t="shared" si="87"/>
        <v>0.3 or less</v>
      </c>
    </row>
    <row r="1349" spans="1:90" x14ac:dyDescent="0.25">
      <c r="A1349" t="s">
        <v>1618</v>
      </c>
      <c r="B1349" t="s">
        <v>82</v>
      </c>
      <c r="C1349" t="s">
        <v>83</v>
      </c>
      <c r="D1349">
        <v>31.529</v>
      </c>
      <c r="E1349">
        <v>43.734999999999999</v>
      </c>
      <c r="G1349">
        <v>12.206</v>
      </c>
      <c r="H1349">
        <v>26</v>
      </c>
      <c r="I1349">
        <v>26</v>
      </c>
      <c r="J1349">
        <v>26</v>
      </c>
      <c r="K1349">
        <v>2</v>
      </c>
      <c r="L1349" t="s">
        <v>84</v>
      </c>
      <c r="M1349" t="s">
        <v>147</v>
      </c>
      <c r="N1349" t="s">
        <v>673</v>
      </c>
      <c r="O1349" t="s">
        <v>418</v>
      </c>
      <c r="P1349" t="s">
        <v>88</v>
      </c>
      <c r="Q1349" t="s">
        <v>150</v>
      </c>
      <c r="R1349" t="s">
        <v>419</v>
      </c>
      <c r="S1349" t="s">
        <v>152</v>
      </c>
      <c r="T1349">
        <v>60</v>
      </c>
      <c r="U1349" t="s">
        <v>92</v>
      </c>
      <c r="V1349" t="s">
        <v>1622</v>
      </c>
      <c r="W1349">
        <v>1</v>
      </c>
      <c r="X1349">
        <v>1</v>
      </c>
      <c r="Y1349" t="s">
        <v>94</v>
      </c>
      <c r="Z1349" t="s">
        <v>154</v>
      </c>
      <c r="AA1349">
        <v>15.613</v>
      </c>
      <c r="AB1349">
        <v>102.672</v>
      </c>
      <c r="AC1349">
        <v>17.790299999999998</v>
      </c>
      <c r="AD1349">
        <v>92.333299999999994</v>
      </c>
      <c r="AE1349">
        <v>2.6974999999999998</v>
      </c>
      <c r="AF1349">
        <v>2.3441999999999998</v>
      </c>
      <c r="AG1349">
        <v>138.70240000000001</v>
      </c>
      <c r="AH1349">
        <v>118.0622</v>
      </c>
      <c r="AI1349">
        <v>53.765900000000002</v>
      </c>
      <c r="AJ1349">
        <v>0.13539999999999999</v>
      </c>
      <c r="AK1349">
        <v>0.06</v>
      </c>
      <c r="AL1349">
        <v>79.69</v>
      </c>
      <c r="AM1349">
        <v>3.6999999999999998E-2</v>
      </c>
      <c r="AN1349">
        <v>0.40770000000000001</v>
      </c>
      <c r="AO1349">
        <v>0</v>
      </c>
      <c r="AP1349">
        <v>4.1666999999999996</v>
      </c>
      <c r="AQ1349">
        <v>0</v>
      </c>
      <c r="AR1349">
        <v>63.357700000000001</v>
      </c>
      <c r="AS1349" t="s">
        <v>96</v>
      </c>
      <c r="AT1349">
        <v>1981</v>
      </c>
      <c r="AU1349">
        <v>6.8235000000000001</v>
      </c>
      <c r="AV1349">
        <v>2</v>
      </c>
      <c r="AW1349" t="s">
        <v>131</v>
      </c>
      <c r="AY1349" t="s">
        <v>112</v>
      </c>
      <c r="BA1349">
        <v>39701</v>
      </c>
      <c r="BB1349">
        <v>2</v>
      </c>
      <c r="BC1349">
        <v>1</v>
      </c>
      <c r="BD1349" t="s">
        <v>99</v>
      </c>
      <c r="BE1349">
        <v>1981</v>
      </c>
      <c r="BG1349" t="s">
        <v>101</v>
      </c>
      <c r="BH1349" t="s">
        <v>100</v>
      </c>
      <c r="BI1349" t="s">
        <v>101</v>
      </c>
      <c r="BJ1349" t="s">
        <v>101</v>
      </c>
      <c r="BK1349" t="s">
        <v>101</v>
      </c>
      <c r="BL1349" t="s">
        <v>101</v>
      </c>
      <c r="BM1349" t="s">
        <v>102</v>
      </c>
      <c r="BN1349" t="s">
        <v>103</v>
      </c>
      <c r="BQ1349">
        <v>0</v>
      </c>
      <c r="BR1349" t="s">
        <v>94</v>
      </c>
      <c r="BS1349">
        <v>90.666700000000006</v>
      </c>
      <c r="BT1349">
        <v>53.95</v>
      </c>
      <c r="BU1349">
        <v>46.884</v>
      </c>
      <c r="BY1349">
        <v>1</v>
      </c>
      <c r="CB1349">
        <v>2011</v>
      </c>
      <c r="CC1349">
        <v>34</v>
      </c>
      <c r="CI1349" t="str">
        <f t="shared" si="84"/>
        <v>High</v>
      </c>
      <c r="CJ1349" t="str">
        <f t="shared" si="85"/>
        <v>2.51-3.0</v>
      </c>
      <c r="CK1349" t="str">
        <f t="shared" si="86"/>
        <v>Poor</v>
      </c>
      <c r="CL1349" t="str">
        <f t="shared" si="87"/>
        <v>0.3 or less</v>
      </c>
    </row>
    <row r="1350" spans="1:90" x14ac:dyDescent="0.25">
      <c r="A1350" t="s">
        <v>1623</v>
      </c>
      <c r="B1350" t="s">
        <v>82</v>
      </c>
      <c r="C1350" t="s">
        <v>83</v>
      </c>
      <c r="D1350">
        <v>0</v>
      </c>
      <c r="E1350">
        <v>2.81</v>
      </c>
      <c r="G1350">
        <v>2.81</v>
      </c>
      <c r="H1350">
        <v>40</v>
      </c>
      <c r="I1350">
        <v>40</v>
      </c>
      <c r="J1350">
        <v>40</v>
      </c>
      <c r="K1350">
        <v>2</v>
      </c>
      <c r="L1350" t="s">
        <v>84</v>
      </c>
      <c r="M1350" t="s">
        <v>147</v>
      </c>
      <c r="N1350" t="s">
        <v>444</v>
      </c>
      <c r="O1350" t="s">
        <v>418</v>
      </c>
      <c r="P1350" t="s">
        <v>88</v>
      </c>
      <c r="Q1350" t="s">
        <v>150</v>
      </c>
      <c r="R1350" t="s">
        <v>419</v>
      </c>
      <c r="S1350" t="s">
        <v>152</v>
      </c>
      <c r="T1350">
        <v>40</v>
      </c>
      <c r="U1350" t="s">
        <v>92</v>
      </c>
      <c r="V1350" t="s">
        <v>1624</v>
      </c>
      <c r="W1350">
        <v>8</v>
      </c>
      <c r="X1350">
        <v>6</v>
      </c>
      <c r="Y1350" t="s">
        <v>94</v>
      </c>
      <c r="Z1350" t="s">
        <v>154</v>
      </c>
      <c r="AA1350">
        <v>279.52300000000002</v>
      </c>
      <c r="AB1350">
        <v>1911.126</v>
      </c>
      <c r="AC1350">
        <v>318.94209999999998</v>
      </c>
      <c r="AD1350">
        <v>95</v>
      </c>
      <c r="AE1350">
        <v>3.6720999999999999</v>
      </c>
      <c r="AF1350">
        <v>3.2170000000000001</v>
      </c>
      <c r="AG1350">
        <v>82.753</v>
      </c>
      <c r="AH1350">
        <v>64.886200000000002</v>
      </c>
      <c r="AI1350">
        <v>72.415700000000001</v>
      </c>
      <c r="AJ1350">
        <v>0.2762</v>
      </c>
      <c r="AK1350">
        <v>0.22689999999999999</v>
      </c>
      <c r="AL1350">
        <v>58.57</v>
      </c>
      <c r="AM1350">
        <v>1.7500000000000002E-2</v>
      </c>
      <c r="AN1350">
        <v>6.2899999999999998E-2</v>
      </c>
      <c r="AO1350">
        <v>0</v>
      </c>
      <c r="AP1350">
        <v>2.5</v>
      </c>
      <c r="AQ1350">
        <v>0</v>
      </c>
      <c r="AR1350">
        <v>48.012500000000003</v>
      </c>
      <c r="AS1350" t="s">
        <v>96</v>
      </c>
      <c r="AT1350">
        <v>2014</v>
      </c>
      <c r="AU1350">
        <v>24.333300000000001</v>
      </c>
      <c r="AV1350">
        <v>4.3333000000000004</v>
      </c>
      <c r="AW1350" t="s">
        <v>97</v>
      </c>
      <c r="AY1350" t="s">
        <v>112</v>
      </c>
      <c r="BA1350">
        <v>39352</v>
      </c>
      <c r="BB1350">
        <v>2</v>
      </c>
      <c r="BC1350">
        <v>1</v>
      </c>
      <c r="BD1350" t="s">
        <v>99</v>
      </c>
      <c r="BE1350">
        <v>2014</v>
      </c>
      <c r="BG1350" t="s">
        <v>101</v>
      </c>
      <c r="BH1350" t="s">
        <v>100</v>
      </c>
      <c r="BI1350" t="s">
        <v>101</v>
      </c>
      <c r="BJ1350" t="s">
        <v>101</v>
      </c>
      <c r="BK1350" t="s">
        <v>101</v>
      </c>
      <c r="BL1350" t="s">
        <v>101</v>
      </c>
      <c r="BM1350" t="s">
        <v>102</v>
      </c>
      <c r="BN1350" t="s">
        <v>103</v>
      </c>
      <c r="BQ1350">
        <v>0</v>
      </c>
      <c r="BR1350" t="s">
        <v>94</v>
      </c>
      <c r="BS1350">
        <v>95</v>
      </c>
      <c r="BT1350">
        <v>73.441999999999993</v>
      </c>
      <c r="BU1350">
        <v>64.34</v>
      </c>
      <c r="BV1350" t="s">
        <v>107</v>
      </c>
      <c r="BY1350">
        <v>6</v>
      </c>
      <c r="BZ1350" s="1">
        <v>42053.45652777778</v>
      </c>
      <c r="CC1350">
        <v>1</v>
      </c>
      <c r="CI1350" t="str">
        <f t="shared" si="84"/>
        <v>High</v>
      </c>
      <c r="CJ1350" t="str">
        <f t="shared" si="85"/>
        <v>Greater than 3.5</v>
      </c>
      <c r="CK1350" t="str">
        <f t="shared" si="86"/>
        <v>Good</v>
      </c>
      <c r="CL1350" t="str">
        <f t="shared" si="87"/>
        <v>0.3 or less</v>
      </c>
    </row>
    <row r="1351" spans="1:90" x14ac:dyDescent="0.25">
      <c r="A1351" t="s">
        <v>1623</v>
      </c>
      <c r="B1351" t="s">
        <v>82</v>
      </c>
      <c r="C1351" t="s">
        <v>83</v>
      </c>
      <c r="D1351">
        <v>100</v>
      </c>
      <c r="E1351">
        <v>105.973</v>
      </c>
      <c r="G1351">
        <v>5.9729999999999999</v>
      </c>
      <c r="H1351">
        <v>40</v>
      </c>
      <c r="J1351">
        <v>40</v>
      </c>
      <c r="K1351">
        <v>2</v>
      </c>
      <c r="L1351" t="s">
        <v>84</v>
      </c>
      <c r="M1351" t="s">
        <v>147</v>
      </c>
      <c r="N1351" t="s">
        <v>444</v>
      </c>
      <c r="O1351" t="s">
        <v>418</v>
      </c>
      <c r="P1351" t="s">
        <v>88</v>
      </c>
      <c r="Q1351" t="s">
        <v>150</v>
      </c>
      <c r="R1351" t="s">
        <v>419</v>
      </c>
      <c r="S1351" t="s">
        <v>152</v>
      </c>
      <c r="T1351">
        <v>60</v>
      </c>
      <c r="U1351" t="s">
        <v>92</v>
      </c>
      <c r="V1351" t="s">
        <v>1625</v>
      </c>
      <c r="W1351">
        <v>8</v>
      </c>
      <c r="Y1351" t="s">
        <v>94</v>
      </c>
      <c r="Z1351" t="s">
        <v>154</v>
      </c>
      <c r="AA1351">
        <v>232.631</v>
      </c>
      <c r="AB1351">
        <v>1560.2345</v>
      </c>
      <c r="AC1351">
        <v>265.25549999999998</v>
      </c>
      <c r="AD1351">
        <v>97.333299999999994</v>
      </c>
      <c r="AE1351">
        <v>3.8643999999999998</v>
      </c>
      <c r="AF1351">
        <v>3.6739000000000002</v>
      </c>
      <c r="AG1351">
        <v>69.440799999999996</v>
      </c>
      <c r="AH1351">
        <v>56.083100000000002</v>
      </c>
      <c r="AI1351">
        <v>76.853099999999998</v>
      </c>
      <c r="AJ1351">
        <v>0.16619999999999999</v>
      </c>
      <c r="AK1351">
        <v>8.4199999999999997E-2</v>
      </c>
      <c r="AL1351">
        <v>75.069999999999993</v>
      </c>
      <c r="AM1351">
        <v>1.66E-2</v>
      </c>
      <c r="AN1351">
        <v>4.5699999999999998E-2</v>
      </c>
      <c r="AO1351">
        <v>0</v>
      </c>
      <c r="AP1351">
        <v>1.3332999999999999</v>
      </c>
      <c r="AQ1351">
        <v>0</v>
      </c>
      <c r="AR1351">
        <v>51.95</v>
      </c>
      <c r="AS1351" t="s">
        <v>96</v>
      </c>
      <c r="AT1351">
        <v>2007</v>
      </c>
      <c r="AU1351">
        <v>24.428599999999999</v>
      </c>
      <c r="AV1351">
        <v>4.4286000000000003</v>
      </c>
      <c r="AW1351" t="s">
        <v>97</v>
      </c>
      <c r="AY1351" t="s">
        <v>112</v>
      </c>
      <c r="BA1351">
        <v>40491</v>
      </c>
      <c r="BB1351">
        <v>3</v>
      </c>
      <c r="BC1351">
        <v>1</v>
      </c>
      <c r="BD1351" t="s">
        <v>99</v>
      </c>
      <c r="BE1351">
        <v>2007</v>
      </c>
      <c r="BG1351" t="s">
        <v>101</v>
      </c>
      <c r="BH1351" t="s">
        <v>100</v>
      </c>
      <c r="BI1351" t="s">
        <v>101</v>
      </c>
      <c r="BJ1351" t="s">
        <v>101</v>
      </c>
      <c r="BK1351" t="s">
        <v>101</v>
      </c>
      <c r="BL1351" t="s">
        <v>101</v>
      </c>
      <c r="BM1351" t="s">
        <v>102</v>
      </c>
      <c r="BN1351" t="s">
        <v>103</v>
      </c>
      <c r="BQ1351">
        <v>0</v>
      </c>
      <c r="BR1351" t="s">
        <v>94</v>
      </c>
      <c r="BS1351">
        <v>97.333299999999994</v>
      </c>
      <c r="BT1351">
        <v>77.287999999999997</v>
      </c>
      <c r="BU1351">
        <v>73.477999999999994</v>
      </c>
      <c r="CB1351">
        <v>2013</v>
      </c>
      <c r="CC1351">
        <v>8</v>
      </c>
      <c r="CI1351" t="str">
        <f t="shared" si="84"/>
        <v>High</v>
      </c>
      <c r="CJ1351" t="str">
        <f t="shared" si="85"/>
        <v>Greater than 3.5</v>
      </c>
      <c r="CK1351" t="str">
        <f t="shared" si="86"/>
        <v>Excellent</v>
      </c>
      <c r="CL1351" t="str">
        <f t="shared" si="87"/>
        <v>0.3 or less</v>
      </c>
    </row>
    <row r="1352" spans="1:90" x14ac:dyDescent="0.25">
      <c r="A1352" t="s">
        <v>1626</v>
      </c>
      <c r="B1352" t="s">
        <v>82</v>
      </c>
      <c r="C1352" t="s">
        <v>83</v>
      </c>
      <c r="D1352">
        <v>0.09</v>
      </c>
      <c r="E1352">
        <v>0.218</v>
      </c>
      <c r="G1352">
        <v>0.128</v>
      </c>
      <c r="H1352">
        <v>28</v>
      </c>
      <c r="J1352">
        <v>28</v>
      </c>
      <c r="K1352">
        <v>2</v>
      </c>
      <c r="L1352" t="s">
        <v>84</v>
      </c>
      <c r="M1352" t="s">
        <v>147</v>
      </c>
      <c r="N1352" t="s">
        <v>212</v>
      </c>
      <c r="O1352" t="s">
        <v>192</v>
      </c>
      <c r="P1352" t="s">
        <v>88</v>
      </c>
      <c r="Q1352" t="s">
        <v>150</v>
      </c>
      <c r="R1352" t="s">
        <v>193</v>
      </c>
      <c r="S1352" t="s">
        <v>152</v>
      </c>
      <c r="T1352">
        <v>30</v>
      </c>
      <c r="U1352" t="s">
        <v>92</v>
      </c>
      <c r="V1352" t="s">
        <v>1627</v>
      </c>
      <c r="Y1352" t="s">
        <v>94</v>
      </c>
      <c r="Z1352" t="s">
        <v>299</v>
      </c>
      <c r="AA1352">
        <v>8</v>
      </c>
      <c r="AB1352">
        <v>200</v>
      </c>
      <c r="AC1352">
        <v>10</v>
      </c>
      <c r="AD1352">
        <v>100</v>
      </c>
      <c r="AE1352">
        <v>3.5</v>
      </c>
      <c r="AF1352">
        <v>2.6278999999999999</v>
      </c>
      <c r="AG1352">
        <v>291.02140000000003</v>
      </c>
      <c r="AH1352">
        <v>268.57749999999999</v>
      </c>
      <c r="AI1352">
        <v>2.9929000000000001</v>
      </c>
      <c r="AJ1352">
        <v>0.1246</v>
      </c>
      <c r="AK1352">
        <v>0.06</v>
      </c>
      <c r="AL1352">
        <v>81.31</v>
      </c>
      <c r="AM1352">
        <v>6.6100000000000006E-2</v>
      </c>
      <c r="AN1352">
        <v>0.91549999999999998</v>
      </c>
      <c r="AO1352">
        <v>0</v>
      </c>
      <c r="AP1352">
        <v>0</v>
      </c>
      <c r="AQ1352">
        <v>0</v>
      </c>
      <c r="AR1352">
        <v>43.86</v>
      </c>
      <c r="AS1352" t="s">
        <v>130</v>
      </c>
      <c r="AT1352">
        <v>1963</v>
      </c>
      <c r="AU1352">
        <v>12</v>
      </c>
      <c r="AV1352">
        <v>2</v>
      </c>
      <c r="AW1352" t="s">
        <v>97</v>
      </c>
      <c r="AY1352" t="s">
        <v>132</v>
      </c>
      <c r="BA1352">
        <v>39481</v>
      </c>
      <c r="BB1352">
        <v>2</v>
      </c>
      <c r="BC1352">
        <v>1</v>
      </c>
      <c r="BD1352" t="s">
        <v>99</v>
      </c>
      <c r="BE1352">
        <v>1963</v>
      </c>
      <c r="BG1352" t="s">
        <v>102</v>
      </c>
      <c r="BH1352" t="s">
        <v>100</v>
      </c>
      <c r="BI1352" t="s">
        <v>101</v>
      </c>
      <c r="BJ1352" t="s">
        <v>101</v>
      </c>
      <c r="BK1352" t="s">
        <v>101</v>
      </c>
      <c r="BL1352" t="s">
        <v>100</v>
      </c>
      <c r="BM1352" t="s">
        <v>102</v>
      </c>
      <c r="BN1352" t="s">
        <v>103</v>
      </c>
      <c r="BQ1352">
        <v>0</v>
      </c>
      <c r="BR1352" t="s">
        <v>94</v>
      </c>
      <c r="BS1352">
        <v>73</v>
      </c>
      <c r="BT1352">
        <v>70</v>
      </c>
      <c r="BU1352">
        <v>52.558</v>
      </c>
      <c r="BV1352" t="s">
        <v>107</v>
      </c>
      <c r="BZ1352" s="1">
        <v>42059.352962962963</v>
      </c>
      <c r="CB1352">
        <v>2003</v>
      </c>
      <c r="CC1352">
        <v>52</v>
      </c>
      <c r="CI1352" t="str">
        <f t="shared" si="84"/>
        <v>High</v>
      </c>
      <c r="CJ1352" t="str">
        <f t="shared" si="85"/>
        <v>3.01-3.5</v>
      </c>
      <c r="CK1352" t="str">
        <f t="shared" si="86"/>
        <v>Very Poor</v>
      </c>
      <c r="CL1352" t="str">
        <f t="shared" si="87"/>
        <v>0.3 or less</v>
      </c>
    </row>
    <row r="1353" spans="1:90" x14ac:dyDescent="0.25">
      <c r="A1353" t="s">
        <v>1628</v>
      </c>
      <c r="B1353" t="s">
        <v>82</v>
      </c>
      <c r="C1353" t="s">
        <v>83</v>
      </c>
      <c r="D1353">
        <v>215.65100000000001</v>
      </c>
      <c r="E1353">
        <v>219.37700000000001</v>
      </c>
      <c r="G1353">
        <v>3.726</v>
      </c>
      <c r="H1353">
        <v>22</v>
      </c>
      <c r="I1353">
        <v>22</v>
      </c>
      <c r="J1353">
        <v>22</v>
      </c>
      <c r="K1353">
        <v>2</v>
      </c>
      <c r="L1353" t="s">
        <v>84</v>
      </c>
      <c r="M1353" t="s">
        <v>297</v>
      </c>
      <c r="N1353" t="s">
        <v>600</v>
      </c>
      <c r="O1353" t="s">
        <v>192</v>
      </c>
      <c r="P1353" t="s">
        <v>88</v>
      </c>
      <c r="Q1353" t="s">
        <v>150</v>
      </c>
      <c r="R1353" t="s">
        <v>193</v>
      </c>
      <c r="S1353" t="s">
        <v>152</v>
      </c>
      <c r="T1353">
        <v>60</v>
      </c>
      <c r="U1353" t="s">
        <v>92</v>
      </c>
      <c r="V1353" t="s">
        <v>1629</v>
      </c>
      <c r="W1353">
        <v>1</v>
      </c>
      <c r="X1353">
        <v>2</v>
      </c>
      <c r="Y1353" t="s">
        <v>94</v>
      </c>
      <c r="Z1353" t="s">
        <v>299</v>
      </c>
      <c r="AA1353">
        <v>6.5834999999999999</v>
      </c>
      <c r="AB1353">
        <v>292.14400000000001</v>
      </c>
      <c r="AC1353">
        <v>8.9946999999999999</v>
      </c>
      <c r="AD1353">
        <v>93.75</v>
      </c>
      <c r="AE1353">
        <v>3.2048999999999999</v>
      </c>
      <c r="AF1353">
        <v>2.7841999999999998</v>
      </c>
      <c r="AG1353">
        <v>107.0705</v>
      </c>
      <c r="AH1353">
        <v>88.349199999999996</v>
      </c>
      <c r="AI1353">
        <v>64.309799999999996</v>
      </c>
      <c r="AJ1353">
        <v>0.15060000000000001</v>
      </c>
      <c r="AK1353">
        <v>5.0299999999999997E-2</v>
      </c>
      <c r="AL1353">
        <v>77.41</v>
      </c>
      <c r="AM1353">
        <v>2.92E-2</v>
      </c>
      <c r="AN1353">
        <v>0.1552</v>
      </c>
      <c r="AO1353">
        <v>0</v>
      </c>
      <c r="AP1353">
        <v>2.75</v>
      </c>
      <c r="AQ1353">
        <v>0</v>
      </c>
      <c r="AR1353">
        <v>43.9</v>
      </c>
      <c r="AS1353" t="s">
        <v>96</v>
      </c>
      <c r="AT1353">
        <v>1982</v>
      </c>
      <c r="AU1353">
        <v>5.6666999999999996</v>
      </c>
      <c r="AV1353">
        <v>3</v>
      </c>
      <c r="AW1353" t="s">
        <v>97</v>
      </c>
      <c r="AY1353" t="s">
        <v>112</v>
      </c>
      <c r="BA1353">
        <v>38781</v>
      </c>
      <c r="BB1353">
        <v>2</v>
      </c>
      <c r="BC1353">
        <v>1</v>
      </c>
      <c r="BD1353" t="s">
        <v>99</v>
      </c>
      <c r="BE1353">
        <v>1982</v>
      </c>
      <c r="BG1353" t="s">
        <v>101</v>
      </c>
      <c r="BH1353" t="s">
        <v>100</v>
      </c>
      <c r="BI1353" t="s">
        <v>101</v>
      </c>
      <c r="BJ1353" t="s">
        <v>101</v>
      </c>
      <c r="BK1353" t="s">
        <v>101</v>
      </c>
      <c r="BL1353" t="s">
        <v>100</v>
      </c>
      <c r="BM1353" t="s">
        <v>102</v>
      </c>
      <c r="BN1353" t="s">
        <v>103</v>
      </c>
      <c r="BQ1353">
        <v>0</v>
      </c>
      <c r="BR1353" t="s">
        <v>94</v>
      </c>
      <c r="BS1353">
        <v>89</v>
      </c>
      <c r="BT1353">
        <v>64.097999999999999</v>
      </c>
      <c r="BU1353">
        <v>55.683999999999997</v>
      </c>
      <c r="BY1353">
        <v>1</v>
      </c>
      <c r="CB1353">
        <v>1998</v>
      </c>
      <c r="CC1353">
        <v>33</v>
      </c>
      <c r="CI1353" t="str">
        <f t="shared" si="84"/>
        <v>High</v>
      </c>
      <c r="CJ1353" t="str">
        <f t="shared" si="85"/>
        <v>3.01-3.5</v>
      </c>
      <c r="CK1353" t="str">
        <f t="shared" si="86"/>
        <v>Fair</v>
      </c>
      <c r="CL1353" t="str">
        <f t="shared" si="87"/>
        <v>0.3 or less</v>
      </c>
    </row>
    <row r="1354" spans="1:90" x14ac:dyDescent="0.25">
      <c r="A1354" t="s">
        <v>1628</v>
      </c>
      <c r="B1354" t="s">
        <v>82</v>
      </c>
      <c r="C1354" t="s">
        <v>83</v>
      </c>
      <c r="D1354">
        <v>219.37700000000001</v>
      </c>
      <c r="E1354">
        <v>219.93600000000001</v>
      </c>
      <c r="G1354">
        <v>0.55900000000000005</v>
      </c>
      <c r="H1354">
        <v>30</v>
      </c>
      <c r="I1354">
        <v>25</v>
      </c>
      <c r="J1354">
        <v>30</v>
      </c>
      <c r="K1354">
        <v>2</v>
      </c>
      <c r="L1354" t="s">
        <v>84</v>
      </c>
      <c r="M1354" t="s">
        <v>297</v>
      </c>
      <c r="N1354" t="s">
        <v>600</v>
      </c>
      <c r="O1354" t="s">
        <v>192</v>
      </c>
      <c r="P1354" t="s">
        <v>88</v>
      </c>
      <c r="Q1354" t="s">
        <v>150</v>
      </c>
      <c r="R1354" t="s">
        <v>193</v>
      </c>
      <c r="S1354" t="s">
        <v>152</v>
      </c>
      <c r="T1354">
        <v>30</v>
      </c>
      <c r="U1354" t="s">
        <v>92</v>
      </c>
      <c r="V1354" t="s">
        <v>1630</v>
      </c>
      <c r="W1354">
        <v>3</v>
      </c>
      <c r="X1354">
        <v>2.3332999999999999</v>
      </c>
      <c r="Y1354" t="s">
        <v>94</v>
      </c>
      <c r="Z1354" t="s">
        <v>299</v>
      </c>
      <c r="AA1354">
        <v>7</v>
      </c>
      <c r="AB1354">
        <v>300</v>
      </c>
      <c r="AC1354">
        <v>9.5</v>
      </c>
      <c r="AD1354">
        <v>93</v>
      </c>
      <c r="AE1354">
        <v>3.5</v>
      </c>
      <c r="AF1354">
        <v>2.9594999999999998</v>
      </c>
      <c r="AG1354">
        <v>131.20099999999999</v>
      </c>
      <c r="AH1354">
        <v>107.637</v>
      </c>
      <c r="AI1354">
        <v>56.266300000000001</v>
      </c>
      <c r="AJ1354">
        <v>0.19400000000000001</v>
      </c>
      <c r="AK1354">
        <v>7.6600000000000001E-2</v>
      </c>
      <c r="AL1354">
        <v>70.900000000000006</v>
      </c>
      <c r="AM1354">
        <v>3.1E-2</v>
      </c>
      <c r="AN1354">
        <v>0.17</v>
      </c>
      <c r="AO1354">
        <v>0</v>
      </c>
      <c r="AP1354">
        <v>1</v>
      </c>
      <c r="AQ1354">
        <v>0</v>
      </c>
      <c r="AR1354">
        <v>37.549999999999997</v>
      </c>
      <c r="AS1354" t="s">
        <v>130</v>
      </c>
      <c r="AT1354">
        <v>2000</v>
      </c>
      <c r="AU1354">
        <v>11</v>
      </c>
      <c r="AV1354">
        <v>3</v>
      </c>
      <c r="AW1354" t="s">
        <v>97</v>
      </c>
      <c r="AX1354" t="s">
        <v>683</v>
      </c>
      <c r="AY1354" t="s">
        <v>132</v>
      </c>
      <c r="BA1354">
        <v>38781</v>
      </c>
      <c r="BB1354">
        <v>2</v>
      </c>
      <c r="BC1354">
        <v>1</v>
      </c>
      <c r="BD1354" t="s">
        <v>99</v>
      </c>
      <c r="BE1354">
        <v>2000</v>
      </c>
      <c r="BG1354" t="s">
        <v>101</v>
      </c>
      <c r="BH1354" t="s">
        <v>100</v>
      </c>
      <c r="BI1354" t="s">
        <v>101</v>
      </c>
      <c r="BJ1354" t="s">
        <v>101</v>
      </c>
      <c r="BK1354" t="s">
        <v>101</v>
      </c>
      <c r="BL1354" t="s">
        <v>100</v>
      </c>
      <c r="BM1354" t="s">
        <v>102</v>
      </c>
      <c r="BN1354" t="s">
        <v>103</v>
      </c>
      <c r="BQ1354">
        <v>0</v>
      </c>
      <c r="BR1354" t="s">
        <v>94</v>
      </c>
      <c r="BS1354">
        <v>87</v>
      </c>
      <c r="BT1354">
        <v>70</v>
      </c>
      <c r="BU1354">
        <v>59.19</v>
      </c>
      <c r="BV1354" t="s">
        <v>107</v>
      </c>
      <c r="BY1354">
        <v>2.3332999999999999</v>
      </c>
      <c r="BZ1354" s="1">
        <v>42058.614594907405</v>
      </c>
      <c r="CB1354">
        <v>2003</v>
      </c>
      <c r="CC1354">
        <v>15</v>
      </c>
      <c r="CI1354" t="str">
        <f t="shared" si="84"/>
        <v>High</v>
      </c>
      <c r="CJ1354" t="str">
        <f t="shared" si="85"/>
        <v>3.01-3.5</v>
      </c>
      <c r="CK1354" t="str">
        <f t="shared" si="86"/>
        <v>Poor</v>
      </c>
      <c r="CL1354" t="str">
        <f t="shared" si="87"/>
        <v>0.3 or less</v>
      </c>
    </row>
    <row r="1355" spans="1:90" x14ac:dyDescent="0.25">
      <c r="A1355" t="s">
        <v>1628</v>
      </c>
      <c r="B1355" t="s">
        <v>82</v>
      </c>
      <c r="C1355" t="s">
        <v>83</v>
      </c>
      <c r="D1355">
        <v>219.93600000000001</v>
      </c>
      <c r="E1355">
        <v>220.00800000000001</v>
      </c>
      <c r="G1355">
        <v>7.1999999999999995E-2</v>
      </c>
      <c r="H1355">
        <v>28</v>
      </c>
      <c r="J1355">
        <v>28</v>
      </c>
      <c r="K1355">
        <v>2</v>
      </c>
      <c r="L1355" t="s">
        <v>84</v>
      </c>
      <c r="M1355" t="s">
        <v>297</v>
      </c>
      <c r="N1355" t="s">
        <v>600</v>
      </c>
      <c r="O1355" t="s">
        <v>192</v>
      </c>
      <c r="P1355" t="s">
        <v>88</v>
      </c>
      <c r="Q1355" t="s">
        <v>150</v>
      </c>
      <c r="R1355" t="s">
        <v>193</v>
      </c>
      <c r="S1355" t="s">
        <v>152</v>
      </c>
      <c r="T1355">
        <v>30</v>
      </c>
      <c r="U1355" t="s">
        <v>92</v>
      </c>
      <c r="V1355" t="s">
        <v>1631</v>
      </c>
      <c r="Y1355" t="s">
        <v>94</v>
      </c>
      <c r="Z1355" t="s">
        <v>299</v>
      </c>
      <c r="AA1355">
        <v>7</v>
      </c>
      <c r="AB1355">
        <v>300</v>
      </c>
      <c r="AC1355">
        <v>9.5</v>
      </c>
      <c r="AD1355">
        <v>97</v>
      </c>
      <c r="AE1355">
        <v>3.5</v>
      </c>
      <c r="AF1355">
        <v>3.0550000000000002</v>
      </c>
      <c r="AG1355">
        <v>87.0625</v>
      </c>
      <c r="AH1355">
        <v>74.857100000000003</v>
      </c>
      <c r="AI1355">
        <v>70.979200000000006</v>
      </c>
      <c r="AJ1355">
        <v>0.1173</v>
      </c>
      <c r="AK1355">
        <v>2.0500000000000001E-2</v>
      </c>
      <c r="AL1355">
        <v>82.405000000000001</v>
      </c>
      <c r="AM1355">
        <v>3.5799999999999998E-2</v>
      </c>
      <c r="AN1355">
        <v>0.52569999999999995</v>
      </c>
      <c r="AO1355">
        <v>0</v>
      </c>
      <c r="AP1355">
        <v>1</v>
      </c>
      <c r="AQ1355">
        <v>0</v>
      </c>
      <c r="AR1355">
        <v>36.6</v>
      </c>
      <c r="AS1355" t="s">
        <v>130</v>
      </c>
      <c r="AT1355">
        <v>2000</v>
      </c>
      <c r="AU1355">
        <v>15</v>
      </c>
      <c r="AV1355">
        <v>5</v>
      </c>
      <c r="AW1355" t="s">
        <v>97</v>
      </c>
      <c r="AX1355" t="s">
        <v>683</v>
      </c>
      <c r="AY1355" t="s">
        <v>132</v>
      </c>
      <c r="BA1355">
        <v>40439</v>
      </c>
      <c r="BB1355">
        <v>5</v>
      </c>
      <c r="BC1355">
        <v>1</v>
      </c>
      <c r="BD1355" t="s">
        <v>99</v>
      </c>
      <c r="BE1355">
        <v>2000</v>
      </c>
      <c r="BG1355" t="s">
        <v>102</v>
      </c>
      <c r="BH1355" t="s">
        <v>100</v>
      </c>
      <c r="BI1355" t="s">
        <v>101</v>
      </c>
      <c r="BJ1355" t="s">
        <v>101</v>
      </c>
      <c r="BK1355" t="s">
        <v>101</v>
      </c>
      <c r="BL1355" t="s">
        <v>369</v>
      </c>
      <c r="BM1355" t="s">
        <v>102</v>
      </c>
      <c r="BN1355" t="s">
        <v>103</v>
      </c>
      <c r="BQ1355">
        <v>0</v>
      </c>
      <c r="BR1355" t="s">
        <v>94</v>
      </c>
      <c r="BS1355">
        <v>87</v>
      </c>
      <c r="BT1355">
        <v>70</v>
      </c>
      <c r="BU1355">
        <v>61.1</v>
      </c>
      <c r="BV1355" t="s">
        <v>107</v>
      </c>
      <c r="BZ1355" s="1">
        <v>42059.352962962963</v>
      </c>
      <c r="CB1355">
        <v>2003</v>
      </c>
      <c r="CC1355">
        <v>15</v>
      </c>
      <c r="CI1355" t="str">
        <f t="shared" si="84"/>
        <v>High</v>
      </c>
      <c r="CJ1355" t="str">
        <f t="shared" si="85"/>
        <v>3.01-3.5</v>
      </c>
      <c r="CK1355" t="str">
        <f t="shared" si="86"/>
        <v>Good</v>
      </c>
      <c r="CL1355" t="str">
        <f t="shared" si="87"/>
        <v>0.3 or less</v>
      </c>
    </row>
    <row r="1356" spans="1:90" x14ac:dyDescent="0.25">
      <c r="A1356" t="s">
        <v>1632</v>
      </c>
      <c r="B1356" t="s">
        <v>82</v>
      </c>
      <c r="C1356" t="s">
        <v>83</v>
      </c>
      <c r="D1356">
        <v>122.099</v>
      </c>
      <c r="E1356">
        <v>128.29599999999999</v>
      </c>
      <c r="G1356">
        <v>6.1970000000000001</v>
      </c>
      <c r="H1356">
        <v>28</v>
      </c>
      <c r="I1356">
        <v>25</v>
      </c>
      <c r="J1356">
        <v>28</v>
      </c>
      <c r="K1356">
        <v>2</v>
      </c>
      <c r="L1356" t="s">
        <v>84</v>
      </c>
      <c r="M1356" t="s">
        <v>297</v>
      </c>
      <c r="N1356" t="s">
        <v>900</v>
      </c>
      <c r="O1356" t="s">
        <v>149</v>
      </c>
      <c r="P1356" t="s">
        <v>88</v>
      </c>
      <c r="Q1356" t="s">
        <v>150</v>
      </c>
      <c r="R1356" t="s">
        <v>151</v>
      </c>
      <c r="S1356" t="s">
        <v>152</v>
      </c>
      <c r="T1356">
        <v>60</v>
      </c>
      <c r="U1356" t="s">
        <v>92</v>
      </c>
      <c r="V1356" t="s">
        <v>1633</v>
      </c>
      <c r="W1356">
        <v>2</v>
      </c>
      <c r="X1356">
        <v>5.8</v>
      </c>
      <c r="Y1356" t="s">
        <v>94</v>
      </c>
      <c r="Z1356" t="s">
        <v>299</v>
      </c>
      <c r="AA1356">
        <v>2.1909999999999998</v>
      </c>
      <c r="AB1356">
        <v>10.839</v>
      </c>
      <c r="AC1356">
        <v>2.4750999999999999</v>
      </c>
      <c r="AD1356">
        <v>79.75</v>
      </c>
      <c r="AE1356">
        <v>2.7867999999999999</v>
      </c>
      <c r="AF1356">
        <v>1.9257</v>
      </c>
      <c r="AG1356">
        <v>139.08000000000001</v>
      </c>
      <c r="AH1356">
        <v>112.449</v>
      </c>
      <c r="AI1356">
        <v>53.64</v>
      </c>
      <c r="AJ1356">
        <v>0.21859999999999999</v>
      </c>
      <c r="AK1356">
        <v>0.14019999999999999</v>
      </c>
      <c r="AL1356">
        <v>67.209999999999994</v>
      </c>
      <c r="AM1356">
        <v>3.9899999999999998E-2</v>
      </c>
      <c r="AN1356">
        <v>0.22459999999999999</v>
      </c>
      <c r="AO1356">
        <v>2</v>
      </c>
      <c r="AP1356">
        <v>7</v>
      </c>
      <c r="AQ1356">
        <v>0</v>
      </c>
      <c r="AR1356">
        <v>65.45</v>
      </c>
      <c r="AS1356" t="s">
        <v>130</v>
      </c>
      <c r="AT1356">
        <v>1984</v>
      </c>
      <c r="AU1356">
        <v>17.833300000000001</v>
      </c>
      <c r="AV1356">
        <v>2.3332999999999999</v>
      </c>
      <c r="AW1356" t="s">
        <v>97</v>
      </c>
      <c r="AY1356" t="s">
        <v>132</v>
      </c>
      <c r="BA1356">
        <v>39353</v>
      </c>
      <c r="BB1356">
        <v>2</v>
      </c>
      <c r="BC1356">
        <v>1</v>
      </c>
      <c r="BD1356" t="s">
        <v>99</v>
      </c>
      <c r="BE1356">
        <v>1984</v>
      </c>
      <c r="BG1356" t="s">
        <v>101</v>
      </c>
      <c r="BH1356" t="s">
        <v>100</v>
      </c>
      <c r="BI1356" t="s">
        <v>101</v>
      </c>
      <c r="BJ1356" t="s">
        <v>101</v>
      </c>
      <c r="BK1356" t="s">
        <v>101</v>
      </c>
      <c r="BL1356" t="s">
        <v>101</v>
      </c>
      <c r="BM1356" t="s">
        <v>102</v>
      </c>
      <c r="BN1356" t="s">
        <v>103</v>
      </c>
      <c r="BQ1356">
        <v>0</v>
      </c>
      <c r="BR1356" t="s">
        <v>94</v>
      </c>
      <c r="BS1356">
        <v>77.666700000000006</v>
      </c>
      <c r="BT1356">
        <v>55.735999999999997</v>
      </c>
      <c r="BU1356">
        <v>38.514000000000003</v>
      </c>
      <c r="BY1356">
        <v>2</v>
      </c>
      <c r="CB1356">
        <v>2011</v>
      </c>
      <c r="CC1356">
        <v>31</v>
      </c>
      <c r="CI1356" t="str">
        <f t="shared" si="84"/>
        <v>Medium</v>
      </c>
      <c r="CJ1356" t="str">
        <f t="shared" si="85"/>
        <v>2.51-3.0</v>
      </c>
      <c r="CK1356" t="str">
        <f t="shared" si="86"/>
        <v>Poor</v>
      </c>
      <c r="CL1356" t="str">
        <f t="shared" si="87"/>
        <v>0.3 or less</v>
      </c>
    </row>
    <row r="1357" spans="1:90" x14ac:dyDescent="0.25">
      <c r="A1357" t="s">
        <v>1632</v>
      </c>
      <c r="B1357" t="s">
        <v>82</v>
      </c>
      <c r="C1357" t="s">
        <v>83</v>
      </c>
      <c r="D1357">
        <v>128.29599999999999</v>
      </c>
      <c r="E1357">
        <v>135.85900000000001</v>
      </c>
      <c r="G1357">
        <v>7.5629999999999997</v>
      </c>
      <c r="H1357">
        <v>28</v>
      </c>
      <c r="I1357">
        <v>28</v>
      </c>
      <c r="J1357">
        <v>28</v>
      </c>
      <c r="K1357">
        <v>2</v>
      </c>
      <c r="L1357" t="s">
        <v>84</v>
      </c>
      <c r="M1357" t="s">
        <v>297</v>
      </c>
      <c r="N1357" t="s">
        <v>900</v>
      </c>
      <c r="O1357" t="s">
        <v>149</v>
      </c>
      <c r="P1357" t="s">
        <v>88</v>
      </c>
      <c r="Q1357" t="s">
        <v>150</v>
      </c>
      <c r="R1357" t="s">
        <v>151</v>
      </c>
      <c r="S1357" t="s">
        <v>152</v>
      </c>
      <c r="T1357">
        <v>60</v>
      </c>
      <c r="U1357" t="s">
        <v>92</v>
      </c>
      <c r="V1357" t="s">
        <v>1633</v>
      </c>
      <c r="W1357">
        <v>2</v>
      </c>
      <c r="X1357">
        <v>2.3332999999999999</v>
      </c>
      <c r="Y1357" t="s">
        <v>94</v>
      </c>
      <c r="Z1357" t="s">
        <v>299</v>
      </c>
      <c r="AA1357">
        <v>0.54749999999999999</v>
      </c>
      <c r="AB1357">
        <v>11.5</v>
      </c>
      <c r="AC1357">
        <v>0.67130000000000001</v>
      </c>
      <c r="AD1357">
        <v>62.666699999999999</v>
      </c>
      <c r="AE1357">
        <v>2.7345000000000002</v>
      </c>
      <c r="AF1357">
        <v>1.3728</v>
      </c>
      <c r="AG1357">
        <v>143.19030000000001</v>
      </c>
      <c r="AH1357">
        <v>115.71429999999999</v>
      </c>
      <c r="AI1357">
        <v>52.2699</v>
      </c>
      <c r="AJ1357">
        <v>0.24579999999999999</v>
      </c>
      <c r="AK1357">
        <v>0.13950000000000001</v>
      </c>
      <c r="AL1357">
        <v>63.13</v>
      </c>
      <c r="AM1357">
        <v>3.9399999999999998E-2</v>
      </c>
      <c r="AN1357">
        <v>0.1913</v>
      </c>
      <c r="AO1357">
        <v>10.333299999999999</v>
      </c>
      <c r="AP1357">
        <v>4.6666999999999996</v>
      </c>
      <c r="AQ1357">
        <v>0</v>
      </c>
      <c r="AR1357">
        <v>64.078599999999994</v>
      </c>
      <c r="AS1357" t="s">
        <v>130</v>
      </c>
      <c r="AT1357">
        <v>1959</v>
      </c>
      <c r="AU1357">
        <v>19.5</v>
      </c>
      <c r="AV1357">
        <v>2</v>
      </c>
      <c r="AW1357" t="s">
        <v>97</v>
      </c>
      <c r="AY1357" t="s">
        <v>132</v>
      </c>
      <c r="BA1357">
        <v>39353</v>
      </c>
      <c r="BB1357">
        <v>2</v>
      </c>
      <c r="BC1357">
        <v>1</v>
      </c>
      <c r="BD1357" t="s">
        <v>99</v>
      </c>
      <c r="BE1357">
        <v>1959</v>
      </c>
      <c r="BG1357" t="s">
        <v>101</v>
      </c>
      <c r="BH1357" t="s">
        <v>100</v>
      </c>
      <c r="BI1357" t="s">
        <v>101</v>
      </c>
      <c r="BJ1357" t="s">
        <v>101</v>
      </c>
      <c r="BK1357" t="s">
        <v>101</v>
      </c>
      <c r="BL1357" t="s">
        <v>101</v>
      </c>
      <c r="BM1357" t="s">
        <v>102</v>
      </c>
      <c r="BN1357" t="s">
        <v>103</v>
      </c>
      <c r="BQ1357">
        <v>0</v>
      </c>
      <c r="BR1357" t="s">
        <v>94</v>
      </c>
      <c r="BS1357">
        <v>62.666699999999999</v>
      </c>
      <c r="BT1357">
        <v>54.69</v>
      </c>
      <c r="BU1357">
        <v>27.456</v>
      </c>
      <c r="BY1357">
        <v>2</v>
      </c>
      <c r="CB1357">
        <v>2013</v>
      </c>
      <c r="CC1357">
        <v>56</v>
      </c>
      <c r="CI1357" t="str">
        <f t="shared" si="84"/>
        <v>Low</v>
      </c>
      <c r="CJ1357" t="str">
        <f t="shared" si="85"/>
        <v>2.51-3.0</v>
      </c>
      <c r="CK1357" t="str">
        <f t="shared" si="86"/>
        <v>Poor</v>
      </c>
      <c r="CL1357" t="str">
        <f t="shared" si="87"/>
        <v>0.3 or less</v>
      </c>
    </row>
    <row r="1358" spans="1:90" x14ac:dyDescent="0.25">
      <c r="A1358" t="s">
        <v>1632</v>
      </c>
      <c r="B1358" t="s">
        <v>82</v>
      </c>
      <c r="C1358" t="s">
        <v>83</v>
      </c>
      <c r="D1358">
        <v>135.85900000000001</v>
      </c>
      <c r="E1358">
        <v>144.28100000000001</v>
      </c>
      <c r="G1358">
        <v>8.4220000000000006</v>
      </c>
      <c r="H1358">
        <v>26</v>
      </c>
      <c r="I1358">
        <v>24</v>
      </c>
      <c r="J1358">
        <v>26</v>
      </c>
      <c r="K1358">
        <v>2</v>
      </c>
      <c r="L1358" t="s">
        <v>84</v>
      </c>
      <c r="M1358" t="s">
        <v>717</v>
      </c>
      <c r="N1358" t="s">
        <v>900</v>
      </c>
      <c r="O1358" t="s">
        <v>149</v>
      </c>
      <c r="P1358" t="s">
        <v>88</v>
      </c>
      <c r="Q1358" t="s">
        <v>150</v>
      </c>
      <c r="R1358" t="s">
        <v>151</v>
      </c>
      <c r="S1358" t="s">
        <v>152</v>
      </c>
      <c r="T1358">
        <v>60</v>
      </c>
      <c r="U1358" t="s">
        <v>92</v>
      </c>
      <c r="V1358" t="s">
        <v>1633</v>
      </c>
      <c r="W1358">
        <v>1</v>
      </c>
      <c r="X1358">
        <v>2.8332999999999999</v>
      </c>
      <c r="Y1358" t="s">
        <v>94</v>
      </c>
      <c r="Z1358" t="s">
        <v>299</v>
      </c>
      <c r="AA1358">
        <v>0.54749999999999999</v>
      </c>
      <c r="AB1358">
        <v>11.563000000000001</v>
      </c>
      <c r="AC1358">
        <v>0.67159999999999997</v>
      </c>
      <c r="AD1358">
        <v>70.8</v>
      </c>
      <c r="AE1358">
        <v>2.3984999999999999</v>
      </c>
      <c r="AF1358">
        <v>1.1462000000000001</v>
      </c>
      <c r="AG1358">
        <v>168.46270000000001</v>
      </c>
      <c r="AH1358">
        <v>138.3201</v>
      </c>
      <c r="AI1358">
        <v>43.845799999999997</v>
      </c>
      <c r="AJ1358">
        <v>0.30669999999999997</v>
      </c>
      <c r="AK1358">
        <v>0.22270000000000001</v>
      </c>
      <c r="AL1358">
        <v>53.994999999999997</v>
      </c>
      <c r="AM1358">
        <v>3.7900000000000003E-2</v>
      </c>
      <c r="AN1358">
        <v>0.18579999999999999</v>
      </c>
      <c r="AO1358">
        <v>6.4</v>
      </c>
      <c r="AP1358">
        <v>5</v>
      </c>
      <c r="AQ1358">
        <v>0</v>
      </c>
      <c r="AR1358">
        <v>60.161099999999998</v>
      </c>
      <c r="AS1358" t="s">
        <v>130</v>
      </c>
      <c r="AT1358">
        <v>1984</v>
      </c>
      <c r="AU1358">
        <v>16.666699999999999</v>
      </c>
      <c r="AV1358">
        <v>2.6667000000000001</v>
      </c>
      <c r="AW1358" t="s">
        <v>97</v>
      </c>
      <c r="AY1358" t="s">
        <v>132</v>
      </c>
      <c r="BA1358">
        <v>39353</v>
      </c>
      <c r="BB1358">
        <v>2</v>
      </c>
      <c r="BC1358">
        <v>1</v>
      </c>
      <c r="BD1358" t="s">
        <v>99</v>
      </c>
      <c r="BE1358">
        <v>1984</v>
      </c>
      <c r="BG1358" t="s">
        <v>101</v>
      </c>
      <c r="BH1358" t="s">
        <v>100</v>
      </c>
      <c r="BI1358" t="s">
        <v>101</v>
      </c>
      <c r="BJ1358" t="s">
        <v>101</v>
      </c>
      <c r="BK1358" t="s">
        <v>101</v>
      </c>
      <c r="BL1358" t="s">
        <v>101</v>
      </c>
      <c r="BM1358" t="s">
        <v>102</v>
      </c>
      <c r="BN1358" t="s">
        <v>103</v>
      </c>
      <c r="BQ1358">
        <v>0</v>
      </c>
      <c r="BR1358" t="s">
        <v>94</v>
      </c>
      <c r="BS1358">
        <v>70.8</v>
      </c>
      <c r="BT1358">
        <v>47.97</v>
      </c>
      <c r="BU1358">
        <v>22.923999999999999</v>
      </c>
      <c r="BY1358">
        <v>1</v>
      </c>
      <c r="CB1358">
        <v>2013</v>
      </c>
      <c r="CC1358">
        <v>31</v>
      </c>
      <c r="CI1358" t="str">
        <f t="shared" si="84"/>
        <v>Medium</v>
      </c>
      <c r="CJ1358" t="str">
        <f t="shared" si="85"/>
        <v>2.0-2.5</v>
      </c>
      <c r="CK1358" t="str">
        <f t="shared" si="86"/>
        <v>Poor</v>
      </c>
      <c r="CL1358" t="str">
        <f t="shared" si="87"/>
        <v>More than 0.3</v>
      </c>
    </row>
    <row r="1359" spans="1:90" x14ac:dyDescent="0.25">
      <c r="A1359" t="s">
        <v>1634</v>
      </c>
      <c r="B1359" t="s">
        <v>82</v>
      </c>
      <c r="C1359" t="s">
        <v>83</v>
      </c>
      <c r="D1359">
        <v>0</v>
      </c>
      <c r="E1359">
        <v>0.54</v>
      </c>
      <c r="G1359">
        <v>0.54</v>
      </c>
      <c r="H1359">
        <v>56</v>
      </c>
      <c r="I1359">
        <v>35</v>
      </c>
      <c r="J1359">
        <v>56</v>
      </c>
      <c r="K1359">
        <v>4</v>
      </c>
      <c r="L1359" t="s">
        <v>139</v>
      </c>
      <c r="M1359" t="s">
        <v>199</v>
      </c>
      <c r="N1359" t="s">
        <v>600</v>
      </c>
      <c r="O1359" t="s">
        <v>192</v>
      </c>
      <c r="P1359" t="s">
        <v>88</v>
      </c>
      <c r="Q1359" t="s">
        <v>200</v>
      </c>
      <c r="R1359" t="s">
        <v>193</v>
      </c>
      <c r="S1359" t="s">
        <v>152</v>
      </c>
      <c r="T1359">
        <v>30</v>
      </c>
      <c r="U1359" t="s">
        <v>140</v>
      </c>
      <c r="V1359" t="s">
        <v>1635</v>
      </c>
      <c r="W1359">
        <v>4</v>
      </c>
      <c r="X1359">
        <v>5</v>
      </c>
      <c r="Y1359" t="s">
        <v>94</v>
      </c>
      <c r="Z1359" t="s">
        <v>202</v>
      </c>
      <c r="AA1359">
        <v>415.3</v>
      </c>
      <c r="AB1359">
        <v>1756.7163</v>
      </c>
      <c r="AC1359">
        <v>467.37029999999999</v>
      </c>
      <c r="AD1359">
        <v>91</v>
      </c>
      <c r="AE1359">
        <v>3.5</v>
      </c>
      <c r="AF1359">
        <v>3.05</v>
      </c>
      <c r="AG1359">
        <v>183.26840000000001</v>
      </c>
      <c r="AH1359">
        <v>168.33519999999999</v>
      </c>
      <c r="AI1359">
        <v>38.910499999999999</v>
      </c>
      <c r="AJ1359">
        <v>0.14230000000000001</v>
      </c>
      <c r="AK1359">
        <v>4.6199999999999998E-2</v>
      </c>
      <c r="AL1359">
        <v>78.655000000000001</v>
      </c>
      <c r="AM1359">
        <v>5.4300000000000001E-2</v>
      </c>
      <c r="AN1359">
        <v>0.65069999999999995</v>
      </c>
      <c r="AO1359">
        <v>0</v>
      </c>
      <c r="AP1359">
        <v>5</v>
      </c>
      <c r="AQ1359">
        <v>0</v>
      </c>
      <c r="AR1359">
        <v>35.549999999999997</v>
      </c>
      <c r="AS1359" t="s">
        <v>130</v>
      </c>
      <c r="AT1359">
        <v>1992</v>
      </c>
      <c r="AU1359">
        <v>19.5</v>
      </c>
      <c r="AV1359">
        <v>9.25</v>
      </c>
      <c r="AW1359" t="s">
        <v>97</v>
      </c>
      <c r="AY1359" t="s">
        <v>132</v>
      </c>
      <c r="BA1359">
        <v>39877</v>
      </c>
      <c r="BB1359">
        <v>4</v>
      </c>
      <c r="BC1359">
        <v>1</v>
      </c>
      <c r="BD1359" t="s">
        <v>144</v>
      </c>
      <c r="BE1359">
        <v>1992</v>
      </c>
      <c r="BG1359" t="s">
        <v>101</v>
      </c>
      <c r="BH1359" t="s">
        <v>100</v>
      </c>
      <c r="BI1359" t="s">
        <v>101</v>
      </c>
      <c r="BJ1359" t="s">
        <v>101</v>
      </c>
      <c r="BK1359" t="s">
        <v>101</v>
      </c>
      <c r="BL1359" t="s">
        <v>100</v>
      </c>
      <c r="BM1359" t="s">
        <v>102</v>
      </c>
      <c r="BN1359" t="s">
        <v>103</v>
      </c>
      <c r="BQ1359">
        <v>0</v>
      </c>
      <c r="BR1359" t="s">
        <v>94</v>
      </c>
      <c r="BS1359">
        <v>91</v>
      </c>
      <c r="BT1359">
        <v>70</v>
      </c>
      <c r="BU1359">
        <v>61</v>
      </c>
      <c r="BY1359">
        <v>4</v>
      </c>
      <c r="CB1359">
        <v>2013</v>
      </c>
      <c r="CC1359">
        <v>23</v>
      </c>
      <c r="CI1359" t="str">
        <f t="shared" si="84"/>
        <v>High</v>
      </c>
      <c r="CJ1359" t="str">
        <f t="shared" si="85"/>
        <v>3.01-3.5</v>
      </c>
      <c r="CK1359" t="str">
        <f t="shared" si="86"/>
        <v>Very Poor</v>
      </c>
      <c r="CL1359" t="str">
        <f t="shared" si="87"/>
        <v>0.3 or less</v>
      </c>
    </row>
    <row r="1360" spans="1:90" x14ac:dyDescent="0.25">
      <c r="A1360" t="s">
        <v>1636</v>
      </c>
      <c r="B1360" t="s">
        <v>585</v>
      </c>
      <c r="C1360" t="s">
        <v>83</v>
      </c>
      <c r="D1360">
        <v>0</v>
      </c>
      <c r="E1360">
        <v>2.9</v>
      </c>
      <c r="G1360">
        <v>2.9</v>
      </c>
      <c r="H1360">
        <v>38</v>
      </c>
      <c r="I1360">
        <v>38</v>
      </c>
      <c r="J1360">
        <v>38</v>
      </c>
      <c r="K1360">
        <v>2</v>
      </c>
      <c r="L1360" t="s">
        <v>139</v>
      </c>
      <c r="M1360" t="s">
        <v>577</v>
      </c>
      <c r="N1360" t="s">
        <v>249</v>
      </c>
      <c r="O1360" t="s">
        <v>87</v>
      </c>
      <c r="P1360" t="s">
        <v>88</v>
      </c>
      <c r="Q1360" t="s">
        <v>578</v>
      </c>
      <c r="R1360" t="s">
        <v>90</v>
      </c>
      <c r="S1360" t="s">
        <v>91</v>
      </c>
      <c r="T1360">
        <v>75</v>
      </c>
      <c r="U1360" t="s">
        <v>1637</v>
      </c>
      <c r="V1360" t="s">
        <v>1638</v>
      </c>
      <c r="W1360">
        <v>10</v>
      </c>
      <c r="X1360">
        <v>4</v>
      </c>
      <c r="Y1360" t="s">
        <v>861</v>
      </c>
      <c r="Z1360" t="s">
        <v>910</v>
      </c>
      <c r="AA1360">
        <v>3141.1487999999999</v>
      </c>
      <c r="AB1360">
        <v>6978</v>
      </c>
      <c r="AC1360">
        <v>5381.8209999999999</v>
      </c>
      <c r="AD1360">
        <v>100</v>
      </c>
      <c r="AE1360">
        <v>4.1153000000000004</v>
      </c>
      <c r="AF1360">
        <v>4.1153000000000004</v>
      </c>
      <c r="AG1360">
        <v>62.299399999999999</v>
      </c>
      <c r="AH1360">
        <v>51.241199999999999</v>
      </c>
      <c r="AI1360">
        <v>79.233500000000006</v>
      </c>
      <c r="AJ1360">
        <v>0.1411</v>
      </c>
      <c r="AL1360">
        <v>78.834999999999994</v>
      </c>
      <c r="AM1360">
        <v>2.69E-2</v>
      </c>
      <c r="AN1360">
        <v>8.2199999999999995E-2</v>
      </c>
      <c r="AR1360">
        <v>51.4375</v>
      </c>
      <c r="AS1360" t="s">
        <v>96</v>
      </c>
      <c r="AT1360">
        <v>1992</v>
      </c>
      <c r="AU1360">
        <v>22</v>
      </c>
      <c r="AV1360">
        <v>12</v>
      </c>
      <c r="AW1360" t="s">
        <v>97</v>
      </c>
      <c r="AY1360" t="s">
        <v>1639</v>
      </c>
      <c r="BA1360">
        <v>45059</v>
      </c>
      <c r="BC1360">
        <v>1</v>
      </c>
      <c r="BD1360" t="s">
        <v>860</v>
      </c>
      <c r="BE1360">
        <v>2009</v>
      </c>
      <c r="BG1360" t="s">
        <v>100</v>
      </c>
      <c r="BH1360" t="s">
        <v>100</v>
      </c>
      <c r="BI1360" t="s">
        <v>101</v>
      </c>
      <c r="BJ1360" t="s">
        <v>100</v>
      </c>
      <c r="BK1360" t="s">
        <v>100</v>
      </c>
      <c r="BL1360" t="s">
        <v>100</v>
      </c>
      <c r="BM1360" t="s">
        <v>102</v>
      </c>
      <c r="BN1360" t="s">
        <v>1636</v>
      </c>
      <c r="BP1360" t="s">
        <v>911</v>
      </c>
      <c r="BQ1360">
        <v>2</v>
      </c>
      <c r="BR1360" t="s">
        <v>861</v>
      </c>
      <c r="BS1360">
        <v>100</v>
      </c>
      <c r="BT1360">
        <v>82.305999999999997</v>
      </c>
      <c r="BU1360">
        <v>82.305999999999997</v>
      </c>
      <c r="BY1360">
        <v>4</v>
      </c>
      <c r="CB1360">
        <v>2014</v>
      </c>
      <c r="CC1360">
        <v>6</v>
      </c>
      <c r="CI1360" t="str">
        <f t="shared" si="84"/>
        <v>High</v>
      </c>
      <c r="CJ1360" t="str">
        <f t="shared" si="85"/>
        <v>Greater than 3.5</v>
      </c>
      <c r="CK1360" t="str">
        <f t="shared" si="86"/>
        <v>Excellent</v>
      </c>
      <c r="CL1360" t="str">
        <f t="shared" si="87"/>
        <v>0.3 or less</v>
      </c>
    </row>
    <row r="1361" spans="1:90" x14ac:dyDescent="0.25">
      <c r="A1361" t="s">
        <v>1636</v>
      </c>
      <c r="B1361" t="s">
        <v>585</v>
      </c>
      <c r="C1361" t="s">
        <v>83</v>
      </c>
      <c r="D1361">
        <v>2.9</v>
      </c>
      <c r="E1361">
        <v>6.9</v>
      </c>
      <c r="G1361">
        <v>4</v>
      </c>
      <c r="H1361">
        <v>38</v>
      </c>
      <c r="J1361">
        <v>38</v>
      </c>
      <c r="K1361">
        <v>2</v>
      </c>
      <c r="L1361" t="s">
        <v>139</v>
      </c>
      <c r="M1361" t="s">
        <v>582</v>
      </c>
      <c r="N1361" t="s">
        <v>249</v>
      </c>
      <c r="O1361" t="s">
        <v>87</v>
      </c>
      <c r="P1361" t="s">
        <v>88</v>
      </c>
      <c r="Q1361" t="s">
        <v>578</v>
      </c>
      <c r="R1361" t="s">
        <v>90</v>
      </c>
      <c r="S1361" t="s">
        <v>91</v>
      </c>
      <c r="T1361">
        <v>75</v>
      </c>
      <c r="U1361" t="s">
        <v>858</v>
      </c>
      <c r="V1361" t="s">
        <v>1640</v>
      </c>
      <c r="W1361">
        <v>10</v>
      </c>
      <c r="Y1361" t="s">
        <v>861</v>
      </c>
      <c r="Z1361" t="s">
        <v>910</v>
      </c>
      <c r="AA1361">
        <v>3285.5562</v>
      </c>
      <c r="AB1361">
        <v>7267.3153000000002</v>
      </c>
      <c r="AC1361">
        <v>5629.0493999999999</v>
      </c>
      <c r="AD1361">
        <v>100</v>
      </c>
      <c r="AE1361">
        <v>3.7555000000000001</v>
      </c>
      <c r="AF1361">
        <v>3.7555000000000001</v>
      </c>
      <c r="AG1361">
        <v>88.342200000000005</v>
      </c>
      <c r="AH1361">
        <v>75.319100000000006</v>
      </c>
      <c r="AI1361">
        <v>70.552599999999998</v>
      </c>
      <c r="AJ1361">
        <v>0.13300000000000001</v>
      </c>
      <c r="AL1361">
        <v>80.05</v>
      </c>
      <c r="AM1361">
        <v>3.0300000000000001E-2</v>
      </c>
      <c r="AN1361">
        <v>0.24179999999999999</v>
      </c>
      <c r="AR1361">
        <v>50.122199999999999</v>
      </c>
      <c r="AS1361" t="s">
        <v>96</v>
      </c>
      <c r="AT1361">
        <v>1993</v>
      </c>
      <c r="AU1361">
        <v>30.5</v>
      </c>
      <c r="AV1361">
        <v>10</v>
      </c>
      <c r="AW1361" t="s">
        <v>97</v>
      </c>
      <c r="AY1361" t="s">
        <v>1639</v>
      </c>
      <c r="BA1361">
        <v>45059</v>
      </c>
      <c r="BC1361">
        <v>1</v>
      </c>
      <c r="BD1361" t="s">
        <v>860</v>
      </c>
      <c r="BE1361">
        <v>2009</v>
      </c>
      <c r="BG1361" t="s">
        <v>100</v>
      </c>
      <c r="BH1361" t="s">
        <v>100</v>
      </c>
      <c r="BI1361" t="s">
        <v>101</v>
      </c>
      <c r="BJ1361" t="s">
        <v>100</v>
      </c>
      <c r="BK1361" t="s">
        <v>100</v>
      </c>
      <c r="BL1361" t="s">
        <v>100</v>
      </c>
      <c r="BM1361" t="s">
        <v>102</v>
      </c>
      <c r="BN1361" t="s">
        <v>1636</v>
      </c>
      <c r="BP1361" t="s">
        <v>913</v>
      </c>
      <c r="BQ1361">
        <v>3</v>
      </c>
      <c r="BR1361" t="s">
        <v>861</v>
      </c>
      <c r="BS1361">
        <v>100</v>
      </c>
      <c r="BT1361">
        <v>75.11</v>
      </c>
      <c r="BU1361">
        <v>75.11</v>
      </c>
      <c r="CB1361">
        <v>2014</v>
      </c>
      <c r="CC1361">
        <v>6</v>
      </c>
      <c r="CI1361" t="str">
        <f t="shared" si="84"/>
        <v>High</v>
      </c>
      <c r="CJ1361" t="str">
        <f t="shared" si="85"/>
        <v>Greater than 3.5</v>
      </c>
      <c r="CK1361" t="str">
        <f t="shared" si="86"/>
        <v>Good</v>
      </c>
      <c r="CL1361" t="str">
        <f t="shared" si="87"/>
        <v>0.3 or less</v>
      </c>
    </row>
    <row r="1362" spans="1:90" x14ac:dyDescent="0.25">
      <c r="A1362" t="s">
        <v>1636</v>
      </c>
      <c r="B1362" t="s">
        <v>585</v>
      </c>
      <c r="C1362" t="s">
        <v>83</v>
      </c>
      <c r="D1362">
        <v>6.9</v>
      </c>
      <c r="E1362">
        <v>12.3</v>
      </c>
      <c r="G1362">
        <v>5.4</v>
      </c>
      <c r="H1362">
        <v>38</v>
      </c>
      <c r="I1362">
        <v>38</v>
      </c>
      <c r="J1362">
        <v>38</v>
      </c>
      <c r="K1362">
        <v>2</v>
      </c>
      <c r="L1362" t="s">
        <v>139</v>
      </c>
      <c r="M1362" t="s">
        <v>577</v>
      </c>
      <c r="N1362" t="s">
        <v>249</v>
      </c>
      <c r="O1362" t="s">
        <v>87</v>
      </c>
      <c r="P1362" t="s">
        <v>88</v>
      </c>
      <c r="Q1362" t="s">
        <v>578</v>
      </c>
      <c r="R1362" t="s">
        <v>90</v>
      </c>
      <c r="S1362" t="s">
        <v>91</v>
      </c>
      <c r="T1362">
        <v>75</v>
      </c>
      <c r="U1362" t="s">
        <v>1637</v>
      </c>
      <c r="V1362" t="s">
        <v>1641</v>
      </c>
      <c r="W1362">
        <v>10</v>
      </c>
      <c r="X1362">
        <v>4</v>
      </c>
      <c r="Y1362" t="s">
        <v>861</v>
      </c>
      <c r="Z1362" t="s">
        <v>910</v>
      </c>
      <c r="AA1362">
        <v>2989.0034000000001</v>
      </c>
      <c r="AB1362">
        <v>6592.5981000000002</v>
      </c>
      <c r="AC1362">
        <v>5120.8613999999998</v>
      </c>
      <c r="AD1362">
        <v>100</v>
      </c>
      <c r="AE1362">
        <v>4.1642999999999999</v>
      </c>
      <c r="AF1362">
        <v>4.1642999999999999</v>
      </c>
      <c r="AG1362">
        <v>57.765999999999998</v>
      </c>
      <c r="AH1362">
        <v>48.129300000000001</v>
      </c>
      <c r="AI1362">
        <v>80.744699999999995</v>
      </c>
      <c r="AJ1362">
        <v>0.1565</v>
      </c>
      <c r="AL1362">
        <v>76.525000000000006</v>
      </c>
      <c r="AM1362">
        <v>2.5399999999999999E-2</v>
      </c>
      <c r="AN1362">
        <v>0.22650000000000001</v>
      </c>
      <c r="AR1362">
        <v>56</v>
      </c>
      <c r="AS1362" t="s">
        <v>96</v>
      </c>
      <c r="AT1362">
        <v>1993</v>
      </c>
      <c r="AU1362">
        <v>22</v>
      </c>
      <c r="AV1362">
        <v>12</v>
      </c>
      <c r="AW1362" t="s">
        <v>97</v>
      </c>
      <c r="AY1362" t="s">
        <v>1639</v>
      </c>
      <c r="BA1362">
        <v>45059</v>
      </c>
      <c r="BC1362">
        <v>1</v>
      </c>
      <c r="BD1362" t="s">
        <v>860</v>
      </c>
      <c r="BE1362">
        <v>2009</v>
      </c>
      <c r="BG1362" t="s">
        <v>100</v>
      </c>
      <c r="BH1362" t="s">
        <v>100</v>
      </c>
      <c r="BI1362" t="s">
        <v>101</v>
      </c>
      <c r="BJ1362" t="s">
        <v>100</v>
      </c>
      <c r="BK1362" t="s">
        <v>100</v>
      </c>
      <c r="BL1362" t="s">
        <v>100</v>
      </c>
      <c r="BM1362" t="s">
        <v>102</v>
      </c>
      <c r="BN1362" t="s">
        <v>1636</v>
      </c>
      <c r="BP1362" t="s">
        <v>911</v>
      </c>
      <c r="BQ1362">
        <v>2</v>
      </c>
      <c r="BR1362" t="s">
        <v>861</v>
      </c>
      <c r="BS1362">
        <v>100</v>
      </c>
      <c r="BT1362">
        <v>83.286000000000001</v>
      </c>
      <c r="BU1362">
        <v>83.286000000000001</v>
      </c>
      <c r="BY1362">
        <v>4</v>
      </c>
      <c r="CB1362">
        <v>2014</v>
      </c>
      <c r="CC1362">
        <v>6</v>
      </c>
      <c r="CI1362" t="str">
        <f t="shared" si="84"/>
        <v>High</v>
      </c>
      <c r="CJ1362" t="str">
        <f t="shared" si="85"/>
        <v>Greater than 3.5</v>
      </c>
      <c r="CK1362" t="str">
        <f t="shared" si="86"/>
        <v>Excellent</v>
      </c>
      <c r="CL1362" t="str">
        <f t="shared" si="87"/>
        <v>0.3 or less</v>
      </c>
    </row>
    <row r="1363" spans="1:90" x14ac:dyDescent="0.25">
      <c r="A1363" t="s">
        <v>1636</v>
      </c>
      <c r="B1363" t="s">
        <v>585</v>
      </c>
      <c r="C1363" t="s">
        <v>83</v>
      </c>
      <c r="D1363">
        <v>12.3</v>
      </c>
      <c r="E1363">
        <v>17.7</v>
      </c>
      <c r="G1363">
        <v>5.4</v>
      </c>
      <c r="H1363">
        <v>48</v>
      </c>
      <c r="I1363">
        <v>48</v>
      </c>
      <c r="J1363">
        <v>48</v>
      </c>
      <c r="K1363">
        <v>3</v>
      </c>
      <c r="L1363" t="s">
        <v>139</v>
      </c>
      <c r="M1363" t="s">
        <v>577</v>
      </c>
      <c r="N1363" t="s">
        <v>249</v>
      </c>
      <c r="O1363" t="s">
        <v>87</v>
      </c>
      <c r="P1363" t="s">
        <v>88</v>
      </c>
      <c r="Q1363" t="s">
        <v>578</v>
      </c>
      <c r="R1363" t="s">
        <v>90</v>
      </c>
      <c r="S1363" t="s">
        <v>91</v>
      </c>
      <c r="T1363">
        <v>75</v>
      </c>
      <c r="U1363" t="s">
        <v>315</v>
      </c>
      <c r="V1363" t="s">
        <v>1642</v>
      </c>
      <c r="W1363">
        <v>8</v>
      </c>
      <c r="X1363">
        <v>4</v>
      </c>
      <c r="Y1363" t="s">
        <v>861</v>
      </c>
      <c r="Z1363" t="s">
        <v>910</v>
      </c>
      <c r="AA1363">
        <v>2956.4659999999999</v>
      </c>
      <c r="AB1363">
        <v>6520.98</v>
      </c>
      <c r="AC1363">
        <v>5065.1180999999997</v>
      </c>
      <c r="AD1363">
        <v>100</v>
      </c>
      <c r="AE1363">
        <v>3.6634000000000002</v>
      </c>
      <c r="AF1363">
        <v>3.6133999999999999</v>
      </c>
      <c r="AG1363">
        <v>94.556399999999996</v>
      </c>
      <c r="AH1363">
        <v>81.854399999999998</v>
      </c>
      <c r="AI1363">
        <v>68.481200000000001</v>
      </c>
      <c r="AJ1363">
        <v>0.1168</v>
      </c>
      <c r="AL1363">
        <v>82.48</v>
      </c>
      <c r="AM1363">
        <v>3.0599999999999999E-2</v>
      </c>
      <c r="AN1363">
        <v>0.2455</v>
      </c>
      <c r="AR1363">
        <v>48.7333</v>
      </c>
      <c r="AS1363" t="s">
        <v>96</v>
      </c>
      <c r="AT1363">
        <v>1995</v>
      </c>
      <c r="AU1363">
        <v>22.9</v>
      </c>
      <c r="AV1363">
        <v>16.5</v>
      </c>
      <c r="AW1363" t="s">
        <v>97</v>
      </c>
      <c r="AY1363" t="s">
        <v>1639</v>
      </c>
      <c r="BA1363">
        <v>45059</v>
      </c>
      <c r="BC1363">
        <v>1</v>
      </c>
      <c r="BD1363" t="s">
        <v>144</v>
      </c>
      <c r="BE1363">
        <v>2009</v>
      </c>
      <c r="BG1363" t="s">
        <v>100</v>
      </c>
      <c r="BH1363" t="s">
        <v>100</v>
      </c>
      <c r="BI1363" t="s">
        <v>101</v>
      </c>
      <c r="BJ1363" t="s">
        <v>100</v>
      </c>
      <c r="BK1363" t="s">
        <v>100</v>
      </c>
      <c r="BL1363" t="s">
        <v>100</v>
      </c>
      <c r="BM1363" t="s">
        <v>102</v>
      </c>
      <c r="BN1363" t="s">
        <v>1636</v>
      </c>
      <c r="BP1363" t="s">
        <v>911</v>
      </c>
      <c r="BQ1363">
        <v>1</v>
      </c>
      <c r="BR1363" t="s">
        <v>94</v>
      </c>
      <c r="BS1363">
        <v>99</v>
      </c>
      <c r="BT1363">
        <v>73.268000000000001</v>
      </c>
      <c r="BU1363">
        <v>72.268000000000001</v>
      </c>
      <c r="BY1363">
        <v>4</v>
      </c>
      <c r="CB1363">
        <v>2010</v>
      </c>
      <c r="CC1363">
        <v>6</v>
      </c>
      <c r="CI1363" t="str">
        <f t="shared" si="84"/>
        <v>High</v>
      </c>
      <c r="CJ1363" t="str">
        <f t="shared" si="85"/>
        <v>Greater than 3.5</v>
      </c>
      <c r="CK1363" t="str">
        <f t="shared" si="86"/>
        <v>Good</v>
      </c>
      <c r="CL1363" t="str">
        <f t="shared" si="87"/>
        <v>0.3 or less</v>
      </c>
    </row>
    <row r="1364" spans="1:90" x14ac:dyDescent="0.25">
      <c r="A1364" t="s">
        <v>1636</v>
      </c>
      <c r="B1364" t="s">
        <v>585</v>
      </c>
      <c r="C1364" t="s">
        <v>83</v>
      </c>
      <c r="D1364">
        <v>17.7</v>
      </c>
      <c r="E1364">
        <v>22.7</v>
      </c>
      <c r="G1364">
        <v>5</v>
      </c>
      <c r="H1364">
        <v>38</v>
      </c>
      <c r="I1364">
        <v>38</v>
      </c>
      <c r="J1364">
        <v>38</v>
      </c>
      <c r="K1364">
        <v>2</v>
      </c>
      <c r="L1364" t="s">
        <v>139</v>
      </c>
      <c r="M1364" t="s">
        <v>577</v>
      </c>
      <c r="N1364" t="s">
        <v>249</v>
      </c>
      <c r="O1364" t="s">
        <v>87</v>
      </c>
      <c r="P1364" t="s">
        <v>88</v>
      </c>
      <c r="Q1364" t="s">
        <v>578</v>
      </c>
      <c r="R1364" t="s">
        <v>90</v>
      </c>
      <c r="S1364" t="s">
        <v>91</v>
      </c>
      <c r="T1364">
        <v>75</v>
      </c>
      <c r="U1364" t="s">
        <v>1637</v>
      </c>
      <c r="V1364" t="s">
        <v>1643</v>
      </c>
      <c r="W1364">
        <v>10</v>
      </c>
      <c r="X1364">
        <v>4</v>
      </c>
      <c r="Y1364" t="s">
        <v>861</v>
      </c>
      <c r="Z1364" t="s">
        <v>910</v>
      </c>
      <c r="AA1364">
        <v>2644.9949000000001</v>
      </c>
      <c r="AB1364">
        <v>5834.09</v>
      </c>
      <c r="AC1364">
        <v>4531.4958999999999</v>
      </c>
      <c r="AD1364">
        <v>98</v>
      </c>
      <c r="AE1364">
        <v>4.0960000000000001</v>
      </c>
      <c r="AF1364">
        <v>3.996</v>
      </c>
      <c r="AG1364">
        <v>62.330399999999997</v>
      </c>
      <c r="AH1364">
        <v>52.48</v>
      </c>
      <c r="AI1364">
        <v>79.223200000000006</v>
      </c>
      <c r="AJ1364">
        <v>0.18229999999999999</v>
      </c>
      <c r="AL1364">
        <v>72.655000000000001</v>
      </c>
      <c r="AM1364">
        <v>2.7900000000000001E-2</v>
      </c>
      <c r="AN1364">
        <v>0.15340000000000001</v>
      </c>
      <c r="AR1364">
        <v>46.16</v>
      </c>
      <c r="AS1364" t="s">
        <v>96</v>
      </c>
      <c r="AT1364">
        <v>1995</v>
      </c>
      <c r="AU1364">
        <v>23</v>
      </c>
      <c r="AV1364">
        <v>13.5</v>
      </c>
      <c r="AW1364" t="s">
        <v>97</v>
      </c>
      <c r="AY1364" t="s">
        <v>1639</v>
      </c>
      <c r="BA1364">
        <v>45059</v>
      </c>
      <c r="BC1364">
        <v>1</v>
      </c>
      <c r="BD1364" t="s">
        <v>860</v>
      </c>
      <c r="BE1364">
        <v>2009</v>
      </c>
      <c r="BG1364" t="s">
        <v>100</v>
      </c>
      <c r="BH1364" t="s">
        <v>100</v>
      </c>
      <c r="BI1364" t="s">
        <v>101</v>
      </c>
      <c r="BJ1364" t="s">
        <v>100</v>
      </c>
      <c r="BK1364" t="s">
        <v>100</v>
      </c>
      <c r="BL1364" t="s">
        <v>100</v>
      </c>
      <c r="BM1364" t="s">
        <v>102</v>
      </c>
      <c r="BN1364" t="s">
        <v>1636</v>
      </c>
      <c r="BP1364" t="s">
        <v>911</v>
      </c>
      <c r="BQ1364">
        <v>2</v>
      </c>
      <c r="BR1364" t="s">
        <v>861</v>
      </c>
      <c r="BS1364">
        <v>98</v>
      </c>
      <c r="BT1364">
        <v>81.92</v>
      </c>
      <c r="BU1364">
        <v>79.92</v>
      </c>
      <c r="BY1364">
        <v>4</v>
      </c>
      <c r="CB1364">
        <v>2014</v>
      </c>
      <c r="CC1364">
        <v>6</v>
      </c>
      <c r="CI1364" t="str">
        <f t="shared" si="84"/>
        <v>High</v>
      </c>
      <c r="CJ1364" t="str">
        <f t="shared" si="85"/>
        <v>Greater than 3.5</v>
      </c>
      <c r="CK1364" t="str">
        <f t="shared" si="86"/>
        <v>Excellent</v>
      </c>
      <c r="CL1364" t="str">
        <f t="shared" si="87"/>
        <v>0.3 or less</v>
      </c>
    </row>
    <row r="1365" spans="1:90" x14ac:dyDescent="0.25">
      <c r="A1365" t="s">
        <v>1636</v>
      </c>
      <c r="B1365" t="s">
        <v>585</v>
      </c>
      <c r="C1365" t="s">
        <v>83</v>
      </c>
      <c r="D1365">
        <v>22.7</v>
      </c>
      <c r="E1365">
        <v>28</v>
      </c>
      <c r="G1365">
        <v>5.3</v>
      </c>
      <c r="H1365">
        <v>38</v>
      </c>
      <c r="I1365">
        <v>38</v>
      </c>
      <c r="J1365">
        <v>38</v>
      </c>
      <c r="K1365">
        <v>2</v>
      </c>
      <c r="L1365" t="s">
        <v>139</v>
      </c>
      <c r="M1365" t="s">
        <v>577</v>
      </c>
      <c r="N1365" t="s">
        <v>249</v>
      </c>
      <c r="O1365" t="s">
        <v>87</v>
      </c>
      <c r="P1365" t="s">
        <v>88</v>
      </c>
      <c r="Q1365" t="s">
        <v>578</v>
      </c>
      <c r="R1365" t="s">
        <v>90</v>
      </c>
      <c r="S1365" t="s">
        <v>91</v>
      </c>
      <c r="T1365">
        <v>75</v>
      </c>
      <c r="U1365" t="s">
        <v>1637</v>
      </c>
      <c r="V1365" t="s">
        <v>1644</v>
      </c>
      <c r="W1365">
        <v>10</v>
      </c>
      <c r="X1365">
        <v>4</v>
      </c>
      <c r="Y1365" t="s">
        <v>861</v>
      </c>
      <c r="Z1365" t="s">
        <v>910</v>
      </c>
      <c r="AA1365">
        <v>2641.38</v>
      </c>
      <c r="AB1365">
        <v>5826.2120000000004</v>
      </c>
      <c r="AC1365">
        <v>4525.3032999999996</v>
      </c>
      <c r="AD1365">
        <v>100</v>
      </c>
      <c r="AE1365">
        <v>4.2225999999999999</v>
      </c>
      <c r="AF1365">
        <v>4.2225999999999999</v>
      </c>
      <c r="AG1365">
        <v>55.201599999999999</v>
      </c>
      <c r="AH1365">
        <v>44.4696</v>
      </c>
      <c r="AI1365">
        <v>81.599500000000006</v>
      </c>
      <c r="AJ1365">
        <v>0.15659999999999999</v>
      </c>
      <c r="AL1365">
        <v>76.510000000000005</v>
      </c>
      <c r="AM1365">
        <v>2.3E-2</v>
      </c>
      <c r="AN1365">
        <v>0.11700000000000001</v>
      </c>
      <c r="AR1365">
        <v>43.3</v>
      </c>
      <c r="AS1365" t="s">
        <v>96</v>
      </c>
      <c r="AT1365">
        <v>1992</v>
      </c>
      <c r="AU1365">
        <v>23</v>
      </c>
      <c r="AV1365">
        <v>11.4</v>
      </c>
      <c r="AW1365" t="s">
        <v>97</v>
      </c>
      <c r="AY1365" t="s">
        <v>1639</v>
      </c>
      <c r="BA1365">
        <v>45059</v>
      </c>
      <c r="BC1365">
        <v>1</v>
      </c>
      <c r="BD1365" t="s">
        <v>860</v>
      </c>
      <c r="BE1365">
        <v>2009</v>
      </c>
      <c r="BG1365" t="s">
        <v>100</v>
      </c>
      <c r="BH1365" t="s">
        <v>100</v>
      </c>
      <c r="BI1365" t="s">
        <v>101</v>
      </c>
      <c r="BJ1365" t="s">
        <v>100</v>
      </c>
      <c r="BK1365" t="s">
        <v>100</v>
      </c>
      <c r="BL1365" t="s">
        <v>100</v>
      </c>
      <c r="BM1365" t="s">
        <v>102</v>
      </c>
      <c r="BN1365" t="s">
        <v>1636</v>
      </c>
      <c r="BP1365" t="s">
        <v>911</v>
      </c>
      <c r="BQ1365">
        <v>3</v>
      </c>
      <c r="BR1365" t="s">
        <v>861</v>
      </c>
      <c r="BS1365">
        <v>100</v>
      </c>
      <c r="BT1365">
        <v>84.451999999999998</v>
      </c>
      <c r="BU1365">
        <v>84.451999999999998</v>
      </c>
      <c r="BY1365">
        <v>4</v>
      </c>
      <c r="CB1365">
        <v>2014</v>
      </c>
      <c r="CC1365">
        <v>6</v>
      </c>
      <c r="CI1365" t="str">
        <f t="shared" si="84"/>
        <v>High</v>
      </c>
      <c r="CJ1365" t="str">
        <f t="shared" si="85"/>
        <v>Greater than 3.5</v>
      </c>
      <c r="CK1365" t="str">
        <f t="shared" si="86"/>
        <v>Excellent</v>
      </c>
      <c r="CL1365" t="str">
        <f t="shared" si="87"/>
        <v>0.3 or less</v>
      </c>
    </row>
    <row r="1366" spans="1:90" x14ac:dyDescent="0.25">
      <c r="A1366" t="s">
        <v>1636</v>
      </c>
      <c r="B1366" t="s">
        <v>585</v>
      </c>
      <c r="C1366" t="s">
        <v>83</v>
      </c>
      <c r="D1366">
        <v>28</v>
      </c>
      <c r="E1366">
        <v>34.22</v>
      </c>
      <c r="G1366">
        <v>6.22</v>
      </c>
      <c r="H1366">
        <v>38</v>
      </c>
      <c r="I1366">
        <v>38</v>
      </c>
      <c r="J1366">
        <v>38</v>
      </c>
      <c r="K1366">
        <v>2</v>
      </c>
      <c r="L1366" t="s">
        <v>84</v>
      </c>
      <c r="M1366" t="s">
        <v>577</v>
      </c>
      <c r="N1366" t="s">
        <v>488</v>
      </c>
      <c r="O1366" t="s">
        <v>87</v>
      </c>
      <c r="P1366" t="s">
        <v>88</v>
      </c>
      <c r="Q1366" t="s">
        <v>578</v>
      </c>
      <c r="R1366" t="s">
        <v>90</v>
      </c>
      <c r="S1366" t="s">
        <v>91</v>
      </c>
      <c r="T1366">
        <v>75</v>
      </c>
      <c r="U1366" t="s">
        <v>110</v>
      </c>
      <c r="V1366" t="s">
        <v>1645</v>
      </c>
      <c r="W1366">
        <v>10</v>
      </c>
      <c r="X1366">
        <v>4</v>
      </c>
      <c r="Y1366" t="s">
        <v>861</v>
      </c>
      <c r="Z1366" t="s">
        <v>910</v>
      </c>
      <c r="AA1366">
        <v>2653.1624999999999</v>
      </c>
      <c r="AB1366">
        <v>5851.8912</v>
      </c>
      <c r="AC1366">
        <v>4545.4876000000004</v>
      </c>
      <c r="AD1366">
        <v>100</v>
      </c>
      <c r="AE1366">
        <v>3.794</v>
      </c>
      <c r="AF1366">
        <v>3.7113</v>
      </c>
      <c r="AG1366">
        <v>73.291399999999996</v>
      </c>
      <c r="AH1366">
        <v>59.254300000000001</v>
      </c>
      <c r="AI1366">
        <v>75.569500000000005</v>
      </c>
      <c r="AJ1366">
        <v>0.14380000000000001</v>
      </c>
      <c r="AL1366">
        <v>78.430000000000007</v>
      </c>
      <c r="AM1366">
        <v>3.32E-2</v>
      </c>
      <c r="AN1366">
        <v>0.23910000000000001</v>
      </c>
      <c r="AR1366">
        <v>51.366700000000002</v>
      </c>
      <c r="AS1366" t="s">
        <v>96</v>
      </c>
      <c r="AT1366">
        <v>1990</v>
      </c>
      <c r="AU1366">
        <v>25.095199999999998</v>
      </c>
      <c r="AV1366">
        <v>14.8095</v>
      </c>
      <c r="AW1366" t="s">
        <v>97</v>
      </c>
      <c r="AY1366" t="s">
        <v>98</v>
      </c>
      <c r="BA1366">
        <v>45059</v>
      </c>
      <c r="BB1366">
        <v>2.75</v>
      </c>
      <c r="BC1366">
        <v>1</v>
      </c>
      <c r="BD1366" t="s">
        <v>99</v>
      </c>
      <c r="BE1366">
        <v>2013</v>
      </c>
      <c r="BG1366" t="s">
        <v>369</v>
      </c>
      <c r="BH1366" t="s">
        <v>100</v>
      </c>
      <c r="BI1366" t="s">
        <v>101</v>
      </c>
      <c r="BJ1366" t="s">
        <v>100</v>
      </c>
      <c r="BK1366" t="s">
        <v>100</v>
      </c>
      <c r="BL1366" t="s">
        <v>100</v>
      </c>
      <c r="BM1366" t="s">
        <v>102</v>
      </c>
      <c r="BN1366" t="s">
        <v>1636</v>
      </c>
      <c r="BP1366" t="s">
        <v>911</v>
      </c>
      <c r="BQ1366">
        <v>0</v>
      </c>
      <c r="BR1366" t="s">
        <v>94</v>
      </c>
      <c r="BS1366">
        <v>100</v>
      </c>
      <c r="BT1366">
        <v>75.88</v>
      </c>
      <c r="BU1366">
        <v>74.225999999999999</v>
      </c>
      <c r="BV1366" t="s">
        <v>107</v>
      </c>
      <c r="BY1366">
        <v>4</v>
      </c>
      <c r="BZ1366" s="1">
        <v>42109.511076388888</v>
      </c>
      <c r="CB1366">
        <v>2014</v>
      </c>
      <c r="CC1366">
        <v>2</v>
      </c>
      <c r="CI1366" t="str">
        <f t="shared" si="84"/>
        <v>High</v>
      </c>
      <c r="CJ1366" t="str">
        <f t="shared" si="85"/>
        <v>Greater than 3.5</v>
      </c>
      <c r="CK1366" t="str">
        <f t="shared" si="86"/>
        <v>Good</v>
      </c>
      <c r="CL1366" t="str">
        <f t="shared" si="87"/>
        <v>0.3 or less</v>
      </c>
    </row>
    <row r="1367" spans="1:90" x14ac:dyDescent="0.25">
      <c r="A1367" t="s">
        <v>1636</v>
      </c>
      <c r="B1367" t="s">
        <v>585</v>
      </c>
      <c r="C1367" t="s">
        <v>83</v>
      </c>
      <c r="D1367">
        <v>34.22</v>
      </c>
      <c r="E1367">
        <v>39</v>
      </c>
      <c r="G1367">
        <v>4.78</v>
      </c>
      <c r="H1367">
        <v>38</v>
      </c>
      <c r="I1367">
        <v>38</v>
      </c>
      <c r="J1367">
        <v>38</v>
      </c>
      <c r="K1367">
        <v>2</v>
      </c>
      <c r="L1367" t="s">
        <v>84</v>
      </c>
      <c r="M1367" t="s">
        <v>577</v>
      </c>
      <c r="N1367" t="s">
        <v>488</v>
      </c>
      <c r="O1367" t="s">
        <v>87</v>
      </c>
      <c r="P1367" t="s">
        <v>88</v>
      </c>
      <c r="Q1367" t="s">
        <v>578</v>
      </c>
      <c r="R1367" t="s">
        <v>90</v>
      </c>
      <c r="S1367" t="s">
        <v>91</v>
      </c>
      <c r="T1367">
        <v>75</v>
      </c>
      <c r="U1367" t="s">
        <v>110</v>
      </c>
      <c r="V1367" t="s">
        <v>1646</v>
      </c>
      <c r="W1367">
        <v>10</v>
      </c>
      <c r="X1367">
        <v>4</v>
      </c>
      <c r="Y1367" t="s">
        <v>861</v>
      </c>
      <c r="Z1367" t="s">
        <v>910</v>
      </c>
      <c r="AA1367">
        <v>2348.866</v>
      </c>
      <c r="AB1367">
        <v>5180.6400000000003</v>
      </c>
      <c r="AC1367">
        <v>4024.1559999999999</v>
      </c>
      <c r="AD1367">
        <v>92</v>
      </c>
      <c r="AE1367">
        <v>3.7782</v>
      </c>
      <c r="AF1367">
        <v>3.4647999999999999</v>
      </c>
      <c r="AG1367">
        <v>74.493200000000002</v>
      </c>
      <c r="AH1367">
        <v>59.975099999999998</v>
      </c>
      <c r="AI1367">
        <v>75.168899999999994</v>
      </c>
      <c r="AJ1367">
        <v>0.13550000000000001</v>
      </c>
      <c r="AL1367">
        <v>79.674999999999997</v>
      </c>
      <c r="AM1367">
        <v>2.8400000000000002E-2</v>
      </c>
      <c r="AN1367">
        <v>5.7500000000000002E-2</v>
      </c>
      <c r="AR1367">
        <v>56.24</v>
      </c>
      <c r="AS1367" t="s">
        <v>96</v>
      </c>
      <c r="AT1367">
        <v>1973</v>
      </c>
      <c r="AU1367">
        <v>33.25</v>
      </c>
      <c r="AV1367">
        <v>13.916700000000001</v>
      </c>
      <c r="AW1367" t="s">
        <v>378</v>
      </c>
      <c r="AY1367" t="s">
        <v>98</v>
      </c>
      <c r="BA1367">
        <v>45764</v>
      </c>
      <c r="BB1367">
        <v>2.75</v>
      </c>
      <c r="BC1367">
        <v>1</v>
      </c>
      <c r="BD1367" t="s">
        <v>99</v>
      </c>
      <c r="BE1367">
        <v>2013</v>
      </c>
      <c r="BG1367" t="s">
        <v>369</v>
      </c>
      <c r="BH1367" t="s">
        <v>100</v>
      </c>
      <c r="BI1367" t="s">
        <v>101</v>
      </c>
      <c r="BJ1367" t="s">
        <v>100</v>
      </c>
      <c r="BK1367" t="s">
        <v>100</v>
      </c>
      <c r="BL1367" t="s">
        <v>100</v>
      </c>
      <c r="BM1367" t="s">
        <v>102</v>
      </c>
      <c r="BN1367" t="s">
        <v>1636</v>
      </c>
      <c r="BP1367" t="s">
        <v>911</v>
      </c>
      <c r="BQ1367">
        <v>0</v>
      </c>
      <c r="BR1367" t="s">
        <v>94</v>
      </c>
      <c r="BS1367">
        <v>92</v>
      </c>
      <c r="BT1367">
        <v>75.563999999999993</v>
      </c>
      <c r="BU1367">
        <v>69.296000000000006</v>
      </c>
      <c r="BV1367" t="s">
        <v>107</v>
      </c>
      <c r="BY1367">
        <v>4</v>
      </c>
      <c r="BZ1367" s="1">
        <v>42053.45653935185</v>
      </c>
      <c r="CB1367">
        <v>2014</v>
      </c>
      <c r="CC1367">
        <v>2</v>
      </c>
      <c r="CI1367" t="str">
        <f t="shared" si="84"/>
        <v>High</v>
      </c>
      <c r="CJ1367" t="str">
        <f t="shared" si="85"/>
        <v>Greater than 3.5</v>
      </c>
      <c r="CK1367" t="str">
        <f t="shared" si="86"/>
        <v>Good</v>
      </c>
      <c r="CL1367" t="str">
        <f t="shared" si="87"/>
        <v>0.3 or less</v>
      </c>
    </row>
    <row r="1368" spans="1:90" x14ac:dyDescent="0.25">
      <c r="A1368" t="s">
        <v>1636</v>
      </c>
      <c r="B1368" t="s">
        <v>585</v>
      </c>
      <c r="C1368" t="s">
        <v>83</v>
      </c>
      <c r="D1368">
        <v>39</v>
      </c>
      <c r="E1368">
        <v>44</v>
      </c>
      <c r="G1368">
        <v>5</v>
      </c>
      <c r="H1368">
        <v>38</v>
      </c>
      <c r="I1368">
        <v>38</v>
      </c>
      <c r="J1368">
        <v>38</v>
      </c>
      <c r="K1368">
        <v>2</v>
      </c>
      <c r="L1368" t="s">
        <v>84</v>
      </c>
      <c r="M1368" t="s">
        <v>577</v>
      </c>
      <c r="N1368" t="s">
        <v>488</v>
      </c>
      <c r="O1368" t="s">
        <v>87</v>
      </c>
      <c r="P1368" t="s">
        <v>88</v>
      </c>
      <c r="Q1368" t="s">
        <v>578</v>
      </c>
      <c r="R1368" t="s">
        <v>90</v>
      </c>
      <c r="S1368" t="s">
        <v>91</v>
      </c>
      <c r="T1368">
        <v>75</v>
      </c>
      <c r="U1368" t="s">
        <v>110</v>
      </c>
      <c r="V1368" t="s">
        <v>1647</v>
      </c>
      <c r="W1368">
        <v>10</v>
      </c>
      <c r="X1368">
        <v>4</v>
      </c>
      <c r="Y1368" t="s">
        <v>861</v>
      </c>
      <c r="Z1368" t="s">
        <v>910</v>
      </c>
      <c r="AA1368">
        <v>2484.2979999999998</v>
      </c>
      <c r="AB1368">
        <v>5479.8320000000003</v>
      </c>
      <c r="AC1368">
        <v>4256.1855999999998</v>
      </c>
      <c r="AD1368">
        <v>94</v>
      </c>
      <c r="AE1368">
        <v>3.8144</v>
      </c>
      <c r="AF1368">
        <v>3.5270999999999999</v>
      </c>
      <c r="AG1368">
        <v>72.221299999999999</v>
      </c>
      <c r="AH1368">
        <v>58.3277</v>
      </c>
      <c r="AI1368">
        <v>75.926199999999994</v>
      </c>
      <c r="AJ1368">
        <v>0.1638</v>
      </c>
      <c r="AL1368">
        <v>75.430000000000007</v>
      </c>
      <c r="AM1368">
        <v>3.0499999999999999E-2</v>
      </c>
      <c r="AN1368">
        <v>0.13789999999999999</v>
      </c>
      <c r="AR1368">
        <v>58.36</v>
      </c>
      <c r="AS1368" t="s">
        <v>96</v>
      </c>
      <c r="AT1368">
        <v>1973</v>
      </c>
      <c r="AU1368">
        <v>26</v>
      </c>
      <c r="AV1368">
        <v>9.1999999999999993</v>
      </c>
      <c r="AW1368" t="s">
        <v>378</v>
      </c>
      <c r="AY1368" t="s">
        <v>106</v>
      </c>
      <c r="BA1368">
        <v>41754</v>
      </c>
      <c r="BB1368">
        <v>0.5</v>
      </c>
      <c r="BC1368">
        <v>1</v>
      </c>
      <c r="BD1368" t="s">
        <v>99</v>
      </c>
      <c r="BE1368">
        <v>2013</v>
      </c>
      <c r="BG1368" t="s">
        <v>100</v>
      </c>
      <c r="BH1368" t="s">
        <v>100</v>
      </c>
      <c r="BI1368" t="s">
        <v>101</v>
      </c>
      <c r="BJ1368" t="s">
        <v>100</v>
      </c>
      <c r="BK1368" t="s">
        <v>100</v>
      </c>
      <c r="BL1368" t="s">
        <v>100</v>
      </c>
      <c r="BM1368" t="s">
        <v>102</v>
      </c>
      <c r="BN1368" t="s">
        <v>1636</v>
      </c>
      <c r="BP1368" t="s">
        <v>911</v>
      </c>
      <c r="BQ1368">
        <v>0</v>
      </c>
      <c r="BR1368" t="s">
        <v>94</v>
      </c>
      <c r="BS1368">
        <v>94</v>
      </c>
      <c r="BT1368">
        <v>76.287999999999997</v>
      </c>
      <c r="BU1368">
        <v>70.542000000000002</v>
      </c>
      <c r="BV1368" t="s">
        <v>107</v>
      </c>
      <c r="BY1368">
        <v>4</v>
      </c>
      <c r="BZ1368" s="1">
        <v>42053.45653935185</v>
      </c>
      <c r="CB1368">
        <v>2014</v>
      </c>
      <c r="CC1368">
        <v>2</v>
      </c>
      <c r="CI1368" t="str">
        <f t="shared" si="84"/>
        <v>High</v>
      </c>
      <c r="CJ1368" t="str">
        <f t="shared" si="85"/>
        <v>Greater than 3.5</v>
      </c>
      <c r="CK1368" t="str">
        <f t="shared" si="86"/>
        <v>Good</v>
      </c>
      <c r="CL1368" t="str">
        <f t="shared" si="87"/>
        <v>0.3 or less</v>
      </c>
    </row>
    <row r="1369" spans="1:90" x14ac:dyDescent="0.25">
      <c r="A1369" t="s">
        <v>1636</v>
      </c>
      <c r="B1369" t="s">
        <v>585</v>
      </c>
      <c r="C1369" t="s">
        <v>83</v>
      </c>
      <c r="D1369">
        <v>44</v>
      </c>
      <c r="E1369">
        <v>49</v>
      </c>
      <c r="G1369">
        <v>5</v>
      </c>
      <c r="H1369">
        <v>38</v>
      </c>
      <c r="J1369">
        <v>38</v>
      </c>
      <c r="K1369">
        <v>2</v>
      </c>
      <c r="L1369" t="s">
        <v>84</v>
      </c>
      <c r="M1369" t="s">
        <v>577</v>
      </c>
      <c r="N1369" t="s">
        <v>488</v>
      </c>
      <c r="O1369" t="s">
        <v>87</v>
      </c>
      <c r="P1369" t="s">
        <v>88</v>
      </c>
      <c r="Q1369" t="s">
        <v>578</v>
      </c>
      <c r="R1369" t="s">
        <v>90</v>
      </c>
      <c r="S1369" t="s">
        <v>91</v>
      </c>
      <c r="T1369">
        <v>75</v>
      </c>
      <c r="U1369" t="s">
        <v>110</v>
      </c>
      <c r="V1369" t="s">
        <v>1648</v>
      </c>
      <c r="W1369">
        <v>10</v>
      </c>
      <c r="Y1369" t="s">
        <v>861</v>
      </c>
      <c r="Z1369" t="s">
        <v>910</v>
      </c>
      <c r="AA1369">
        <v>2407.8290000000002</v>
      </c>
      <c r="AB1369">
        <v>5311.16</v>
      </c>
      <c r="AC1369">
        <v>4125.1763000000001</v>
      </c>
      <c r="AD1369">
        <v>94.666700000000006</v>
      </c>
      <c r="AE1369">
        <v>3.8759999999999999</v>
      </c>
      <c r="AF1369">
        <v>3.6259000000000001</v>
      </c>
      <c r="AG1369">
        <v>69.688800000000001</v>
      </c>
      <c r="AH1369">
        <v>55.568199999999997</v>
      </c>
      <c r="AI1369">
        <v>76.770399999999995</v>
      </c>
      <c r="AJ1369">
        <v>0.15010000000000001</v>
      </c>
      <c r="AL1369">
        <v>77.484999999999999</v>
      </c>
      <c r="AM1369">
        <v>2.8799999999999999E-2</v>
      </c>
      <c r="AN1369">
        <v>0.1239</v>
      </c>
      <c r="AR1369">
        <v>58.88</v>
      </c>
      <c r="AS1369" t="s">
        <v>96</v>
      </c>
      <c r="AT1369">
        <v>1973</v>
      </c>
      <c r="AU1369">
        <v>13</v>
      </c>
      <c r="AV1369">
        <v>7</v>
      </c>
      <c r="AW1369" t="s">
        <v>131</v>
      </c>
      <c r="AY1369" t="s">
        <v>106</v>
      </c>
      <c r="BA1369">
        <v>43700</v>
      </c>
      <c r="BB1369">
        <v>0.5</v>
      </c>
      <c r="BC1369">
        <v>1</v>
      </c>
      <c r="BD1369" t="s">
        <v>99</v>
      </c>
      <c r="BE1369">
        <v>2009</v>
      </c>
      <c r="BG1369" t="s">
        <v>100</v>
      </c>
      <c r="BH1369" t="s">
        <v>100</v>
      </c>
      <c r="BI1369" t="s">
        <v>101</v>
      </c>
      <c r="BJ1369" t="s">
        <v>100</v>
      </c>
      <c r="BK1369" t="s">
        <v>100</v>
      </c>
      <c r="BL1369" t="s">
        <v>100</v>
      </c>
      <c r="BM1369" t="s">
        <v>102</v>
      </c>
      <c r="BN1369" t="s">
        <v>1636</v>
      </c>
      <c r="BP1369" t="s">
        <v>911</v>
      </c>
      <c r="BQ1369">
        <v>0</v>
      </c>
      <c r="BR1369" t="s">
        <v>94</v>
      </c>
      <c r="BS1369">
        <v>94.666700000000006</v>
      </c>
      <c r="BT1369">
        <v>77.52</v>
      </c>
      <c r="BU1369">
        <v>72.518000000000001</v>
      </c>
      <c r="CB1369">
        <v>2014</v>
      </c>
      <c r="CC1369">
        <v>6</v>
      </c>
      <c r="CI1369" t="str">
        <f t="shared" si="84"/>
        <v>High</v>
      </c>
      <c r="CJ1369" t="str">
        <f t="shared" si="85"/>
        <v>Greater than 3.5</v>
      </c>
      <c r="CK1369" t="str">
        <f t="shared" si="86"/>
        <v>Excellent</v>
      </c>
      <c r="CL1369" t="str">
        <f t="shared" si="87"/>
        <v>0.3 or less</v>
      </c>
    </row>
    <row r="1370" spans="1:90" x14ac:dyDescent="0.25">
      <c r="A1370" t="s">
        <v>1636</v>
      </c>
      <c r="B1370" t="s">
        <v>585</v>
      </c>
      <c r="C1370" t="s">
        <v>83</v>
      </c>
      <c r="D1370">
        <v>49</v>
      </c>
      <c r="E1370">
        <v>53</v>
      </c>
      <c r="G1370">
        <v>4</v>
      </c>
      <c r="H1370">
        <v>38</v>
      </c>
      <c r="I1370">
        <v>38</v>
      </c>
      <c r="J1370">
        <v>38</v>
      </c>
      <c r="K1370">
        <v>2</v>
      </c>
      <c r="L1370" t="s">
        <v>84</v>
      </c>
      <c r="M1370" t="s">
        <v>577</v>
      </c>
      <c r="N1370" t="s">
        <v>488</v>
      </c>
      <c r="O1370" t="s">
        <v>87</v>
      </c>
      <c r="P1370" t="s">
        <v>88</v>
      </c>
      <c r="Q1370" t="s">
        <v>578</v>
      </c>
      <c r="R1370" t="s">
        <v>90</v>
      </c>
      <c r="S1370" t="s">
        <v>91</v>
      </c>
      <c r="T1370">
        <v>75</v>
      </c>
      <c r="U1370" t="s">
        <v>110</v>
      </c>
      <c r="V1370" t="s">
        <v>1649</v>
      </c>
      <c r="W1370">
        <v>10</v>
      </c>
      <c r="X1370">
        <v>4</v>
      </c>
      <c r="Y1370" t="s">
        <v>861</v>
      </c>
      <c r="Z1370" t="s">
        <v>910</v>
      </c>
      <c r="AA1370">
        <v>2533.5880000000002</v>
      </c>
      <c r="AB1370">
        <v>5588.2640000000001</v>
      </c>
      <c r="AC1370">
        <v>4340.6292000000003</v>
      </c>
      <c r="AD1370">
        <v>90</v>
      </c>
      <c r="AE1370">
        <v>4.0259999999999998</v>
      </c>
      <c r="AF1370">
        <v>3.6355</v>
      </c>
      <c r="AG1370">
        <v>63.554600000000001</v>
      </c>
      <c r="AH1370">
        <v>49.019500000000001</v>
      </c>
      <c r="AI1370">
        <v>78.815100000000001</v>
      </c>
      <c r="AJ1370">
        <v>0.15040000000000001</v>
      </c>
      <c r="AL1370">
        <v>77.44</v>
      </c>
      <c r="AM1370">
        <v>2.81E-2</v>
      </c>
      <c r="AN1370">
        <v>0.10970000000000001</v>
      </c>
      <c r="AR1370">
        <v>59.45</v>
      </c>
      <c r="AS1370" t="s">
        <v>96</v>
      </c>
      <c r="AT1370">
        <v>2000</v>
      </c>
      <c r="AU1370">
        <v>27.9</v>
      </c>
      <c r="AV1370">
        <v>10.3</v>
      </c>
      <c r="AW1370" t="s">
        <v>97</v>
      </c>
      <c r="AY1370" t="s">
        <v>106</v>
      </c>
      <c r="BA1370">
        <v>43700</v>
      </c>
      <c r="BB1370">
        <v>0.5</v>
      </c>
      <c r="BC1370">
        <v>1</v>
      </c>
      <c r="BD1370" t="s">
        <v>99</v>
      </c>
      <c r="BE1370">
        <v>2009</v>
      </c>
      <c r="BG1370" t="s">
        <v>100</v>
      </c>
      <c r="BH1370" t="s">
        <v>100</v>
      </c>
      <c r="BI1370" t="s">
        <v>101</v>
      </c>
      <c r="BJ1370" t="s">
        <v>100</v>
      </c>
      <c r="BK1370" t="s">
        <v>100</v>
      </c>
      <c r="BL1370" t="s">
        <v>100</v>
      </c>
      <c r="BM1370" t="s">
        <v>102</v>
      </c>
      <c r="BN1370" t="s">
        <v>1636</v>
      </c>
      <c r="BP1370" t="s">
        <v>911</v>
      </c>
      <c r="BQ1370">
        <v>0</v>
      </c>
      <c r="BR1370" t="s">
        <v>94</v>
      </c>
      <c r="BS1370">
        <v>90</v>
      </c>
      <c r="BT1370">
        <v>80.52</v>
      </c>
      <c r="BU1370">
        <v>72.709999999999994</v>
      </c>
      <c r="BV1370" t="s">
        <v>107</v>
      </c>
      <c r="BY1370">
        <v>4</v>
      </c>
      <c r="BZ1370" s="1">
        <v>42088.422569444447</v>
      </c>
      <c r="CB1370">
        <v>2014</v>
      </c>
      <c r="CC1370">
        <v>6</v>
      </c>
      <c r="CI1370" t="str">
        <f t="shared" si="84"/>
        <v>High</v>
      </c>
      <c r="CJ1370" t="str">
        <f t="shared" si="85"/>
        <v>Greater than 3.5</v>
      </c>
      <c r="CK1370" t="str">
        <f t="shared" si="86"/>
        <v>Excellent</v>
      </c>
      <c r="CL1370" t="str">
        <f t="shared" si="87"/>
        <v>0.3 or less</v>
      </c>
    </row>
    <row r="1371" spans="1:90" x14ac:dyDescent="0.25">
      <c r="A1371" t="s">
        <v>1636</v>
      </c>
      <c r="B1371" t="s">
        <v>585</v>
      </c>
      <c r="C1371" t="s">
        <v>83</v>
      </c>
      <c r="D1371">
        <v>53</v>
      </c>
      <c r="E1371">
        <v>57</v>
      </c>
      <c r="G1371">
        <v>4</v>
      </c>
      <c r="H1371">
        <v>38</v>
      </c>
      <c r="I1371">
        <v>38</v>
      </c>
      <c r="J1371">
        <v>38</v>
      </c>
      <c r="K1371">
        <v>2</v>
      </c>
      <c r="L1371" t="s">
        <v>84</v>
      </c>
      <c r="M1371" t="s">
        <v>577</v>
      </c>
      <c r="N1371" t="s">
        <v>488</v>
      </c>
      <c r="O1371" t="s">
        <v>87</v>
      </c>
      <c r="P1371" t="s">
        <v>88</v>
      </c>
      <c r="Q1371" t="s">
        <v>578</v>
      </c>
      <c r="R1371" t="s">
        <v>90</v>
      </c>
      <c r="S1371" t="s">
        <v>91</v>
      </c>
      <c r="T1371">
        <v>75</v>
      </c>
      <c r="U1371" t="s">
        <v>110</v>
      </c>
      <c r="V1371" t="s">
        <v>1650</v>
      </c>
      <c r="W1371">
        <v>10</v>
      </c>
      <c r="X1371">
        <v>4</v>
      </c>
      <c r="Y1371" t="s">
        <v>861</v>
      </c>
      <c r="Z1371" t="s">
        <v>910</v>
      </c>
      <c r="AA1371">
        <v>2524.3739999999998</v>
      </c>
      <c r="AB1371">
        <v>5568.1840000000002</v>
      </c>
      <c r="AC1371">
        <v>4324.8449000000001</v>
      </c>
      <c r="AD1371">
        <v>90</v>
      </c>
      <c r="AE1371">
        <v>3.7827000000000002</v>
      </c>
      <c r="AF1371">
        <v>3.3953000000000002</v>
      </c>
      <c r="AG1371">
        <v>74.632400000000004</v>
      </c>
      <c r="AH1371">
        <v>59.770600000000002</v>
      </c>
      <c r="AI1371">
        <v>75.122500000000002</v>
      </c>
      <c r="AJ1371">
        <v>0.14779999999999999</v>
      </c>
      <c r="AL1371">
        <v>77.83</v>
      </c>
      <c r="AM1371">
        <v>3.0599999999999999E-2</v>
      </c>
      <c r="AN1371">
        <v>0.14069999999999999</v>
      </c>
      <c r="AR1371">
        <v>59.15</v>
      </c>
      <c r="AS1371" t="s">
        <v>96</v>
      </c>
      <c r="AT1371">
        <v>1963</v>
      </c>
      <c r="AU1371">
        <v>33.5</v>
      </c>
      <c r="AV1371">
        <v>13.5</v>
      </c>
      <c r="AW1371" t="s">
        <v>177</v>
      </c>
      <c r="AY1371" t="s">
        <v>106</v>
      </c>
      <c r="BA1371">
        <v>43700</v>
      </c>
      <c r="BB1371">
        <v>0.5</v>
      </c>
      <c r="BC1371">
        <v>1</v>
      </c>
      <c r="BD1371" t="s">
        <v>99</v>
      </c>
      <c r="BE1371">
        <v>2009</v>
      </c>
      <c r="BG1371" t="s">
        <v>100</v>
      </c>
      <c r="BH1371" t="s">
        <v>100</v>
      </c>
      <c r="BI1371" t="s">
        <v>101</v>
      </c>
      <c r="BJ1371" t="s">
        <v>100</v>
      </c>
      <c r="BK1371" t="s">
        <v>100</v>
      </c>
      <c r="BL1371" t="s">
        <v>100</v>
      </c>
      <c r="BM1371" t="s">
        <v>102</v>
      </c>
      <c r="BN1371" t="s">
        <v>1636</v>
      </c>
      <c r="BP1371" t="s">
        <v>911</v>
      </c>
      <c r="BQ1371">
        <v>0</v>
      </c>
      <c r="BR1371" t="s">
        <v>94</v>
      </c>
      <c r="BS1371">
        <v>90</v>
      </c>
      <c r="BT1371">
        <v>75.653999999999996</v>
      </c>
      <c r="BU1371">
        <v>67.906000000000006</v>
      </c>
      <c r="BV1371" t="s">
        <v>107</v>
      </c>
      <c r="BY1371">
        <v>4</v>
      </c>
      <c r="BZ1371" s="1">
        <v>42088.424074074072</v>
      </c>
      <c r="CB1371">
        <v>2014</v>
      </c>
      <c r="CC1371">
        <v>6</v>
      </c>
      <c r="CI1371" t="str">
        <f t="shared" si="84"/>
        <v>High</v>
      </c>
      <c r="CJ1371" t="str">
        <f t="shared" si="85"/>
        <v>Greater than 3.5</v>
      </c>
      <c r="CK1371" t="str">
        <f t="shared" si="86"/>
        <v>Good</v>
      </c>
      <c r="CL1371" t="str">
        <f t="shared" si="87"/>
        <v>0.3 or less</v>
      </c>
    </row>
    <row r="1372" spans="1:90" x14ac:dyDescent="0.25">
      <c r="A1372" t="s">
        <v>1636</v>
      </c>
      <c r="B1372" t="s">
        <v>585</v>
      </c>
      <c r="C1372" t="s">
        <v>83</v>
      </c>
      <c r="D1372">
        <v>57</v>
      </c>
      <c r="E1372">
        <v>65.400000000000006</v>
      </c>
      <c r="G1372">
        <v>8.4</v>
      </c>
      <c r="H1372">
        <v>38</v>
      </c>
      <c r="J1372">
        <v>38</v>
      </c>
      <c r="K1372">
        <v>2</v>
      </c>
      <c r="L1372" t="s">
        <v>84</v>
      </c>
      <c r="M1372" t="s">
        <v>577</v>
      </c>
      <c r="N1372" t="s">
        <v>328</v>
      </c>
      <c r="O1372" t="s">
        <v>87</v>
      </c>
      <c r="P1372" t="s">
        <v>88</v>
      </c>
      <c r="Q1372" t="s">
        <v>578</v>
      </c>
      <c r="R1372" t="s">
        <v>90</v>
      </c>
      <c r="S1372" t="s">
        <v>91</v>
      </c>
      <c r="T1372">
        <v>75</v>
      </c>
      <c r="U1372" t="s">
        <v>110</v>
      </c>
      <c r="V1372" t="s">
        <v>1651</v>
      </c>
      <c r="W1372">
        <v>10</v>
      </c>
      <c r="Y1372" t="s">
        <v>861</v>
      </c>
      <c r="Z1372" t="s">
        <v>910</v>
      </c>
      <c r="AA1372">
        <v>2528.5726</v>
      </c>
      <c r="AB1372">
        <v>5577.3339999999998</v>
      </c>
      <c r="AC1372">
        <v>4332.0374000000002</v>
      </c>
      <c r="AD1372">
        <v>85.4</v>
      </c>
      <c r="AE1372">
        <v>4.0537999999999998</v>
      </c>
      <c r="AF1372">
        <v>3.4964</v>
      </c>
      <c r="AG1372">
        <v>61.0914</v>
      </c>
      <c r="AH1372">
        <v>47.835599999999999</v>
      </c>
      <c r="AI1372">
        <v>79.636200000000002</v>
      </c>
      <c r="AJ1372">
        <v>0.17280000000000001</v>
      </c>
      <c r="AL1372">
        <v>74.08</v>
      </c>
      <c r="AM1372">
        <v>2.52E-2</v>
      </c>
      <c r="AN1372">
        <v>6.6900000000000001E-2</v>
      </c>
      <c r="AR1372">
        <v>58.1556</v>
      </c>
      <c r="AS1372" t="s">
        <v>96</v>
      </c>
      <c r="AT1372">
        <v>1993</v>
      </c>
      <c r="AU1372">
        <v>46.222200000000001</v>
      </c>
      <c r="AV1372">
        <v>19.777799999999999</v>
      </c>
      <c r="AW1372" t="s">
        <v>97</v>
      </c>
      <c r="AY1372" t="s">
        <v>98</v>
      </c>
      <c r="BA1372">
        <v>44484</v>
      </c>
      <c r="BC1372">
        <v>1</v>
      </c>
      <c r="BD1372" t="s">
        <v>99</v>
      </c>
      <c r="BE1372">
        <v>2003</v>
      </c>
      <c r="BG1372" t="s">
        <v>100</v>
      </c>
      <c r="BH1372" t="s">
        <v>100</v>
      </c>
      <c r="BI1372" t="s">
        <v>101</v>
      </c>
      <c r="BJ1372" t="s">
        <v>100</v>
      </c>
      <c r="BK1372" t="s">
        <v>100</v>
      </c>
      <c r="BL1372" t="s">
        <v>100</v>
      </c>
      <c r="BM1372" t="s">
        <v>102</v>
      </c>
      <c r="BN1372" t="s">
        <v>1636</v>
      </c>
      <c r="BP1372" t="s">
        <v>911</v>
      </c>
      <c r="BQ1372">
        <v>0</v>
      </c>
      <c r="BR1372" t="s">
        <v>94</v>
      </c>
      <c r="BS1372">
        <v>85.4</v>
      </c>
      <c r="BT1372">
        <v>81.075999999999993</v>
      </c>
      <c r="BU1372">
        <v>69.927999999999997</v>
      </c>
      <c r="CB1372">
        <v>2014</v>
      </c>
      <c r="CC1372">
        <v>12</v>
      </c>
      <c r="CI1372" t="str">
        <f t="shared" si="84"/>
        <v>High</v>
      </c>
      <c r="CJ1372" t="str">
        <f t="shared" si="85"/>
        <v>Greater than 3.5</v>
      </c>
      <c r="CK1372" t="str">
        <f t="shared" si="86"/>
        <v>Excellent</v>
      </c>
      <c r="CL1372" t="str">
        <f t="shared" si="87"/>
        <v>0.3 or less</v>
      </c>
    </row>
    <row r="1373" spans="1:90" x14ac:dyDescent="0.25">
      <c r="A1373" t="s">
        <v>1636</v>
      </c>
      <c r="B1373" t="s">
        <v>585</v>
      </c>
      <c r="C1373" t="s">
        <v>83</v>
      </c>
      <c r="D1373">
        <v>65.400000000000006</v>
      </c>
      <c r="E1373">
        <v>71.78</v>
      </c>
      <c r="G1373">
        <v>6.38</v>
      </c>
      <c r="H1373">
        <v>38</v>
      </c>
      <c r="I1373">
        <v>38</v>
      </c>
      <c r="J1373">
        <v>38</v>
      </c>
      <c r="K1373">
        <v>2</v>
      </c>
      <c r="L1373" t="s">
        <v>84</v>
      </c>
      <c r="M1373" t="s">
        <v>577</v>
      </c>
      <c r="N1373" t="s">
        <v>328</v>
      </c>
      <c r="O1373" t="s">
        <v>87</v>
      </c>
      <c r="P1373" t="s">
        <v>88</v>
      </c>
      <c r="Q1373" t="s">
        <v>578</v>
      </c>
      <c r="R1373" t="s">
        <v>90</v>
      </c>
      <c r="S1373" t="s">
        <v>91</v>
      </c>
      <c r="T1373">
        <v>75</v>
      </c>
      <c r="U1373" t="s">
        <v>110</v>
      </c>
      <c r="V1373" t="s">
        <v>1652</v>
      </c>
      <c r="W1373">
        <v>10</v>
      </c>
      <c r="X1373">
        <v>4</v>
      </c>
      <c r="Y1373" t="s">
        <v>861</v>
      </c>
      <c r="Z1373" t="s">
        <v>910</v>
      </c>
      <c r="AA1373">
        <v>3111.5632999999998</v>
      </c>
      <c r="AB1373">
        <v>6534.3425999999999</v>
      </c>
      <c r="AC1373">
        <v>5328.8636999999999</v>
      </c>
      <c r="AD1373">
        <v>91</v>
      </c>
      <c r="AE1373">
        <v>3.4744999999999999</v>
      </c>
      <c r="AF1373">
        <v>2.9557000000000002</v>
      </c>
      <c r="AG1373">
        <v>93.546999999999997</v>
      </c>
      <c r="AH1373">
        <v>74.4208</v>
      </c>
      <c r="AI1373">
        <v>68.817700000000002</v>
      </c>
      <c r="AJ1373">
        <v>0.24940000000000001</v>
      </c>
      <c r="AL1373">
        <v>62.59</v>
      </c>
      <c r="AM1373">
        <v>3.2099999999999997E-2</v>
      </c>
      <c r="AN1373">
        <v>0.15229999999999999</v>
      </c>
      <c r="AR1373">
        <v>57.366700000000002</v>
      </c>
      <c r="AS1373" t="s">
        <v>96</v>
      </c>
      <c r="AT1373">
        <v>2007</v>
      </c>
      <c r="AU1373">
        <v>26.28</v>
      </c>
      <c r="AV1373">
        <v>11.88</v>
      </c>
      <c r="AW1373" t="s">
        <v>97</v>
      </c>
      <c r="AX1373" t="s">
        <v>683</v>
      </c>
      <c r="AY1373" t="s">
        <v>106</v>
      </c>
      <c r="BA1373">
        <v>26521</v>
      </c>
      <c r="BB1373">
        <v>0.5</v>
      </c>
      <c r="BC1373">
        <v>1</v>
      </c>
      <c r="BD1373" t="s">
        <v>99</v>
      </c>
      <c r="BE1373">
        <v>2007</v>
      </c>
      <c r="BG1373" t="s">
        <v>100</v>
      </c>
      <c r="BH1373" t="s">
        <v>100</v>
      </c>
      <c r="BI1373" t="s">
        <v>101</v>
      </c>
      <c r="BJ1373" t="s">
        <v>100</v>
      </c>
      <c r="BK1373" t="s">
        <v>100</v>
      </c>
      <c r="BL1373" t="s">
        <v>100</v>
      </c>
      <c r="BM1373" t="s">
        <v>102</v>
      </c>
      <c r="BN1373" t="s">
        <v>1636</v>
      </c>
      <c r="BP1373" t="s">
        <v>911</v>
      </c>
      <c r="BQ1373">
        <v>0</v>
      </c>
      <c r="BR1373" t="s">
        <v>94</v>
      </c>
      <c r="BS1373">
        <v>91</v>
      </c>
      <c r="BT1373">
        <v>69.489999999999995</v>
      </c>
      <c r="BU1373">
        <v>59.113999999999997</v>
      </c>
      <c r="BY1373">
        <v>4</v>
      </c>
      <c r="CB1373">
        <v>2014</v>
      </c>
      <c r="CC1373">
        <v>8</v>
      </c>
      <c r="CI1373" t="str">
        <f t="shared" si="84"/>
        <v>High</v>
      </c>
      <c r="CJ1373" t="str">
        <f t="shared" si="85"/>
        <v>3.01-3.5</v>
      </c>
      <c r="CK1373" t="str">
        <f t="shared" si="86"/>
        <v>Good</v>
      </c>
      <c r="CL1373" t="str">
        <f t="shared" si="87"/>
        <v>0.3 or less</v>
      </c>
    </row>
    <row r="1374" spans="1:90" x14ac:dyDescent="0.25">
      <c r="A1374" t="s">
        <v>1636</v>
      </c>
      <c r="B1374" t="s">
        <v>585</v>
      </c>
      <c r="C1374" t="s">
        <v>83</v>
      </c>
      <c r="D1374">
        <v>71.78</v>
      </c>
      <c r="E1374">
        <v>76</v>
      </c>
      <c r="G1374">
        <v>4.22</v>
      </c>
      <c r="H1374">
        <v>38</v>
      </c>
      <c r="J1374">
        <v>38</v>
      </c>
      <c r="K1374">
        <v>2</v>
      </c>
      <c r="L1374" t="s">
        <v>84</v>
      </c>
      <c r="M1374" t="s">
        <v>577</v>
      </c>
      <c r="N1374" t="s">
        <v>328</v>
      </c>
      <c r="O1374" t="s">
        <v>87</v>
      </c>
      <c r="P1374" t="s">
        <v>88</v>
      </c>
      <c r="Q1374" t="s">
        <v>578</v>
      </c>
      <c r="R1374" t="s">
        <v>90</v>
      </c>
      <c r="S1374" t="s">
        <v>91</v>
      </c>
      <c r="T1374">
        <v>75</v>
      </c>
      <c r="U1374" t="s">
        <v>110</v>
      </c>
      <c r="V1374" t="s">
        <v>1652</v>
      </c>
      <c r="W1374">
        <v>10</v>
      </c>
      <c r="Y1374" t="s">
        <v>861</v>
      </c>
      <c r="Z1374" t="s">
        <v>910</v>
      </c>
      <c r="AA1374">
        <v>3018.576</v>
      </c>
      <c r="AB1374">
        <v>6601.3</v>
      </c>
      <c r="AC1374">
        <v>5171.1869999999999</v>
      </c>
      <c r="AD1374">
        <v>92</v>
      </c>
      <c r="AE1374">
        <v>3.5379999999999998</v>
      </c>
      <c r="AF1374">
        <v>3.0152000000000001</v>
      </c>
      <c r="AG1374">
        <v>87.974400000000003</v>
      </c>
      <c r="AH1374">
        <v>71.297499999999999</v>
      </c>
      <c r="AI1374">
        <v>70.675200000000004</v>
      </c>
      <c r="AJ1374">
        <v>0.26590000000000003</v>
      </c>
      <c r="AL1374">
        <v>60.115000000000002</v>
      </c>
      <c r="AM1374">
        <v>3.1399999999999997E-2</v>
      </c>
      <c r="AN1374">
        <v>0.2631</v>
      </c>
      <c r="AR1374">
        <v>58.024999999999999</v>
      </c>
      <c r="AS1374" t="s">
        <v>96</v>
      </c>
      <c r="AT1374">
        <v>1974</v>
      </c>
      <c r="AU1374">
        <v>20.75</v>
      </c>
      <c r="AV1374">
        <v>12.5</v>
      </c>
      <c r="AW1374" t="s">
        <v>177</v>
      </c>
      <c r="AY1374" t="s">
        <v>106</v>
      </c>
      <c r="BA1374">
        <v>26521</v>
      </c>
      <c r="BB1374">
        <v>0.5</v>
      </c>
      <c r="BC1374">
        <v>1</v>
      </c>
      <c r="BD1374" t="s">
        <v>99</v>
      </c>
      <c r="BE1374">
        <v>2004</v>
      </c>
      <c r="BG1374" t="s">
        <v>100</v>
      </c>
      <c r="BH1374" t="s">
        <v>100</v>
      </c>
      <c r="BI1374" t="s">
        <v>101</v>
      </c>
      <c r="BJ1374" t="s">
        <v>100</v>
      </c>
      <c r="BK1374" t="s">
        <v>100</v>
      </c>
      <c r="BL1374" t="s">
        <v>100</v>
      </c>
      <c r="BM1374" t="s">
        <v>102</v>
      </c>
      <c r="BN1374" t="s">
        <v>1636</v>
      </c>
      <c r="BP1374" t="s">
        <v>911</v>
      </c>
      <c r="BQ1374">
        <v>0</v>
      </c>
      <c r="BR1374" t="s">
        <v>94</v>
      </c>
      <c r="BS1374">
        <v>92</v>
      </c>
      <c r="BT1374">
        <v>70.760000000000005</v>
      </c>
      <c r="BU1374">
        <v>60.304000000000002</v>
      </c>
      <c r="CB1374">
        <v>2014</v>
      </c>
      <c r="CC1374">
        <v>11</v>
      </c>
      <c r="CI1374" t="str">
        <f t="shared" si="84"/>
        <v>High</v>
      </c>
      <c r="CJ1374" t="str">
        <f t="shared" si="85"/>
        <v>Greater than 3.5</v>
      </c>
      <c r="CK1374" t="str">
        <f t="shared" si="86"/>
        <v>Good</v>
      </c>
      <c r="CL1374" t="str">
        <f t="shared" si="87"/>
        <v>0.3 or less</v>
      </c>
    </row>
    <row r="1375" spans="1:90" x14ac:dyDescent="0.25">
      <c r="A1375" t="s">
        <v>1636</v>
      </c>
      <c r="B1375" t="s">
        <v>585</v>
      </c>
      <c r="C1375" t="s">
        <v>83</v>
      </c>
      <c r="D1375">
        <v>76</v>
      </c>
      <c r="E1375">
        <v>83</v>
      </c>
      <c r="G1375">
        <v>7</v>
      </c>
      <c r="H1375">
        <v>38</v>
      </c>
      <c r="J1375">
        <v>38</v>
      </c>
      <c r="K1375">
        <v>2</v>
      </c>
      <c r="L1375" t="s">
        <v>84</v>
      </c>
      <c r="M1375" t="s">
        <v>577</v>
      </c>
      <c r="N1375" t="s">
        <v>328</v>
      </c>
      <c r="O1375" t="s">
        <v>87</v>
      </c>
      <c r="P1375" t="s">
        <v>88</v>
      </c>
      <c r="Q1375" t="s">
        <v>578</v>
      </c>
      <c r="R1375" t="s">
        <v>90</v>
      </c>
      <c r="S1375" t="s">
        <v>91</v>
      </c>
      <c r="T1375">
        <v>75</v>
      </c>
      <c r="U1375" t="s">
        <v>110</v>
      </c>
      <c r="V1375" t="s">
        <v>1653</v>
      </c>
      <c r="W1375">
        <v>10</v>
      </c>
      <c r="Y1375" t="s">
        <v>861</v>
      </c>
      <c r="Z1375" t="s">
        <v>910</v>
      </c>
      <c r="AA1375">
        <v>2992.8580000000002</v>
      </c>
      <c r="AB1375">
        <v>6590.0604000000003</v>
      </c>
      <c r="AC1375">
        <v>5127.3990000000003</v>
      </c>
      <c r="AD1375">
        <v>95</v>
      </c>
      <c r="AE1375">
        <v>3.6854</v>
      </c>
      <c r="AF1375">
        <v>3.4199000000000002</v>
      </c>
      <c r="AG1375">
        <v>78.897900000000007</v>
      </c>
      <c r="AH1375">
        <v>64.262100000000004</v>
      </c>
      <c r="AI1375">
        <v>73.700699999999998</v>
      </c>
      <c r="AJ1375">
        <v>0.1699</v>
      </c>
      <c r="AL1375">
        <v>74.515000000000001</v>
      </c>
      <c r="AM1375">
        <v>2.75E-2</v>
      </c>
      <c r="AN1375">
        <v>0.1641</v>
      </c>
      <c r="AR1375">
        <v>54.928600000000003</v>
      </c>
      <c r="AS1375" t="s">
        <v>96</v>
      </c>
      <c r="AT1375">
        <v>1997</v>
      </c>
      <c r="AU1375">
        <v>16.578900000000001</v>
      </c>
      <c r="AV1375">
        <v>10.578900000000001</v>
      </c>
      <c r="AW1375" t="s">
        <v>97</v>
      </c>
      <c r="AX1375" t="s">
        <v>120</v>
      </c>
      <c r="AY1375" t="s">
        <v>106</v>
      </c>
      <c r="BA1375">
        <v>26171</v>
      </c>
      <c r="BB1375">
        <v>0.5</v>
      </c>
      <c r="BC1375">
        <v>1</v>
      </c>
      <c r="BD1375" t="s">
        <v>99</v>
      </c>
      <c r="BE1375">
        <v>2009</v>
      </c>
      <c r="BG1375" t="s">
        <v>100</v>
      </c>
      <c r="BH1375" t="s">
        <v>100</v>
      </c>
      <c r="BI1375" t="s">
        <v>101</v>
      </c>
      <c r="BJ1375" t="s">
        <v>100</v>
      </c>
      <c r="BK1375" t="s">
        <v>100</v>
      </c>
      <c r="BL1375" t="s">
        <v>100</v>
      </c>
      <c r="BM1375" t="s">
        <v>102</v>
      </c>
      <c r="BN1375" t="s">
        <v>1636</v>
      </c>
      <c r="BP1375" t="s">
        <v>911</v>
      </c>
      <c r="BQ1375">
        <v>0</v>
      </c>
      <c r="BR1375" t="s">
        <v>94</v>
      </c>
      <c r="BS1375">
        <v>95</v>
      </c>
      <c r="BT1375">
        <v>73.707999999999998</v>
      </c>
      <c r="BU1375">
        <v>68.397999999999996</v>
      </c>
      <c r="CB1375">
        <v>2014</v>
      </c>
      <c r="CC1375">
        <v>6</v>
      </c>
      <c r="CI1375" t="str">
        <f t="shared" si="84"/>
        <v>High</v>
      </c>
      <c r="CJ1375" t="str">
        <f t="shared" si="85"/>
        <v>Greater than 3.5</v>
      </c>
      <c r="CK1375" t="str">
        <f t="shared" si="86"/>
        <v>Good</v>
      </c>
      <c r="CL1375" t="str">
        <f t="shared" si="87"/>
        <v>0.3 or less</v>
      </c>
    </row>
    <row r="1376" spans="1:90" x14ac:dyDescent="0.25">
      <c r="A1376" t="s">
        <v>1636</v>
      </c>
      <c r="B1376" t="s">
        <v>585</v>
      </c>
      <c r="C1376" t="s">
        <v>83</v>
      </c>
      <c r="D1376">
        <v>83</v>
      </c>
      <c r="E1376">
        <v>86</v>
      </c>
      <c r="G1376">
        <v>3</v>
      </c>
      <c r="H1376">
        <v>38</v>
      </c>
      <c r="I1376">
        <v>38</v>
      </c>
      <c r="J1376">
        <v>38</v>
      </c>
      <c r="K1376">
        <v>2</v>
      </c>
      <c r="L1376" t="s">
        <v>139</v>
      </c>
      <c r="M1376" t="s">
        <v>577</v>
      </c>
      <c r="N1376" t="s">
        <v>523</v>
      </c>
      <c r="O1376" t="s">
        <v>87</v>
      </c>
      <c r="P1376" t="s">
        <v>88</v>
      </c>
      <c r="Q1376" t="s">
        <v>578</v>
      </c>
      <c r="R1376" t="s">
        <v>90</v>
      </c>
      <c r="S1376" t="s">
        <v>91</v>
      </c>
      <c r="T1376">
        <v>75</v>
      </c>
      <c r="U1376" t="s">
        <v>315</v>
      </c>
      <c r="V1376" t="s">
        <v>1654</v>
      </c>
      <c r="W1376">
        <v>10</v>
      </c>
      <c r="X1376">
        <v>4</v>
      </c>
      <c r="Y1376" t="s">
        <v>861</v>
      </c>
      <c r="Z1376" t="s">
        <v>910</v>
      </c>
      <c r="AA1376">
        <v>3339.268</v>
      </c>
      <c r="AB1376">
        <v>7365.3440000000001</v>
      </c>
      <c r="AC1376">
        <v>5720.9476999999997</v>
      </c>
      <c r="AD1376">
        <v>100</v>
      </c>
      <c r="AE1376">
        <v>3.3304999999999998</v>
      </c>
      <c r="AF1376">
        <v>3.1305000000000001</v>
      </c>
      <c r="AG1376">
        <v>120.6324</v>
      </c>
      <c r="AH1376">
        <v>106.9212</v>
      </c>
      <c r="AI1376">
        <v>59.789200000000001</v>
      </c>
      <c r="AJ1376">
        <v>0.123</v>
      </c>
      <c r="AL1376">
        <v>81.55</v>
      </c>
      <c r="AM1376">
        <v>2.9100000000000001E-2</v>
      </c>
      <c r="AN1376">
        <v>0.182</v>
      </c>
      <c r="AR1376">
        <v>39</v>
      </c>
      <c r="AS1376" t="s">
        <v>130</v>
      </c>
      <c r="AT1376">
        <v>1996</v>
      </c>
      <c r="AU1376">
        <v>6</v>
      </c>
      <c r="AV1376">
        <v>3</v>
      </c>
      <c r="AW1376" t="s">
        <v>97</v>
      </c>
      <c r="AY1376" t="s">
        <v>142</v>
      </c>
      <c r="BA1376">
        <v>26148</v>
      </c>
      <c r="BB1376">
        <v>12</v>
      </c>
      <c r="BC1376">
        <v>1</v>
      </c>
      <c r="BD1376" t="s">
        <v>144</v>
      </c>
      <c r="BE1376">
        <v>1996</v>
      </c>
      <c r="BG1376" t="s">
        <v>100</v>
      </c>
      <c r="BH1376" t="s">
        <v>100</v>
      </c>
      <c r="BI1376" t="s">
        <v>101</v>
      </c>
      <c r="BJ1376" t="s">
        <v>100</v>
      </c>
      <c r="BK1376" t="s">
        <v>100</v>
      </c>
      <c r="BL1376" t="s">
        <v>100</v>
      </c>
      <c r="BM1376" t="s">
        <v>102</v>
      </c>
      <c r="BN1376" t="s">
        <v>1636</v>
      </c>
      <c r="BP1376" t="s">
        <v>911</v>
      </c>
      <c r="BQ1376">
        <v>0</v>
      </c>
      <c r="BR1376" t="s">
        <v>94</v>
      </c>
      <c r="BS1376">
        <v>96</v>
      </c>
      <c r="BT1376">
        <v>66.61</v>
      </c>
      <c r="BU1376">
        <v>62.61</v>
      </c>
      <c r="BV1376" t="s">
        <v>107</v>
      </c>
      <c r="BY1376">
        <v>4</v>
      </c>
      <c r="BZ1376" s="1">
        <v>42110.328252314815</v>
      </c>
      <c r="CB1376">
        <v>2002</v>
      </c>
      <c r="CC1376">
        <v>19</v>
      </c>
      <c r="CI1376" t="str">
        <f t="shared" si="84"/>
        <v>High</v>
      </c>
      <c r="CJ1376" t="str">
        <f t="shared" si="85"/>
        <v>3.01-3.5</v>
      </c>
      <c r="CK1376" t="str">
        <f t="shared" si="86"/>
        <v>Fair</v>
      </c>
      <c r="CL1376" t="str">
        <f t="shared" si="87"/>
        <v>0.3 or less</v>
      </c>
    </row>
    <row r="1377" spans="1:90" x14ac:dyDescent="0.25">
      <c r="A1377" t="s">
        <v>1636</v>
      </c>
      <c r="B1377" t="s">
        <v>585</v>
      </c>
      <c r="C1377" t="s">
        <v>83</v>
      </c>
      <c r="D1377">
        <v>86</v>
      </c>
      <c r="E1377">
        <v>92.2</v>
      </c>
      <c r="G1377">
        <v>6.2</v>
      </c>
      <c r="H1377">
        <v>38</v>
      </c>
      <c r="I1377">
        <v>28</v>
      </c>
      <c r="J1377">
        <v>38</v>
      </c>
      <c r="K1377">
        <v>2</v>
      </c>
      <c r="L1377" t="s">
        <v>139</v>
      </c>
      <c r="M1377" t="s">
        <v>582</v>
      </c>
      <c r="N1377" t="s">
        <v>523</v>
      </c>
      <c r="O1377" t="s">
        <v>87</v>
      </c>
      <c r="P1377" t="s">
        <v>88</v>
      </c>
      <c r="Q1377" t="s">
        <v>578</v>
      </c>
      <c r="R1377" t="s">
        <v>90</v>
      </c>
      <c r="S1377" t="s">
        <v>91</v>
      </c>
      <c r="T1377">
        <v>75</v>
      </c>
      <c r="U1377" t="s">
        <v>858</v>
      </c>
      <c r="V1377" t="s">
        <v>1655</v>
      </c>
      <c r="W1377">
        <v>10</v>
      </c>
      <c r="X1377">
        <v>3.7692000000000001</v>
      </c>
      <c r="Y1377" t="s">
        <v>861</v>
      </c>
      <c r="Z1377" t="s">
        <v>910</v>
      </c>
      <c r="AA1377">
        <v>3667.6143000000002</v>
      </c>
      <c r="AB1377">
        <v>8077.1012000000001</v>
      </c>
      <c r="AC1377">
        <v>6283.4069</v>
      </c>
      <c r="AD1377">
        <v>99.666700000000006</v>
      </c>
      <c r="AE1377">
        <v>3.8778999999999999</v>
      </c>
      <c r="AF1377">
        <v>3.8111999999999999</v>
      </c>
      <c r="AG1377">
        <v>77.707499999999996</v>
      </c>
      <c r="AH1377">
        <v>66.879599999999996</v>
      </c>
      <c r="AI1377">
        <v>74.097499999999997</v>
      </c>
      <c r="AJ1377">
        <v>0.1237</v>
      </c>
      <c r="AL1377">
        <v>81.444999999999993</v>
      </c>
      <c r="AM1377">
        <v>2.3900000000000001E-2</v>
      </c>
      <c r="AN1377">
        <v>0.17780000000000001</v>
      </c>
      <c r="AR1377">
        <v>37.799999999999997</v>
      </c>
      <c r="AS1377" t="s">
        <v>96</v>
      </c>
      <c r="AT1377">
        <v>1996</v>
      </c>
      <c r="AU1377">
        <v>14.916700000000001</v>
      </c>
      <c r="AV1377">
        <v>12.7188</v>
      </c>
      <c r="AW1377" t="s">
        <v>97</v>
      </c>
      <c r="AY1377" t="s">
        <v>106</v>
      </c>
      <c r="BA1377">
        <v>26148</v>
      </c>
      <c r="BB1377">
        <v>0.75</v>
      </c>
      <c r="BC1377">
        <v>1</v>
      </c>
      <c r="BD1377" t="s">
        <v>860</v>
      </c>
      <c r="BE1377">
        <v>2009</v>
      </c>
      <c r="BG1377" t="s">
        <v>100</v>
      </c>
      <c r="BH1377" t="s">
        <v>100</v>
      </c>
      <c r="BI1377" t="s">
        <v>101</v>
      </c>
      <c r="BJ1377" t="s">
        <v>100</v>
      </c>
      <c r="BK1377" t="s">
        <v>100</v>
      </c>
      <c r="BL1377" t="s">
        <v>100</v>
      </c>
      <c r="BM1377" t="s">
        <v>102</v>
      </c>
      <c r="BN1377" t="s">
        <v>1636</v>
      </c>
      <c r="BP1377" t="s">
        <v>913</v>
      </c>
      <c r="BQ1377">
        <v>2</v>
      </c>
      <c r="BR1377" t="s">
        <v>861</v>
      </c>
      <c r="BS1377">
        <v>98.666700000000006</v>
      </c>
      <c r="BT1377">
        <v>77.558000000000007</v>
      </c>
      <c r="BU1377">
        <v>76.224000000000004</v>
      </c>
      <c r="BY1377">
        <v>3.7692000000000001</v>
      </c>
      <c r="CB1377">
        <v>2012</v>
      </c>
      <c r="CC1377">
        <v>6</v>
      </c>
      <c r="CI1377" t="str">
        <f t="shared" si="84"/>
        <v>High</v>
      </c>
      <c r="CJ1377" t="str">
        <f t="shared" si="85"/>
        <v>Greater than 3.5</v>
      </c>
      <c r="CK1377" t="str">
        <f t="shared" si="86"/>
        <v>Good</v>
      </c>
      <c r="CL1377" t="str">
        <f t="shared" si="87"/>
        <v>0.3 or less</v>
      </c>
    </row>
    <row r="1378" spans="1:90" x14ac:dyDescent="0.25">
      <c r="A1378" t="s">
        <v>1636</v>
      </c>
      <c r="B1378" t="s">
        <v>585</v>
      </c>
      <c r="C1378" t="s">
        <v>83</v>
      </c>
      <c r="D1378">
        <v>92.2</v>
      </c>
      <c r="E1378">
        <v>99.38</v>
      </c>
      <c r="G1378">
        <v>7.18</v>
      </c>
      <c r="H1378">
        <v>38</v>
      </c>
      <c r="J1378">
        <v>38</v>
      </c>
      <c r="K1378">
        <v>2</v>
      </c>
      <c r="L1378" t="s">
        <v>84</v>
      </c>
      <c r="M1378" t="s">
        <v>577</v>
      </c>
      <c r="N1378" t="s">
        <v>523</v>
      </c>
      <c r="O1378" t="s">
        <v>87</v>
      </c>
      <c r="P1378" t="s">
        <v>88</v>
      </c>
      <c r="Q1378" t="s">
        <v>578</v>
      </c>
      <c r="R1378" t="s">
        <v>90</v>
      </c>
      <c r="S1378" t="s">
        <v>91</v>
      </c>
      <c r="T1378">
        <v>75</v>
      </c>
      <c r="U1378" t="s">
        <v>916</v>
      </c>
      <c r="V1378" t="s">
        <v>1656</v>
      </c>
      <c r="W1378">
        <v>10</v>
      </c>
      <c r="Y1378" t="s">
        <v>861</v>
      </c>
      <c r="Z1378" t="s">
        <v>910</v>
      </c>
      <c r="AA1378">
        <v>5850.2839999999997</v>
      </c>
      <c r="AB1378">
        <v>12903.407999999999</v>
      </c>
      <c r="AC1378">
        <v>10022.903200000001</v>
      </c>
      <c r="AD1378">
        <v>88.25</v>
      </c>
      <c r="AE1378">
        <v>3.79</v>
      </c>
      <c r="AF1378">
        <v>3.3946000000000001</v>
      </c>
      <c r="AG1378">
        <v>66.531499999999994</v>
      </c>
      <c r="AH1378">
        <v>59.434600000000003</v>
      </c>
      <c r="AI1378">
        <v>77.822800000000001</v>
      </c>
      <c r="AJ1378">
        <v>0.1036</v>
      </c>
      <c r="AL1378">
        <v>84.46</v>
      </c>
      <c r="AM1378">
        <v>2.01E-2</v>
      </c>
      <c r="AN1378">
        <v>9.6100000000000005E-2</v>
      </c>
      <c r="AR1378">
        <v>52.037500000000001</v>
      </c>
      <c r="AS1378" t="s">
        <v>96</v>
      </c>
      <c r="AT1378">
        <v>1988</v>
      </c>
      <c r="AU1378">
        <v>22.25</v>
      </c>
      <c r="AV1378">
        <v>12.8056</v>
      </c>
      <c r="AW1378" t="s">
        <v>1657</v>
      </c>
      <c r="AY1378" t="s">
        <v>106</v>
      </c>
      <c r="BA1378">
        <v>44866</v>
      </c>
      <c r="BB1378">
        <v>0.75</v>
      </c>
      <c r="BC1378">
        <v>1</v>
      </c>
      <c r="BD1378" t="s">
        <v>918</v>
      </c>
      <c r="BE1378">
        <v>2009</v>
      </c>
      <c r="BG1378" t="s">
        <v>100</v>
      </c>
      <c r="BH1378" t="s">
        <v>100</v>
      </c>
      <c r="BI1378" t="s">
        <v>101</v>
      </c>
      <c r="BJ1378" t="s">
        <v>100</v>
      </c>
      <c r="BK1378" t="s">
        <v>100</v>
      </c>
      <c r="BL1378" t="s">
        <v>100</v>
      </c>
      <c r="BM1378" t="s">
        <v>102</v>
      </c>
      <c r="BN1378" t="s">
        <v>1636</v>
      </c>
      <c r="BP1378" t="s">
        <v>911</v>
      </c>
      <c r="BQ1378">
        <v>2</v>
      </c>
      <c r="BR1378" t="s">
        <v>94</v>
      </c>
      <c r="BS1378">
        <v>88.25</v>
      </c>
      <c r="BT1378">
        <v>75.8</v>
      </c>
      <c r="BU1378">
        <v>67.891999999999996</v>
      </c>
      <c r="BV1378" t="s">
        <v>107</v>
      </c>
      <c r="BZ1378" s="1">
        <v>42086.386932870373</v>
      </c>
      <c r="CB1378">
        <v>2014</v>
      </c>
      <c r="CC1378">
        <v>6</v>
      </c>
      <c r="CI1378" t="str">
        <f t="shared" si="84"/>
        <v>High</v>
      </c>
      <c r="CJ1378" t="str">
        <f t="shared" si="85"/>
        <v>Greater than 3.5</v>
      </c>
      <c r="CK1378" t="str">
        <f t="shared" si="86"/>
        <v>Excellent</v>
      </c>
      <c r="CL1378" t="str">
        <f t="shared" si="87"/>
        <v>0.3 or less</v>
      </c>
    </row>
    <row r="1379" spans="1:90" x14ac:dyDescent="0.25">
      <c r="A1379" t="s">
        <v>1636</v>
      </c>
      <c r="B1379" t="s">
        <v>585</v>
      </c>
      <c r="C1379" t="s">
        <v>83</v>
      </c>
      <c r="D1379">
        <v>99.38</v>
      </c>
      <c r="E1379">
        <v>107.6</v>
      </c>
      <c r="G1379">
        <v>8.202</v>
      </c>
      <c r="H1379">
        <v>38</v>
      </c>
      <c r="I1379">
        <v>38</v>
      </c>
      <c r="J1379">
        <v>38</v>
      </c>
      <c r="K1379">
        <v>2</v>
      </c>
      <c r="L1379" t="s">
        <v>139</v>
      </c>
      <c r="M1379" t="s">
        <v>582</v>
      </c>
      <c r="N1379" t="s">
        <v>523</v>
      </c>
      <c r="O1379" t="s">
        <v>87</v>
      </c>
      <c r="P1379" t="s">
        <v>88</v>
      </c>
      <c r="Q1379" t="s">
        <v>578</v>
      </c>
      <c r="R1379" t="s">
        <v>90</v>
      </c>
      <c r="S1379" t="s">
        <v>91</v>
      </c>
      <c r="T1379">
        <v>75</v>
      </c>
      <c r="U1379" t="s">
        <v>858</v>
      </c>
      <c r="V1379" t="s">
        <v>1658</v>
      </c>
      <c r="W1379">
        <v>10</v>
      </c>
      <c r="X1379">
        <v>4</v>
      </c>
      <c r="Y1379" t="s">
        <v>861</v>
      </c>
      <c r="Z1379" t="s">
        <v>910</v>
      </c>
      <c r="AA1379">
        <v>3149.9845</v>
      </c>
      <c r="AB1379">
        <v>8687.8551000000007</v>
      </c>
      <c r="AC1379">
        <v>5407.1008000000002</v>
      </c>
      <c r="AD1379">
        <v>99.25</v>
      </c>
      <c r="AE1379">
        <v>3.7050999999999998</v>
      </c>
      <c r="AF1379">
        <v>3.6676000000000002</v>
      </c>
      <c r="AG1379">
        <v>91.4392</v>
      </c>
      <c r="AH1379">
        <v>78.877700000000004</v>
      </c>
      <c r="AI1379">
        <v>69.520300000000006</v>
      </c>
      <c r="AJ1379">
        <v>0.1076</v>
      </c>
      <c r="AL1379">
        <v>83.86</v>
      </c>
      <c r="AM1379">
        <v>2.4899999999999999E-2</v>
      </c>
      <c r="AN1379">
        <v>0.1082</v>
      </c>
      <c r="AR1379">
        <v>35.825000000000003</v>
      </c>
      <c r="AS1379" t="s">
        <v>96</v>
      </c>
      <c r="AT1379">
        <v>2007</v>
      </c>
      <c r="AU1379">
        <v>26.9</v>
      </c>
      <c r="AV1379">
        <v>12.2</v>
      </c>
      <c r="AW1379" t="s">
        <v>97</v>
      </c>
      <c r="AY1379" t="s">
        <v>755</v>
      </c>
      <c r="BA1379">
        <v>25775</v>
      </c>
      <c r="BB1379">
        <v>12</v>
      </c>
      <c r="BC1379">
        <v>1</v>
      </c>
      <c r="BD1379" t="s">
        <v>860</v>
      </c>
      <c r="BE1379">
        <v>2009</v>
      </c>
      <c r="BG1379" t="s">
        <v>100</v>
      </c>
      <c r="BH1379" t="s">
        <v>100</v>
      </c>
      <c r="BI1379" t="s">
        <v>101</v>
      </c>
      <c r="BJ1379" t="s">
        <v>100</v>
      </c>
      <c r="BK1379" t="s">
        <v>100</v>
      </c>
      <c r="BL1379" t="s">
        <v>100</v>
      </c>
      <c r="BM1379" t="s">
        <v>102</v>
      </c>
      <c r="BN1379" t="s">
        <v>1636</v>
      </c>
      <c r="BP1379" t="s">
        <v>913</v>
      </c>
      <c r="BQ1379">
        <v>0</v>
      </c>
      <c r="BR1379" t="s">
        <v>861</v>
      </c>
      <c r="BS1379">
        <v>99.25</v>
      </c>
      <c r="BT1379">
        <v>74.102000000000004</v>
      </c>
      <c r="BU1379">
        <v>73.352000000000004</v>
      </c>
      <c r="BY1379">
        <v>4</v>
      </c>
      <c r="CB1379">
        <v>2014</v>
      </c>
      <c r="CC1379">
        <v>6</v>
      </c>
      <c r="CI1379" t="str">
        <f t="shared" si="84"/>
        <v>High</v>
      </c>
      <c r="CJ1379" t="str">
        <f t="shared" si="85"/>
        <v>Greater than 3.5</v>
      </c>
      <c r="CK1379" t="str">
        <f t="shared" si="86"/>
        <v>Good</v>
      </c>
      <c r="CL1379" t="str">
        <f t="shared" si="87"/>
        <v>0.3 or less</v>
      </c>
    </row>
    <row r="1380" spans="1:90" x14ac:dyDescent="0.25">
      <c r="A1380" t="s">
        <v>1636</v>
      </c>
      <c r="B1380" t="s">
        <v>585</v>
      </c>
      <c r="C1380" t="s">
        <v>83</v>
      </c>
      <c r="D1380">
        <v>107.6</v>
      </c>
      <c r="E1380">
        <v>120.3</v>
      </c>
      <c r="G1380">
        <v>12.7</v>
      </c>
      <c r="H1380">
        <v>38</v>
      </c>
      <c r="J1380">
        <v>38</v>
      </c>
      <c r="K1380">
        <v>2</v>
      </c>
      <c r="L1380" t="s">
        <v>84</v>
      </c>
      <c r="M1380" t="s">
        <v>577</v>
      </c>
      <c r="N1380" t="s">
        <v>367</v>
      </c>
      <c r="O1380" t="s">
        <v>87</v>
      </c>
      <c r="P1380" t="s">
        <v>88</v>
      </c>
      <c r="Q1380" t="s">
        <v>578</v>
      </c>
      <c r="R1380" t="s">
        <v>90</v>
      </c>
      <c r="S1380" t="s">
        <v>91</v>
      </c>
      <c r="T1380">
        <v>75</v>
      </c>
      <c r="U1380" t="s">
        <v>110</v>
      </c>
      <c r="V1380" t="s">
        <v>1659</v>
      </c>
      <c r="W1380">
        <v>10</v>
      </c>
      <c r="Y1380" t="s">
        <v>861</v>
      </c>
      <c r="Z1380" t="s">
        <v>910</v>
      </c>
      <c r="AA1380">
        <v>3110.3326999999999</v>
      </c>
      <c r="AB1380">
        <v>6860.4441999999999</v>
      </c>
      <c r="AC1380">
        <v>5328.7282999999998</v>
      </c>
      <c r="AD1380">
        <v>85.166700000000006</v>
      </c>
      <c r="AE1380">
        <v>3.9954999999999998</v>
      </c>
      <c r="AF1380">
        <v>3.3813</v>
      </c>
      <c r="AG1380">
        <v>64.825599999999994</v>
      </c>
      <c r="AH1380">
        <v>50.331299999999999</v>
      </c>
      <c r="AI1380">
        <v>78.391499999999994</v>
      </c>
      <c r="AJ1380">
        <v>0.20569999999999999</v>
      </c>
      <c r="AL1380">
        <v>69.144999999999996</v>
      </c>
      <c r="AM1380">
        <v>3.3799999999999997E-2</v>
      </c>
      <c r="AN1380">
        <v>0.16059999999999999</v>
      </c>
      <c r="AR1380">
        <v>56.761499999999998</v>
      </c>
      <c r="AS1380" t="s">
        <v>96</v>
      </c>
      <c r="AT1380">
        <v>2003</v>
      </c>
      <c r="AU1380">
        <v>24.214300000000001</v>
      </c>
      <c r="AV1380">
        <v>14.2143</v>
      </c>
      <c r="AW1380" t="s">
        <v>97</v>
      </c>
      <c r="AX1380" t="s">
        <v>387</v>
      </c>
      <c r="AY1380" t="s">
        <v>106</v>
      </c>
      <c r="BA1380">
        <v>25775</v>
      </c>
      <c r="BB1380">
        <v>1</v>
      </c>
      <c r="BC1380">
        <v>1</v>
      </c>
      <c r="BD1380" t="s">
        <v>99</v>
      </c>
      <c r="BE1380">
        <v>2003</v>
      </c>
      <c r="BG1380" t="s">
        <v>100</v>
      </c>
      <c r="BH1380" t="s">
        <v>100</v>
      </c>
      <c r="BI1380" t="s">
        <v>101</v>
      </c>
      <c r="BJ1380" t="s">
        <v>100</v>
      </c>
      <c r="BK1380" t="s">
        <v>100</v>
      </c>
      <c r="BL1380" t="s">
        <v>100</v>
      </c>
      <c r="BM1380" t="s">
        <v>102</v>
      </c>
      <c r="BN1380" t="s">
        <v>1636</v>
      </c>
      <c r="BP1380" t="s">
        <v>911</v>
      </c>
      <c r="BQ1380">
        <v>0</v>
      </c>
      <c r="BR1380" t="s">
        <v>94</v>
      </c>
      <c r="BS1380">
        <v>85.166700000000006</v>
      </c>
      <c r="BT1380">
        <v>79.91</v>
      </c>
      <c r="BU1380">
        <v>67.626000000000005</v>
      </c>
      <c r="CB1380">
        <v>2014</v>
      </c>
      <c r="CC1380">
        <v>12</v>
      </c>
      <c r="CI1380" t="str">
        <f t="shared" si="84"/>
        <v>High</v>
      </c>
      <c r="CJ1380" t="str">
        <f t="shared" si="85"/>
        <v>Greater than 3.5</v>
      </c>
      <c r="CK1380" t="str">
        <f t="shared" si="86"/>
        <v>Excellent</v>
      </c>
      <c r="CL1380" t="str">
        <f t="shared" si="87"/>
        <v>0.3 or less</v>
      </c>
    </row>
    <row r="1381" spans="1:90" x14ac:dyDescent="0.25">
      <c r="A1381" t="s">
        <v>1636</v>
      </c>
      <c r="B1381" t="s">
        <v>585</v>
      </c>
      <c r="C1381" t="s">
        <v>83</v>
      </c>
      <c r="D1381">
        <v>120.3</v>
      </c>
      <c r="E1381">
        <v>130</v>
      </c>
      <c r="G1381">
        <v>9.6999999999999993</v>
      </c>
      <c r="H1381">
        <v>38</v>
      </c>
      <c r="I1381">
        <v>46</v>
      </c>
      <c r="J1381">
        <v>38</v>
      </c>
      <c r="K1381">
        <v>2</v>
      </c>
      <c r="L1381" t="s">
        <v>84</v>
      </c>
      <c r="M1381" t="s">
        <v>577</v>
      </c>
      <c r="N1381" t="s">
        <v>627</v>
      </c>
      <c r="O1381" t="s">
        <v>87</v>
      </c>
      <c r="P1381" t="s">
        <v>88</v>
      </c>
      <c r="Q1381" t="s">
        <v>578</v>
      </c>
      <c r="R1381" t="s">
        <v>90</v>
      </c>
      <c r="S1381" t="s">
        <v>91</v>
      </c>
      <c r="T1381">
        <v>75</v>
      </c>
      <c r="U1381" t="s">
        <v>676</v>
      </c>
      <c r="V1381" t="s">
        <v>1660</v>
      </c>
      <c r="W1381">
        <v>10</v>
      </c>
      <c r="X1381">
        <v>4</v>
      </c>
      <c r="Y1381" t="s">
        <v>861</v>
      </c>
      <c r="Z1381" t="s">
        <v>910</v>
      </c>
      <c r="AA1381">
        <v>3006.2170000000001</v>
      </c>
      <c r="AB1381">
        <v>6630.4160000000002</v>
      </c>
      <c r="AC1381">
        <v>5150.3513999999996</v>
      </c>
      <c r="AD1381">
        <v>92.2</v>
      </c>
      <c r="AE1381">
        <v>3.9434999999999998</v>
      </c>
      <c r="AF1381">
        <v>3.6202000000000001</v>
      </c>
      <c r="AG1381">
        <v>63.9437</v>
      </c>
      <c r="AH1381">
        <v>52.591700000000003</v>
      </c>
      <c r="AI1381">
        <v>78.685400000000001</v>
      </c>
      <c r="AJ1381">
        <v>0.14940000000000001</v>
      </c>
      <c r="AL1381">
        <v>77.59</v>
      </c>
      <c r="AM1381">
        <v>2.2800000000000001E-2</v>
      </c>
      <c r="AN1381">
        <v>0.1235</v>
      </c>
      <c r="AR1381">
        <v>56.7</v>
      </c>
      <c r="AS1381" t="s">
        <v>96</v>
      </c>
      <c r="AT1381">
        <v>1965</v>
      </c>
      <c r="AU1381">
        <v>24.576899999999998</v>
      </c>
      <c r="AV1381">
        <v>14.4231</v>
      </c>
      <c r="AW1381" t="s">
        <v>177</v>
      </c>
      <c r="AY1381" t="s">
        <v>106</v>
      </c>
      <c r="BA1381">
        <v>43111</v>
      </c>
      <c r="BB1381">
        <v>0.5</v>
      </c>
      <c r="BC1381">
        <v>1</v>
      </c>
      <c r="BD1381" t="s">
        <v>99</v>
      </c>
      <c r="BE1381">
        <v>2009</v>
      </c>
      <c r="BG1381" t="s">
        <v>100</v>
      </c>
      <c r="BH1381" t="s">
        <v>100</v>
      </c>
      <c r="BI1381" t="s">
        <v>101</v>
      </c>
      <c r="BJ1381" t="s">
        <v>100</v>
      </c>
      <c r="BK1381" t="s">
        <v>100</v>
      </c>
      <c r="BL1381" t="s">
        <v>100</v>
      </c>
      <c r="BM1381" t="s">
        <v>102</v>
      </c>
      <c r="BN1381" t="s">
        <v>1636</v>
      </c>
      <c r="BP1381" t="s">
        <v>911</v>
      </c>
      <c r="BQ1381">
        <v>0</v>
      </c>
      <c r="BR1381" t="s">
        <v>94</v>
      </c>
      <c r="BS1381">
        <v>92.2</v>
      </c>
      <c r="BT1381">
        <v>78.87</v>
      </c>
      <c r="BU1381">
        <v>72.403999999999996</v>
      </c>
      <c r="BY1381">
        <v>4</v>
      </c>
      <c r="CB1381">
        <v>2014</v>
      </c>
      <c r="CC1381">
        <v>6</v>
      </c>
      <c r="CI1381" t="str">
        <f t="shared" si="84"/>
        <v>High</v>
      </c>
      <c r="CJ1381" t="str">
        <f t="shared" si="85"/>
        <v>Greater than 3.5</v>
      </c>
      <c r="CK1381" t="str">
        <f t="shared" si="86"/>
        <v>Excellent</v>
      </c>
      <c r="CL1381" t="str">
        <f t="shared" si="87"/>
        <v>0.3 or less</v>
      </c>
    </row>
    <row r="1382" spans="1:90" x14ac:dyDescent="0.25">
      <c r="A1382" t="s">
        <v>1636</v>
      </c>
      <c r="B1382" t="s">
        <v>585</v>
      </c>
      <c r="C1382" t="s">
        <v>83</v>
      </c>
      <c r="D1382">
        <v>130</v>
      </c>
      <c r="E1382">
        <v>138</v>
      </c>
      <c r="G1382">
        <v>8</v>
      </c>
      <c r="H1382">
        <v>38</v>
      </c>
      <c r="I1382">
        <v>38</v>
      </c>
      <c r="J1382">
        <v>38</v>
      </c>
      <c r="K1382">
        <v>2</v>
      </c>
      <c r="L1382" t="s">
        <v>84</v>
      </c>
      <c r="M1382" t="s">
        <v>577</v>
      </c>
      <c r="N1382" t="s">
        <v>627</v>
      </c>
      <c r="O1382" t="s">
        <v>87</v>
      </c>
      <c r="P1382" t="s">
        <v>88</v>
      </c>
      <c r="Q1382" t="s">
        <v>578</v>
      </c>
      <c r="R1382" t="s">
        <v>90</v>
      </c>
      <c r="S1382" t="s">
        <v>91</v>
      </c>
      <c r="T1382">
        <v>75</v>
      </c>
      <c r="U1382" t="s">
        <v>676</v>
      </c>
      <c r="V1382" t="s">
        <v>1661</v>
      </c>
      <c r="W1382">
        <v>10</v>
      </c>
      <c r="X1382">
        <v>4</v>
      </c>
      <c r="Y1382" t="s">
        <v>861</v>
      </c>
      <c r="Z1382" t="s">
        <v>910</v>
      </c>
      <c r="AA1382">
        <v>2785.5639999999999</v>
      </c>
      <c r="AB1382">
        <v>6144.48</v>
      </c>
      <c r="AC1382">
        <v>4772.3257000000003</v>
      </c>
      <c r="AD1382">
        <v>92.25</v>
      </c>
      <c r="AE1382">
        <v>4.1317000000000004</v>
      </c>
      <c r="AF1382">
        <v>3.7884000000000002</v>
      </c>
      <c r="AG1382">
        <v>54.6646</v>
      </c>
      <c r="AH1382">
        <v>44.551600000000001</v>
      </c>
      <c r="AI1382">
        <v>81.778499999999994</v>
      </c>
      <c r="AJ1382">
        <v>0.16639999999999999</v>
      </c>
      <c r="AL1382">
        <v>75.040000000000006</v>
      </c>
      <c r="AM1382">
        <v>1.9300000000000001E-2</v>
      </c>
      <c r="AN1382">
        <v>6.0499999999999998E-2</v>
      </c>
      <c r="AR1382">
        <v>56.85</v>
      </c>
      <c r="AS1382" t="s">
        <v>96</v>
      </c>
      <c r="AT1382">
        <v>2001</v>
      </c>
      <c r="AU1382">
        <v>34.115400000000001</v>
      </c>
      <c r="AV1382">
        <v>19.730799999999999</v>
      </c>
      <c r="AW1382" t="s">
        <v>177</v>
      </c>
      <c r="AY1382" t="s">
        <v>106</v>
      </c>
      <c r="BA1382">
        <v>43111</v>
      </c>
      <c r="BB1382">
        <v>0.5</v>
      </c>
      <c r="BC1382">
        <v>1</v>
      </c>
      <c r="BD1382" t="s">
        <v>99</v>
      </c>
      <c r="BE1382">
        <v>2009</v>
      </c>
      <c r="BG1382" t="s">
        <v>100</v>
      </c>
      <c r="BH1382" t="s">
        <v>100</v>
      </c>
      <c r="BI1382" t="s">
        <v>101</v>
      </c>
      <c r="BJ1382" t="s">
        <v>100</v>
      </c>
      <c r="BK1382" t="s">
        <v>100</v>
      </c>
      <c r="BL1382" t="s">
        <v>100</v>
      </c>
      <c r="BM1382" t="s">
        <v>102</v>
      </c>
      <c r="BN1382" t="s">
        <v>1636</v>
      </c>
      <c r="BP1382" t="s">
        <v>911</v>
      </c>
      <c r="BQ1382">
        <v>0</v>
      </c>
      <c r="BR1382" t="s">
        <v>94</v>
      </c>
      <c r="BS1382">
        <v>92.25</v>
      </c>
      <c r="BT1382">
        <v>82.634</v>
      </c>
      <c r="BU1382">
        <v>75.768000000000001</v>
      </c>
      <c r="BY1382">
        <v>4</v>
      </c>
      <c r="CB1382">
        <v>2014</v>
      </c>
      <c r="CC1382">
        <v>6</v>
      </c>
      <c r="CI1382" t="str">
        <f t="shared" si="84"/>
        <v>High</v>
      </c>
      <c r="CJ1382" t="str">
        <f t="shared" si="85"/>
        <v>Greater than 3.5</v>
      </c>
      <c r="CK1382" t="str">
        <f t="shared" si="86"/>
        <v>Excellent</v>
      </c>
      <c r="CL1382" t="str">
        <f t="shared" si="87"/>
        <v>0.3 or less</v>
      </c>
    </row>
    <row r="1383" spans="1:90" x14ac:dyDescent="0.25">
      <c r="A1383" t="s">
        <v>1636</v>
      </c>
      <c r="B1383" t="s">
        <v>585</v>
      </c>
      <c r="C1383" t="s">
        <v>83</v>
      </c>
      <c r="D1383">
        <v>138</v>
      </c>
      <c r="E1383">
        <v>143</v>
      </c>
      <c r="G1383">
        <v>5</v>
      </c>
      <c r="H1383">
        <v>38</v>
      </c>
      <c r="J1383">
        <v>38</v>
      </c>
      <c r="K1383">
        <v>2</v>
      </c>
      <c r="L1383" t="s">
        <v>84</v>
      </c>
      <c r="M1383" t="s">
        <v>577</v>
      </c>
      <c r="N1383" t="s">
        <v>627</v>
      </c>
      <c r="O1383" t="s">
        <v>87</v>
      </c>
      <c r="P1383" t="s">
        <v>88</v>
      </c>
      <c r="Q1383" t="s">
        <v>578</v>
      </c>
      <c r="R1383" t="s">
        <v>90</v>
      </c>
      <c r="S1383" t="s">
        <v>91</v>
      </c>
      <c r="T1383">
        <v>75</v>
      </c>
      <c r="U1383" t="s">
        <v>676</v>
      </c>
      <c r="V1383" t="s">
        <v>1662</v>
      </c>
      <c r="W1383">
        <v>10</v>
      </c>
      <c r="Y1383" t="s">
        <v>861</v>
      </c>
      <c r="Z1383" t="s">
        <v>910</v>
      </c>
      <c r="AA1383">
        <v>2753.779</v>
      </c>
      <c r="AB1383">
        <v>6074.2</v>
      </c>
      <c r="AC1383">
        <v>4717.8694999999998</v>
      </c>
      <c r="AD1383">
        <v>92</v>
      </c>
      <c r="AE1383">
        <v>3.8925000000000001</v>
      </c>
      <c r="AF1383">
        <v>3.5663999999999998</v>
      </c>
      <c r="AG1383">
        <v>65.5672</v>
      </c>
      <c r="AH1383">
        <v>54.834200000000003</v>
      </c>
      <c r="AI1383">
        <v>78.144300000000001</v>
      </c>
      <c r="AJ1383">
        <v>0.1467</v>
      </c>
      <c r="AL1383">
        <v>77.995000000000005</v>
      </c>
      <c r="AM1383">
        <v>1.9900000000000001E-2</v>
      </c>
      <c r="AN1383">
        <v>0.13980000000000001</v>
      </c>
      <c r="AR1383">
        <v>57.12</v>
      </c>
      <c r="AS1383" t="s">
        <v>96</v>
      </c>
      <c r="AT1383">
        <v>1971</v>
      </c>
      <c r="AU1383">
        <v>22.333300000000001</v>
      </c>
      <c r="AV1383">
        <v>11.333299999999999</v>
      </c>
      <c r="AW1383" t="s">
        <v>177</v>
      </c>
      <c r="AY1383" t="s">
        <v>106</v>
      </c>
      <c r="BA1383">
        <v>43111</v>
      </c>
      <c r="BB1383">
        <v>0.5</v>
      </c>
      <c r="BC1383">
        <v>1</v>
      </c>
      <c r="BD1383" t="s">
        <v>99</v>
      </c>
      <c r="BE1383">
        <v>2009</v>
      </c>
      <c r="BG1383" t="s">
        <v>100</v>
      </c>
      <c r="BH1383" t="s">
        <v>100</v>
      </c>
      <c r="BI1383" t="s">
        <v>101</v>
      </c>
      <c r="BJ1383" t="s">
        <v>100</v>
      </c>
      <c r="BK1383" t="s">
        <v>100</v>
      </c>
      <c r="BL1383" t="s">
        <v>100</v>
      </c>
      <c r="BM1383" t="s">
        <v>102</v>
      </c>
      <c r="BN1383" t="s">
        <v>1636</v>
      </c>
      <c r="BP1383" t="s">
        <v>911</v>
      </c>
      <c r="BQ1383">
        <v>0</v>
      </c>
      <c r="BR1383" t="s">
        <v>94</v>
      </c>
      <c r="BS1383">
        <v>92</v>
      </c>
      <c r="BT1383">
        <v>77.849999999999994</v>
      </c>
      <c r="BU1383">
        <v>71.328000000000003</v>
      </c>
      <c r="CB1383">
        <v>2014</v>
      </c>
      <c r="CC1383">
        <v>6</v>
      </c>
      <c r="CI1383" t="str">
        <f t="shared" si="84"/>
        <v>High</v>
      </c>
      <c r="CJ1383" t="str">
        <f t="shared" si="85"/>
        <v>Greater than 3.5</v>
      </c>
      <c r="CK1383" t="str">
        <f t="shared" si="86"/>
        <v>Excellent</v>
      </c>
      <c r="CL1383" t="str">
        <f t="shared" si="87"/>
        <v>0.3 or less</v>
      </c>
    </row>
    <row r="1384" spans="1:90" x14ac:dyDescent="0.25">
      <c r="A1384" t="s">
        <v>1636</v>
      </c>
      <c r="B1384" t="s">
        <v>585</v>
      </c>
      <c r="C1384" t="s">
        <v>83</v>
      </c>
      <c r="D1384">
        <v>143</v>
      </c>
      <c r="E1384">
        <v>148.5</v>
      </c>
      <c r="G1384">
        <v>5.5</v>
      </c>
      <c r="H1384">
        <v>38</v>
      </c>
      <c r="J1384">
        <v>38</v>
      </c>
      <c r="K1384">
        <v>2</v>
      </c>
      <c r="L1384" t="s">
        <v>84</v>
      </c>
      <c r="M1384" t="s">
        <v>577</v>
      </c>
      <c r="N1384" t="s">
        <v>627</v>
      </c>
      <c r="O1384" t="s">
        <v>87</v>
      </c>
      <c r="P1384" t="s">
        <v>88</v>
      </c>
      <c r="Q1384" t="s">
        <v>578</v>
      </c>
      <c r="R1384" t="s">
        <v>90</v>
      </c>
      <c r="S1384" t="s">
        <v>91</v>
      </c>
      <c r="T1384">
        <v>75</v>
      </c>
      <c r="U1384" t="s">
        <v>676</v>
      </c>
      <c r="V1384" t="s">
        <v>1663</v>
      </c>
      <c r="W1384">
        <v>10</v>
      </c>
      <c r="Y1384" t="s">
        <v>861</v>
      </c>
      <c r="Z1384" t="s">
        <v>910</v>
      </c>
      <c r="AA1384">
        <v>2735.8139999999999</v>
      </c>
      <c r="AB1384">
        <v>6034.04</v>
      </c>
      <c r="AC1384">
        <v>4687.0879999999997</v>
      </c>
      <c r="AD1384">
        <v>98.666700000000006</v>
      </c>
      <c r="AE1384">
        <v>4.2488000000000001</v>
      </c>
      <c r="AF1384">
        <v>4.0500999999999996</v>
      </c>
      <c r="AG1384">
        <v>49.1721</v>
      </c>
      <c r="AH1384">
        <v>39.736400000000003</v>
      </c>
      <c r="AI1384">
        <v>83.609300000000005</v>
      </c>
      <c r="AJ1384">
        <v>0.15709999999999999</v>
      </c>
      <c r="AL1384">
        <v>76.435000000000002</v>
      </c>
      <c r="AM1384">
        <v>1.9400000000000001E-2</v>
      </c>
      <c r="AN1384">
        <v>0.12379999999999999</v>
      </c>
      <c r="AR1384">
        <v>57.116700000000002</v>
      </c>
      <c r="AS1384" t="s">
        <v>96</v>
      </c>
      <c r="AT1384">
        <v>1966</v>
      </c>
      <c r="AU1384">
        <v>20.5</v>
      </c>
      <c r="AV1384">
        <v>10.5</v>
      </c>
      <c r="AW1384" t="s">
        <v>131</v>
      </c>
      <c r="AY1384" t="s">
        <v>106</v>
      </c>
      <c r="BA1384">
        <v>43111</v>
      </c>
      <c r="BB1384">
        <v>0.5</v>
      </c>
      <c r="BC1384">
        <v>1</v>
      </c>
      <c r="BD1384" t="s">
        <v>99</v>
      </c>
      <c r="BE1384">
        <v>2009</v>
      </c>
      <c r="BG1384" t="s">
        <v>100</v>
      </c>
      <c r="BH1384" t="s">
        <v>100</v>
      </c>
      <c r="BI1384" t="s">
        <v>101</v>
      </c>
      <c r="BJ1384" t="s">
        <v>100</v>
      </c>
      <c r="BK1384" t="s">
        <v>100</v>
      </c>
      <c r="BL1384" t="s">
        <v>100</v>
      </c>
      <c r="BM1384" t="s">
        <v>102</v>
      </c>
      <c r="BN1384" t="s">
        <v>1636</v>
      </c>
      <c r="BP1384" t="s">
        <v>911</v>
      </c>
      <c r="BQ1384">
        <v>0</v>
      </c>
      <c r="BR1384" t="s">
        <v>94</v>
      </c>
      <c r="BS1384">
        <v>96.666700000000006</v>
      </c>
      <c r="BT1384">
        <v>84.975999999999999</v>
      </c>
      <c r="BU1384">
        <v>81.001999999999995</v>
      </c>
      <c r="CB1384">
        <v>2012</v>
      </c>
      <c r="CC1384">
        <v>6</v>
      </c>
      <c r="CI1384" t="str">
        <f t="shared" si="84"/>
        <v>High</v>
      </c>
      <c r="CJ1384" t="str">
        <f t="shared" si="85"/>
        <v>Greater than 3.5</v>
      </c>
      <c r="CK1384" t="str">
        <f t="shared" si="86"/>
        <v>Excellent</v>
      </c>
      <c r="CL1384" t="str">
        <f t="shared" si="87"/>
        <v>0.3 or less</v>
      </c>
    </row>
    <row r="1385" spans="1:90" x14ac:dyDescent="0.25">
      <c r="A1385" t="s">
        <v>1636</v>
      </c>
      <c r="B1385" t="s">
        <v>585</v>
      </c>
      <c r="C1385" t="s">
        <v>83</v>
      </c>
      <c r="D1385">
        <v>148.5</v>
      </c>
      <c r="E1385">
        <v>153.80000000000001</v>
      </c>
      <c r="G1385">
        <v>5.3</v>
      </c>
      <c r="H1385">
        <v>38</v>
      </c>
      <c r="I1385">
        <v>38</v>
      </c>
      <c r="J1385">
        <v>38</v>
      </c>
      <c r="K1385">
        <v>2</v>
      </c>
      <c r="L1385" t="s">
        <v>84</v>
      </c>
      <c r="M1385" t="s">
        <v>577</v>
      </c>
      <c r="N1385" t="s">
        <v>627</v>
      </c>
      <c r="O1385" t="s">
        <v>87</v>
      </c>
      <c r="P1385" t="s">
        <v>88</v>
      </c>
      <c r="Q1385" t="s">
        <v>578</v>
      </c>
      <c r="R1385" t="s">
        <v>90</v>
      </c>
      <c r="S1385" t="s">
        <v>91</v>
      </c>
      <c r="T1385">
        <v>75</v>
      </c>
      <c r="U1385" t="s">
        <v>676</v>
      </c>
      <c r="V1385" t="s">
        <v>1664</v>
      </c>
      <c r="W1385">
        <v>10</v>
      </c>
      <c r="X1385">
        <v>4</v>
      </c>
      <c r="Y1385" t="s">
        <v>861</v>
      </c>
      <c r="Z1385" t="s">
        <v>910</v>
      </c>
      <c r="AA1385">
        <v>2707.9047999999998</v>
      </c>
      <c r="AB1385">
        <v>5972.9570000000003</v>
      </c>
      <c r="AC1385">
        <v>4639.2758999999996</v>
      </c>
      <c r="AD1385">
        <v>97.333299999999994</v>
      </c>
      <c r="AE1385">
        <v>4.3379000000000003</v>
      </c>
      <c r="AF1385">
        <v>4.1528</v>
      </c>
      <c r="AG1385">
        <v>45.041800000000002</v>
      </c>
      <c r="AH1385">
        <v>36.157299999999999</v>
      </c>
      <c r="AI1385">
        <v>84.986099999999993</v>
      </c>
      <c r="AJ1385">
        <v>0.16209999999999999</v>
      </c>
      <c r="AL1385">
        <v>75.685000000000002</v>
      </c>
      <c r="AM1385">
        <v>1.8700000000000001E-2</v>
      </c>
      <c r="AN1385">
        <v>5.2699999999999997E-2</v>
      </c>
      <c r="AR1385">
        <v>58.1</v>
      </c>
      <c r="AS1385" t="s">
        <v>96</v>
      </c>
      <c r="AT1385">
        <v>1973</v>
      </c>
      <c r="AU1385">
        <v>22.107099999999999</v>
      </c>
      <c r="AV1385">
        <v>13.5357</v>
      </c>
      <c r="AW1385" t="s">
        <v>131</v>
      </c>
      <c r="AY1385" t="s">
        <v>106</v>
      </c>
      <c r="BA1385">
        <v>43111</v>
      </c>
      <c r="BB1385">
        <v>0.5</v>
      </c>
      <c r="BC1385">
        <v>1</v>
      </c>
      <c r="BD1385" t="s">
        <v>99</v>
      </c>
      <c r="BE1385">
        <v>2012</v>
      </c>
      <c r="BG1385" t="s">
        <v>100</v>
      </c>
      <c r="BH1385" t="s">
        <v>100</v>
      </c>
      <c r="BI1385" t="s">
        <v>101</v>
      </c>
      <c r="BJ1385" t="s">
        <v>100</v>
      </c>
      <c r="BK1385" t="s">
        <v>100</v>
      </c>
      <c r="BL1385" t="s">
        <v>100</v>
      </c>
      <c r="BM1385" t="s">
        <v>102</v>
      </c>
      <c r="BN1385" t="s">
        <v>1636</v>
      </c>
      <c r="BP1385" t="s">
        <v>911</v>
      </c>
      <c r="BQ1385">
        <v>0</v>
      </c>
      <c r="BR1385" t="s">
        <v>94</v>
      </c>
      <c r="BS1385">
        <v>97.333299999999994</v>
      </c>
      <c r="BT1385">
        <v>86.757999999999996</v>
      </c>
      <c r="BU1385">
        <v>83.055999999999997</v>
      </c>
      <c r="BY1385">
        <v>4</v>
      </c>
      <c r="CB1385">
        <v>2014</v>
      </c>
      <c r="CC1385">
        <v>3</v>
      </c>
      <c r="CI1385" t="str">
        <f t="shared" si="84"/>
        <v>High</v>
      </c>
      <c r="CJ1385" t="str">
        <f t="shared" si="85"/>
        <v>Greater than 3.5</v>
      </c>
      <c r="CK1385" t="str">
        <f t="shared" si="86"/>
        <v>Excellent</v>
      </c>
      <c r="CL1385" t="str">
        <f t="shared" si="87"/>
        <v>0.3 or less</v>
      </c>
    </row>
    <row r="1386" spans="1:90" x14ac:dyDescent="0.25">
      <c r="A1386" t="s">
        <v>1636</v>
      </c>
      <c r="B1386" t="s">
        <v>585</v>
      </c>
      <c r="C1386" t="s">
        <v>83</v>
      </c>
      <c r="D1386">
        <v>153.80000000000001</v>
      </c>
      <c r="E1386">
        <v>161.99</v>
      </c>
      <c r="G1386">
        <v>8.19</v>
      </c>
      <c r="H1386">
        <v>38</v>
      </c>
      <c r="J1386">
        <v>38</v>
      </c>
      <c r="K1386">
        <v>2</v>
      </c>
      <c r="L1386" t="s">
        <v>84</v>
      </c>
      <c r="M1386" t="s">
        <v>577</v>
      </c>
      <c r="N1386" t="s">
        <v>627</v>
      </c>
      <c r="O1386" t="s">
        <v>87</v>
      </c>
      <c r="P1386" t="s">
        <v>88</v>
      </c>
      <c r="Q1386" t="s">
        <v>578</v>
      </c>
      <c r="R1386" t="s">
        <v>90</v>
      </c>
      <c r="S1386" t="s">
        <v>91</v>
      </c>
      <c r="T1386">
        <v>75</v>
      </c>
      <c r="U1386" t="s">
        <v>110</v>
      </c>
      <c r="V1386" t="s">
        <v>1665</v>
      </c>
      <c r="W1386">
        <v>10</v>
      </c>
      <c r="Y1386" t="s">
        <v>861</v>
      </c>
      <c r="Z1386" t="s">
        <v>910</v>
      </c>
      <c r="AA1386">
        <v>2677.3110000000001</v>
      </c>
      <c r="AB1386">
        <v>5905.5280000000002</v>
      </c>
      <c r="AC1386">
        <v>4586.8618999999999</v>
      </c>
      <c r="AD1386">
        <v>100</v>
      </c>
      <c r="AE1386">
        <v>4.4955999999999996</v>
      </c>
      <c r="AF1386">
        <v>4.4577999999999998</v>
      </c>
      <c r="AG1386">
        <v>36.886800000000001</v>
      </c>
      <c r="AH1386">
        <v>30.0001</v>
      </c>
      <c r="AI1386">
        <v>87.704400000000007</v>
      </c>
      <c r="AJ1386">
        <v>9.7199999999999995E-2</v>
      </c>
      <c r="AL1386">
        <v>85.42</v>
      </c>
      <c r="AM1386">
        <v>1.2800000000000001E-2</v>
      </c>
      <c r="AN1386">
        <v>0</v>
      </c>
      <c r="AR1386">
        <v>58.0625</v>
      </c>
      <c r="AS1386" t="s">
        <v>96</v>
      </c>
      <c r="AT1386">
        <v>1973</v>
      </c>
      <c r="AU1386">
        <v>17.035699999999999</v>
      </c>
      <c r="AV1386">
        <v>15.321400000000001</v>
      </c>
      <c r="AW1386" t="s">
        <v>131</v>
      </c>
      <c r="AY1386" t="s">
        <v>98</v>
      </c>
      <c r="BA1386">
        <v>45633</v>
      </c>
      <c r="BB1386">
        <v>6.75</v>
      </c>
      <c r="BC1386">
        <v>1</v>
      </c>
      <c r="BD1386" t="s">
        <v>99</v>
      </c>
      <c r="BE1386">
        <v>2012</v>
      </c>
      <c r="BG1386" t="s">
        <v>100</v>
      </c>
      <c r="BH1386" t="s">
        <v>100</v>
      </c>
      <c r="BI1386" t="s">
        <v>101</v>
      </c>
      <c r="BJ1386" t="s">
        <v>100</v>
      </c>
      <c r="BK1386" t="s">
        <v>100</v>
      </c>
      <c r="BL1386" t="s">
        <v>100</v>
      </c>
      <c r="BM1386" t="s">
        <v>102</v>
      </c>
      <c r="BN1386" t="s">
        <v>1636</v>
      </c>
      <c r="BP1386" t="s">
        <v>911</v>
      </c>
      <c r="BQ1386">
        <v>0</v>
      </c>
      <c r="BR1386" t="s">
        <v>94</v>
      </c>
      <c r="BS1386">
        <v>100</v>
      </c>
      <c r="BT1386">
        <v>89.912000000000006</v>
      </c>
      <c r="BU1386">
        <v>89.156000000000006</v>
      </c>
      <c r="CB1386">
        <v>2014</v>
      </c>
      <c r="CC1386">
        <v>3</v>
      </c>
      <c r="CI1386" t="str">
        <f t="shared" si="84"/>
        <v>High</v>
      </c>
      <c r="CJ1386" t="str">
        <f t="shared" si="85"/>
        <v>Greater than 3.5</v>
      </c>
      <c r="CK1386" t="str">
        <f t="shared" si="86"/>
        <v>Excellent</v>
      </c>
      <c r="CL1386" t="str">
        <f t="shared" si="87"/>
        <v>0.3 or less</v>
      </c>
    </row>
    <row r="1387" spans="1:90" x14ac:dyDescent="0.25">
      <c r="A1387" t="s">
        <v>1636</v>
      </c>
      <c r="B1387" t="s">
        <v>585</v>
      </c>
      <c r="C1387" t="s">
        <v>83</v>
      </c>
      <c r="D1387">
        <v>161.99</v>
      </c>
      <c r="E1387">
        <v>174</v>
      </c>
      <c r="G1387">
        <v>12.01</v>
      </c>
      <c r="H1387">
        <v>38</v>
      </c>
      <c r="I1387">
        <v>38</v>
      </c>
      <c r="J1387">
        <v>38</v>
      </c>
      <c r="K1387">
        <v>2</v>
      </c>
      <c r="L1387" t="s">
        <v>84</v>
      </c>
      <c r="M1387" t="s">
        <v>577</v>
      </c>
      <c r="N1387" t="s">
        <v>1666</v>
      </c>
      <c r="O1387" t="s">
        <v>87</v>
      </c>
      <c r="P1387" t="s">
        <v>88</v>
      </c>
      <c r="Q1387" t="s">
        <v>578</v>
      </c>
      <c r="R1387" t="s">
        <v>90</v>
      </c>
      <c r="S1387" t="s">
        <v>91</v>
      </c>
      <c r="T1387">
        <v>75</v>
      </c>
      <c r="U1387" t="s">
        <v>110</v>
      </c>
      <c r="V1387" t="s">
        <v>1667</v>
      </c>
      <c r="W1387">
        <v>10</v>
      </c>
      <c r="X1387">
        <v>4</v>
      </c>
      <c r="Y1387" t="s">
        <v>861</v>
      </c>
      <c r="Z1387" t="s">
        <v>910</v>
      </c>
      <c r="AA1387">
        <v>2695.9434999999999</v>
      </c>
      <c r="AB1387">
        <v>5946.1369999999997</v>
      </c>
      <c r="AC1387">
        <v>4618.7808000000005</v>
      </c>
      <c r="AD1387">
        <v>97</v>
      </c>
      <c r="AE1387">
        <v>4.2304000000000004</v>
      </c>
      <c r="AF1387">
        <v>4.0793999999999997</v>
      </c>
      <c r="AG1387">
        <v>49.254100000000001</v>
      </c>
      <c r="AH1387">
        <v>40.4833</v>
      </c>
      <c r="AI1387">
        <v>83.581999999999994</v>
      </c>
      <c r="AJ1387">
        <v>0.1235</v>
      </c>
      <c r="AL1387">
        <v>81.474999999999994</v>
      </c>
      <c r="AM1387">
        <v>1.6899999999999998E-2</v>
      </c>
      <c r="AN1387">
        <v>5.2200000000000003E-2</v>
      </c>
      <c r="AR1387">
        <v>54.5167</v>
      </c>
      <c r="AS1387" t="s">
        <v>96</v>
      </c>
      <c r="AT1387">
        <v>2008</v>
      </c>
      <c r="AU1387">
        <v>18.166699999999999</v>
      </c>
      <c r="AV1387">
        <v>9.9847999999999999</v>
      </c>
      <c r="AW1387" t="s">
        <v>97</v>
      </c>
      <c r="AY1387" t="s">
        <v>106</v>
      </c>
      <c r="BA1387">
        <v>25508</v>
      </c>
      <c r="BB1387">
        <v>1</v>
      </c>
      <c r="BC1387">
        <v>1</v>
      </c>
      <c r="BD1387" t="s">
        <v>99</v>
      </c>
      <c r="BE1387">
        <v>2008</v>
      </c>
      <c r="BG1387" t="s">
        <v>100</v>
      </c>
      <c r="BH1387" t="s">
        <v>100</v>
      </c>
      <c r="BI1387" t="s">
        <v>101</v>
      </c>
      <c r="BJ1387" t="s">
        <v>100</v>
      </c>
      <c r="BK1387" t="s">
        <v>100</v>
      </c>
      <c r="BL1387" t="s">
        <v>100</v>
      </c>
      <c r="BM1387" t="s">
        <v>102</v>
      </c>
      <c r="BN1387" t="s">
        <v>1636</v>
      </c>
      <c r="BP1387" t="s">
        <v>911</v>
      </c>
      <c r="BQ1387">
        <v>0</v>
      </c>
      <c r="BR1387" t="s">
        <v>94</v>
      </c>
      <c r="BS1387">
        <v>97</v>
      </c>
      <c r="BT1387">
        <v>84.608000000000004</v>
      </c>
      <c r="BU1387">
        <v>81.587999999999994</v>
      </c>
      <c r="BY1387">
        <v>4</v>
      </c>
      <c r="CB1387">
        <v>2014</v>
      </c>
      <c r="CC1387">
        <v>7</v>
      </c>
      <c r="CI1387" t="str">
        <f t="shared" si="84"/>
        <v>High</v>
      </c>
      <c r="CJ1387" t="str">
        <f t="shared" si="85"/>
        <v>Greater than 3.5</v>
      </c>
      <c r="CK1387" t="str">
        <f t="shared" si="86"/>
        <v>Excellent</v>
      </c>
      <c r="CL1387" t="str">
        <f t="shared" si="87"/>
        <v>0.3 or less</v>
      </c>
    </row>
    <row r="1388" spans="1:90" x14ac:dyDescent="0.25">
      <c r="A1388" t="s">
        <v>1636</v>
      </c>
      <c r="B1388" t="s">
        <v>585</v>
      </c>
      <c r="C1388" t="s">
        <v>83</v>
      </c>
      <c r="D1388">
        <v>174</v>
      </c>
      <c r="E1388">
        <v>186.6</v>
      </c>
      <c r="G1388">
        <v>12.6</v>
      </c>
      <c r="H1388">
        <v>38</v>
      </c>
      <c r="J1388">
        <v>38</v>
      </c>
      <c r="K1388">
        <v>2</v>
      </c>
      <c r="L1388" t="s">
        <v>84</v>
      </c>
      <c r="M1388" t="s">
        <v>577</v>
      </c>
      <c r="N1388" t="s">
        <v>1666</v>
      </c>
      <c r="O1388" t="s">
        <v>87</v>
      </c>
      <c r="P1388" t="s">
        <v>88</v>
      </c>
      <c r="Q1388" t="s">
        <v>578</v>
      </c>
      <c r="R1388" t="s">
        <v>90</v>
      </c>
      <c r="S1388" t="s">
        <v>91</v>
      </c>
      <c r="T1388">
        <v>75</v>
      </c>
      <c r="U1388" t="s">
        <v>110</v>
      </c>
      <c r="V1388" t="s">
        <v>1668</v>
      </c>
      <c r="W1388">
        <v>10</v>
      </c>
      <c r="Y1388" t="s">
        <v>861</v>
      </c>
      <c r="Z1388" t="s">
        <v>910</v>
      </c>
      <c r="AA1388">
        <v>2801.8395</v>
      </c>
      <c r="AB1388">
        <v>6179.9515000000001</v>
      </c>
      <c r="AC1388">
        <v>4800.2069000000001</v>
      </c>
      <c r="AD1388">
        <v>93</v>
      </c>
      <c r="AE1388">
        <v>3.5084</v>
      </c>
      <c r="AF1388">
        <v>3.2014</v>
      </c>
      <c r="AG1388">
        <v>85.215299999999999</v>
      </c>
      <c r="AH1388">
        <v>72.75</v>
      </c>
      <c r="AI1388">
        <v>71.594899999999996</v>
      </c>
      <c r="AJ1388">
        <v>0.15570000000000001</v>
      </c>
      <c r="AL1388">
        <v>76.644999999999996</v>
      </c>
      <c r="AM1388">
        <v>2.29E-2</v>
      </c>
      <c r="AN1388">
        <v>0.15329999999999999</v>
      </c>
      <c r="AR1388">
        <v>48.915399999999998</v>
      </c>
      <c r="AS1388" t="s">
        <v>96</v>
      </c>
      <c r="AT1388">
        <v>2014</v>
      </c>
      <c r="AU1388">
        <v>30.645800000000001</v>
      </c>
      <c r="AV1388">
        <v>13.8125</v>
      </c>
      <c r="AW1388" t="s">
        <v>97</v>
      </c>
      <c r="AX1388" t="s">
        <v>683</v>
      </c>
      <c r="AY1388" t="s">
        <v>106</v>
      </c>
      <c r="BA1388">
        <v>41028</v>
      </c>
      <c r="BB1388">
        <v>0.5</v>
      </c>
      <c r="BC1388">
        <v>1</v>
      </c>
      <c r="BD1388" t="s">
        <v>99</v>
      </c>
      <c r="BE1388">
        <v>2014</v>
      </c>
      <c r="BG1388" t="s">
        <v>100</v>
      </c>
      <c r="BH1388" t="s">
        <v>100</v>
      </c>
      <c r="BI1388" t="s">
        <v>101</v>
      </c>
      <c r="BJ1388" t="s">
        <v>100</v>
      </c>
      <c r="BK1388" t="s">
        <v>100</v>
      </c>
      <c r="BL1388" t="s">
        <v>100</v>
      </c>
      <c r="BM1388" t="s">
        <v>102</v>
      </c>
      <c r="BN1388" t="s">
        <v>1636</v>
      </c>
      <c r="BP1388" t="s">
        <v>911</v>
      </c>
      <c r="BQ1388">
        <v>0</v>
      </c>
      <c r="BR1388" t="s">
        <v>94</v>
      </c>
      <c r="BS1388">
        <v>93</v>
      </c>
      <c r="BT1388">
        <v>70.168000000000006</v>
      </c>
      <c r="BU1388">
        <v>64.028000000000006</v>
      </c>
      <c r="BV1388" t="s">
        <v>107</v>
      </c>
      <c r="BZ1388" s="1">
        <v>42053.456550925926</v>
      </c>
      <c r="CC1388">
        <v>1</v>
      </c>
      <c r="CI1388" t="str">
        <f t="shared" si="84"/>
        <v>High</v>
      </c>
      <c r="CJ1388" t="str">
        <f t="shared" si="85"/>
        <v>Greater than 3.5</v>
      </c>
      <c r="CK1388" t="str">
        <f t="shared" si="86"/>
        <v>Good</v>
      </c>
      <c r="CL1388" t="str">
        <f t="shared" si="87"/>
        <v>0.3 or less</v>
      </c>
    </row>
    <row r="1389" spans="1:90" x14ac:dyDescent="0.25">
      <c r="A1389" t="s">
        <v>1636</v>
      </c>
      <c r="B1389" t="s">
        <v>585</v>
      </c>
      <c r="C1389" t="s">
        <v>83</v>
      </c>
      <c r="D1389">
        <v>186.6</v>
      </c>
      <c r="E1389">
        <v>199</v>
      </c>
      <c r="G1389">
        <v>12.4</v>
      </c>
      <c r="H1389">
        <v>38</v>
      </c>
      <c r="I1389">
        <v>38</v>
      </c>
      <c r="J1389">
        <v>38</v>
      </c>
      <c r="K1389">
        <v>2</v>
      </c>
      <c r="L1389" t="s">
        <v>84</v>
      </c>
      <c r="M1389" t="s">
        <v>577</v>
      </c>
      <c r="N1389" t="s">
        <v>600</v>
      </c>
      <c r="O1389" t="s">
        <v>192</v>
      </c>
      <c r="P1389" t="s">
        <v>88</v>
      </c>
      <c r="Q1389" t="s">
        <v>578</v>
      </c>
      <c r="R1389" t="s">
        <v>193</v>
      </c>
      <c r="S1389" t="s">
        <v>91</v>
      </c>
      <c r="T1389">
        <v>75</v>
      </c>
      <c r="U1389" t="s">
        <v>110</v>
      </c>
      <c r="V1389" t="s">
        <v>1650</v>
      </c>
      <c r="W1389">
        <v>10</v>
      </c>
      <c r="X1389">
        <v>4</v>
      </c>
      <c r="Y1389" t="s">
        <v>861</v>
      </c>
      <c r="Z1389" t="s">
        <v>910</v>
      </c>
      <c r="AA1389">
        <v>2853.9301</v>
      </c>
      <c r="AB1389">
        <v>6297.1129000000001</v>
      </c>
      <c r="AC1389">
        <v>4889.4638000000004</v>
      </c>
      <c r="AD1389">
        <v>90</v>
      </c>
      <c r="AE1389">
        <v>4.0180999999999996</v>
      </c>
      <c r="AF1389">
        <v>3.4266999999999999</v>
      </c>
      <c r="AG1389">
        <v>65.429900000000004</v>
      </c>
      <c r="AH1389">
        <v>49.360399999999998</v>
      </c>
      <c r="AI1389">
        <v>78.19</v>
      </c>
      <c r="AJ1389">
        <v>0.26989999999999997</v>
      </c>
      <c r="AL1389">
        <v>59.515000000000001</v>
      </c>
      <c r="AM1389">
        <v>2.9000000000000001E-2</v>
      </c>
      <c r="AN1389">
        <v>9.7100000000000006E-2</v>
      </c>
      <c r="AR1389">
        <v>58.1417</v>
      </c>
      <c r="AS1389" t="s">
        <v>96</v>
      </c>
      <c r="AT1389">
        <v>1988</v>
      </c>
      <c r="AU1389">
        <v>34.25</v>
      </c>
      <c r="AV1389">
        <v>12.9375</v>
      </c>
      <c r="AW1389" t="s">
        <v>177</v>
      </c>
      <c r="AX1389" t="s">
        <v>1669</v>
      </c>
      <c r="AY1389" t="s">
        <v>106</v>
      </c>
      <c r="BA1389">
        <v>25013</v>
      </c>
      <c r="BB1389">
        <v>1</v>
      </c>
      <c r="BC1389">
        <v>1</v>
      </c>
      <c r="BD1389" t="s">
        <v>99</v>
      </c>
      <c r="BE1389">
        <v>1999</v>
      </c>
      <c r="BG1389" t="s">
        <v>100</v>
      </c>
      <c r="BH1389" t="s">
        <v>100</v>
      </c>
      <c r="BI1389" t="s">
        <v>101</v>
      </c>
      <c r="BJ1389" t="s">
        <v>100</v>
      </c>
      <c r="BK1389" t="s">
        <v>100</v>
      </c>
      <c r="BL1389" t="s">
        <v>100</v>
      </c>
      <c r="BM1389" t="s">
        <v>102</v>
      </c>
      <c r="BN1389" t="s">
        <v>1636</v>
      </c>
      <c r="BP1389" t="s">
        <v>911</v>
      </c>
      <c r="BQ1389">
        <v>0</v>
      </c>
      <c r="BR1389" t="s">
        <v>94</v>
      </c>
      <c r="BS1389">
        <v>90</v>
      </c>
      <c r="BT1389">
        <v>80.361999999999995</v>
      </c>
      <c r="BU1389">
        <v>68.534000000000006</v>
      </c>
      <c r="BV1389" t="s">
        <v>107</v>
      </c>
      <c r="BY1389">
        <v>4</v>
      </c>
      <c r="BZ1389" s="1">
        <v>42107.458761574075</v>
      </c>
      <c r="CB1389">
        <v>2014</v>
      </c>
      <c r="CC1389">
        <v>16</v>
      </c>
      <c r="CI1389" t="str">
        <f t="shared" si="84"/>
        <v>High</v>
      </c>
      <c r="CJ1389" t="str">
        <f t="shared" si="85"/>
        <v>Greater than 3.5</v>
      </c>
      <c r="CK1389" t="str">
        <f t="shared" si="86"/>
        <v>Excellent</v>
      </c>
      <c r="CL1389" t="str">
        <f t="shared" si="87"/>
        <v>0.3 or less</v>
      </c>
    </row>
    <row r="1390" spans="1:90" x14ac:dyDescent="0.25">
      <c r="A1390" t="s">
        <v>1636</v>
      </c>
      <c r="B1390" t="s">
        <v>585</v>
      </c>
      <c r="C1390" t="s">
        <v>83</v>
      </c>
      <c r="D1390">
        <v>199</v>
      </c>
      <c r="E1390">
        <v>210.98</v>
      </c>
      <c r="G1390">
        <v>11.98</v>
      </c>
      <c r="H1390">
        <v>38</v>
      </c>
      <c r="I1390">
        <v>38</v>
      </c>
      <c r="J1390">
        <v>38</v>
      </c>
      <c r="K1390">
        <v>2</v>
      </c>
      <c r="L1390" t="s">
        <v>84</v>
      </c>
      <c r="M1390" t="s">
        <v>577</v>
      </c>
      <c r="N1390" t="s">
        <v>600</v>
      </c>
      <c r="O1390" t="s">
        <v>192</v>
      </c>
      <c r="P1390" t="s">
        <v>88</v>
      </c>
      <c r="Q1390" t="s">
        <v>578</v>
      </c>
      <c r="R1390" t="s">
        <v>193</v>
      </c>
      <c r="S1390" t="s">
        <v>91</v>
      </c>
      <c r="T1390">
        <v>75</v>
      </c>
      <c r="U1390" t="s">
        <v>676</v>
      </c>
      <c r="V1390" t="s">
        <v>1670</v>
      </c>
      <c r="W1390">
        <v>10</v>
      </c>
      <c r="X1390">
        <v>4</v>
      </c>
      <c r="Y1390" t="s">
        <v>861</v>
      </c>
      <c r="Z1390" t="s">
        <v>910</v>
      </c>
      <c r="AA1390">
        <v>2828.9778999999999</v>
      </c>
      <c r="AB1390">
        <v>6239.7588999999998</v>
      </c>
      <c r="AC1390">
        <v>4846.701</v>
      </c>
      <c r="AD1390">
        <v>100</v>
      </c>
      <c r="AE1390">
        <v>4.3932000000000002</v>
      </c>
      <c r="AF1390">
        <v>4.3186999999999998</v>
      </c>
      <c r="AG1390">
        <v>43.535200000000003</v>
      </c>
      <c r="AH1390">
        <v>33.971899999999998</v>
      </c>
      <c r="AI1390">
        <v>85.488299999999995</v>
      </c>
      <c r="AJ1390">
        <v>0.13650000000000001</v>
      </c>
      <c r="AL1390">
        <v>79.525000000000006</v>
      </c>
      <c r="AM1390">
        <v>1.6400000000000001E-2</v>
      </c>
      <c r="AN1390">
        <v>4.1099999999999998E-2</v>
      </c>
      <c r="AR1390">
        <v>61.05</v>
      </c>
      <c r="AS1390" t="s">
        <v>96</v>
      </c>
      <c r="AT1390">
        <v>1981</v>
      </c>
      <c r="AU1390">
        <v>29.331399999999999</v>
      </c>
      <c r="AV1390">
        <v>21.726700000000001</v>
      </c>
      <c r="AW1390" t="s">
        <v>97</v>
      </c>
      <c r="AX1390" t="s">
        <v>1669</v>
      </c>
      <c r="AY1390" t="s">
        <v>112</v>
      </c>
      <c r="BA1390">
        <v>26328</v>
      </c>
      <c r="BB1390">
        <v>4</v>
      </c>
      <c r="BC1390">
        <v>1</v>
      </c>
      <c r="BD1390" t="s">
        <v>99</v>
      </c>
      <c r="BE1390">
        <v>2012</v>
      </c>
      <c r="BG1390" t="s">
        <v>100</v>
      </c>
      <c r="BH1390" t="s">
        <v>100</v>
      </c>
      <c r="BI1390" t="s">
        <v>101</v>
      </c>
      <c r="BJ1390" t="s">
        <v>100</v>
      </c>
      <c r="BK1390" t="s">
        <v>100</v>
      </c>
      <c r="BL1390" t="s">
        <v>100</v>
      </c>
      <c r="BM1390" t="s">
        <v>102</v>
      </c>
      <c r="BN1390" t="s">
        <v>1636</v>
      </c>
      <c r="BP1390" t="s">
        <v>911</v>
      </c>
      <c r="BQ1390">
        <v>0</v>
      </c>
      <c r="BR1390" t="s">
        <v>94</v>
      </c>
      <c r="BS1390">
        <v>100</v>
      </c>
      <c r="BT1390">
        <v>87.864000000000004</v>
      </c>
      <c r="BU1390">
        <v>86.373999999999995</v>
      </c>
      <c r="BY1390">
        <v>4</v>
      </c>
      <c r="CB1390">
        <v>2014</v>
      </c>
      <c r="CC1390">
        <v>3</v>
      </c>
      <c r="CI1390" t="str">
        <f t="shared" si="84"/>
        <v>High</v>
      </c>
      <c r="CJ1390" t="str">
        <f t="shared" si="85"/>
        <v>Greater than 3.5</v>
      </c>
      <c r="CK1390" t="str">
        <f t="shared" si="86"/>
        <v>Excellent</v>
      </c>
      <c r="CL1390" t="str">
        <f t="shared" si="87"/>
        <v>0.3 or less</v>
      </c>
    </row>
    <row r="1391" spans="1:90" x14ac:dyDescent="0.25">
      <c r="A1391" t="s">
        <v>1636</v>
      </c>
      <c r="B1391" t="s">
        <v>585</v>
      </c>
      <c r="C1391" t="s">
        <v>83</v>
      </c>
      <c r="D1391">
        <v>210.98</v>
      </c>
      <c r="E1391">
        <v>212.4</v>
      </c>
      <c r="G1391">
        <v>1.36</v>
      </c>
      <c r="H1391">
        <v>38</v>
      </c>
      <c r="I1391">
        <v>34</v>
      </c>
      <c r="J1391">
        <v>38</v>
      </c>
      <c r="K1391">
        <v>2</v>
      </c>
      <c r="L1391" t="s">
        <v>139</v>
      </c>
      <c r="M1391" t="s">
        <v>582</v>
      </c>
      <c r="N1391" t="s">
        <v>600</v>
      </c>
      <c r="O1391" t="s">
        <v>192</v>
      </c>
      <c r="P1391" t="s">
        <v>88</v>
      </c>
      <c r="Q1391" t="s">
        <v>578</v>
      </c>
      <c r="R1391" t="s">
        <v>193</v>
      </c>
      <c r="S1391" t="s">
        <v>91</v>
      </c>
      <c r="T1391">
        <v>75</v>
      </c>
      <c r="U1391" t="s">
        <v>858</v>
      </c>
      <c r="V1391" t="s">
        <v>1671</v>
      </c>
      <c r="W1391">
        <v>10</v>
      </c>
      <c r="X1391">
        <v>2</v>
      </c>
      <c r="Y1391" t="s">
        <v>861</v>
      </c>
      <c r="Z1391" t="s">
        <v>910</v>
      </c>
      <c r="AA1391">
        <v>2956.4659999999999</v>
      </c>
      <c r="AB1391">
        <v>6520.98</v>
      </c>
      <c r="AC1391">
        <v>5065.1180999999997</v>
      </c>
      <c r="AD1391">
        <v>98</v>
      </c>
      <c r="AE1391">
        <v>3.7027999999999999</v>
      </c>
      <c r="AF1391">
        <v>3.6027999999999998</v>
      </c>
      <c r="AG1391">
        <v>90.286799999999999</v>
      </c>
      <c r="AH1391">
        <v>79.039000000000001</v>
      </c>
      <c r="AI1391">
        <v>69.904399999999995</v>
      </c>
      <c r="AJ1391">
        <v>0.12889999999999999</v>
      </c>
      <c r="AL1391">
        <v>80.665000000000006</v>
      </c>
      <c r="AM1391">
        <v>2.2499999999999999E-2</v>
      </c>
      <c r="AN1391">
        <v>0.42880000000000001</v>
      </c>
      <c r="AR1391">
        <v>33.700000000000003</v>
      </c>
      <c r="AS1391" t="s">
        <v>130</v>
      </c>
      <c r="AT1391">
        <v>1996</v>
      </c>
      <c r="AU1391">
        <v>21.428599999999999</v>
      </c>
      <c r="AV1391">
        <v>10.571400000000001</v>
      </c>
      <c r="AW1391" t="s">
        <v>97</v>
      </c>
      <c r="AY1391" t="s">
        <v>142</v>
      </c>
      <c r="BA1391">
        <v>24273</v>
      </c>
      <c r="BB1391">
        <v>8</v>
      </c>
      <c r="BC1391">
        <v>1</v>
      </c>
      <c r="BD1391" t="s">
        <v>860</v>
      </c>
      <c r="BE1391">
        <v>1996</v>
      </c>
      <c r="BG1391" t="s">
        <v>100</v>
      </c>
      <c r="BH1391" t="s">
        <v>100</v>
      </c>
      <c r="BI1391" t="s">
        <v>101</v>
      </c>
      <c r="BJ1391" t="s">
        <v>100</v>
      </c>
      <c r="BK1391" t="s">
        <v>100</v>
      </c>
      <c r="BL1391" t="s">
        <v>100</v>
      </c>
      <c r="BM1391" t="s">
        <v>102</v>
      </c>
      <c r="BN1391" t="s">
        <v>1636</v>
      </c>
      <c r="BP1391" t="s">
        <v>913</v>
      </c>
      <c r="BQ1391">
        <v>0</v>
      </c>
      <c r="BR1391" t="s">
        <v>861</v>
      </c>
      <c r="BS1391">
        <v>98</v>
      </c>
      <c r="BT1391">
        <v>74.055999999999997</v>
      </c>
      <c r="BU1391">
        <v>72.055999999999997</v>
      </c>
      <c r="BY1391">
        <v>2</v>
      </c>
      <c r="CB1391">
        <v>2014</v>
      </c>
      <c r="CC1391">
        <v>19</v>
      </c>
      <c r="CI1391" t="str">
        <f t="shared" si="84"/>
        <v>High</v>
      </c>
      <c r="CJ1391" t="str">
        <f t="shared" si="85"/>
        <v>Greater than 3.5</v>
      </c>
      <c r="CK1391" t="str">
        <f t="shared" si="86"/>
        <v>Good</v>
      </c>
      <c r="CL1391" t="str">
        <f t="shared" si="87"/>
        <v>0.3 or less</v>
      </c>
    </row>
    <row r="1392" spans="1:90" x14ac:dyDescent="0.25">
      <c r="A1392" t="s">
        <v>1636</v>
      </c>
      <c r="B1392" t="s">
        <v>585</v>
      </c>
      <c r="C1392" t="s">
        <v>83</v>
      </c>
      <c r="D1392">
        <v>212.4</v>
      </c>
      <c r="E1392">
        <v>216.2</v>
      </c>
      <c r="G1392">
        <v>3.8</v>
      </c>
      <c r="H1392">
        <v>38</v>
      </c>
      <c r="J1392">
        <v>38</v>
      </c>
      <c r="K1392">
        <v>2</v>
      </c>
      <c r="L1392" t="s">
        <v>139</v>
      </c>
      <c r="M1392" t="s">
        <v>582</v>
      </c>
      <c r="N1392" t="s">
        <v>600</v>
      </c>
      <c r="O1392" t="s">
        <v>192</v>
      </c>
      <c r="P1392" t="s">
        <v>88</v>
      </c>
      <c r="Q1392" t="s">
        <v>578</v>
      </c>
      <c r="R1392" t="s">
        <v>193</v>
      </c>
      <c r="S1392" t="s">
        <v>91</v>
      </c>
      <c r="T1392">
        <v>75</v>
      </c>
      <c r="U1392" t="s">
        <v>1672</v>
      </c>
      <c r="V1392" t="s">
        <v>1673</v>
      </c>
      <c r="W1392">
        <v>10</v>
      </c>
      <c r="Y1392" t="s">
        <v>861</v>
      </c>
      <c r="Z1392" t="s">
        <v>910</v>
      </c>
      <c r="AA1392">
        <v>2239.6289999999999</v>
      </c>
      <c r="AB1392">
        <v>6812.7197999999999</v>
      </c>
      <c r="AC1392">
        <v>3848.2456000000002</v>
      </c>
      <c r="AD1392">
        <v>100</v>
      </c>
      <c r="AE1392">
        <v>3.8813</v>
      </c>
      <c r="AF1392">
        <v>3.8813</v>
      </c>
      <c r="AG1392">
        <v>76.568799999999996</v>
      </c>
      <c r="AH1392">
        <v>66.648300000000006</v>
      </c>
      <c r="AI1392">
        <v>74.477099999999993</v>
      </c>
      <c r="AJ1392">
        <v>0.1575</v>
      </c>
      <c r="AL1392">
        <v>76.375</v>
      </c>
      <c r="AM1392">
        <v>1.95E-2</v>
      </c>
      <c r="AN1392">
        <v>0.1173</v>
      </c>
      <c r="AR1392">
        <v>27.166699999999999</v>
      </c>
      <c r="AS1392" t="s">
        <v>96</v>
      </c>
      <c r="AT1392">
        <v>1991</v>
      </c>
      <c r="AU1392">
        <v>39</v>
      </c>
      <c r="AV1392">
        <v>10.75</v>
      </c>
      <c r="AW1392" t="s">
        <v>97</v>
      </c>
      <c r="AX1392" t="s">
        <v>683</v>
      </c>
      <c r="AY1392" t="s">
        <v>112</v>
      </c>
      <c r="BA1392">
        <v>25927</v>
      </c>
      <c r="BB1392">
        <v>5</v>
      </c>
      <c r="BC1392">
        <v>1</v>
      </c>
      <c r="BD1392" t="s">
        <v>860</v>
      </c>
      <c r="BE1392">
        <v>2009</v>
      </c>
      <c r="BG1392" t="s">
        <v>100</v>
      </c>
      <c r="BH1392" t="s">
        <v>100</v>
      </c>
      <c r="BI1392" t="s">
        <v>101</v>
      </c>
      <c r="BJ1392" t="s">
        <v>100</v>
      </c>
      <c r="BK1392" t="s">
        <v>100</v>
      </c>
      <c r="BL1392" t="s">
        <v>100</v>
      </c>
      <c r="BM1392" t="s">
        <v>102</v>
      </c>
      <c r="BN1392" t="s">
        <v>1636</v>
      </c>
      <c r="BP1392" t="s">
        <v>913</v>
      </c>
      <c r="BQ1392">
        <v>1</v>
      </c>
      <c r="BR1392" t="s">
        <v>861</v>
      </c>
      <c r="BS1392">
        <v>100</v>
      </c>
      <c r="BT1392">
        <v>77.626000000000005</v>
      </c>
      <c r="BU1392">
        <v>77.626000000000005</v>
      </c>
      <c r="CB1392">
        <v>2014</v>
      </c>
      <c r="CC1392">
        <v>6</v>
      </c>
      <c r="CI1392" t="str">
        <f t="shared" si="84"/>
        <v>High</v>
      </c>
      <c r="CJ1392" t="str">
        <f t="shared" si="85"/>
        <v>Greater than 3.5</v>
      </c>
      <c r="CK1392" t="str">
        <f t="shared" si="86"/>
        <v>Good</v>
      </c>
      <c r="CL1392" t="str">
        <f t="shared" si="87"/>
        <v>0.3 or less</v>
      </c>
    </row>
    <row r="1393" spans="1:90" x14ac:dyDescent="0.25">
      <c r="A1393" t="s">
        <v>1636</v>
      </c>
      <c r="B1393" t="s">
        <v>585</v>
      </c>
      <c r="C1393" t="s">
        <v>83</v>
      </c>
      <c r="D1393">
        <v>216.2</v>
      </c>
      <c r="E1393">
        <v>221.2</v>
      </c>
      <c r="G1393">
        <v>4.9800000000000004</v>
      </c>
      <c r="H1393">
        <v>38</v>
      </c>
      <c r="I1393">
        <v>38</v>
      </c>
      <c r="J1393">
        <v>38</v>
      </c>
      <c r="K1393">
        <v>2</v>
      </c>
      <c r="L1393" t="s">
        <v>84</v>
      </c>
      <c r="M1393" t="s">
        <v>577</v>
      </c>
      <c r="N1393" t="s">
        <v>600</v>
      </c>
      <c r="O1393" t="s">
        <v>192</v>
      </c>
      <c r="P1393" t="s">
        <v>88</v>
      </c>
      <c r="Q1393" t="s">
        <v>578</v>
      </c>
      <c r="R1393" t="s">
        <v>193</v>
      </c>
      <c r="S1393" t="s">
        <v>91</v>
      </c>
      <c r="T1393">
        <v>75</v>
      </c>
      <c r="U1393" t="s">
        <v>110</v>
      </c>
      <c r="V1393" t="s">
        <v>1674</v>
      </c>
      <c r="W1393">
        <v>10</v>
      </c>
      <c r="X1393">
        <v>4</v>
      </c>
      <c r="Y1393" t="s">
        <v>861</v>
      </c>
      <c r="Z1393" t="s">
        <v>910</v>
      </c>
      <c r="AA1393">
        <v>3186.4596999999999</v>
      </c>
      <c r="AB1393">
        <v>7028.1386000000002</v>
      </c>
      <c r="AC1393">
        <v>5459.1503000000002</v>
      </c>
      <c r="AD1393">
        <v>100</v>
      </c>
      <c r="AE1393">
        <v>4.0646000000000004</v>
      </c>
      <c r="AF1393">
        <v>3.8136000000000001</v>
      </c>
      <c r="AG1393">
        <v>60.863300000000002</v>
      </c>
      <c r="AH1393">
        <v>47.374299999999998</v>
      </c>
      <c r="AI1393">
        <v>79.712199999999996</v>
      </c>
      <c r="AJ1393">
        <v>0.2505</v>
      </c>
      <c r="AL1393">
        <v>62.424999999999997</v>
      </c>
      <c r="AM1393">
        <v>2.3800000000000002E-2</v>
      </c>
      <c r="AN1393">
        <v>7.8200000000000006E-2</v>
      </c>
      <c r="AR1393">
        <v>47.48</v>
      </c>
      <c r="AS1393" t="s">
        <v>96</v>
      </c>
      <c r="AT1393">
        <v>2000</v>
      </c>
      <c r="AU1393">
        <v>21.386399999999998</v>
      </c>
      <c r="AV1393">
        <v>11.568199999999999</v>
      </c>
      <c r="AW1393" t="s">
        <v>97</v>
      </c>
      <c r="AY1393" t="s">
        <v>98</v>
      </c>
      <c r="BA1393">
        <v>45770</v>
      </c>
      <c r="BB1393">
        <v>2.75</v>
      </c>
      <c r="BC1393">
        <v>1</v>
      </c>
      <c r="BD1393" t="s">
        <v>99</v>
      </c>
      <c r="BE1393">
        <v>2013</v>
      </c>
      <c r="BG1393" t="s">
        <v>369</v>
      </c>
      <c r="BH1393" t="s">
        <v>100</v>
      </c>
      <c r="BI1393" t="s">
        <v>101</v>
      </c>
      <c r="BJ1393" t="s">
        <v>100</v>
      </c>
      <c r="BK1393" t="s">
        <v>100</v>
      </c>
      <c r="BL1393" t="s">
        <v>100</v>
      </c>
      <c r="BM1393" t="s">
        <v>102</v>
      </c>
      <c r="BN1393" t="s">
        <v>1636</v>
      </c>
      <c r="BP1393" t="s">
        <v>911</v>
      </c>
      <c r="BQ1393">
        <v>0</v>
      </c>
      <c r="BR1393" t="s">
        <v>94</v>
      </c>
      <c r="BS1393">
        <v>100</v>
      </c>
      <c r="BT1393">
        <v>81.292000000000002</v>
      </c>
      <c r="BU1393">
        <v>76.272000000000006</v>
      </c>
      <c r="BV1393" t="s">
        <v>107</v>
      </c>
      <c r="BY1393">
        <v>4</v>
      </c>
      <c r="BZ1393" s="1">
        <v>42053.456550925926</v>
      </c>
      <c r="CB1393">
        <v>2014</v>
      </c>
      <c r="CC1393">
        <v>2</v>
      </c>
      <c r="CI1393" t="str">
        <f t="shared" si="84"/>
        <v>High</v>
      </c>
      <c r="CJ1393" t="str">
        <f t="shared" si="85"/>
        <v>Greater than 3.5</v>
      </c>
      <c r="CK1393" t="str">
        <f t="shared" si="86"/>
        <v>Excellent</v>
      </c>
      <c r="CL1393" t="str">
        <f t="shared" si="87"/>
        <v>0.3 or less</v>
      </c>
    </row>
    <row r="1394" spans="1:90" x14ac:dyDescent="0.25">
      <c r="A1394" t="s">
        <v>1636</v>
      </c>
      <c r="B1394" t="s">
        <v>585</v>
      </c>
      <c r="C1394" t="s">
        <v>83</v>
      </c>
      <c r="D1394">
        <v>221.2</v>
      </c>
      <c r="E1394">
        <v>227.5</v>
      </c>
      <c r="G1394">
        <v>6.3</v>
      </c>
      <c r="H1394">
        <v>43</v>
      </c>
      <c r="I1394">
        <v>43</v>
      </c>
      <c r="J1394">
        <v>43</v>
      </c>
      <c r="K1394">
        <v>2</v>
      </c>
      <c r="L1394" t="s">
        <v>84</v>
      </c>
      <c r="M1394" t="s">
        <v>577</v>
      </c>
      <c r="N1394" t="s">
        <v>600</v>
      </c>
      <c r="O1394" t="s">
        <v>192</v>
      </c>
      <c r="P1394" t="s">
        <v>88</v>
      </c>
      <c r="Q1394" t="s">
        <v>578</v>
      </c>
      <c r="R1394" t="s">
        <v>193</v>
      </c>
      <c r="S1394" t="s">
        <v>91</v>
      </c>
      <c r="T1394">
        <v>75</v>
      </c>
      <c r="U1394" t="s">
        <v>110</v>
      </c>
      <c r="V1394" t="s">
        <v>1675</v>
      </c>
      <c r="W1394">
        <v>14</v>
      </c>
      <c r="X1394">
        <v>4</v>
      </c>
      <c r="Y1394" t="s">
        <v>861</v>
      </c>
      <c r="Z1394" t="s">
        <v>910</v>
      </c>
      <c r="AA1394">
        <v>2722.9160000000002</v>
      </c>
      <c r="AB1394">
        <v>6005.9279999999999</v>
      </c>
      <c r="AC1394">
        <v>4664.9928</v>
      </c>
      <c r="AD1394">
        <v>97.333299999999994</v>
      </c>
      <c r="AE1394">
        <v>4.4211</v>
      </c>
      <c r="AF1394">
        <v>4.2234999999999996</v>
      </c>
      <c r="AG1394">
        <v>42.3536</v>
      </c>
      <c r="AH1394">
        <v>32.881999999999998</v>
      </c>
      <c r="AI1394">
        <v>85.882099999999994</v>
      </c>
      <c r="AJ1394">
        <v>0.17150000000000001</v>
      </c>
      <c r="AL1394">
        <v>74.275000000000006</v>
      </c>
      <c r="AM1394">
        <v>1.6899999999999998E-2</v>
      </c>
      <c r="AN1394">
        <v>1.5800000000000002E-2</v>
      </c>
      <c r="AR1394">
        <v>50.8</v>
      </c>
      <c r="AS1394" t="s">
        <v>96</v>
      </c>
      <c r="AT1394">
        <v>1999</v>
      </c>
      <c r="AU1394">
        <v>22.991399999999999</v>
      </c>
      <c r="AV1394">
        <v>13.0603</v>
      </c>
      <c r="AW1394" t="s">
        <v>177</v>
      </c>
      <c r="AX1394" t="s">
        <v>683</v>
      </c>
      <c r="AY1394" t="s">
        <v>112</v>
      </c>
      <c r="BA1394">
        <v>43266</v>
      </c>
      <c r="BB1394">
        <v>2</v>
      </c>
      <c r="BC1394">
        <v>1</v>
      </c>
      <c r="BD1394" t="s">
        <v>99</v>
      </c>
      <c r="BE1394">
        <v>2013</v>
      </c>
      <c r="BG1394" t="s">
        <v>100</v>
      </c>
      <c r="BH1394" t="s">
        <v>100</v>
      </c>
      <c r="BI1394" t="s">
        <v>101</v>
      </c>
      <c r="BJ1394" t="s">
        <v>100</v>
      </c>
      <c r="BK1394" t="s">
        <v>100</v>
      </c>
      <c r="BL1394" t="s">
        <v>100</v>
      </c>
      <c r="BM1394" t="s">
        <v>102</v>
      </c>
      <c r="BN1394" t="s">
        <v>1636</v>
      </c>
      <c r="BP1394" t="s">
        <v>911</v>
      </c>
      <c r="BQ1394">
        <v>0</v>
      </c>
      <c r="BR1394" t="s">
        <v>94</v>
      </c>
      <c r="BS1394">
        <v>97.333299999999994</v>
      </c>
      <c r="BT1394">
        <v>88.421999999999997</v>
      </c>
      <c r="BU1394">
        <v>84.47</v>
      </c>
      <c r="BV1394" t="s">
        <v>107</v>
      </c>
      <c r="BY1394">
        <v>4</v>
      </c>
      <c r="BZ1394" s="1">
        <v>42053.456562500003</v>
      </c>
      <c r="CB1394">
        <v>2014</v>
      </c>
      <c r="CC1394">
        <v>2</v>
      </c>
      <c r="CI1394" t="str">
        <f t="shared" si="84"/>
        <v>High</v>
      </c>
      <c r="CJ1394" t="str">
        <f t="shared" si="85"/>
        <v>Greater than 3.5</v>
      </c>
      <c r="CK1394" t="str">
        <f t="shared" si="86"/>
        <v>Excellent</v>
      </c>
      <c r="CL1394" t="str">
        <f t="shared" si="87"/>
        <v>0.3 or less</v>
      </c>
    </row>
    <row r="1395" spans="1:90" x14ac:dyDescent="0.25">
      <c r="A1395" t="s">
        <v>1636</v>
      </c>
      <c r="B1395" t="s">
        <v>585</v>
      </c>
      <c r="C1395" t="s">
        <v>83</v>
      </c>
      <c r="D1395">
        <v>227.5</v>
      </c>
      <c r="E1395">
        <v>233.7</v>
      </c>
      <c r="G1395">
        <v>6.2</v>
      </c>
      <c r="H1395">
        <v>38</v>
      </c>
      <c r="I1395">
        <v>34</v>
      </c>
      <c r="J1395">
        <v>38</v>
      </c>
      <c r="K1395">
        <v>2</v>
      </c>
      <c r="L1395" t="s">
        <v>84</v>
      </c>
      <c r="M1395" t="s">
        <v>577</v>
      </c>
      <c r="N1395" t="s">
        <v>600</v>
      </c>
      <c r="O1395" t="s">
        <v>192</v>
      </c>
      <c r="P1395" t="s">
        <v>88</v>
      </c>
      <c r="Q1395" t="s">
        <v>578</v>
      </c>
      <c r="R1395" t="s">
        <v>193</v>
      </c>
      <c r="S1395" t="s">
        <v>91</v>
      </c>
      <c r="T1395">
        <v>75</v>
      </c>
      <c r="U1395" t="s">
        <v>110</v>
      </c>
      <c r="V1395" t="s">
        <v>1676</v>
      </c>
      <c r="W1395">
        <v>10</v>
      </c>
      <c r="X1395">
        <v>2.8</v>
      </c>
      <c r="Y1395" t="s">
        <v>861</v>
      </c>
      <c r="Z1395" t="s">
        <v>910</v>
      </c>
      <c r="AA1395">
        <v>2704.49</v>
      </c>
      <c r="AB1395">
        <v>5964.7640000000001</v>
      </c>
      <c r="AC1395">
        <v>4633.4215999999997</v>
      </c>
      <c r="AD1395">
        <v>78</v>
      </c>
      <c r="AE1395">
        <v>4.0073999999999996</v>
      </c>
      <c r="AF1395">
        <v>3.0548999999999999</v>
      </c>
      <c r="AG1395">
        <v>61.883499999999998</v>
      </c>
      <c r="AH1395">
        <v>49.817999999999998</v>
      </c>
      <c r="AI1395">
        <v>79.372200000000007</v>
      </c>
      <c r="AJ1395">
        <v>0.27039999999999997</v>
      </c>
      <c r="AL1395">
        <v>59.44</v>
      </c>
      <c r="AM1395">
        <v>2.8500000000000001E-2</v>
      </c>
      <c r="AN1395">
        <v>6.5199999999999994E-2</v>
      </c>
      <c r="AR1395">
        <v>55.683300000000003</v>
      </c>
      <c r="AS1395" t="s">
        <v>96</v>
      </c>
      <c r="AT1395">
        <v>1973</v>
      </c>
      <c r="AU1395">
        <v>20.409099999999999</v>
      </c>
      <c r="AV1395">
        <v>13.8636</v>
      </c>
      <c r="AW1395" t="s">
        <v>177</v>
      </c>
      <c r="AX1395" t="s">
        <v>387</v>
      </c>
      <c r="AY1395" t="s">
        <v>112</v>
      </c>
      <c r="BA1395">
        <v>26427</v>
      </c>
      <c r="BB1395">
        <v>7</v>
      </c>
      <c r="BC1395">
        <v>1</v>
      </c>
      <c r="BD1395" t="s">
        <v>99</v>
      </c>
      <c r="BE1395">
        <v>2009</v>
      </c>
      <c r="BG1395" t="s">
        <v>100</v>
      </c>
      <c r="BH1395" t="s">
        <v>100</v>
      </c>
      <c r="BI1395" t="s">
        <v>101</v>
      </c>
      <c r="BJ1395" t="s">
        <v>100</v>
      </c>
      <c r="BK1395" t="s">
        <v>100</v>
      </c>
      <c r="BL1395" t="s">
        <v>100</v>
      </c>
      <c r="BM1395" t="s">
        <v>102</v>
      </c>
      <c r="BN1395" t="s">
        <v>1636</v>
      </c>
      <c r="BP1395" t="s">
        <v>911</v>
      </c>
      <c r="BQ1395">
        <v>0</v>
      </c>
      <c r="BR1395" t="s">
        <v>94</v>
      </c>
      <c r="BS1395">
        <v>78</v>
      </c>
      <c r="BT1395">
        <v>80.147999999999996</v>
      </c>
      <c r="BU1395">
        <v>61.097999999999999</v>
      </c>
      <c r="BY1395">
        <v>2.8</v>
      </c>
      <c r="CB1395">
        <v>2014</v>
      </c>
      <c r="CC1395">
        <v>6</v>
      </c>
      <c r="CI1395" t="str">
        <f t="shared" si="84"/>
        <v>Medium</v>
      </c>
      <c r="CJ1395" t="str">
        <f t="shared" si="85"/>
        <v>Greater than 3.5</v>
      </c>
      <c r="CK1395" t="str">
        <f t="shared" si="86"/>
        <v>Excellent</v>
      </c>
      <c r="CL1395" t="str">
        <f t="shared" si="87"/>
        <v>0.3 or less</v>
      </c>
    </row>
    <row r="1396" spans="1:90" x14ac:dyDescent="0.25">
      <c r="A1396" t="s">
        <v>1636</v>
      </c>
      <c r="B1396" t="s">
        <v>585</v>
      </c>
      <c r="C1396" t="s">
        <v>83</v>
      </c>
      <c r="D1396">
        <v>233.7</v>
      </c>
      <c r="E1396">
        <v>240</v>
      </c>
      <c r="G1396">
        <v>6.3</v>
      </c>
      <c r="H1396">
        <v>38</v>
      </c>
      <c r="I1396">
        <v>38</v>
      </c>
      <c r="J1396">
        <v>38</v>
      </c>
      <c r="K1396">
        <v>2</v>
      </c>
      <c r="L1396" t="s">
        <v>84</v>
      </c>
      <c r="M1396" t="s">
        <v>577</v>
      </c>
      <c r="N1396" t="s">
        <v>1329</v>
      </c>
      <c r="O1396" t="s">
        <v>192</v>
      </c>
      <c r="P1396" t="s">
        <v>88</v>
      </c>
      <c r="Q1396" t="s">
        <v>578</v>
      </c>
      <c r="R1396" t="s">
        <v>193</v>
      </c>
      <c r="S1396" t="s">
        <v>91</v>
      </c>
      <c r="T1396">
        <v>75</v>
      </c>
      <c r="U1396" t="s">
        <v>916</v>
      </c>
      <c r="V1396" t="s">
        <v>1677</v>
      </c>
      <c r="W1396">
        <v>10</v>
      </c>
      <c r="X1396">
        <v>4</v>
      </c>
      <c r="Y1396" t="s">
        <v>861</v>
      </c>
      <c r="Z1396" t="s">
        <v>910</v>
      </c>
      <c r="AA1396">
        <v>2308.7890000000002</v>
      </c>
      <c r="AB1396">
        <v>5092.2879999999996</v>
      </c>
      <c r="AC1396">
        <v>3955.4949999999999</v>
      </c>
      <c r="AD1396">
        <v>85.333299999999994</v>
      </c>
      <c r="AE1396">
        <v>3.2934999999999999</v>
      </c>
      <c r="AF1396">
        <v>2.7694999999999999</v>
      </c>
      <c r="AG1396">
        <v>103.2499</v>
      </c>
      <c r="AH1396">
        <v>83.646500000000003</v>
      </c>
      <c r="AI1396">
        <v>65.583399999999997</v>
      </c>
      <c r="AJ1396">
        <v>0.1449</v>
      </c>
      <c r="AL1396">
        <v>78.265000000000001</v>
      </c>
      <c r="AM1396">
        <v>2.2700000000000001E-2</v>
      </c>
      <c r="AN1396">
        <v>0.22359999999999999</v>
      </c>
      <c r="AR1396">
        <v>46.45</v>
      </c>
      <c r="AS1396" t="s">
        <v>96</v>
      </c>
      <c r="AT1396">
        <v>1987</v>
      </c>
      <c r="AU1396">
        <v>23</v>
      </c>
      <c r="AV1396">
        <v>14.6</v>
      </c>
      <c r="AW1396" t="s">
        <v>97</v>
      </c>
      <c r="AX1396" t="s">
        <v>387</v>
      </c>
      <c r="AY1396" t="s">
        <v>112</v>
      </c>
      <c r="BA1396">
        <v>26427</v>
      </c>
      <c r="BB1396">
        <v>2</v>
      </c>
      <c r="BC1396">
        <v>1</v>
      </c>
      <c r="BD1396" t="s">
        <v>918</v>
      </c>
      <c r="BE1396">
        <v>2005</v>
      </c>
      <c r="BG1396" t="s">
        <v>100</v>
      </c>
      <c r="BH1396" t="s">
        <v>100</v>
      </c>
      <c r="BI1396" t="s">
        <v>101</v>
      </c>
      <c r="BJ1396" t="s">
        <v>100</v>
      </c>
      <c r="BK1396" t="s">
        <v>100</v>
      </c>
      <c r="BL1396" t="s">
        <v>100</v>
      </c>
      <c r="BM1396" t="s">
        <v>102</v>
      </c>
      <c r="BN1396" t="s">
        <v>1636</v>
      </c>
      <c r="BP1396" t="s">
        <v>911</v>
      </c>
      <c r="BQ1396">
        <v>0</v>
      </c>
      <c r="BR1396" t="s">
        <v>94</v>
      </c>
      <c r="BS1396">
        <v>85.333299999999994</v>
      </c>
      <c r="BT1396">
        <v>65.87</v>
      </c>
      <c r="BU1396">
        <v>55.39</v>
      </c>
      <c r="BY1396">
        <v>4</v>
      </c>
      <c r="CB1396">
        <v>2014</v>
      </c>
      <c r="CC1396">
        <v>10</v>
      </c>
      <c r="CI1396" t="str">
        <f t="shared" si="84"/>
        <v>High</v>
      </c>
      <c r="CJ1396" t="str">
        <f t="shared" si="85"/>
        <v>3.01-3.5</v>
      </c>
      <c r="CK1396" t="str">
        <f t="shared" si="86"/>
        <v>Fair</v>
      </c>
      <c r="CL1396" t="str">
        <f t="shared" si="87"/>
        <v>0.3 or less</v>
      </c>
    </row>
    <row r="1397" spans="1:90" x14ac:dyDescent="0.25">
      <c r="A1397" t="s">
        <v>1636</v>
      </c>
      <c r="B1397" t="s">
        <v>585</v>
      </c>
      <c r="C1397" t="s">
        <v>83</v>
      </c>
      <c r="D1397">
        <v>240</v>
      </c>
      <c r="E1397">
        <v>245.9</v>
      </c>
      <c r="G1397">
        <v>5.9</v>
      </c>
      <c r="H1397">
        <v>38</v>
      </c>
      <c r="J1397">
        <v>38</v>
      </c>
      <c r="K1397">
        <v>2</v>
      </c>
      <c r="L1397" t="s">
        <v>84</v>
      </c>
      <c r="M1397" t="s">
        <v>577</v>
      </c>
      <c r="N1397" t="s">
        <v>1329</v>
      </c>
      <c r="O1397" t="s">
        <v>192</v>
      </c>
      <c r="P1397" t="s">
        <v>88</v>
      </c>
      <c r="Q1397" t="s">
        <v>578</v>
      </c>
      <c r="R1397" t="s">
        <v>193</v>
      </c>
      <c r="S1397" t="s">
        <v>91</v>
      </c>
      <c r="T1397">
        <v>75</v>
      </c>
      <c r="U1397" t="s">
        <v>92</v>
      </c>
      <c r="V1397" t="s">
        <v>1678</v>
      </c>
      <c r="W1397">
        <v>10</v>
      </c>
      <c r="Y1397" t="s">
        <v>861</v>
      </c>
      <c r="Z1397" t="s">
        <v>910</v>
      </c>
      <c r="AA1397">
        <v>2323.96</v>
      </c>
      <c r="AB1397">
        <v>5082.2479999999996</v>
      </c>
      <c r="AC1397">
        <v>3981.2255</v>
      </c>
      <c r="AD1397">
        <v>97.333299999999994</v>
      </c>
      <c r="AE1397">
        <v>4.3067000000000002</v>
      </c>
      <c r="AF1397">
        <v>4.1798999999999999</v>
      </c>
      <c r="AG1397">
        <v>47.209899999999998</v>
      </c>
      <c r="AH1397">
        <v>37.4009</v>
      </c>
      <c r="AI1397">
        <v>84.263400000000004</v>
      </c>
      <c r="AJ1397">
        <v>0.1082</v>
      </c>
      <c r="AL1397">
        <v>83.77</v>
      </c>
      <c r="AM1397">
        <v>1.5699999999999999E-2</v>
      </c>
      <c r="AN1397">
        <v>1.7299999999999999E-2</v>
      </c>
      <c r="AR1397">
        <v>55.666699999999999</v>
      </c>
      <c r="AS1397" t="s">
        <v>96</v>
      </c>
      <c r="AT1397">
        <v>1983</v>
      </c>
      <c r="AU1397">
        <v>29.069400000000002</v>
      </c>
      <c r="AV1397">
        <v>13.625</v>
      </c>
      <c r="AW1397" t="s">
        <v>131</v>
      </c>
      <c r="AY1397" t="s">
        <v>98</v>
      </c>
      <c r="BA1397">
        <v>45601</v>
      </c>
      <c r="BB1397">
        <v>2.75</v>
      </c>
      <c r="BC1397">
        <v>1</v>
      </c>
      <c r="BD1397" t="s">
        <v>99</v>
      </c>
      <c r="BE1397">
        <v>2012</v>
      </c>
      <c r="BG1397" t="s">
        <v>100</v>
      </c>
      <c r="BH1397" t="s">
        <v>100</v>
      </c>
      <c r="BI1397" t="s">
        <v>101</v>
      </c>
      <c r="BJ1397" t="s">
        <v>100</v>
      </c>
      <c r="BK1397" t="s">
        <v>100</v>
      </c>
      <c r="BL1397" t="s">
        <v>100</v>
      </c>
      <c r="BM1397" t="s">
        <v>102</v>
      </c>
      <c r="BN1397" t="s">
        <v>1636</v>
      </c>
      <c r="BP1397" t="s">
        <v>911</v>
      </c>
      <c r="BQ1397">
        <v>0</v>
      </c>
      <c r="BR1397" t="s">
        <v>94</v>
      </c>
      <c r="BS1397">
        <v>97.333299999999994</v>
      </c>
      <c r="BT1397">
        <v>86.134</v>
      </c>
      <c r="BU1397">
        <v>83.597999999999999</v>
      </c>
      <c r="CB1397">
        <v>2014</v>
      </c>
      <c r="CC1397">
        <v>3</v>
      </c>
      <c r="CI1397" t="str">
        <f t="shared" si="84"/>
        <v>High</v>
      </c>
      <c r="CJ1397" t="str">
        <f t="shared" si="85"/>
        <v>Greater than 3.5</v>
      </c>
      <c r="CK1397" t="str">
        <f t="shared" si="86"/>
        <v>Excellent</v>
      </c>
      <c r="CL1397" t="str">
        <f t="shared" si="87"/>
        <v>0.3 or less</v>
      </c>
    </row>
    <row r="1398" spans="1:90" x14ac:dyDescent="0.25">
      <c r="A1398" t="s">
        <v>1636</v>
      </c>
      <c r="B1398" t="s">
        <v>585</v>
      </c>
      <c r="C1398" t="s">
        <v>83</v>
      </c>
      <c r="D1398">
        <v>245.9</v>
      </c>
      <c r="E1398">
        <v>254.7</v>
      </c>
      <c r="G1398">
        <v>8.8000000000000007</v>
      </c>
      <c r="H1398">
        <v>36</v>
      </c>
      <c r="I1398">
        <v>36</v>
      </c>
      <c r="J1398">
        <v>36</v>
      </c>
      <c r="K1398">
        <v>2</v>
      </c>
      <c r="L1398" t="s">
        <v>84</v>
      </c>
      <c r="M1398" t="s">
        <v>577</v>
      </c>
      <c r="N1398" t="s">
        <v>1329</v>
      </c>
      <c r="O1398" t="s">
        <v>192</v>
      </c>
      <c r="P1398" t="s">
        <v>88</v>
      </c>
      <c r="Q1398" t="s">
        <v>578</v>
      </c>
      <c r="R1398" t="s">
        <v>193</v>
      </c>
      <c r="S1398" t="s">
        <v>91</v>
      </c>
      <c r="T1398">
        <v>75</v>
      </c>
      <c r="U1398" t="s">
        <v>110</v>
      </c>
      <c r="V1398" t="s">
        <v>1679</v>
      </c>
      <c r="W1398">
        <v>8</v>
      </c>
      <c r="X1398">
        <v>4</v>
      </c>
      <c r="Y1398" t="s">
        <v>861</v>
      </c>
      <c r="Z1398" t="s">
        <v>910</v>
      </c>
      <c r="AA1398">
        <v>2304.183</v>
      </c>
      <c r="AB1398">
        <v>5082.2479999999996</v>
      </c>
      <c r="AC1398">
        <v>3947.6046000000001</v>
      </c>
      <c r="AD1398">
        <v>99.6</v>
      </c>
      <c r="AE1398">
        <v>4.3064999999999998</v>
      </c>
      <c r="AF1398">
        <v>4.2039999999999997</v>
      </c>
      <c r="AG1398">
        <v>47.592700000000001</v>
      </c>
      <c r="AH1398">
        <v>37.409599999999998</v>
      </c>
      <c r="AI1398">
        <v>84.135800000000003</v>
      </c>
      <c r="AJ1398">
        <v>0.15040000000000001</v>
      </c>
      <c r="AL1398">
        <v>77.44</v>
      </c>
      <c r="AM1398">
        <v>1.7999999999999999E-2</v>
      </c>
      <c r="AN1398">
        <v>2.24E-2</v>
      </c>
      <c r="AR1398">
        <v>53.6556</v>
      </c>
      <c r="AS1398" t="s">
        <v>96</v>
      </c>
      <c r="AT1398">
        <v>1973</v>
      </c>
      <c r="AU1398">
        <v>19.895800000000001</v>
      </c>
      <c r="AV1398">
        <v>13.3125</v>
      </c>
      <c r="AW1398" t="s">
        <v>131</v>
      </c>
      <c r="AY1398" t="s">
        <v>98</v>
      </c>
      <c r="BA1398">
        <v>45297</v>
      </c>
      <c r="BB1398">
        <v>0.75</v>
      </c>
      <c r="BC1398">
        <v>1</v>
      </c>
      <c r="BD1398" t="s">
        <v>99</v>
      </c>
      <c r="BE1398">
        <v>2012</v>
      </c>
      <c r="BG1398" t="s">
        <v>100</v>
      </c>
      <c r="BH1398" t="s">
        <v>100</v>
      </c>
      <c r="BI1398" t="s">
        <v>101</v>
      </c>
      <c r="BJ1398" t="s">
        <v>100</v>
      </c>
      <c r="BK1398" t="s">
        <v>100</v>
      </c>
      <c r="BL1398" t="s">
        <v>100</v>
      </c>
      <c r="BM1398" t="s">
        <v>102</v>
      </c>
      <c r="BN1398" t="s">
        <v>1636</v>
      </c>
      <c r="BP1398" t="s">
        <v>911</v>
      </c>
      <c r="BQ1398">
        <v>0</v>
      </c>
      <c r="BR1398" t="s">
        <v>94</v>
      </c>
      <c r="BS1398">
        <v>99.6</v>
      </c>
      <c r="BT1398">
        <v>86.13</v>
      </c>
      <c r="BU1398">
        <v>84.08</v>
      </c>
      <c r="BY1398">
        <v>4</v>
      </c>
      <c r="CB1398">
        <v>2014</v>
      </c>
      <c r="CC1398">
        <v>3</v>
      </c>
      <c r="CI1398" t="str">
        <f t="shared" si="84"/>
        <v>High</v>
      </c>
      <c r="CJ1398" t="str">
        <f t="shared" si="85"/>
        <v>Greater than 3.5</v>
      </c>
      <c r="CK1398" t="str">
        <f t="shared" si="86"/>
        <v>Excellent</v>
      </c>
      <c r="CL1398" t="str">
        <f t="shared" si="87"/>
        <v>0.3 or less</v>
      </c>
    </row>
    <row r="1399" spans="1:90" x14ac:dyDescent="0.25">
      <c r="A1399" t="s">
        <v>1636</v>
      </c>
      <c r="B1399" t="s">
        <v>585</v>
      </c>
      <c r="C1399" t="s">
        <v>83</v>
      </c>
      <c r="D1399">
        <v>254.7</v>
      </c>
      <c r="E1399">
        <v>258.94</v>
      </c>
      <c r="G1399">
        <v>4.24</v>
      </c>
      <c r="H1399">
        <v>38</v>
      </c>
      <c r="J1399">
        <v>38</v>
      </c>
      <c r="K1399">
        <v>2</v>
      </c>
      <c r="L1399" t="s">
        <v>84</v>
      </c>
      <c r="M1399" t="s">
        <v>577</v>
      </c>
      <c r="N1399" t="s">
        <v>1329</v>
      </c>
      <c r="O1399" t="s">
        <v>192</v>
      </c>
      <c r="P1399" t="s">
        <v>88</v>
      </c>
      <c r="Q1399" t="s">
        <v>578</v>
      </c>
      <c r="R1399" t="s">
        <v>193</v>
      </c>
      <c r="S1399" t="s">
        <v>91</v>
      </c>
      <c r="T1399">
        <v>75</v>
      </c>
      <c r="U1399" t="s">
        <v>110</v>
      </c>
      <c r="V1399" t="s">
        <v>1679</v>
      </c>
      <c r="W1399">
        <v>10</v>
      </c>
      <c r="Y1399" t="s">
        <v>861</v>
      </c>
      <c r="Z1399" t="s">
        <v>910</v>
      </c>
      <c r="AA1399">
        <v>2339.6529999999998</v>
      </c>
      <c r="AB1399">
        <v>5160.5600000000004</v>
      </c>
      <c r="AC1399">
        <v>4008.3735000000001</v>
      </c>
      <c r="AD1399">
        <v>100</v>
      </c>
      <c r="AE1399">
        <v>4.3249000000000004</v>
      </c>
      <c r="AF1399">
        <v>4.2417999999999996</v>
      </c>
      <c r="AG1399">
        <v>47.430999999999997</v>
      </c>
      <c r="AH1399">
        <v>36.673299999999998</v>
      </c>
      <c r="AI1399">
        <v>84.189700000000002</v>
      </c>
      <c r="AJ1399">
        <v>0.14410000000000001</v>
      </c>
      <c r="AL1399">
        <v>78.385000000000005</v>
      </c>
      <c r="AM1399">
        <v>1.8599999999999998E-2</v>
      </c>
      <c r="AN1399">
        <v>3.1300000000000001E-2</v>
      </c>
      <c r="AR1399">
        <v>52.774999999999999</v>
      </c>
      <c r="AS1399" t="s">
        <v>96</v>
      </c>
      <c r="AT1399">
        <v>2005</v>
      </c>
      <c r="AU1399">
        <v>28.386399999999998</v>
      </c>
      <c r="AV1399">
        <v>10.931800000000001</v>
      </c>
      <c r="AW1399" t="s">
        <v>97</v>
      </c>
      <c r="AY1399" t="s">
        <v>98</v>
      </c>
      <c r="BA1399">
        <v>45297</v>
      </c>
      <c r="BB1399">
        <v>0.75</v>
      </c>
      <c r="BC1399">
        <v>1</v>
      </c>
      <c r="BD1399" t="s">
        <v>99</v>
      </c>
      <c r="BE1399">
        <v>2011</v>
      </c>
      <c r="BG1399" t="s">
        <v>100</v>
      </c>
      <c r="BH1399" t="s">
        <v>100</v>
      </c>
      <c r="BI1399" t="s">
        <v>101</v>
      </c>
      <c r="BJ1399" t="s">
        <v>100</v>
      </c>
      <c r="BK1399" t="s">
        <v>100</v>
      </c>
      <c r="BL1399" t="s">
        <v>100</v>
      </c>
      <c r="BM1399" t="s">
        <v>102</v>
      </c>
      <c r="BN1399" t="s">
        <v>1636</v>
      </c>
      <c r="BP1399" t="s">
        <v>911</v>
      </c>
      <c r="BQ1399">
        <v>0</v>
      </c>
      <c r="BR1399" t="s">
        <v>94</v>
      </c>
      <c r="BS1399">
        <v>100</v>
      </c>
      <c r="BT1399">
        <v>86.498000000000005</v>
      </c>
      <c r="BU1399">
        <v>84.835999999999999</v>
      </c>
      <c r="CB1399">
        <v>2014</v>
      </c>
      <c r="CC1399">
        <v>4</v>
      </c>
      <c r="CI1399" t="str">
        <f t="shared" si="84"/>
        <v>High</v>
      </c>
      <c r="CJ1399" t="str">
        <f t="shared" si="85"/>
        <v>Greater than 3.5</v>
      </c>
      <c r="CK1399" t="str">
        <f t="shared" si="86"/>
        <v>Excellent</v>
      </c>
      <c r="CL1399" t="str">
        <f t="shared" si="87"/>
        <v>0.3 or less</v>
      </c>
    </row>
    <row r="1400" spans="1:90" x14ac:dyDescent="0.25">
      <c r="A1400" t="s">
        <v>1636</v>
      </c>
      <c r="B1400" t="s">
        <v>585</v>
      </c>
      <c r="C1400" t="s">
        <v>83</v>
      </c>
      <c r="D1400">
        <v>258.94</v>
      </c>
      <c r="E1400">
        <v>262.89999999999998</v>
      </c>
      <c r="G1400">
        <v>3.96</v>
      </c>
      <c r="H1400">
        <v>38</v>
      </c>
      <c r="J1400">
        <v>38</v>
      </c>
      <c r="K1400">
        <v>2</v>
      </c>
      <c r="L1400" t="s">
        <v>139</v>
      </c>
      <c r="M1400" t="s">
        <v>577</v>
      </c>
      <c r="N1400" t="s">
        <v>1329</v>
      </c>
      <c r="O1400" t="s">
        <v>192</v>
      </c>
      <c r="P1400" t="s">
        <v>88</v>
      </c>
      <c r="Q1400" t="s">
        <v>578</v>
      </c>
      <c r="R1400" t="s">
        <v>193</v>
      </c>
      <c r="S1400" t="s">
        <v>91</v>
      </c>
      <c r="T1400">
        <v>75</v>
      </c>
      <c r="U1400" t="s">
        <v>1680</v>
      </c>
      <c r="V1400" t="s">
        <v>1681</v>
      </c>
      <c r="W1400">
        <v>10</v>
      </c>
      <c r="Y1400" t="s">
        <v>861</v>
      </c>
      <c r="Z1400" t="s">
        <v>910</v>
      </c>
      <c r="AA1400">
        <v>2359.7689999999998</v>
      </c>
      <c r="AB1400">
        <v>5160.5600000000004</v>
      </c>
      <c r="AC1400">
        <v>4042.5707000000002</v>
      </c>
      <c r="AD1400">
        <v>100</v>
      </c>
      <c r="AE1400">
        <v>4.0420999999999996</v>
      </c>
      <c r="AF1400">
        <v>3.6920999999999999</v>
      </c>
      <c r="AG1400">
        <v>68.021100000000004</v>
      </c>
      <c r="AH1400">
        <v>55.967599999999997</v>
      </c>
      <c r="AI1400">
        <v>77.326300000000003</v>
      </c>
      <c r="AJ1400">
        <v>0.1206</v>
      </c>
      <c r="AL1400">
        <v>81.91</v>
      </c>
      <c r="AM1400">
        <v>2.2200000000000001E-2</v>
      </c>
      <c r="AN1400">
        <v>9.9599999999999994E-2</v>
      </c>
      <c r="AR1400">
        <v>40.924999999999997</v>
      </c>
      <c r="AS1400" t="s">
        <v>96</v>
      </c>
      <c r="AT1400">
        <v>1999</v>
      </c>
      <c r="AU1400">
        <v>25.925699999999999</v>
      </c>
      <c r="AV1400">
        <v>6.7634999999999996</v>
      </c>
      <c r="AW1400" t="s">
        <v>97</v>
      </c>
      <c r="AY1400" t="s">
        <v>106</v>
      </c>
      <c r="BA1400">
        <v>25210</v>
      </c>
      <c r="BB1400">
        <v>0.5</v>
      </c>
      <c r="BC1400">
        <v>1</v>
      </c>
      <c r="BD1400" t="s">
        <v>860</v>
      </c>
      <c r="BE1400">
        <v>2011</v>
      </c>
      <c r="BG1400" t="s">
        <v>100</v>
      </c>
      <c r="BH1400" t="s">
        <v>100</v>
      </c>
      <c r="BI1400" t="s">
        <v>101</v>
      </c>
      <c r="BJ1400" t="s">
        <v>100</v>
      </c>
      <c r="BK1400" t="s">
        <v>100</v>
      </c>
      <c r="BL1400" t="s">
        <v>100</v>
      </c>
      <c r="BM1400" t="s">
        <v>102</v>
      </c>
      <c r="BN1400" t="s">
        <v>1636</v>
      </c>
      <c r="BP1400" t="s">
        <v>911</v>
      </c>
      <c r="BQ1400">
        <v>0</v>
      </c>
      <c r="BR1400" t="s">
        <v>94</v>
      </c>
      <c r="BS1400">
        <v>93</v>
      </c>
      <c r="BT1400">
        <v>80.841999999999999</v>
      </c>
      <c r="BU1400">
        <v>73.841999999999999</v>
      </c>
      <c r="CB1400">
        <v>2012</v>
      </c>
      <c r="CC1400">
        <v>4</v>
      </c>
      <c r="CI1400" t="str">
        <f t="shared" si="84"/>
        <v>High</v>
      </c>
      <c r="CJ1400" t="str">
        <f t="shared" si="85"/>
        <v>Greater than 3.5</v>
      </c>
      <c r="CK1400" t="str">
        <f t="shared" si="86"/>
        <v>Excellent</v>
      </c>
      <c r="CL1400" t="str">
        <f t="shared" si="87"/>
        <v>0.3 or less</v>
      </c>
    </row>
    <row r="1401" spans="1:90" x14ac:dyDescent="0.25">
      <c r="A1401" t="s">
        <v>1636</v>
      </c>
      <c r="B1401" t="s">
        <v>585</v>
      </c>
      <c r="C1401" t="s">
        <v>83</v>
      </c>
      <c r="D1401">
        <v>262.89999999999998</v>
      </c>
      <c r="E1401">
        <v>263.60000000000002</v>
      </c>
      <c r="G1401">
        <v>0.7</v>
      </c>
      <c r="H1401">
        <v>38</v>
      </c>
      <c r="J1401">
        <v>38</v>
      </c>
      <c r="K1401">
        <v>2</v>
      </c>
      <c r="L1401" t="s">
        <v>84</v>
      </c>
      <c r="M1401" t="s">
        <v>577</v>
      </c>
      <c r="N1401" t="s">
        <v>1329</v>
      </c>
      <c r="O1401" t="s">
        <v>192</v>
      </c>
      <c r="P1401" t="s">
        <v>88</v>
      </c>
      <c r="Q1401" t="s">
        <v>578</v>
      </c>
      <c r="R1401" t="s">
        <v>193</v>
      </c>
      <c r="S1401" t="s">
        <v>91</v>
      </c>
      <c r="T1401">
        <v>75</v>
      </c>
      <c r="U1401" t="s">
        <v>916</v>
      </c>
      <c r="V1401" t="s">
        <v>1682</v>
      </c>
      <c r="W1401">
        <v>10</v>
      </c>
      <c r="Y1401" t="s">
        <v>861</v>
      </c>
      <c r="Z1401" t="s">
        <v>910</v>
      </c>
      <c r="AA1401">
        <v>2359.7689999999998</v>
      </c>
      <c r="AB1401">
        <v>5160.5600000000004</v>
      </c>
      <c r="AC1401">
        <v>4042.5707000000002</v>
      </c>
      <c r="AD1401">
        <v>100</v>
      </c>
      <c r="AE1401">
        <v>3.6981000000000002</v>
      </c>
      <c r="AF1401">
        <v>3.4203999999999999</v>
      </c>
      <c r="AG1401">
        <v>76.649299999999997</v>
      </c>
      <c r="AH1401">
        <v>63.67</v>
      </c>
      <c r="AI1401">
        <v>74.450199999999995</v>
      </c>
      <c r="AJ1401">
        <v>0.13009999999999999</v>
      </c>
      <c r="AL1401">
        <v>80.484999999999999</v>
      </c>
      <c r="AM1401">
        <v>2.0299999999999999E-2</v>
      </c>
      <c r="AN1401">
        <v>0.17630000000000001</v>
      </c>
      <c r="AR1401">
        <v>48.9</v>
      </c>
      <c r="AS1401" t="s">
        <v>96</v>
      </c>
      <c r="AT1401">
        <v>1972</v>
      </c>
      <c r="AU1401">
        <v>24.5</v>
      </c>
      <c r="AV1401">
        <v>6.5</v>
      </c>
      <c r="AW1401" t="s">
        <v>131</v>
      </c>
      <c r="AY1401" t="s">
        <v>106</v>
      </c>
      <c r="BA1401">
        <v>25432</v>
      </c>
      <c r="BB1401">
        <v>0.5</v>
      </c>
      <c r="BC1401">
        <v>1</v>
      </c>
      <c r="BD1401" t="s">
        <v>918</v>
      </c>
      <c r="BE1401">
        <v>1986</v>
      </c>
      <c r="BG1401" t="s">
        <v>100</v>
      </c>
      <c r="BH1401" t="s">
        <v>100</v>
      </c>
      <c r="BI1401" t="s">
        <v>101</v>
      </c>
      <c r="BJ1401" t="s">
        <v>100</v>
      </c>
      <c r="BK1401" t="s">
        <v>100</v>
      </c>
      <c r="BL1401" t="s">
        <v>100</v>
      </c>
      <c r="BM1401" t="s">
        <v>102</v>
      </c>
      <c r="BN1401" t="s">
        <v>1636</v>
      </c>
      <c r="BP1401" t="s">
        <v>911</v>
      </c>
      <c r="BQ1401">
        <v>0</v>
      </c>
      <c r="BR1401" t="s">
        <v>94</v>
      </c>
      <c r="BS1401">
        <v>93</v>
      </c>
      <c r="BT1401">
        <v>73.962000000000003</v>
      </c>
      <c r="BU1401">
        <v>68.408000000000001</v>
      </c>
      <c r="CB1401">
        <v>2012</v>
      </c>
      <c r="CC1401">
        <v>29</v>
      </c>
      <c r="CI1401" t="str">
        <f t="shared" si="84"/>
        <v>High</v>
      </c>
      <c r="CJ1401" t="str">
        <f t="shared" si="85"/>
        <v>Greater than 3.5</v>
      </c>
      <c r="CK1401" t="str">
        <f t="shared" si="86"/>
        <v>Good</v>
      </c>
      <c r="CL1401" t="str">
        <f t="shared" si="87"/>
        <v>0.3 or less</v>
      </c>
    </row>
    <row r="1402" spans="1:90" x14ac:dyDescent="0.25">
      <c r="A1402" t="s">
        <v>1636</v>
      </c>
      <c r="B1402" t="s">
        <v>585</v>
      </c>
      <c r="C1402" t="s">
        <v>83</v>
      </c>
      <c r="D1402">
        <v>263.60000000000002</v>
      </c>
      <c r="E1402">
        <v>275.60000000000002</v>
      </c>
      <c r="G1402">
        <v>12</v>
      </c>
      <c r="H1402">
        <v>38</v>
      </c>
      <c r="I1402">
        <v>38</v>
      </c>
      <c r="J1402">
        <v>38</v>
      </c>
      <c r="K1402">
        <v>2</v>
      </c>
      <c r="L1402" t="s">
        <v>139</v>
      </c>
      <c r="M1402" t="s">
        <v>577</v>
      </c>
      <c r="N1402" t="s">
        <v>222</v>
      </c>
      <c r="O1402" t="s">
        <v>192</v>
      </c>
      <c r="P1402" t="s">
        <v>88</v>
      </c>
      <c r="Q1402" t="s">
        <v>578</v>
      </c>
      <c r="R1402" t="s">
        <v>193</v>
      </c>
      <c r="S1402" t="s">
        <v>91</v>
      </c>
      <c r="T1402">
        <v>75</v>
      </c>
      <c r="U1402" t="s">
        <v>1680</v>
      </c>
      <c r="V1402" t="s">
        <v>1682</v>
      </c>
      <c r="W1402">
        <v>10</v>
      </c>
      <c r="X1402">
        <v>4</v>
      </c>
      <c r="Y1402" t="s">
        <v>861</v>
      </c>
      <c r="Z1402" t="s">
        <v>910</v>
      </c>
      <c r="AA1402">
        <v>2342.3056999999999</v>
      </c>
      <c r="AB1402">
        <v>5166.3423000000003</v>
      </c>
      <c r="AC1402">
        <v>4012.9177</v>
      </c>
      <c r="AD1402">
        <v>96.5</v>
      </c>
      <c r="AE1402">
        <v>3.8963000000000001</v>
      </c>
      <c r="AF1402">
        <v>3.5463</v>
      </c>
      <c r="AG1402">
        <v>80.199700000000007</v>
      </c>
      <c r="AH1402">
        <v>65.634600000000006</v>
      </c>
      <c r="AI1402">
        <v>73.266800000000003</v>
      </c>
      <c r="AJ1402">
        <v>0.15240000000000001</v>
      </c>
      <c r="AL1402">
        <v>77.14</v>
      </c>
      <c r="AM1402">
        <v>2.3599999999999999E-2</v>
      </c>
      <c r="AN1402">
        <v>0.1386</v>
      </c>
      <c r="AR1402">
        <v>39.2333</v>
      </c>
      <c r="AS1402" t="s">
        <v>96</v>
      </c>
      <c r="AT1402">
        <v>1972</v>
      </c>
      <c r="AU1402">
        <v>29.66</v>
      </c>
      <c r="AV1402">
        <v>6.98</v>
      </c>
      <c r="AW1402" t="s">
        <v>131</v>
      </c>
      <c r="AX1402" t="s">
        <v>387</v>
      </c>
      <c r="AY1402" t="s">
        <v>106</v>
      </c>
      <c r="BA1402">
        <v>25210</v>
      </c>
      <c r="BB1402">
        <v>0.5</v>
      </c>
      <c r="BC1402">
        <v>1</v>
      </c>
      <c r="BD1402" t="s">
        <v>860</v>
      </c>
      <c r="BE1402">
        <v>2001</v>
      </c>
      <c r="BG1402" t="s">
        <v>100</v>
      </c>
      <c r="BH1402" t="s">
        <v>100</v>
      </c>
      <c r="BI1402" t="s">
        <v>101</v>
      </c>
      <c r="BJ1402" t="s">
        <v>100</v>
      </c>
      <c r="BK1402" t="s">
        <v>100</v>
      </c>
      <c r="BL1402" t="s">
        <v>100</v>
      </c>
      <c r="BM1402" t="s">
        <v>102</v>
      </c>
      <c r="BN1402" t="s">
        <v>1636</v>
      </c>
      <c r="BP1402" t="s">
        <v>911</v>
      </c>
      <c r="BQ1402">
        <v>0</v>
      </c>
      <c r="BR1402" t="s">
        <v>94</v>
      </c>
      <c r="BS1402">
        <v>93</v>
      </c>
      <c r="BT1402">
        <v>77.926000000000002</v>
      </c>
      <c r="BU1402">
        <v>70.926000000000002</v>
      </c>
      <c r="BY1402">
        <v>4</v>
      </c>
      <c r="CB1402">
        <v>2012</v>
      </c>
      <c r="CC1402">
        <v>14</v>
      </c>
      <c r="CI1402" t="str">
        <f t="shared" si="84"/>
        <v>High</v>
      </c>
      <c r="CJ1402" t="str">
        <f t="shared" si="85"/>
        <v>Greater than 3.5</v>
      </c>
      <c r="CK1402" t="str">
        <f t="shared" si="86"/>
        <v>Good</v>
      </c>
      <c r="CL1402" t="str">
        <f t="shared" si="87"/>
        <v>0.3 or less</v>
      </c>
    </row>
    <row r="1403" spans="1:90" x14ac:dyDescent="0.25">
      <c r="A1403" t="s">
        <v>1636</v>
      </c>
      <c r="B1403" t="s">
        <v>585</v>
      </c>
      <c r="C1403" t="s">
        <v>83</v>
      </c>
      <c r="D1403">
        <v>275.60000000000002</v>
      </c>
      <c r="E1403">
        <v>282.64999999999998</v>
      </c>
      <c r="G1403">
        <v>7.05</v>
      </c>
      <c r="H1403">
        <v>45</v>
      </c>
      <c r="I1403">
        <v>45</v>
      </c>
      <c r="J1403">
        <v>45</v>
      </c>
      <c r="K1403">
        <v>3</v>
      </c>
      <c r="L1403" t="s">
        <v>84</v>
      </c>
      <c r="M1403" t="s">
        <v>577</v>
      </c>
      <c r="N1403" t="s">
        <v>222</v>
      </c>
      <c r="O1403" t="s">
        <v>192</v>
      </c>
      <c r="P1403" t="s">
        <v>88</v>
      </c>
      <c r="Q1403" t="s">
        <v>578</v>
      </c>
      <c r="R1403" t="s">
        <v>193</v>
      </c>
      <c r="S1403" t="s">
        <v>91</v>
      </c>
      <c r="T1403">
        <v>75</v>
      </c>
      <c r="U1403" t="s">
        <v>110</v>
      </c>
      <c r="V1403" t="s">
        <v>1683</v>
      </c>
      <c r="W1403">
        <v>6</v>
      </c>
      <c r="X1403">
        <v>2</v>
      </c>
      <c r="Y1403" t="s">
        <v>861</v>
      </c>
      <c r="Z1403" t="s">
        <v>910</v>
      </c>
      <c r="AA1403">
        <v>2353.4720000000002</v>
      </c>
      <c r="AB1403">
        <v>5190.68</v>
      </c>
      <c r="AC1403">
        <v>4032.0464999999999</v>
      </c>
      <c r="AD1403">
        <v>92.5</v>
      </c>
      <c r="AE1403">
        <v>3.8323999999999998</v>
      </c>
      <c r="AF1403">
        <v>3.3986999999999998</v>
      </c>
      <c r="AG1403">
        <v>79.226200000000006</v>
      </c>
      <c r="AH1403">
        <v>57.516800000000003</v>
      </c>
      <c r="AI1403">
        <v>73.591300000000004</v>
      </c>
      <c r="AJ1403">
        <v>0.22839999999999999</v>
      </c>
      <c r="AL1403">
        <v>65.739999999999995</v>
      </c>
      <c r="AM1403">
        <v>4.0300000000000002E-2</v>
      </c>
      <c r="AN1403">
        <v>6.8500000000000005E-2</v>
      </c>
      <c r="AR1403">
        <v>62.071399999999997</v>
      </c>
      <c r="AS1403" t="s">
        <v>96</v>
      </c>
      <c r="AT1403">
        <v>1972</v>
      </c>
      <c r="AU1403">
        <v>33</v>
      </c>
      <c r="AV1403">
        <v>11</v>
      </c>
      <c r="AW1403" t="s">
        <v>131</v>
      </c>
      <c r="AX1403" t="s">
        <v>387</v>
      </c>
      <c r="AY1403" t="s">
        <v>112</v>
      </c>
      <c r="BA1403">
        <v>26454</v>
      </c>
      <c r="BB1403">
        <v>4</v>
      </c>
      <c r="BC1403">
        <v>1</v>
      </c>
      <c r="BD1403" t="s">
        <v>99</v>
      </c>
      <c r="BE1403">
        <v>2001</v>
      </c>
      <c r="BG1403" t="s">
        <v>100</v>
      </c>
      <c r="BH1403" t="s">
        <v>100</v>
      </c>
      <c r="BI1403" t="s">
        <v>101</v>
      </c>
      <c r="BJ1403" t="s">
        <v>100</v>
      </c>
      <c r="BK1403" t="s">
        <v>100</v>
      </c>
      <c r="BL1403" t="s">
        <v>100</v>
      </c>
      <c r="BM1403" t="s">
        <v>102</v>
      </c>
      <c r="BN1403" t="s">
        <v>1636</v>
      </c>
      <c r="BP1403" t="s">
        <v>911</v>
      </c>
      <c r="BQ1403">
        <v>0</v>
      </c>
      <c r="BR1403" t="s">
        <v>94</v>
      </c>
      <c r="BS1403">
        <v>92.5</v>
      </c>
      <c r="BT1403">
        <v>76.647999999999996</v>
      </c>
      <c r="BU1403">
        <v>67.974000000000004</v>
      </c>
      <c r="BY1403">
        <v>2</v>
      </c>
      <c r="CB1403">
        <v>2014</v>
      </c>
      <c r="CC1403">
        <v>14</v>
      </c>
      <c r="CI1403" t="str">
        <f t="shared" si="84"/>
        <v>High</v>
      </c>
      <c r="CJ1403" t="str">
        <f t="shared" si="85"/>
        <v>Greater than 3.5</v>
      </c>
      <c r="CK1403" t="str">
        <f t="shared" si="86"/>
        <v>Good</v>
      </c>
      <c r="CL1403" t="str">
        <f t="shared" si="87"/>
        <v>0.3 or less</v>
      </c>
    </row>
    <row r="1404" spans="1:90" x14ac:dyDescent="0.25">
      <c r="A1404" t="s">
        <v>1636</v>
      </c>
      <c r="B1404" t="s">
        <v>585</v>
      </c>
      <c r="C1404" t="s">
        <v>83</v>
      </c>
      <c r="D1404">
        <v>282.64999999999998</v>
      </c>
      <c r="E1404">
        <v>285</v>
      </c>
      <c r="G1404">
        <v>2.35</v>
      </c>
      <c r="H1404">
        <v>38</v>
      </c>
      <c r="J1404">
        <v>38</v>
      </c>
      <c r="K1404">
        <v>2</v>
      </c>
      <c r="L1404" t="s">
        <v>84</v>
      </c>
      <c r="M1404" t="s">
        <v>577</v>
      </c>
      <c r="N1404" t="s">
        <v>196</v>
      </c>
      <c r="O1404" t="s">
        <v>192</v>
      </c>
      <c r="P1404" t="s">
        <v>88</v>
      </c>
      <c r="Q1404" t="s">
        <v>578</v>
      </c>
      <c r="R1404" t="s">
        <v>193</v>
      </c>
      <c r="S1404" t="s">
        <v>91</v>
      </c>
      <c r="T1404">
        <v>75</v>
      </c>
      <c r="U1404" t="s">
        <v>110</v>
      </c>
      <c r="V1404" t="s">
        <v>1670</v>
      </c>
      <c r="W1404">
        <v>10</v>
      </c>
      <c r="Y1404" t="s">
        <v>861</v>
      </c>
      <c r="Z1404" t="s">
        <v>910</v>
      </c>
      <c r="AA1404">
        <v>2373.5419999999999</v>
      </c>
      <c r="AB1404">
        <v>5190.68</v>
      </c>
      <c r="AC1404">
        <v>4066.1655000000001</v>
      </c>
      <c r="AD1404">
        <v>100</v>
      </c>
      <c r="AE1404">
        <v>4.4676</v>
      </c>
      <c r="AF1404">
        <v>4.4175000000000004</v>
      </c>
      <c r="AG1404">
        <v>39.521500000000003</v>
      </c>
      <c r="AH1404">
        <v>31.0749</v>
      </c>
      <c r="AI1404">
        <v>86.8262</v>
      </c>
      <c r="AJ1404">
        <v>0.1119</v>
      </c>
      <c r="AL1404">
        <v>83.215000000000003</v>
      </c>
      <c r="AM1404">
        <v>1.9400000000000001E-2</v>
      </c>
      <c r="AN1404">
        <v>0</v>
      </c>
      <c r="AR1404">
        <v>57.15</v>
      </c>
      <c r="AS1404" t="s">
        <v>96</v>
      </c>
      <c r="AT1404">
        <v>1971</v>
      </c>
      <c r="AU1404">
        <v>32.75</v>
      </c>
      <c r="AV1404">
        <v>10.75</v>
      </c>
      <c r="AW1404" t="s">
        <v>131</v>
      </c>
      <c r="AY1404" t="s">
        <v>98</v>
      </c>
      <c r="BA1404">
        <v>44885</v>
      </c>
      <c r="BB1404">
        <v>3.75</v>
      </c>
      <c r="BC1404">
        <v>1</v>
      </c>
      <c r="BD1404" t="s">
        <v>99</v>
      </c>
      <c r="BE1404">
        <v>2009</v>
      </c>
      <c r="BG1404" t="s">
        <v>100</v>
      </c>
      <c r="BH1404" t="s">
        <v>100</v>
      </c>
      <c r="BI1404" t="s">
        <v>101</v>
      </c>
      <c r="BJ1404" t="s">
        <v>100</v>
      </c>
      <c r="BK1404" t="s">
        <v>100</v>
      </c>
      <c r="BL1404" t="s">
        <v>100</v>
      </c>
      <c r="BM1404" t="s">
        <v>102</v>
      </c>
      <c r="BN1404" t="s">
        <v>1636</v>
      </c>
      <c r="BP1404" t="s">
        <v>911</v>
      </c>
      <c r="BQ1404">
        <v>0</v>
      </c>
      <c r="BR1404" t="s">
        <v>94</v>
      </c>
      <c r="BS1404">
        <v>100</v>
      </c>
      <c r="BT1404">
        <v>89.352000000000004</v>
      </c>
      <c r="BU1404">
        <v>88.35</v>
      </c>
      <c r="CB1404">
        <v>2014</v>
      </c>
      <c r="CC1404">
        <v>6</v>
      </c>
      <c r="CI1404" t="str">
        <f t="shared" si="84"/>
        <v>High</v>
      </c>
      <c r="CJ1404" t="str">
        <f t="shared" si="85"/>
        <v>Greater than 3.5</v>
      </c>
      <c r="CK1404" t="str">
        <f t="shared" si="86"/>
        <v>Excellent</v>
      </c>
      <c r="CL1404" t="str">
        <f t="shared" si="87"/>
        <v>0.3 or less</v>
      </c>
    </row>
    <row r="1405" spans="1:90" x14ac:dyDescent="0.25">
      <c r="A1405" t="s">
        <v>1636</v>
      </c>
      <c r="B1405" t="s">
        <v>585</v>
      </c>
      <c r="C1405" t="s">
        <v>83</v>
      </c>
      <c r="D1405">
        <v>285</v>
      </c>
      <c r="E1405">
        <v>291.45999999999998</v>
      </c>
      <c r="G1405">
        <v>6.46</v>
      </c>
      <c r="H1405">
        <v>38</v>
      </c>
      <c r="I1405">
        <v>38</v>
      </c>
      <c r="J1405">
        <v>38</v>
      </c>
      <c r="K1405">
        <v>2</v>
      </c>
      <c r="L1405" t="s">
        <v>84</v>
      </c>
      <c r="M1405" t="s">
        <v>577</v>
      </c>
      <c r="N1405" t="s">
        <v>196</v>
      </c>
      <c r="O1405" t="s">
        <v>192</v>
      </c>
      <c r="P1405" t="s">
        <v>88</v>
      </c>
      <c r="Q1405" t="s">
        <v>578</v>
      </c>
      <c r="R1405" t="s">
        <v>193</v>
      </c>
      <c r="S1405" t="s">
        <v>91</v>
      </c>
      <c r="T1405">
        <v>75</v>
      </c>
      <c r="U1405" t="s">
        <v>92</v>
      </c>
      <c r="V1405" t="s">
        <v>1684</v>
      </c>
      <c r="W1405">
        <v>10</v>
      </c>
      <c r="X1405">
        <v>4</v>
      </c>
      <c r="Y1405" t="s">
        <v>861</v>
      </c>
      <c r="Z1405" t="s">
        <v>910</v>
      </c>
      <c r="AA1405">
        <v>2353.4720000000002</v>
      </c>
      <c r="AB1405">
        <v>5190.68</v>
      </c>
      <c r="AC1405">
        <v>4032.0464999999999</v>
      </c>
      <c r="AD1405">
        <v>100</v>
      </c>
      <c r="AE1405">
        <v>4.2695999999999996</v>
      </c>
      <c r="AF1405">
        <v>4.2087000000000003</v>
      </c>
      <c r="AG1405">
        <v>47.572299999999998</v>
      </c>
      <c r="AH1405">
        <v>38.892499999999998</v>
      </c>
      <c r="AI1405">
        <v>84.142600000000002</v>
      </c>
      <c r="AJ1405">
        <v>0.1234</v>
      </c>
      <c r="AL1405">
        <v>81.489999999999995</v>
      </c>
      <c r="AM1405">
        <v>1.7399999999999999E-2</v>
      </c>
      <c r="AN1405">
        <v>0.10680000000000001</v>
      </c>
      <c r="AR1405">
        <v>56.042900000000003</v>
      </c>
      <c r="AS1405" t="s">
        <v>96</v>
      </c>
      <c r="AT1405">
        <v>2009</v>
      </c>
      <c r="AU1405">
        <v>30.052600000000002</v>
      </c>
      <c r="AV1405">
        <v>10.684200000000001</v>
      </c>
      <c r="AW1405" t="s">
        <v>97</v>
      </c>
      <c r="AY1405" t="s">
        <v>106</v>
      </c>
      <c r="BA1405">
        <v>44885</v>
      </c>
      <c r="BB1405">
        <v>0.75</v>
      </c>
      <c r="BC1405">
        <v>1</v>
      </c>
      <c r="BD1405" t="s">
        <v>99</v>
      </c>
      <c r="BE1405">
        <v>2010</v>
      </c>
      <c r="BG1405" t="s">
        <v>100</v>
      </c>
      <c r="BH1405" t="s">
        <v>100</v>
      </c>
      <c r="BI1405" t="s">
        <v>101</v>
      </c>
      <c r="BJ1405" t="s">
        <v>100</v>
      </c>
      <c r="BK1405" t="s">
        <v>100</v>
      </c>
      <c r="BL1405" t="s">
        <v>100</v>
      </c>
      <c r="BM1405" t="s">
        <v>102</v>
      </c>
      <c r="BN1405" t="s">
        <v>1636</v>
      </c>
      <c r="BP1405" t="s">
        <v>911</v>
      </c>
      <c r="BQ1405">
        <v>0</v>
      </c>
      <c r="BR1405" t="s">
        <v>94</v>
      </c>
      <c r="BS1405">
        <v>100</v>
      </c>
      <c r="BT1405">
        <v>85.391999999999996</v>
      </c>
      <c r="BU1405">
        <v>84.174000000000007</v>
      </c>
      <c r="BY1405">
        <v>4</v>
      </c>
      <c r="CB1405">
        <v>2014</v>
      </c>
      <c r="CC1405">
        <v>5</v>
      </c>
      <c r="CI1405" t="str">
        <f t="shared" si="84"/>
        <v>High</v>
      </c>
      <c r="CJ1405" t="str">
        <f t="shared" si="85"/>
        <v>Greater than 3.5</v>
      </c>
      <c r="CK1405" t="str">
        <f t="shared" si="86"/>
        <v>Excellent</v>
      </c>
      <c r="CL1405" t="str">
        <f t="shared" si="87"/>
        <v>0.3 or less</v>
      </c>
    </row>
    <row r="1406" spans="1:90" x14ac:dyDescent="0.25">
      <c r="A1406" t="s">
        <v>1636</v>
      </c>
      <c r="B1406" t="s">
        <v>585</v>
      </c>
      <c r="C1406" t="s">
        <v>83</v>
      </c>
      <c r="D1406">
        <v>291.45999999999998</v>
      </c>
      <c r="E1406">
        <v>295</v>
      </c>
      <c r="G1406">
        <v>3.54</v>
      </c>
      <c r="H1406">
        <v>36</v>
      </c>
      <c r="I1406">
        <v>36</v>
      </c>
      <c r="J1406">
        <v>36</v>
      </c>
      <c r="K1406">
        <v>2</v>
      </c>
      <c r="L1406" t="s">
        <v>84</v>
      </c>
      <c r="M1406" t="s">
        <v>577</v>
      </c>
      <c r="N1406" t="s">
        <v>196</v>
      </c>
      <c r="O1406" t="s">
        <v>192</v>
      </c>
      <c r="P1406" t="s">
        <v>88</v>
      </c>
      <c r="Q1406" t="s">
        <v>578</v>
      </c>
      <c r="R1406" t="s">
        <v>193</v>
      </c>
      <c r="S1406" t="s">
        <v>91</v>
      </c>
      <c r="T1406">
        <v>75</v>
      </c>
      <c r="U1406" t="s">
        <v>110</v>
      </c>
      <c r="V1406" t="s">
        <v>1685</v>
      </c>
      <c r="W1406">
        <v>8</v>
      </c>
      <c r="X1406">
        <v>4</v>
      </c>
      <c r="Y1406" t="s">
        <v>861</v>
      </c>
      <c r="Z1406" t="s">
        <v>910</v>
      </c>
      <c r="AA1406">
        <v>2353.4720000000002</v>
      </c>
      <c r="AB1406">
        <v>5190.68</v>
      </c>
      <c r="AC1406">
        <v>4032.0464999999999</v>
      </c>
      <c r="AD1406">
        <v>91</v>
      </c>
      <c r="AE1406">
        <v>4.1672000000000002</v>
      </c>
      <c r="AF1406">
        <v>3.7572999999999999</v>
      </c>
      <c r="AG1406">
        <v>52.572000000000003</v>
      </c>
      <c r="AH1406">
        <v>43.079500000000003</v>
      </c>
      <c r="AI1406">
        <v>82.475999999999999</v>
      </c>
      <c r="AJ1406">
        <v>0.187</v>
      </c>
      <c r="AL1406">
        <v>71.95</v>
      </c>
      <c r="AM1406">
        <v>1.8700000000000001E-2</v>
      </c>
      <c r="AN1406">
        <v>2.18E-2</v>
      </c>
      <c r="AR1406">
        <v>53.433300000000003</v>
      </c>
      <c r="AS1406" t="s">
        <v>96</v>
      </c>
      <c r="AT1406">
        <v>1972</v>
      </c>
      <c r="AU1406">
        <v>35</v>
      </c>
      <c r="AV1406">
        <v>11</v>
      </c>
      <c r="AW1406" t="s">
        <v>177</v>
      </c>
      <c r="AX1406" t="s">
        <v>387</v>
      </c>
      <c r="AY1406" t="s">
        <v>112</v>
      </c>
      <c r="BA1406">
        <v>26607</v>
      </c>
      <c r="BB1406">
        <v>4</v>
      </c>
      <c r="BC1406">
        <v>1</v>
      </c>
      <c r="BD1406" t="s">
        <v>99</v>
      </c>
      <c r="BE1406">
        <v>2004</v>
      </c>
      <c r="BG1406" t="s">
        <v>100</v>
      </c>
      <c r="BH1406" t="s">
        <v>100</v>
      </c>
      <c r="BI1406" t="s">
        <v>101</v>
      </c>
      <c r="BJ1406" t="s">
        <v>100</v>
      </c>
      <c r="BK1406" t="s">
        <v>100</v>
      </c>
      <c r="BL1406" t="s">
        <v>100</v>
      </c>
      <c r="BM1406" t="s">
        <v>102</v>
      </c>
      <c r="BN1406" t="s">
        <v>1636</v>
      </c>
      <c r="BP1406" t="s">
        <v>911</v>
      </c>
      <c r="BQ1406">
        <v>0</v>
      </c>
      <c r="BR1406" t="s">
        <v>94</v>
      </c>
      <c r="BS1406">
        <v>91</v>
      </c>
      <c r="BT1406">
        <v>83.343999999999994</v>
      </c>
      <c r="BU1406">
        <v>75.146000000000001</v>
      </c>
      <c r="BV1406" t="s">
        <v>107</v>
      </c>
      <c r="BY1406">
        <v>4</v>
      </c>
      <c r="BZ1406" s="1">
        <v>42096.412835648145</v>
      </c>
      <c r="CB1406">
        <v>2014</v>
      </c>
      <c r="CC1406">
        <v>11</v>
      </c>
      <c r="CI1406" t="str">
        <f t="shared" si="84"/>
        <v>High</v>
      </c>
      <c r="CJ1406" t="str">
        <f t="shared" si="85"/>
        <v>Greater than 3.5</v>
      </c>
      <c r="CK1406" t="str">
        <f t="shared" si="86"/>
        <v>Excellent</v>
      </c>
      <c r="CL1406" t="str">
        <f t="shared" si="87"/>
        <v>0.3 or less</v>
      </c>
    </row>
    <row r="1407" spans="1:90" x14ac:dyDescent="0.25">
      <c r="A1407" t="s">
        <v>1636</v>
      </c>
      <c r="B1407" t="s">
        <v>585</v>
      </c>
      <c r="C1407" t="s">
        <v>83</v>
      </c>
      <c r="D1407">
        <v>295</v>
      </c>
      <c r="E1407">
        <v>299.5</v>
      </c>
      <c r="G1407">
        <v>4.5</v>
      </c>
      <c r="H1407">
        <v>36</v>
      </c>
      <c r="I1407">
        <v>34</v>
      </c>
      <c r="J1407">
        <v>36</v>
      </c>
      <c r="K1407">
        <v>2</v>
      </c>
      <c r="L1407" t="s">
        <v>84</v>
      </c>
      <c r="M1407" t="s">
        <v>577</v>
      </c>
      <c r="N1407" t="s">
        <v>196</v>
      </c>
      <c r="O1407" t="s">
        <v>192</v>
      </c>
      <c r="P1407" t="s">
        <v>88</v>
      </c>
      <c r="Q1407" t="s">
        <v>578</v>
      </c>
      <c r="R1407" t="s">
        <v>193</v>
      </c>
      <c r="S1407" t="s">
        <v>91</v>
      </c>
      <c r="T1407">
        <v>75</v>
      </c>
      <c r="U1407" t="s">
        <v>110</v>
      </c>
      <c r="V1407" t="s">
        <v>1686</v>
      </c>
      <c r="W1407">
        <v>8</v>
      </c>
      <c r="X1407">
        <v>2</v>
      </c>
      <c r="Y1407" t="s">
        <v>861</v>
      </c>
      <c r="Z1407" t="s">
        <v>910</v>
      </c>
      <c r="AA1407">
        <v>2373.5419999999999</v>
      </c>
      <c r="AB1407">
        <v>5190.68</v>
      </c>
      <c r="AC1407">
        <v>4066.1655000000001</v>
      </c>
      <c r="AD1407">
        <v>90.333299999999994</v>
      </c>
      <c r="AE1407">
        <v>4.0991</v>
      </c>
      <c r="AF1407">
        <v>3.6366999999999998</v>
      </c>
      <c r="AG1407">
        <v>57.209699999999998</v>
      </c>
      <c r="AH1407">
        <v>45.920900000000003</v>
      </c>
      <c r="AI1407">
        <v>80.930099999999996</v>
      </c>
      <c r="AJ1407">
        <v>0.20760000000000001</v>
      </c>
      <c r="AL1407">
        <v>68.86</v>
      </c>
      <c r="AM1407">
        <v>2.0299999999999999E-2</v>
      </c>
      <c r="AN1407">
        <v>0.10050000000000001</v>
      </c>
      <c r="AR1407">
        <v>51.02</v>
      </c>
      <c r="AS1407" t="s">
        <v>96</v>
      </c>
      <c r="AT1407">
        <v>1972</v>
      </c>
      <c r="AU1407">
        <v>35.666699999999999</v>
      </c>
      <c r="AV1407">
        <v>11.666700000000001</v>
      </c>
      <c r="AW1407" t="s">
        <v>177</v>
      </c>
      <c r="AX1407" t="s">
        <v>387</v>
      </c>
      <c r="AY1407" t="s">
        <v>112</v>
      </c>
      <c r="BA1407">
        <v>26607</v>
      </c>
      <c r="BB1407">
        <v>4</v>
      </c>
      <c r="BC1407">
        <v>1</v>
      </c>
      <c r="BD1407" t="s">
        <v>99</v>
      </c>
      <c r="BE1407">
        <v>2004</v>
      </c>
      <c r="BG1407" t="s">
        <v>100</v>
      </c>
      <c r="BH1407" t="s">
        <v>100</v>
      </c>
      <c r="BI1407" t="s">
        <v>101</v>
      </c>
      <c r="BJ1407" t="s">
        <v>100</v>
      </c>
      <c r="BK1407" t="s">
        <v>100</v>
      </c>
      <c r="BL1407" t="s">
        <v>100</v>
      </c>
      <c r="BM1407" t="s">
        <v>102</v>
      </c>
      <c r="BN1407" t="s">
        <v>1636</v>
      </c>
      <c r="BP1407" t="s">
        <v>911</v>
      </c>
      <c r="BQ1407">
        <v>0</v>
      </c>
      <c r="BR1407" t="s">
        <v>94</v>
      </c>
      <c r="BS1407">
        <v>90.333299999999994</v>
      </c>
      <c r="BT1407">
        <v>81.981999999999999</v>
      </c>
      <c r="BU1407">
        <v>72.733999999999995</v>
      </c>
      <c r="BV1407" t="s">
        <v>107</v>
      </c>
      <c r="BY1407">
        <v>2</v>
      </c>
      <c r="BZ1407" s="1">
        <v>42096.414317129631</v>
      </c>
      <c r="CB1407">
        <v>2014</v>
      </c>
      <c r="CC1407">
        <v>11</v>
      </c>
      <c r="CI1407" t="str">
        <f t="shared" si="84"/>
        <v>High</v>
      </c>
      <c r="CJ1407" t="str">
        <f t="shared" si="85"/>
        <v>Greater than 3.5</v>
      </c>
      <c r="CK1407" t="str">
        <f t="shared" si="86"/>
        <v>Excellent</v>
      </c>
      <c r="CL1407" t="str">
        <f t="shared" si="87"/>
        <v>0.3 or less</v>
      </c>
    </row>
    <row r="1408" spans="1:90" x14ac:dyDescent="0.25">
      <c r="A1408" t="s">
        <v>1636</v>
      </c>
      <c r="B1408" t="s">
        <v>585</v>
      </c>
      <c r="C1408" t="s">
        <v>83</v>
      </c>
      <c r="D1408">
        <v>299.5</v>
      </c>
      <c r="E1408">
        <v>309.89999999999998</v>
      </c>
      <c r="G1408">
        <v>10.4</v>
      </c>
      <c r="H1408">
        <v>38</v>
      </c>
      <c r="I1408">
        <v>34</v>
      </c>
      <c r="J1408">
        <v>38</v>
      </c>
      <c r="K1408">
        <v>2</v>
      </c>
      <c r="L1408" t="s">
        <v>84</v>
      </c>
      <c r="M1408" t="s">
        <v>577</v>
      </c>
      <c r="N1408" t="s">
        <v>196</v>
      </c>
      <c r="O1408" t="s">
        <v>192</v>
      </c>
      <c r="P1408" t="s">
        <v>88</v>
      </c>
      <c r="Q1408" t="s">
        <v>578</v>
      </c>
      <c r="R1408" t="s">
        <v>193</v>
      </c>
      <c r="S1408" t="s">
        <v>91</v>
      </c>
      <c r="T1408">
        <v>75</v>
      </c>
      <c r="U1408" t="s">
        <v>110</v>
      </c>
      <c r="V1408" t="s">
        <v>1687</v>
      </c>
      <c r="W1408">
        <v>10</v>
      </c>
      <c r="X1408">
        <v>3</v>
      </c>
      <c r="Y1408" t="s">
        <v>861</v>
      </c>
      <c r="Z1408" t="s">
        <v>910</v>
      </c>
      <c r="AA1408">
        <v>2945.7530000000002</v>
      </c>
      <c r="AB1408">
        <v>5320.0162</v>
      </c>
      <c r="AC1408">
        <v>5039.7002000000002</v>
      </c>
      <c r="AD1408">
        <v>92</v>
      </c>
      <c r="AE1408">
        <v>3.6392000000000002</v>
      </c>
      <c r="AF1408">
        <v>3.2949999999999999</v>
      </c>
      <c r="AG1408">
        <v>81.915000000000006</v>
      </c>
      <c r="AH1408">
        <v>66.438599999999994</v>
      </c>
      <c r="AI1408">
        <v>72.694999999999993</v>
      </c>
      <c r="AJ1408">
        <v>0.16139999999999999</v>
      </c>
      <c r="AL1408">
        <v>75.790000000000006</v>
      </c>
      <c r="AM1408">
        <v>2.2599999999999999E-2</v>
      </c>
      <c r="AN1408">
        <v>6.4500000000000002E-2</v>
      </c>
      <c r="AR1408">
        <v>51.027299999999997</v>
      </c>
      <c r="AS1408" t="s">
        <v>96</v>
      </c>
      <c r="AT1408">
        <v>1979</v>
      </c>
      <c r="AU1408">
        <v>46.5</v>
      </c>
      <c r="AV1408">
        <v>14.029400000000001</v>
      </c>
      <c r="AW1408" t="s">
        <v>97</v>
      </c>
      <c r="AX1408" t="s">
        <v>387</v>
      </c>
      <c r="AY1408" t="s">
        <v>112</v>
      </c>
      <c r="BA1408">
        <v>26607</v>
      </c>
      <c r="BB1408">
        <v>1.75</v>
      </c>
      <c r="BC1408">
        <v>1</v>
      </c>
      <c r="BD1408" t="s">
        <v>99</v>
      </c>
      <c r="BE1408">
        <v>2013</v>
      </c>
      <c r="BG1408" t="s">
        <v>100</v>
      </c>
      <c r="BH1408" t="s">
        <v>100</v>
      </c>
      <c r="BI1408" t="s">
        <v>101</v>
      </c>
      <c r="BJ1408" t="s">
        <v>100</v>
      </c>
      <c r="BK1408" t="s">
        <v>100</v>
      </c>
      <c r="BL1408" t="s">
        <v>100</v>
      </c>
      <c r="BM1408" t="s">
        <v>102</v>
      </c>
      <c r="BN1408" t="s">
        <v>1636</v>
      </c>
      <c r="BP1408" t="s">
        <v>911</v>
      </c>
      <c r="BQ1408">
        <v>0</v>
      </c>
      <c r="BR1408" t="s">
        <v>94</v>
      </c>
      <c r="BS1408">
        <v>92</v>
      </c>
      <c r="BT1408">
        <v>72.784000000000006</v>
      </c>
      <c r="BU1408">
        <v>65.900000000000006</v>
      </c>
      <c r="BV1408" t="s">
        <v>107</v>
      </c>
      <c r="BY1408">
        <v>3</v>
      </c>
      <c r="BZ1408" s="1">
        <v>42067.36959490741</v>
      </c>
      <c r="CB1408">
        <v>2014</v>
      </c>
      <c r="CC1408">
        <v>2</v>
      </c>
      <c r="CI1408" t="str">
        <f t="shared" si="84"/>
        <v>High</v>
      </c>
      <c r="CJ1408" t="str">
        <f t="shared" si="85"/>
        <v>Greater than 3.5</v>
      </c>
      <c r="CK1408" t="str">
        <f t="shared" si="86"/>
        <v>Good</v>
      </c>
      <c r="CL1408" t="str">
        <f t="shared" si="87"/>
        <v>0.3 or less</v>
      </c>
    </row>
    <row r="1409" spans="1:90" x14ac:dyDescent="0.25">
      <c r="A1409" t="s">
        <v>1636</v>
      </c>
      <c r="B1409" t="s">
        <v>585</v>
      </c>
      <c r="C1409" t="s">
        <v>83</v>
      </c>
      <c r="D1409">
        <v>309.89999999999998</v>
      </c>
      <c r="E1409">
        <v>311.76</v>
      </c>
      <c r="G1409">
        <v>1.86</v>
      </c>
      <c r="H1409">
        <v>36</v>
      </c>
      <c r="I1409">
        <v>36</v>
      </c>
      <c r="J1409">
        <v>36</v>
      </c>
      <c r="K1409">
        <v>2</v>
      </c>
      <c r="L1409" t="s">
        <v>139</v>
      </c>
      <c r="M1409" t="s">
        <v>577</v>
      </c>
      <c r="N1409" t="s">
        <v>196</v>
      </c>
      <c r="O1409" t="s">
        <v>192</v>
      </c>
      <c r="P1409" t="s">
        <v>88</v>
      </c>
      <c r="Q1409" t="s">
        <v>578</v>
      </c>
      <c r="R1409" t="s">
        <v>193</v>
      </c>
      <c r="S1409" t="s">
        <v>91</v>
      </c>
      <c r="T1409">
        <v>75</v>
      </c>
      <c r="U1409" t="s">
        <v>928</v>
      </c>
      <c r="V1409" t="s">
        <v>1688</v>
      </c>
      <c r="W1409">
        <v>8</v>
      </c>
      <c r="X1409">
        <v>4</v>
      </c>
      <c r="Y1409" t="s">
        <v>861</v>
      </c>
      <c r="Z1409" t="s">
        <v>910</v>
      </c>
      <c r="AA1409">
        <v>1754.3978</v>
      </c>
      <c r="AB1409">
        <v>5511.8937999999998</v>
      </c>
      <c r="AC1409">
        <v>3015.5475999999999</v>
      </c>
      <c r="AD1409">
        <v>92.5</v>
      </c>
      <c r="AE1409">
        <v>3.7097000000000002</v>
      </c>
      <c r="AF1409">
        <v>3.3347000000000002</v>
      </c>
      <c r="AG1409">
        <v>90.014300000000006</v>
      </c>
      <c r="AH1409">
        <v>78.549199999999999</v>
      </c>
      <c r="AI1409">
        <v>69.995199999999997</v>
      </c>
      <c r="AJ1409">
        <v>9.3100000000000002E-2</v>
      </c>
      <c r="AL1409">
        <v>86.034999999999997</v>
      </c>
      <c r="AM1409">
        <v>2.92E-2</v>
      </c>
      <c r="AN1409">
        <v>0.1205</v>
      </c>
      <c r="AR1409">
        <v>33.6</v>
      </c>
      <c r="AS1409" t="s">
        <v>96</v>
      </c>
      <c r="AT1409">
        <v>2005</v>
      </c>
      <c r="AU1409">
        <v>40</v>
      </c>
      <c r="AV1409">
        <v>12</v>
      </c>
      <c r="AW1409" t="s">
        <v>97</v>
      </c>
      <c r="AY1409" t="s">
        <v>755</v>
      </c>
      <c r="BA1409">
        <v>26609</v>
      </c>
      <c r="BC1409">
        <v>1</v>
      </c>
      <c r="BD1409" t="s">
        <v>144</v>
      </c>
      <c r="BE1409">
        <v>2005</v>
      </c>
      <c r="BG1409" t="s">
        <v>100</v>
      </c>
      <c r="BH1409" t="s">
        <v>100</v>
      </c>
      <c r="BI1409" t="s">
        <v>101</v>
      </c>
      <c r="BJ1409" t="s">
        <v>100</v>
      </c>
      <c r="BK1409" t="s">
        <v>100</v>
      </c>
      <c r="BL1409" t="s">
        <v>100</v>
      </c>
      <c r="BM1409" t="s">
        <v>102</v>
      </c>
      <c r="BN1409" t="s">
        <v>1636</v>
      </c>
      <c r="BP1409" t="s">
        <v>913</v>
      </c>
      <c r="BQ1409">
        <v>1</v>
      </c>
      <c r="BR1409" t="s">
        <v>94</v>
      </c>
      <c r="BS1409">
        <v>92.5</v>
      </c>
      <c r="BT1409">
        <v>74.194000000000003</v>
      </c>
      <c r="BU1409">
        <v>66.694000000000003</v>
      </c>
      <c r="BV1409" t="s">
        <v>107</v>
      </c>
      <c r="BY1409">
        <v>4</v>
      </c>
      <c r="BZ1409" s="1">
        <v>42067.369675925926</v>
      </c>
      <c r="CB1409">
        <v>2014</v>
      </c>
      <c r="CC1409">
        <v>10</v>
      </c>
      <c r="CI1409" t="str">
        <f t="shared" si="84"/>
        <v>High</v>
      </c>
      <c r="CJ1409" t="str">
        <f t="shared" si="85"/>
        <v>Greater than 3.5</v>
      </c>
      <c r="CK1409" t="str">
        <f t="shared" si="86"/>
        <v>Good</v>
      </c>
      <c r="CL1409" t="str">
        <f t="shared" si="87"/>
        <v>0.3 or less</v>
      </c>
    </row>
    <row r="1410" spans="1:90" x14ac:dyDescent="0.25">
      <c r="A1410" t="s">
        <v>1636</v>
      </c>
      <c r="B1410" t="s">
        <v>585</v>
      </c>
      <c r="C1410" t="s">
        <v>83</v>
      </c>
      <c r="D1410">
        <v>311.76</v>
      </c>
      <c r="E1410">
        <v>312.7</v>
      </c>
      <c r="G1410">
        <v>0.94</v>
      </c>
      <c r="H1410">
        <v>47</v>
      </c>
      <c r="I1410">
        <v>47</v>
      </c>
      <c r="J1410">
        <v>47</v>
      </c>
      <c r="K1410">
        <v>3</v>
      </c>
      <c r="L1410" t="s">
        <v>84</v>
      </c>
      <c r="M1410" t="s">
        <v>582</v>
      </c>
      <c r="N1410" t="s">
        <v>196</v>
      </c>
      <c r="O1410" t="s">
        <v>192</v>
      </c>
      <c r="P1410" t="s">
        <v>88</v>
      </c>
      <c r="Q1410" t="s">
        <v>578</v>
      </c>
      <c r="R1410" t="s">
        <v>193</v>
      </c>
      <c r="S1410" t="s">
        <v>91</v>
      </c>
      <c r="T1410">
        <v>75</v>
      </c>
      <c r="U1410" t="s">
        <v>916</v>
      </c>
      <c r="V1410" t="s">
        <v>1688</v>
      </c>
      <c r="W1410">
        <v>7</v>
      </c>
      <c r="X1410">
        <v>4</v>
      </c>
      <c r="Y1410" t="s">
        <v>861</v>
      </c>
      <c r="Z1410" t="s">
        <v>910</v>
      </c>
      <c r="AA1410">
        <v>2808.07</v>
      </c>
      <c r="AB1410">
        <v>8821.4580000000005</v>
      </c>
      <c r="AC1410">
        <v>4826.6477000000004</v>
      </c>
      <c r="AD1410">
        <v>100</v>
      </c>
      <c r="AE1410">
        <v>3.6257000000000001</v>
      </c>
      <c r="AF1410">
        <v>3.5771000000000002</v>
      </c>
      <c r="AG1410">
        <v>80.028899999999993</v>
      </c>
      <c r="AH1410">
        <v>67.078800000000001</v>
      </c>
      <c r="AI1410">
        <v>73.323700000000002</v>
      </c>
      <c r="AJ1410">
        <v>0.11020000000000001</v>
      </c>
      <c r="AL1410">
        <v>83.47</v>
      </c>
      <c r="AM1410">
        <v>2.2599999999999999E-2</v>
      </c>
      <c r="AN1410">
        <v>5.4699999999999999E-2</v>
      </c>
      <c r="AO1410">
        <v>0</v>
      </c>
      <c r="AP1410">
        <v>0</v>
      </c>
      <c r="AQ1410">
        <v>0</v>
      </c>
      <c r="AR1410">
        <v>50.1</v>
      </c>
      <c r="AS1410" t="s">
        <v>96</v>
      </c>
      <c r="AT1410">
        <v>1999</v>
      </c>
      <c r="AU1410">
        <v>40.166699999999999</v>
      </c>
      <c r="AV1410">
        <v>12.166700000000001</v>
      </c>
      <c r="AW1410" t="s">
        <v>97</v>
      </c>
      <c r="AY1410" t="s">
        <v>106</v>
      </c>
      <c r="BA1410">
        <v>26330</v>
      </c>
      <c r="BB1410">
        <v>1</v>
      </c>
      <c r="BC1410">
        <v>1</v>
      </c>
      <c r="BD1410" t="s">
        <v>918</v>
      </c>
      <c r="BE1410">
        <v>2013</v>
      </c>
      <c r="BG1410" t="s">
        <v>123</v>
      </c>
      <c r="BH1410" t="s">
        <v>100</v>
      </c>
      <c r="BI1410" t="s">
        <v>101</v>
      </c>
      <c r="BJ1410" t="s">
        <v>100</v>
      </c>
      <c r="BK1410" t="s">
        <v>100</v>
      </c>
      <c r="BL1410" t="s">
        <v>100</v>
      </c>
      <c r="BM1410" t="s">
        <v>102</v>
      </c>
      <c r="BN1410" t="s">
        <v>1636</v>
      </c>
      <c r="BP1410" t="s">
        <v>913</v>
      </c>
      <c r="BQ1410">
        <v>1</v>
      </c>
      <c r="BR1410" t="s">
        <v>94</v>
      </c>
      <c r="BS1410">
        <v>100</v>
      </c>
      <c r="BT1410">
        <v>72.513999999999996</v>
      </c>
      <c r="BU1410">
        <v>71.542000000000002</v>
      </c>
      <c r="BV1410" t="s">
        <v>107</v>
      </c>
      <c r="BY1410">
        <v>4</v>
      </c>
      <c r="BZ1410" s="1">
        <v>42053.456585648149</v>
      </c>
      <c r="CB1410">
        <v>2014</v>
      </c>
      <c r="CC1410">
        <v>2</v>
      </c>
      <c r="CI1410" t="str">
        <f t="shared" si="84"/>
        <v>High</v>
      </c>
      <c r="CJ1410" t="str">
        <f t="shared" si="85"/>
        <v>Greater than 3.5</v>
      </c>
      <c r="CK1410" t="str">
        <f t="shared" si="86"/>
        <v>Good</v>
      </c>
      <c r="CL1410" t="str">
        <f t="shared" si="87"/>
        <v>0.3 or less</v>
      </c>
    </row>
    <row r="1411" spans="1:90" x14ac:dyDescent="0.25">
      <c r="A1411" t="s">
        <v>1636</v>
      </c>
      <c r="B1411" t="s">
        <v>585</v>
      </c>
      <c r="C1411" t="s">
        <v>83</v>
      </c>
      <c r="D1411">
        <v>312.7</v>
      </c>
      <c r="E1411">
        <v>313.8</v>
      </c>
      <c r="G1411">
        <v>1.1000000000000001</v>
      </c>
      <c r="H1411">
        <v>46</v>
      </c>
      <c r="I1411">
        <v>36</v>
      </c>
      <c r="J1411">
        <v>46</v>
      </c>
      <c r="K1411">
        <v>3</v>
      </c>
      <c r="L1411" t="s">
        <v>139</v>
      </c>
      <c r="M1411" t="s">
        <v>582</v>
      </c>
      <c r="N1411" t="s">
        <v>196</v>
      </c>
      <c r="O1411" t="s">
        <v>192</v>
      </c>
      <c r="P1411" t="s">
        <v>88</v>
      </c>
      <c r="Q1411" t="s">
        <v>578</v>
      </c>
      <c r="R1411" t="s">
        <v>193</v>
      </c>
      <c r="S1411" t="s">
        <v>91</v>
      </c>
      <c r="T1411">
        <v>75</v>
      </c>
      <c r="U1411" t="s">
        <v>140</v>
      </c>
      <c r="V1411" t="s">
        <v>1689</v>
      </c>
      <c r="W1411">
        <v>6</v>
      </c>
      <c r="X1411">
        <v>4</v>
      </c>
      <c r="Y1411" t="s">
        <v>861</v>
      </c>
      <c r="Z1411" t="s">
        <v>910</v>
      </c>
      <c r="AA1411">
        <v>2290.3829999999998</v>
      </c>
      <c r="AB1411">
        <v>7031.5379999999996</v>
      </c>
      <c r="AC1411">
        <v>3935.8402999999998</v>
      </c>
      <c r="AD1411">
        <v>94</v>
      </c>
      <c r="AE1411">
        <v>3.5329000000000002</v>
      </c>
      <c r="AF1411">
        <v>3.2328999999999999</v>
      </c>
      <c r="AG1411">
        <v>107.4491</v>
      </c>
      <c r="AH1411">
        <v>91.398200000000003</v>
      </c>
      <c r="AI1411">
        <v>64.183599999999998</v>
      </c>
      <c r="AJ1411">
        <v>0.1169</v>
      </c>
      <c r="AL1411">
        <v>82.465000000000003</v>
      </c>
      <c r="AM1411">
        <v>2.6499999999999999E-2</v>
      </c>
      <c r="AN1411">
        <v>0.15679999999999999</v>
      </c>
      <c r="AR1411">
        <v>39.4</v>
      </c>
      <c r="AS1411" t="s">
        <v>130</v>
      </c>
      <c r="AT1411">
        <v>1999</v>
      </c>
      <c r="AU1411">
        <v>40</v>
      </c>
      <c r="AV1411">
        <v>12</v>
      </c>
      <c r="AW1411" t="s">
        <v>97</v>
      </c>
      <c r="AY1411" t="s">
        <v>142</v>
      </c>
      <c r="BA1411">
        <v>26330</v>
      </c>
      <c r="BB1411">
        <v>12</v>
      </c>
      <c r="BC1411">
        <v>1</v>
      </c>
      <c r="BD1411" t="s">
        <v>144</v>
      </c>
      <c r="BE1411">
        <v>1999</v>
      </c>
      <c r="BG1411" t="s">
        <v>100</v>
      </c>
      <c r="BH1411" t="s">
        <v>100</v>
      </c>
      <c r="BI1411" t="s">
        <v>101</v>
      </c>
      <c r="BJ1411" t="s">
        <v>100</v>
      </c>
      <c r="BK1411" t="s">
        <v>100</v>
      </c>
      <c r="BL1411" t="s">
        <v>100</v>
      </c>
      <c r="BM1411" t="s">
        <v>102</v>
      </c>
      <c r="BN1411" t="s">
        <v>1636</v>
      </c>
      <c r="BP1411" t="s">
        <v>913</v>
      </c>
      <c r="BQ1411">
        <v>0</v>
      </c>
      <c r="BR1411" t="s">
        <v>94</v>
      </c>
      <c r="BS1411">
        <v>94</v>
      </c>
      <c r="BT1411">
        <v>70.658000000000001</v>
      </c>
      <c r="BU1411">
        <v>64.658000000000001</v>
      </c>
      <c r="BY1411">
        <v>4</v>
      </c>
      <c r="CB1411">
        <v>2014</v>
      </c>
      <c r="CC1411">
        <v>16</v>
      </c>
      <c r="CI1411" t="str">
        <f t="shared" ref="CI1411:CI1474" si="88">IF(AD1411&gt;85,"High",IF(AD1411&lt;70,"Low","Medium"))</f>
        <v>High</v>
      </c>
      <c r="CJ1411" t="str">
        <f t="shared" ref="CJ1411:CJ1474" si="89">IF(AE1411&gt;3.5,"Greater than 3.5",IF(AND(AE1411&gt;3,AE1411&lt;=3.5),"3.01-3.5",IF(AND(AE1411&gt;2.5,AE1411&lt;=3),"2.51-3.0",IF(AND(AE1411&gt;2,AE1411&lt;=2.5),"2.0-2.5","Less than 2.0"))))</f>
        <v>Greater than 3.5</v>
      </c>
      <c r="CK1411" t="str">
        <f t="shared" ref="CK1411:CK1474" si="90">IF(AG1411&lt;70,"Excellent",IF(AG1411&lt;100,"Good",IF(AG1411&lt;130,"Fair",IF(AG1411&gt;170,"Very Poor","Poor"))))</f>
        <v>Fair</v>
      </c>
      <c r="CL1411" t="str">
        <f t="shared" ref="CL1411:CL1474" si="91">IF(AJ1411&gt;0.3,"More than 0.3","0.3 or less")</f>
        <v>0.3 or less</v>
      </c>
    </row>
    <row r="1412" spans="1:90" x14ac:dyDescent="0.25">
      <c r="A1412" t="s">
        <v>1636</v>
      </c>
      <c r="B1412" t="s">
        <v>585</v>
      </c>
      <c r="C1412" t="s">
        <v>83</v>
      </c>
      <c r="D1412">
        <v>313.8</v>
      </c>
      <c r="E1412">
        <v>319.10000000000002</v>
      </c>
      <c r="G1412">
        <v>5.3</v>
      </c>
      <c r="H1412">
        <v>34</v>
      </c>
      <c r="I1412">
        <v>34</v>
      </c>
      <c r="J1412">
        <v>34</v>
      </c>
      <c r="K1412">
        <v>2</v>
      </c>
      <c r="L1412" t="s">
        <v>84</v>
      </c>
      <c r="M1412" t="s">
        <v>582</v>
      </c>
      <c r="N1412" t="s">
        <v>191</v>
      </c>
      <c r="O1412" t="s">
        <v>192</v>
      </c>
      <c r="P1412" t="s">
        <v>88</v>
      </c>
      <c r="Q1412" t="s">
        <v>578</v>
      </c>
      <c r="R1412" t="s">
        <v>193</v>
      </c>
      <c r="S1412" t="s">
        <v>91</v>
      </c>
      <c r="T1412">
        <v>75</v>
      </c>
      <c r="U1412" t="s">
        <v>919</v>
      </c>
      <c r="V1412" t="s">
        <v>1690</v>
      </c>
      <c r="W1412">
        <v>8</v>
      </c>
      <c r="X1412">
        <v>2</v>
      </c>
      <c r="Y1412" t="s">
        <v>861</v>
      </c>
      <c r="Z1412" t="s">
        <v>910</v>
      </c>
      <c r="AA1412">
        <v>2408.4063000000001</v>
      </c>
      <c r="AB1412">
        <v>6991.4074000000001</v>
      </c>
      <c r="AC1412">
        <v>4136.2392</v>
      </c>
      <c r="AD1412">
        <v>91</v>
      </c>
      <c r="AE1412">
        <v>3.7446999999999999</v>
      </c>
      <c r="AF1412">
        <v>3.1745000000000001</v>
      </c>
      <c r="AG1412">
        <v>77.082400000000007</v>
      </c>
      <c r="AH1412">
        <v>61.507300000000001</v>
      </c>
      <c r="AI1412">
        <v>74.305899999999994</v>
      </c>
      <c r="AJ1412">
        <v>0.25990000000000002</v>
      </c>
      <c r="AL1412">
        <v>61.015000000000001</v>
      </c>
      <c r="AM1412">
        <v>2.9399999999999999E-2</v>
      </c>
      <c r="AN1412">
        <v>0.1135</v>
      </c>
      <c r="AR1412">
        <v>59.12</v>
      </c>
      <c r="AS1412" t="s">
        <v>96</v>
      </c>
      <c r="AT1412">
        <v>1999</v>
      </c>
      <c r="AU1412">
        <v>23.4</v>
      </c>
      <c r="AV1412">
        <v>13.4</v>
      </c>
      <c r="AW1412" t="s">
        <v>97</v>
      </c>
      <c r="AX1412" t="s">
        <v>387</v>
      </c>
      <c r="AY1412" t="s">
        <v>106</v>
      </c>
      <c r="BA1412">
        <v>26330</v>
      </c>
      <c r="BB1412">
        <v>1</v>
      </c>
      <c r="BC1412">
        <v>1</v>
      </c>
      <c r="BD1412" t="s">
        <v>918</v>
      </c>
      <c r="BE1412">
        <v>2009</v>
      </c>
      <c r="BG1412" t="s">
        <v>100</v>
      </c>
      <c r="BH1412" t="s">
        <v>100</v>
      </c>
      <c r="BI1412" t="s">
        <v>101</v>
      </c>
      <c r="BJ1412" t="s">
        <v>100</v>
      </c>
      <c r="BK1412" t="s">
        <v>100</v>
      </c>
      <c r="BL1412" t="s">
        <v>100</v>
      </c>
      <c r="BM1412" t="s">
        <v>102</v>
      </c>
      <c r="BN1412" t="s">
        <v>1636</v>
      </c>
      <c r="BP1412" t="s">
        <v>911</v>
      </c>
      <c r="BQ1412">
        <v>0</v>
      </c>
      <c r="BR1412" t="s">
        <v>94</v>
      </c>
      <c r="BS1412">
        <v>90</v>
      </c>
      <c r="BT1412">
        <v>74.894000000000005</v>
      </c>
      <c r="BU1412">
        <v>63.49</v>
      </c>
      <c r="BY1412">
        <v>2</v>
      </c>
      <c r="CB1412">
        <v>2012</v>
      </c>
      <c r="CC1412">
        <v>6</v>
      </c>
      <c r="CI1412" t="str">
        <f t="shared" si="88"/>
        <v>High</v>
      </c>
      <c r="CJ1412" t="str">
        <f t="shared" si="89"/>
        <v>Greater than 3.5</v>
      </c>
      <c r="CK1412" t="str">
        <f t="shared" si="90"/>
        <v>Good</v>
      </c>
      <c r="CL1412" t="str">
        <f t="shared" si="91"/>
        <v>0.3 or less</v>
      </c>
    </row>
    <row r="1413" spans="1:90" x14ac:dyDescent="0.25">
      <c r="A1413" t="s">
        <v>1636</v>
      </c>
      <c r="B1413" t="s">
        <v>585</v>
      </c>
      <c r="C1413" t="s">
        <v>83</v>
      </c>
      <c r="D1413">
        <v>319.10000000000002</v>
      </c>
      <c r="E1413">
        <v>324.01</v>
      </c>
      <c r="G1413">
        <v>4.91</v>
      </c>
      <c r="H1413">
        <v>38</v>
      </c>
      <c r="I1413">
        <v>38</v>
      </c>
      <c r="J1413">
        <v>38</v>
      </c>
      <c r="K1413">
        <v>2</v>
      </c>
      <c r="L1413" t="s">
        <v>84</v>
      </c>
      <c r="M1413" t="s">
        <v>577</v>
      </c>
      <c r="N1413" t="s">
        <v>191</v>
      </c>
      <c r="O1413" t="s">
        <v>192</v>
      </c>
      <c r="P1413" t="s">
        <v>88</v>
      </c>
      <c r="Q1413" t="s">
        <v>578</v>
      </c>
      <c r="R1413" t="s">
        <v>193</v>
      </c>
      <c r="S1413" t="s">
        <v>91</v>
      </c>
      <c r="T1413">
        <v>75</v>
      </c>
      <c r="U1413" t="s">
        <v>916</v>
      </c>
      <c r="V1413" t="s">
        <v>1691</v>
      </c>
      <c r="W1413">
        <v>10</v>
      </c>
      <c r="X1413">
        <v>4</v>
      </c>
      <c r="Y1413" t="s">
        <v>861</v>
      </c>
      <c r="Z1413" t="s">
        <v>910</v>
      </c>
      <c r="AA1413">
        <v>3096.0439999999999</v>
      </c>
      <c r="AB1413">
        <v>6829.2079999999996</v>
      </c>
      <c r="AC1413">
        <v>5304.25</v>
      </c>
      <c r="AD1413">
        <v>88</v>
      </c>
      <c r="AE1413">
        <v>3.9390999999999998</v>
      </c>
      <c r="AF1413">
        <v>3.5419999999999998</v>
      </c>
      <c r="AG1413">
        <v>62.164999999999999</v>
      </c>
      <c r="AH1413">
        <v>52.782499999999999</v>
      </c>
      <c r="AI1413">
        <v>79.278300000000002</v>
      </c>
      <c r="AJ1413">
        <v>9.6299999999999997E-2</v>
      </c>
      <c r="AL1413">
        <v>85.555000000000007</v>
      </c>
      <c r="AM1413">
        <v>2.01E-2</v>
      </c>
      <c r="AN1413">
        <v>6.4199999999999993E-2</v>
      </c>
      <c r="AR1413">
        <v>47.747599999999998</v>
      </c>
      <c r="AS1413" t="s">
        <v>96</v>
      </c>
      <c r="AT1413">
        <v>1999</v>
      </c>
      <c r="AU1413">
        <v>18.285699999999999</v>
      </c>
      <c r="AV1413">
        <v>12.2857</v>
      </c>
      <c r="AW1413" t="s">
        <v>97</v>
      </c>
      <c r="AX1413" t="s">
        <v>387</v>
      </c>
      <c r="AY1413" t="s">
        <v>106</v>
      </c>
      <c r="BA1413">
        <v>43735</v>
      </c>
      <c r="BB1413">
        <v>1</v>
      </c>
      <c r="BC1413">
        <v>1</v>
      </c>
      <c r="BD1413" t="s">
        <v>918</v>
      </c>
      <c r="BE1413">
        <v>2009</v>
      </c>
      <c r="BG1413" t="s">
        <v>100</v>
      </c>
      <c r="BH1413" t="s">
        <v>100</v>
      </c>
      <c r="BI1413" t="s">
        <v>101</v>
      </c>
      <c r="BJ1413" t="s">
        <v>100</v>
      </c>
      <c r="BK1413" t="s">
        <v>100</v>
      </c>
      <c r="BL1413" t="s">
        <v>100</v>
      </c>
      <c r="BM1413" t="s">
        <v>102</v>
      </c>
      <c r="BN1413" t="s">
        <v>1636</v>
      </c>
      <c r="BP1413" t="s">
        <v>911</v>
      </c>
      <c r="BQ1413">
        <v>1</v>
      </c>
      <c r="BR1413" t="s">
        <v>94</v>
      </c>
      <c r="BS1413">
        <v>88</v>
      </c>
      <c r="BT1413">
        <v>78.781999999999996</v>
      </c>
      <c r="BU1413">
        <v>70.84</v>
      </c>
      <c r="BY1413">
        <v>4</v>
      </c>
      <c r="CB1413">
        <v>2014</v>
      </c>
      <c r="CC1413">
        <v>6</v>
      </c>
      <c r="CI1413" t="str">
        <f t="shared" si="88"/>
        <v>High</v>
      </c>
      <c r="CJ1413" t="str">
        <f t="shared" si="89"/>
        <v>Greater than 3.5</v>
      </c>
      <c r="CK1413" t="str">
        <f t="shared" si="90"/>
        <v>Excellent</v>
      </c>
      <c r="CL1413" t="str">
        <f t="shared" si="91"/>
        <v>0.3 or less</v>
      </c>
    </row>
    <row r="1414" spans="1:90" x14ac:dyDescent="0.25">
      <c r="A1414" t="s">
        <v>1636</v>
      </c>
      <c r="B1414" t="s">
        <v>585</v>
      </c>
      <c r="C1414" t="s">
        <v>83</v>
      </c>
      <c r="D1414">
        <v>324.01</v>
      </c>
      <c r="E1414">
        <v>330.24</v>
      </c>
      <c r="G1414">
        <v>6.23</v>
      </c>
      <c r="H1414">
        <v>36</v>
      </c>
      <c r="I1414">
        <v>34</v>
      </c>
      <c r="J1414">
        <v>36</v>
      </c>
      <c r="K1414">
        <v>2</v>
      </c>
      <c r="L1414" t="s">
        <v>84</v>
      </c>
      <c r="M1414" t="s">
        <v>577</v>
      </c>
      <c r="N1414" t="s">
        <v>191</v>
      </c>
      <c r="O1414" t="s">
        <v>192</v>
      </c>
      <c r="P1414" t="s">
        <v>88</v>
      </c>
      <c r="Q1414" t="s">
        <v>578</v>
      </c>
      <c r="R1414" t="s">
        <v>193</v>
      </c>
      <c r="S1414" t="s">
        <v>91</v>
      </c>
      <c r="T1414">
        <v>75</v>
      </c>
      <c r="U1414" t="s">
        <v>110</v>
      </c>
      <c r="V1414" t="s">
        <v>1692</v>
      </c>
      <c r="W1414">
        <v>8</v>
      </c>
      <c r="X1414">
        <v>3</v>
      </c>
      <c r="Y1414" t="s">
        <v>861</v>
      </c>
      <c r="Z1414" t="s">
        <v>910</v>
      </c>
      <c r="AA1414">
        <v>2839.9209999999998</v>
      </c>
      <c r="AB1414">
        <v>6821</v>
      </c>
      <c r="AC1414">
        <v>4868.7916999999998</v>
      </c>
      <c r="AD1414">
        <v>95</v>
      </c>
      <c r="AE1414">
        <v>4.1929999999999996</v>
      </c>
      <c r="AF1414">
        <v>4.0278</v>
      </c>
      <c r="AG1414">
        <v>54.9452</v>
      </c>
      <c r="AH1414">
        <v>42.012300000000003</v>
      </c>
      <c r="AI1414">
        <v>81.684899999999999</v>
      </c>
      <c r="AJ1414">
        <v>6.1699999999999998E-2</v>
      </c>
      <c r="AL1414">
        <v>81.474999999999994</v>
      </c>
      <c r="AM1414">
        <v>2.5399999999999999E-2</v>
      </c>
      <c r="AN1414">
        <v>4.87E-2</v>
      </c>
      <c r="AR1414">
        <v>47.7714</v>
      </c>
      <c r="AS1414" t="s">
        <v>96</v>
      </c>
      <c r="AT1414">
        <v>1999</v>
      </c>
      <c r="AU1414">
        <v>12.117599999999999</v>
      </c>
      <c r="AV1414">
        <v>5.7647000000000004</v>
      </c>
      <c r="AW1414" t="s">
        <v>97</v>
      </c>
      <c r="AX1414" t="s">
        <v>387</v>
      </c>
      <c r="AY1414" t="s">
        <v>106</v>
      </c>
      <c r="BA1414">
        <v>26610</v>
      </c>
      <c r="BB1414">
        <v>1</v>
      </c>
      <c r="BC1414">
        <v>1</v>
      </c>
      <c r="BD1414" t="s">
        <v>99</v>
      </c>
      <c r="BE1414">
        <v>2013</v>
      </c>
      <c r="BG1414" t="s">
        <v>369</v>
      </c>
      <c r="BH1414" t="s">
        <v>100</v>
      </c>
      <c r="BI1414" t="s">
        <v>101</v>
      </c>
      <c r="BJ1414" t="s">
        <v>100</v>
      </c>
      <c r="BK1414" t="s">
        <v>100</v>
      </c>
      <c r="BL1414" t="s">
        <v>100</v>
      </c>
      <c r="BM1414" t="s">
        <v>102</v>
      </c>
      <c r="BN1414" t="s">
        <v>1636</v>
      </c>
      <c r="BP1414" t="s">
        <v>911</v>
      </c>
      <c r="BQ1414">
        <v>0</v>
      </c>
      <c r="BR1414" t="s">
        <v>94</v>
      </c>
      <c r="BS1414">
        <v>95</v>
      </c>
      <c r="BT1414">
        <v>83.86</v>
      </c>
      <c r="BU1414">
        <v>80.555999999999997</v>
      </c>
      <c r="BV1414" t="s">
        <v>107</v>
      </c>
      <c r="BY1414">
        <v>3</v>
      </c>
      <c r="BZ1414" s="1">
        <v>42053.456597222219</v>
      </c>
      <c r="CB1414">
        <v>2014</v>
      </c>
      <c r="CC1414">
        <v>2</v>
      </c>
      <c r="CI1414" t="str">
        <f t="shared" si="88"/>
        <v>High</v>
      </c>
      <c r="CJ1414" t="str">
        <f t="shared" si="89"/>
        <v>Greater than 3.5</v>
      </c>
      <c r="CK1414" t="str">
        <f t="shared" si="90"/>
        <v>Excellent</v>
      </c>
      <c r="CL1414" t="str">
        <f t="shared" si="91"/>
        <v>0.3 or less</v>
      </c>
    </row>
    <row r="1415" spans="1:90" x14ac:dyDescent="0.25">
      <c r="A1415" t="s">
        <v>1636</v>
      </c>
      <c r="B1415" t="s">
        <v>585</v>
      </c>
      <c r="C1415" t="s">
        <v>83</v>
      </c>
      <c r="D1415">
        <v>330.24</v>
      </c>
      <c r="E1415">
        <v>336.61</v>
      </c>
      <c r="G1415">
        <v>6.37</v>
      </c>
      <c r="H1415">
        <v>38</v>
      </c>
      <c r="I1415">
        <v>38</v>
      </c>
      <c r="J1415">
        <v>38</v>
      </c>
      <c r="K1415">
        <v>2</v>
      </c>
      <c r="L1415" t="s">
        <v>84</v>
      </c>
      <c r="M1415" t="s">
        <v>577</v>
      </c>
      <c r="N1415" t="s">
        <v>191</v>
      </c>
      <c r="O1415" t="s">
        <v>192</v>
      </c>
      <c r="P1415" t="s">
        <v>88</v>
      </c>
      <c r="Q1415" t="s">
        <v>578</v>
      </c>
      <c r="R1415" t="s">
        <v>193</v>
      </c>
      <c r="S1415" t="s">
        <v>91</v>
      </c>
      <c r="T1415">
        <v>75</v>
      </c>
      <c r="U1415" t="s">
        <v>110</v>
      </c>
      <c r="V1415" t="s">
        <v>1650</v>
      </c>
      <c r="W1415">
        <v>10</v>
      </c>
      <c r="X1415">
        <v>4</v>
      </c>
      <c r="Y1415" t="s">
        <v>861</v>
      </c>
      <c r="Z1415" t="s">
        <v>910</v>
      </c>
      <c r="AA1415">
        <v>2832.8820999999998</v>
      </c>
      <c r="AB1415">
        <v>6684.5841</v>
      </c>
      <c r="AC1415">
        <v>4856.0070999999998</v>
      </c>
      <c r="AD1415">
        <v>98</v>
      </c>
      <c r="AE1415">
        <v>4.2744999999999997</v>
      </c>
      <c r="AF1415">
        <v>4.1900000000000004</v>
      </c>
      <c r="AG1415">
        <v>49.736400000000003</v>
      </c>
      <c r="AH1415">
        <v>38.695300000000003</v>
      </c>
      <c r="AI1415">
        <v>83.421199999999999</v>
      </c>
      <c r="AJ1415">
        <v>7.8299999999999995E-2</v>
      </c>
      <c r="AL1415">
        <v>76.525000000000006</v>
      </c>
      <c r="AM1415">
        <v>2.3400000000000001E-2</v>
      </c>
      <c r="AN1415">
        <v>3.3300000000000003E-2</v>
      </c>
      <c r="AR1415">
        <v>56.683300000000003</v>
      </c>
      <c r="AS1415" t="s">
        <v>96</v>
      </c>
      <c r="AT1415">
        <v>1974</v>
      </c>
      <c r="AU1415">
        <v>17.076899999999998</v>
      </c>
      <c r="AV1415">
        <v>7.8461999999999996</v>
      </c>
      <c r="AW1415" t="s">
        <v>378</v>
      </c>
      <c r="AX1415" t="s">
        <v>387</v>
      </c>
      <c r="AY1415" t="s">
        <v>98</v>
      </c>
      <c r="BA1415">
        <v>42720</v>
      </c>
      <c r="BC1415">
        <v>1</v>
      </c>
      <c r="BD1415" t="s">
        <v>99</v>
      </c>
      <c r="BE1415">
        <v>2006</v>
      </c>
      <c r="BG1415" t="s">
        <v>100</v>
      </c>
      <c r="BH1415" t="s">
        <v>100</v>
      </c>
      <c r="BI1415" t="s">
        <v>101</v>
      </c>
      <c r="BJ1415" t="s">
        <v>100</v>
      </c>
      <c r="BK1415" t="s">
        <v>100</v>
      </c>
      <c r="BL1415" t="s">
        <v>100</v>
      </c>
      <c r="BM1415" t="s">
        <v>102</v>
      </c>
      <c r="BN1415" t="s">
        <v>1636</v>
      </c>
      <c r="BP1415" t="s">
        <v>911</v>
      </c>
      <c r="BQ1415">
        <v>0</v>
      </c>
      <c r="BR1415" t="s">
        <v>94</v>
      </c>
      <c r="BS1415">
        <v>98</v>
      </c>
      <c r="BT1415">
        <v>85.49</v>
      </c>
      <c r="BU1415">
        <v>83.8</v>
      </c>
      <c r="BV1415" t="s">
        <v>107</v>
      </c>
      <c r="BY1415">
        <v>4</v>
      </c>
      <c r="BZ1415" s="1">
        <v>42053.456608796296</v>
      </c>
      <c r="CB1415">
        <v>2014</v>
      </c>
      <c r="CC1415">
        <v>9</v>
      </c>
      <c r="CI1415" t="str">
        <f t="shared" si="88"/>
        <v>High</v>
      </c>
      <c r="CJ1415" t="str">
        <f t="shared" si="89"/>
        <v>Greater than 3.5</v>
      </c>
      <c r="CK1415" t="str">
        <f t="shared" si="90"/>
        <v>Excellent</v>
      </c>
      <c r="CL1415" t="str">
        <f t="shared" si="91"/>
        <v>0.3 or less</v>
      </c>
    </row>
    <row r="1416" spans="1:90" x14ac:dyDescent="0.25">
      <c r="A1416" t="s">
        <v>1636</v>
      </c>
      <c r="B1416" t="s">
        <v>585</v>
      </c>
      <c r="C1416" t="s">
        <v>83</v>
      </c>
      <c r="D1416">
        <v>336.61</v>
      </c>
      <c r="E1416">
        <v>341.2</v>
      </c>
      <c r="G1416">
        <v>4.59</v>
      </c>
      <c r="H1416">
        <v>38</v>
      </c>
      <c r="I1416">
        <v>38</v>
      </c>
      <c r="J1416">
        <v>38</v>
      </c>
      <c r="K1416">
        <v>2</v>
      </c>
      <c r="L1416" t="s">
        <v>84</v>
      </c>
      <c r="M1416" t="s">
        <v>577</v>
      </c>
      <c r="N1416" t="s">
        <v>228</v>
      </c>
      <c r="O1416" t="s">
        <v>192</v>
      </c>
      <c r="P1416" t="s">
        <v>88</v>
      </c>
      <c r="Q1416" t="s">
        <v>578</v>
      </c>
      <c r="R1416" t="s">
        <v>193</v>
      </c>
      <c r="S1416" t="s">
        <v>91</v>
      </c>
      <c r="T1416">
        <v>75</v>
      </c>
      <c r="U1416" t="s">
        <v>110</v>
      </c>
      <c r="V1416" t="s">
        <v>1670</v>
      </c>
      <c r="W1416">
        <v>10</v>
      </c>
      <c r="X1416">
        <v>4</v>
      </c>
      <c r="Y1416" t="s">
        <v>861</v>
      </c>
      <c r="Z1416" t="s">
        <v>910</v>
      </c>
      <c r="AA1416">
        <v>2850.8818000000001</v>
      </c>
      <c r="AB1416">
        <v>6705.0245999999997</v>
      </c>
      <c r="AC1416">
        <v>4886.7291999999998</v>
      </c>
      <c r="AD1416">
        <v>94.333299999999994</v>
      </c>
      <c r="AE1416">
        <v>3.3980999999999999</v>
      </c>
      <c r="AF1416">
        <v>3.0825999999999998</v>
      </c>
      <c r="AG1416">
        <v>101.8468</v>
      </c>
      <c r="AH1416">
        <v>78.256799999999998</v>
      </c>
      <c r="AI1416">
        <v>66.051100000000005</v>
      </c>
      <c r="AJ1416">
        <v>7.9799999999999996E-2</v>
      </c>
      <c r="AL1416">
        <v>76.045000000000002</v>
      </c>
      <c r="AM1416">
        <v>2.5399999999999999E-2</v>
      </c>
      <c r="AN1416">
        <v>0.12039999999999999</v>
      </c>
      <c r="AR1416">
        <v>53.125</v>
      </c>
      <c r="AS1416" t="s">
        <v>96</v>
      </c>
      <c r="AT1416">
        <v>1963</v>
      </c>
      <c r="AU1416">
        <v>18</v>
      </c>
      <c r="AV1416">
        <v>10.4</v>
      </c>
      <c r="AW1416" t="s">
        <v>177</v>
      </c>
      <c r="AX1416" t="s">
        <v>387</v>
      </c>
      <c r="AY1416" t="s">
        <v>112</v>
      </c>
      <c r="BA1416">
        <v>26456</v>
      </c>
      <c r="BB1416">
        <v>3</v>
      </c>
      <c r="BC1416">
        <v>1</v>
      </c>
      <c r="BD1416" t="s">
        <v>99</v>
      </c>
      <c r="BE1416">
        <v>2000</v>
      </c>
      <c r="BG1416" t="s">
        <v>100</v>
      </c>
      <c r="BH1416" t="s">
        <v>100</v>
      </c>
      <c r="BI1416" t="s">
        <v>101</v>
      </c>
      <c r="BJ1416" t="s">
        <v>100</v>
      </c>
      <c r="BK1416" t="s">
        <v>100</v>
      </c>
      <c r="BL1416" t="s">
        <v>100</v>
      </c>
      <c r="BM1416" t="s">
        <v>102</v>
      </c>
      <c r="BN1416" t="s">
        <v>1636</v>
      </c>
      <c r="BP1416" t="s">
        <v>911</v>
      </c>
      <c r="BQ1416">
        <v>0</v>
      </c>
      <c r="BR1416" t="s">
        <v>94</v>
      </c>
      <c r="BS1416">
        <v>90.333299999999994</v>
      </c>
      <c r="BT1416">
        <v>67.962000000000003</v>
      </c>
      <c r="BU1416">
        <v>61.652000000000001</v>
      </c>
      <c r="BY1416">
        <v>4</v>
      </c>
      <c r="CB1416">
        <v>2012</v>
      </c>
      <c r="CC1416">
        <v>15</v>
      </c>
      <c r="CI1416" t="str">
        <f t="shared" si="88"/>
        <v>High</v>
      </c>
      <c r="CJ1416" t="str">
        <f t="shared" si="89"/>
        <v>3.01-3.5</v>
      </c>
      <c r="CK1416" t="str">
        <f t="shared" si="90"/>
        <v>Fair</v>
      </c>
      <c r="CL1416" t="str">
        <f t="shared" si="91"/>
        <v>0.3 or less</v>
      </c>
    </row>
    <row r="1417" spans="1:90" x14ac:dyDescent="0.25">
      <c r="A1417" t="s">
        <v>1636</v>
      </c>
      <c r="B1417" t="s">
        <v>585</v>
      </c>
      <c r="C1417" t="s">
        <v>83</v>
      </c>
      <c r="D1417">
        <v>341.2</v>
      </c>
      <c r="E1417">
        <v>348.5</v>
      </c>
      <c r="G1417">
        <v>7.3</v>
      </c>
      <c r="H1417">
        <v>34</v>
      </c>
      <c r="I1417">
        <v>34</v>
      </c>
      <c r="J1417">
        <v>34</v>
      </c>
      <c r="K1417">
        <v>2</v>
      </c>
      <c r="L1417" t="s">
        <v>84</v>
      </c>
      <c r="M1417" t="s">
        <v>577</v>
      </c>
      <c r="N1417" t="s">
        <v>228</v>
      </c>
      <c r="O1417" t="s">
        <v>192</v>
      </c>
      <c r="P1417" t="s">
        <v>88</v>
      </c>
      <c r="Q1417" t="s">
        <v>578</v>
      </c>
      <c r="R1417" t="s">
        <v>193</v>
      </c>
      <c r="S1417" t="s">
        <v>91</v>
      </c>
      <c r="T1417">
        <v>75</v>
      </c>
      <c r="U1417" t="s">
        <v>110</v>
      </c>
      <c r="V1417" t="s">
        <v>1670</v>
      </c>
      <c r="W1417">
        <v>8</v>
      </c>
      <c r="X1417">
        <v>2</v>
      </c>
      <c r="Y1417" t="s">
        <v>861</v>
      </c>
      <c r="Z1417" t="s">
        <v>910</v>
      </c>
      <c r="AA1417">
        <v>2913.5313999999998</v>
      </c>
      <c r="AB1417">
        <v>6650.1738999999998</v>
      </c>
      <c r="AC1417">
        <v>4992.9044000000004</v>
      </c>
      <c r="AD1417">
        <v>90.333299999999994</v>
      </c>
      <c r="AE1417">
        <v>3.7993999999999999</v>
      </c>
      <c r="AF1417">
        <v>3.3936999999999999</v>
      </c>
      <c r="AG1417">
        <v>73.3352</v>
      </c>
      <c r="AH1417">
        <v>59.008000000000003</v>
      </c>
      <c r="AI1417">
        <v>75.554900000000004</v>
      </c>
      <c r="AJ1417">
        <v>0.1701</v>
      </c>
      <c r="AL1417">
        <v>74.484999999999999</v>
      </c>
      <c r="AM1417">
        <v>2.76E-2</v>
      </c>
      <c r="AN1417">
        <v>9.7299999999999998E-2</v>
      </c>
      <c r="AR1417">
        <v>58.375</v>
      </c>
      <c r="AS1417" t="s">
        <v>96</v>
      </c>
      <c r="AT1417">
        <v>2003</v>
      </c>
      <c r="AU1417">
        <v>21.5</v>
      </c>
      <c r="AV1417">
        <v>14.9</v>
      </c>
      <c r="AW1417" t="s">
        <v>97</v>
      </c>
      <c r="AX1417" t="s">
        <v>387</v>
      </c>
      <c r="AY1417" t="s">
        <v>106</v>
      </c>
      <c r="BA1417">
        <v>26611</v>
      </c>
      <c r="BB1417">
        <v>1</v>
      </c>
      <c r="BC1417">
        <v>1</v>
      </c>
      <c r="BD1417" t="s">
        <v>99</v>
      </c>
      <c r="BE1417">
        <v>2014</v>
      </c>
      <c r="BG1417" t="s">
        <v>100</v>
      </c>
      <c r="BH1417" t="s">
        <v>100</v>
      </c>
      <c r="BI1417" t="s">
        <v>101</v>
      </c>
      <c r="BJ1417" t="s">
        <v>100</v>
      </c>
      <c r="BK1417" t="s">
        <v>100</v>
      </c>
      <c r="BL1417" t="s">
        <v>100</v>
      </c>
      <c r="BM1417" t="s">
        <v>102</v>
      </c>
      <c r="BN1417" t="s">
        <v>1636</v>
      </c>
      <c r="BP1417" t="s">
        <v>911</v>
      </c>
      <c r="BQ1417">
        <v>0</v>
      </c>
      <c r="BR1417" t="s">
        <v>94</v>
      </c>
      <c r="BS1417">
        <v>90.333299999999994</v>
      </c>
      <c r="BT1417">
        <v>75.988</v>
      </c>
      <c r="BU1417">
        <v>67.873999999999995</v>
      </c>
      <c r="BV1417" t="s">
        <v>107</v>
      </c>
      <c r="BY1417">
        <v>2</v>
      </c>
      <c r="BZ1417" s="1">
        <v>42053.456608796296</v>
      </c>
      <c r="CC1417">
        <v>1</v>
      </c>
      <c r="CI1417" t="str">
        <f t="shared" si="88"/>
        <v>High</v>
      </c>
      <c r="CJ1417" t="str">
        <f t="shared" si="89"/>
        <v>Greater than 3.5</v>
      </c>
      <c r="CK1417" t="str">
        <f t="shared" si="90"/>
        <v>Good</v>
      </c>
      <c r="CL1417" t="str">
        <f t="shared" si="91"/>
        <v>0.3 or less</v>
      </c>
    </row>
    <row r="1418" spans="1:90" x14ac:dyDescent="0.25">
      <c r="A1418" t="s">
        <v>1636</v>
      </c>
      <c r="B1418" t="s">
        <v>585</v>
      </c>
      <c r="C1418" t="s">
        <v>83</v>
      </c>
      <c r="D1418">
        <v>348.5</v>
      </c>
      <c r="E1418">
        <v>357.68</v>
      </c>
      <c r="G1418">
        <v>9.18</v>
      </c>
      <c r="H1418">
        <v>38</v>
      </c>
      <c r="I1418">
        <v>38</v>
      </c>
      <c r="J1418">
        <v>38</v>
      </c>
      <c r="K1418">
        <v>2</v>
      </c>
      <c r="L1418" t="s">
        <v>84</v>
      </c>
      <c r="M1418" t="s">
        <v>577</v>
      </c>
      <c r="N1418" t="s">
        <v>228</v>
      </c>
      <c r="O1418" t="s">
        <v>192</v>
      </c>
      <c r="P1418" t="s">
        <v>88</v>
      </c>
      <c r="Q1418" t="s">
        <v>578</v>
      </c>
      <c r="R1418" t="s">
        <v>193</v>
      </c>
      <c r="S1418" t="s">
        <v>91</v>
      </c>
      <c r="T1418">
        <v>75</v>
      </c>
      <c r="U1418" t="s">
        <v>676</v>
      </c>
      <c r="V1418" t="s">
        <v>1693</v>
      </c>
      <c r="W1418">
        <v>10</v>
      </c>
      <c r="X1418">
        <v>4</v>
      </c>
      <c r="Y1418" t="s">
        <v>861</v>
      </c>
      <c r="Z1418" t="s">
        <v>910</v>
      </c>
      <c r="AA1418">
        <v>2875.2883999999999</v>
      </c>
      <c r="AB1418">
        <v>6437.8540999999996</v>
      </c>
      <c r="AC1418">
        <v>4926.6174000000001</v>
      </c>
      <c r="AD1418">
        <v>87.2</v>
      </c>
      <c r="AE1418">
        <v>3.855</v>
      </c>
      <c r="AF1418">
        <v>3.4129999999999998</v>
      </c>
      <c r="AG1418">
        <v>72.205500000000001</v>
      </c>
      <c r="AH1418">
        <v>56.506599999999999</v>
      </c>
      <c r="AI1418">
        <v>75.9315</v>
      </c>
      <c r="AJ1418">
        <v>0.12039999999999999</v>
      </c>
      <c r="AL1418">
        <v>81.94</v>
      </c>
      <c r="AM1418">
        <v>2.01E-2</v>
      </c>
      <c r="AN1418">
        <v>5.1799999999999999E-2</v>
      </c>
      <c r="AR1418">
        <v>56.688899999999997</v>
      </c>
      <c r="AS1418" t="s">
        <v>96</v>
      </c>
      <c r="AT1418">
        <v>2003</v>
      </c>
      <c r="AU1418">
        <v>21.25</v>
      </c>
      <c r="AV1418">
        <v>12.25</v>
      </c>
      <c r="AW1418" t="s">
        <v>97</v>
      </c>
      <c r="AY1418" t="s">
        <v>98</v>
      </c>
      <c r="BA1418">
        <v>45891</v>
      </c>
      <c r="BB1418">
        <v>1.75</v>
      </c>
      <c r="BC1418">
        <v>1</v>
      </c>
      <c r="BD1418" t="s">
        <v>99</v>
      </c>
      <c r="BE1418">
        <v>2014</v>
      </c>
      <c r="BG1418" t="s">
        <v>100</v>
      </c>
      <c r="BH1418" t="s">
        <v>100</v>
      </c>
      <c r="BI1418" t="s">
        <v>101</v>
      </c>
      <c r="BJ1418" t="s">
        <v>100</v>
      </c>
      <c r="BK1418" t="s">
        <v>100</v>
      </c>
      <c r="BL1418" t="s">
        <v>100</v>
      </c>
      <c r="BM1418" t="s">
        <v>102</v>
      </c>
      <c r="BN1418" t="s">
        <v>1636</v>
      </c>
      <c r="BP1418" t="s">
        <v>911</v>
      </c>
      <c r="BQ1418">
        <v>0</v>
      </c>
      <c r="BR1418" t="s">
        <v>94</v>
      </c>
      <c r="BS1418">
        <v>87.2</v>
      </c>
      <c r="BT1418">
        <v>77.099999999999994</v>
      </c>
      <c r="BU1418">
        <v>68.260000000000005</v>
      </c>
      <c r="BV1418" t="s">
        <v>107</v>
      </c>
      <c r="BY1418">
        <v>4</v>
      </c>
      <c r="BZ1418" s="1">
        <v>42053.456620370373</v>
      </c>
      <c r="CC1418">
        <v>1</v>
      </c>
      <c r="CI1418" t="str">
        <f t="shared" si="88"/>
        <v>High</v>
      </c>
      <c r="CJ1418" t="str">
        <f t="shared" si="89"/>
        <v>Greater than 3.5</v>
      </c>
      <c r="CK1418" t="str">
        <f t="shared" si="90"/>
        <v>Good</v>
      </c>
      <c r="CL1418" t="str">
        <f t="shared" si="91"/>
        <v>0.3 or less</v>
      </c>
    </row>
    <row r="1419" spans="1:90" x14ac:dyDescent="0.25">
      <c r="A1419" t="s">
        <v>1636</v>
      </c>
      <c r="B1419" t="s">
        <v>585</v>
      </c>
      <c r="C1419" t="s">
        <v>83</v>
      </c>
      <c r="D1419">
        <v>357.68</v>
      </c>
      <c r="E1419">
        <v>358.6</v>
      </c>
      <c r="G1419">
        <v>0.92</v>
      </c>
      <c r="H1419">
        <v>38</v>
      </c>
      <c r="I1419">
        <v>34</v>
      </c>
      <c r="J1419">
        <v>38</v>
      </c>
      <c r="K1419">
        <v>2</v>
      </c>
      <c r="L1419" t="s">
        <v>139</v>
      </c>
      <c r="M1419" t="s">
        <v>582</v>
      </c>
      <c r="N1419" t="s">
        <v>228</v>
      </c>
      <c r="O1419" t="s">
        <v>192</v>
      </c>
      <c r="P1419" t="s">
        <v>88</v>
      </c>
      <c r="Q1419" t="s">
        <v>578</v>
      </c>
      <c r="R1419" t="s">
        <v>193</v>
      </c>
      <c r="S1419" t="s">
        <v>91</v>
      </c>
      <c r="T1419">
        <v>75</v>
      </c>
      <c r="U1419" t="s">
        <v>858</v>
      </c>
      <c r="V1419" t="s">
        <v>1694</v>
      </c>
      <c r="W1419">
        <v>10</v>
      </c>
      <c r="X1419">
        <v>2</v>
      </c>
      <c r="Y1419" t="s">
        <v>861</v>
      </c>
      <c r="Z1419" t="s">
        <v>910</v>
      </c>
      <c r="AA1419">
        <v>3248.9810000000002</v>
      </c>
      <c r="AB1419">
        <v>7166.5519999999997</v>
      </c>
      <c r="AC1419">
        <v>5566.2669999999998</v>
      </c>
      <c r="AD1419">
        <v>90</v>
      </c>
      <c r="AE1419">
        <v>3.6964000000000001</v>
      </c>
      <c r="AF1419">
        <v>3.1964000000000001</v>
      </c>
      <c r="AG1419">
        <v>98.237499999999997</v>
      </c>
      <c r="AH1419">
        <v>79.497799999999998</v>
      </c>
      <c r="AI1419">
        <v>67.254199999999997</v>
      </c>
      <c r="AJ1419">
        <v>0.1061</v>
      </c>
      <c r="AL1419">
        <v>84.084999999999994</v>
      </c>
      <c r="AM1419">
        <v>2.5100000000000001E-2</v>
      </c>
      <c r="AN1419">
        <v>7.4200000000000002E-2</v>
      </c>
      <c r="AR1419">
        <v>31.9</v>
      </c>
      <c r="AS1419" t="s">
        <v>96</v>
      </c>
      <c r="AT1419">
        <v>1993</v>
      </c>
      <c r="AU1419">
        <v>22.916699999999999</v>
      </c>
      <c r="AV1419">
        <v>8.25</v>
      </c>
      <c r="AW1419" t="s">
        <v>177</v>
      </c>
      <c r="AY1419" t="s">
        <v>98</v>
      </c>
      <c r="BA1419">
        <v>26173</v>
      </c>
      <c r="BB1419">
        <v>1.75</v>
      </c>
      <c r="BC1419">
        <v>1</v>
      </c>
      <c r="BD1419" t="s">
        <v>860</v>
      </c>
      <c r="BE1419">
        <v>2014</v>
      </c>
      <c r="BG1419" t="s">
        <v>100</v>
      </c>
      <c r="BH1419" t="s">
        <v>100</v>
      </c>
      <c r="BI1419" t="s">
        <v>101</v>
      </c>
      <c r="BJ1419" t="s">
        <v>100</v>
      </c>
      <c r="BK1419" t="s">
        <v>100</v>
      </c>
      <c r="BL1419" t="s">
        <v>100</v>
      </c>
      <c r="BM1419" t="s">
        <v>102</v>
      </c>
      <c r="BN1419" t="s">
        <v>1636</v>
      </c>
      <c r="BP1419" t="s">
        <v>911</v>
      </c>
      <c r="BQ1419">
        <v>1</v>
      </c>
      <c r="BR1419" t="s">
        <v>861</v>
      </c>
      <c r="BS1419">
        <v>90</v>
      </c>
      <c r="BT1419">
        <v>73.927999999999997</v>
      </c>
      <c r="BU1419">
        <v>63.927999999999997</v>
      </c>
      <c r="BV1419" t="s">
        <v>107</v>
      </c>
      <c r="BY1419">
        <v>2</v>
      </c>
      <c r="BZ1419" s="1">
        <v>42053.456631944442</v>
      </c>
      <c r="CC1419">
        <v>1</v>
      </c>
      <c r="CI1419" t="str">
        <f t="shared" si="88"/>
        <v>High</v>
      </c>
      <c r="CJ1419" t="str">
        <f t="shared" si="89"/>
        <v>Greater than 3.5</v>
      </c>
      <c r="CK1419" t="str">
        <f t="shared" si="90"/>
        <v>Good</v>
      </c>
      <c r="CL1419" t="str">
        <f t="shared" si="91"/>
        <v>0.3 or less</v>
      </c>
    </row>
    <row r="1420" spans="1:90" x14ac:dyDescent="0.25">
      <c r="A1420" t="s">
        <v>1636</v>
      </c>
      <c r="B1420" t="s">
        <v>585</v>
      </c>
      <c r="C1420" t="s">
        <v>83</v>
      </c>
      <c r="D1420">
        <v>358.6</v>
      </c>
      <c r="E1420">
        <v>360.1</v>
      </c>
      <c r="G1420">
        <v>1.5</v>
      </c>
      <c r="H1420">
        <v>38</v>
      </c>
      <c r="J1420">
        <v>38</v>
      </c>
      <c r="K1420">
        <v>2</v>
      </c>
      <c r="L1420" t="s">
        <v>139</v>
      </c>
      <c r="M1420" t="s">
        <v>582</v>
      </c>
      <c r="N1420" t="s">
        <v>228</v>
      </c>
      <c r="O1420" t="s">
        <v>192</v>
      </c>
      <c r="P1420" t="s">
        <v>88</v>
      </c>
      <c r="Q1420" t="s">
        <v>578</v>
      </c>
      <c r="R1420" t="s">
        <v>193</v>
      </c>
      <c r="S1420" t="s">
        <v>91</v>
      </c>
      <c r="T1420">
        <v>75</v>
      </c>
      <c r="U1420" t="s">
        <v>140</v>
      </c>
      <c r="V1420" t="s">
        <v>1695</v>
      </c>
      <c r="W1420">
        <v>10</v>
      </c>
      <c r="Y1420" t="s">
        <v>861</v>
      </c>
      <c r="Z1420" t="s">
        <v>910</v>
      </c>
      <c r="AA1420">
        <v>3010.3629999999998</v>
      </c>
      <c r="AB1420">
        <v>6639.4520000000002</v>
      </c>
      <c r="AC1420">
        <v>5157.4538000000002</v>
      </c>
      <c r="AD1420">
        <v>100</v>
      </c>
      <c r="AE1420">
        <v>2.9083000000000001</v>
      </c>
      <c r="AF1420">
        <v>2.3582999999999998</v>
      </c>
      <c r="AG1420">
        <v>163.78579999999999</v>
      </c>
      <c r="AH1420">
        <v>142.6003</v>
      </c>
      <c r="AI1420">
        <v>45.404699999999998</v>
      </c>
      <c r="AJ1420">
        <v>0.10630000000000001</v>
      </c>
      <c r="AL1420">
        <v>84.055000000000007</v>
      </c>
      <c r="AM1420">
        <v>3.5299999999999998E-2</v>
      </c>
      <c r="AN1420">
        <v>0.35099999999999998</v>
      </c>
      <c r="AR1420">
        <v>47.3</v>
      </c>
      <c r="AS1420" t="s">
        <v>96</v>
      </c>
      <c r="AT1420">
        <v>1993</v>
      </c>
      <c r="AU1420">
        <v>24.428599999999999</v>
      </c>
      <c r="AV1420">
        <v>9.8571000000000009</v>
      </c>
      <c r="AW1420" t="s">
        <v>97</v>
      </c>
      <c r="AY1420" t="s">
        <v>1639</v>
      </c>
      <c r="BA1420">
        <v>26091</v>
      </c>
      <c r="BB1420">
        <v>10</v>
      </c>
      <c r="BC1420">
        <v>1</v>
      </c>
      <c r="BD1420" t="s">
        <v>144</v>
      </c>
      <c r="BE1420">
        <v>1999</v>
      </c>
      <c r="BG1420" t="s">
        <v>100</v>
      </c>
      <c r="BH1420" t="s">
        <v>100</v>
      </c>
      <c r="BI1420" t="s">
        <v>101</v>
      </c>
      <c r="BJ1420" t="s">
        <v>100</v>
      </c>
      <c r="BK1420" t="s">
        <v>100</v>
      </c>
      <c r="BL1420" t="s">
        <v>100</v>
      </c>
      <c r="BM1420" t="s">
        <v>102</v>
      </c>
      <c r="BN1420" t="s">
        <v>1636</v>
      </c>
      <c r="BP1420" t="s">
        <v>913</v>
      </c>
      <c r="BQ1420">
        <v>0</v>
      </c>
      <c r="BR1420" t="s">
        <v>94</v>
      </c>
      <c r="BS1420">
        <v>89</v>
      </c>
      <c r="BT1420">
        <v>58.165999999999997</v>
      </c>
      <c r="BU1420">
        <v>47.165999999999997</v>
      </c>
      <c r="CB1420">
        <v>2010</v>
      </c>
      <c r="CC1420">
        <v>16</v>
      </c>
      <c r="CI1420" t="str">
        <f t="shared" si="88"/>
        <v>High</v>
      </c>
      <c r="CJ1420" t="str">
        <f t="shared" si="89"/>
        <v>2.51-3.0</v>
      </c>
      <c r="CK1420" t="str">
        <f t="shared" si="90"/>
        <v>Poor</v>
      </c>
      <c r="CL1420" t="str">
        <f t="shared" si="91"/>
        <v>0.3 or less</v>
      </c>
    </row>
    <row r="1421" spans="1:90" x14ac:dyDescent="0.25">
      <c r="A1421" t="s">
        <v>1636</v>
      </c>
      <c r="B1421" t="s">
        <v>585</v>
      </c>
      <c r="C1421" t="s">
        <v>83</v>
      </c>
      <c r="D1421">
        <v>360.1</v>
      </c>
      <c r="E1421">
        <v>362</v>
      </c>
      <c r="G1421">
        <v>1.9</v>
      </c>
      <c r="H1421">
        <v>38</v>
      </c>
      <c r="J1421">
        <v>38</v>
      </c>
      <c r="K1421">
        <v>2</v>
      </c>
      <c r="L1421" t="s">
        <v>139</v>
      </c>
      <c r="M1421" t="s">
        <v>582</v>
      </c>
      <c r="N1421" t="s">
        <v>228</v>
      </c>
      <c r="O1421" t="s">
        <v>192</v>
      </c>
      <c r="P1421" t="s">
        <v>88</v>
      </c>
      <c r="Q1421" t="s">
        <v>578</v>
      </c>
      <c r="R1421" t="s">
        <v>193</v>
      </c>
      <c r="S1421" t="s">
        <v>91</v>
      </c>
      <c r="T1421">
        <v>75</v>
      </c>
      <c r="U1421" t="s">
        <v>858</v>
      </c>
      <c r="V1421" t="s">
        <v>1696</v>
      </c>
      <c r="W1421">
        <v>10</v>
      </c>
      <c r="Y1421" t="s">
        <v>861</v>
      </c>
      <c r="Z1421" t="s">
        <v>910</v>
      </c>
      <c r="AA1421">
        <v>2886.9450000000002</v>
      </c>
      <c r="AB1421">
        <v>9069.6059999999998</v>
      </c>
      <c r="AC1421">
        <v>4962.2241000000004</v>
      </c>
      <c r="AD1421">
        <v>98</v>
      </c>
      <c r="AE1421">
        <v>3.6015000000000001</v>
      </c>
      <c r="AF1421">
        <v>3.4015</v>
      </c>
      <c r="AG1421">
        <v>97.785499999999999</v>
      </c>
      <c r="AH1421">
        <v>86.342100000000002</v>
      </c>
      <c r="AI1421">
        <v>67.404799999999994</v>
      </c>
      <c r="AJ1421">
        <v>0.1434</v>
      </c>
      <c r="AL1421">
        <v>78.489999999999995</v>
      </c>
      <c r="AM1421">
        <v>2.4899999999999999E-2</v>
      </c>
      <c r="AN1421">
        <v>0.27950000000000003</v>
      </c>
      <c r="AR1421">
        <v>33.85</v>
      </c>
      <c r="AS1421" t="s">
        <v>96</v>
      </c>
      <c r="AT1421">
        <v>1967</v>
      </c>
      <c r="AU1421">
        <v>15</v>
      </c>
      <c r="AV1421">
        <v>9</v>
      </c>
      <c r="AW1421" t="s">
        <v>97</v>
      </c>
      <c r="AY1421" t="s">
        <v>1639</v>
      </c>
      <c r="BA1421">
        <v>26381</v>
      </c>
      <c r="BC1421">
        <v>1</v>
      </c>
      <c r="BD1421" t="s">
        <v>860</v>
      </c>
      <c r="BE1421">
        <v>1999</v>
      </c>
      <c r="BG1421" t="s">
        <v>100</v>
      </c>
      <c r="BH1421" t="s">
        <v>100</v>
      </c>
      <c r="BI1421" t="s">
        <v>101</v>
      </c>
      <c r="BJ1421" t="s">
        <v>100</v>
      </c>
      <c r="BK1421" t="s">
        <v>100</v>
      </c>
      <c r="BL1421" t="s">
        <v>100</v>
      </c>
      <c r="BM1421" t="s">
        <v>102</v>
      </c>
      <c r="BN1421" t="s">
        <v>1636</v>
      </c>
      <c r="BP1421" t="s">
        <v>913</v>
      </c>
      <c r="BQ1421">
        <v>1</v>
      </c>
      <c r="BR1421" t="s">
        <v>861</v>
      </c>
      <c r="BS1421">
        <v>96</v>
      </c>
      <c r="BT1421">
        <v>72.03</v>
      </c>
      <c r="BU1421">
        <v>68.03</v>
      </c>
      <c r="CB1421">
        <v>2010</v>
      </c>
      <c r="CC1421">
        <v>16</v>
      </c>
      <c r="CI1421" t="str">
        <f t="shared" si="88"/>
        <v>High</v>
      </c>
      <c r="CJ1421" t="str">
        <f t="shared" si="89"/>
        <v>Greater than 3.5</v>
      </c>
      <c r="CK1421" t="str">
        <f t="shared" si="90"/>
        <v>Good</v>
      </c>
      <c r="CL1421" t="str">
        <f t="shared" si="91"/>
        <v>0.3 or less</v>
      </c>
    </row>
    <row r="1422" spans="1:90" x14ac:dyDescent="0.25">
      <c r="A1422" t="s">
        <v>1636</v>
      </c>
      <c r="B1422" t="s">
        <v>585</v>
      </c>
      <c r="C1422" t="s">
        <v>83</v>
      </c>
      <c r="D1422">
        <v>362</v>
      </c>
      <c r="E1422">
        <v>367.4</v>
      </c>
      <c r="G1422">
        <v>5.4530000000000003</v>
      </c>
      <c r="H1422">
        <v>38</v>
      </c>
      <c r="J1422">
        <v>38</v>
      </c>
      <c r="K1422">
        <v>2</v>
      </c>
      <c r="L1422" t="s">
        <v>84</v>
      </c>
      <c r="M1422" t="s">
        <v>582</v>
      </c>
      <c r="N1422" t="s">
        <v>228</v>
      </c>
      <c r="O1422" t="s">
        <v>192</v>
      </c>
      <c r="P1422" t="s">
        <v>88</v>
      </c>
      <c r="Q1422" t="s">
        <v>578</v>
      </c>
      <c r="R1422" t="s">
        <v>193</v>
      </c>
      <c r="S1422" t="s">
        <v>91</v>
      </c>
      <c r="T1422">
        <v>75</v>
      </c>
      <c r="U1422" t="s">
        <v>919</v>
      </c>
      <c r="V1422" t="s">
        <v>1697</v>
      </c>
      <c r="W1422">
        <v>10</v>
      </c>
      <c r="Y1422" t="s">
        <v>861</v>
      </c>
      <c r="Z1422" t="s">
        <v>910</v>
      </c>
      <c r="AA1422">
        <v>2243.5713999999998</v>
      </c>
      <c r="AB1422">
        <v>7048.6238999999996</v>
      </c>
      <c r="AC1422">
        <v>3856.3631</v>
      </c>
      <c r="AD1422">
        <v>85</v>
      </c>
      <c r="AE1422">
        <v>3.8809999999999998</v>
      </c>
      <c r="AF1422">
        <v>3.1463000000000001</v>
      </c>
      <c r="AG1422">
        <v>69.482299999999995</v>
      </c>
      <c r="AH1422">
        <v>55.344099999999997</v>
      </c>
      <c r="AI1422">
        <v>76.839200000000005</v>
      </c>
      <c r="AJ1422">
        <v>0.26679999999999998</v>
      </c>
      <c r="AL1422">
        <v>59.98</v>
      </c>
      <c r="AM1422">
        <v>2.58E-2</v>
      </c>
      <c r="AN1422">
        <v>9.9199999999999997E-2</v>
      </c>
      <c r="AR1422">
        <v>54.816699999999997</v>
      </c>
      <c r="AS1422" t="s">
        <v>96</v>
      </c>
      <c r="AT1422">
        <v>1998</v>
      </c>
      <c r="AU1422">
        <v>31.904800000000002</v>
      </c>
      <c r="AV1422">
        <v>10.5238</v>
      </c>
      <c r="AW1422" t="s">
        <v>97</v>
      </c>
      <c r="AX1422" t="s">
        <v>387</v>
      </c>
      <c r="AY1422" t="s">
        <v>98</v>
      </c>
      <c r="BA1422">
        <v>24531</v>
      </c>
      <c r="BB1422">
        <v>5</v>
      </c>
      <c r="BC1422">
        <v>1</v>
      </c>
      <c r="BD1422" t="s">
        <v>918</v>
      </c>
      <c r="BE1422">
        <v>1999</v>
      </c>
      <c r="BG1422" t="s">
        <v>100</v>
      </c>
      <c r="BH1422" t="s">
        <v>100</v>
      </c>
      <c r="BI1422" t="s">
        <v>101</v>
      </c>
      <c r="BJ1422" t="s">
        <v>100</v>
      </c>
      <c r="BK1422" t="s">
        <v>100</v>
      </c>
      <c r="BL1422" t="s">
        <v>100</v>
      </c>
      <c r="BM1422" t="s">
        <v>102</v>
      </c>
      <c r="BN1422" t="s">
        <v>1636</v>
      </c>
      <c r="BP1422" t="s">
        <v>911</v>
      </c>
      <c r="BQ1422">
        <v>0</v>
      </c>
      <c r="BR1422" t="s">
        <v>94</v>
      </c>
      <c r="BS1422">
        <v>85</v>
      </c>
      <c r="BT1422">
        <v>77.62</v>
      </c>
      <c r="BU1422">
        <v>62.926000000000002</v>
      </c>
      <c r="CB1422">
        <v>2014</v>
      </c>
      <c r="CC1422">
        <v>16</v>
      </c>
      <c r="CI1422" t="str">
        <f t="shared" si="88"/>
        <v>Medium</v>
      </c>
      <c r="CJ1422" t="str">
        <f t="shared" si="89"/>
        <v>Greater than 3.5</v>
      </c>
      <c r="CK1422" t="str">
        <f t="shared" si="90"/>
        <v>Excellent</v>
      </c>
      <c r="CL1422" t="str">
        <f t="shared" si="91"/>
        <v>0.3 or less</v>
      </c>
    </row>
    <row r="1423" spans="1:90" x14ac:dyDescent="0.25">
      <c r="A1423" t="s">
        <v>1636</v>
      </c>
      <c r="B1423" t="s">
        <v>585</v>
      </c>
      <c r="C1423" t="s">
        <v>83</v>
      </c>
      <c r="D1423">
        <v>367.4</v>
      </c>
      <c r="E1423">
        <v>372.4</v>
      </c>
      <c r="G1423">
        <v>5</v>
      </c>
      <c r="H1423">
        <v>38</v>
      </c>
      <c r="J1423">
        <v>38</v>
      </c>
      <c r="K1423">
        <v>2</v>
      </c>
      <c r="L1423" t="s">
        <v>84</v>
      </c>
      <c r="M1423" t="s">
        <v>582</v>
      </c>
      <c r="N1423" t="s">
        <v>228</v>
      </c>
      <c r="O1423" t="s">
        <v>192</v>
      </c>
      <c r="P1423" t="s">
        <v>88</v>
      </c>
      <c r="Q1423" t="s">
        <v>578</v>
      </c>
      <c r="R1423" t="s">
        <v>193</v>
      </c>
      <c r="S1423" t="s">
        <v>91</v>
      </c>
      <c r="T1423">
        <v>75</v>
      </c>
      <c r="U1423" t="s">
        <v>919</v>
      </c>
      <c r="V1423" t="s">
        <v>1698</v>
      </c>
      <c r="W1423">
        <v>10</v>
      </c>
      <c r="Y1423" t="s">
        <v>861</v>
      </c>
      <c r="Z1423" t="s">
        <v>910</v>
      </c>
      <c r="AA1423">
        <v>1625.932</v>
      </c>
      <c r="AB1423">
        <v>5108.3909999999996</v>
      </c>
      <c r="AC1423">
        <v>2794.7347</v>
      </c>
      <c r="AD1423">
        <v>88.666700000000006</v>
      </c>
      <c r="AE1423">
        <v>4.1102999999999996</v>
      </c>
      <c r="AF1423">
        <v>3.4851000000000001</v>
      </c>
      <c r="AG1423">
        <v>58.4146</v>
      </c>
      <c r="AH1423">
        <v>45.447000000000003</v>
      </c>
      <c r="AI1423">
        <v>80.528499999999994</v>
      </c>
      <c r="AJ1423">
        <v>0.24759999999999999</v>
      </c>
      <c r="AL1423">
        <v>62.86</v>
      </c>
      <c r="AM1423">
        <v>2.2800000000000001E-2</v>
      </c>
      <c r="AN1423">
        <v>0.1043</v>
      </c>
      <c r="AR1423">
        <v>54.7</v>
      </c>
      <c r="AS1423" t="s">
        <v>96</v>
      </c>
      <c r="AT1423">
        <v>1989</v>
      </c>
      <c r="AU1423">
        <v>25.5</v>
      </c>
      <c r="AV1423">
        <v>14.25</v>
      </c>
      <c r="AW1423" t="s">
        <v>97</v>
      </c>
      <c r="AX1423" t="s">
        <v>387</v>
      </c>
      <c r="AY1423" t="s">
        <v>112</v>
      </c>
      <c r="BA1423">
        <v>26391</v>
      </c>
      <c r="BB1423">
        <v>2</v>
      </c>
      <c r="BC1423">
        <v>1</v>
      </c>
      <c r="BD1423" t="s">
        <v>918</v>
      </c>
      <c r="BE1423">
        <v>1998</v>
      </c>
      <c r="BG1423" t="s">
        <v>100</v>
      </c>
      <c r="BH1423" t="s">
        <v>100</v>
      </c>
      <c r="BI1423" t="s">
        <v>101</v>
      </c>
      <c r="BJ1423" t="s">
        <v>100</v>
      </c>
      <c r="BK1423" t="s">
        <v>100</v>
      </c>
      <c r="BL1423" t="s">
        <v>100</v>
      </c>
      <c r="BM1423" t="s">
        <v>102</v>
      </c>
      <c r="BN1423" t="s">
        <v>1636</v>
      </c>
      <c r="BP1423" t="s">
        <v>911</v>
      </c>
      <c r="BQ1423">
        <v>0</v>
      </c>
      <c r="BR1423" t="s">
        <v>94</v>
      </c>
      <c r="BS1423">
        <v>87.333299999999994</v>
      </c>
      <c r="BT1423">
        <v>82.206000000000003</v>
      </c>
      <c r="BU1423">
        <v>69.701999999999998</v>
      </c>
      <c r="CB1423">
        <v>2012</v>
      </c>
      <c r="CC1423">
        <v>17</v>
      </c>
      <c r="CI1423" t="str">
        <f t="shared" si="88"/>
        <v>High</v>
      </c>
      <c r="CJ1423" t="str">
        <f t="shared" si="89"/>
        <v>Greater than 3.5</v>
      </c>
      <c r="CK1423" t="str">
        <f t="shared" si="90"/>
        <v>Excellent</v>
      </c>
      <c r="CL1423" t="str">
        <f t="shared" si="91"/>
        <v>0.3 or less</v>
      </c>
    </row>
    <row r="1424" spans="1:90" x14ac:dyDescent="0.25">
      <c r="A1424" t="s">
        <v>1636</v>
      </c>
      <c r="B1424" t="s">
        <v>585</v>
      </c>
      <c r="C1424" t="s">
        <v>83</v>
      </c>
      <c r="D1424">
        <v>372.4</v>
      </c>
      <c r="E1424">
        <v>378.1</v>
      </c>
      <c r="G1424">
        <v>5.7</v>
      </c>
      <c r="H1424">
        <v>38</v>
      </c>
      <c r="J1424">
        <v>38</v>
      </c>
      <c r="K1424">
        <v>2</v>
      </c>
      <c r="L1424" t="s">
        <v>139</v>
      </c>
      <c r="M1424" t="s">
        <v>577</v>
      </c>
      <c r="N1424" t="s">
        <v>228</v>
      </c>
      <c r="O1424" t="s">
        <v>192</v>
      </c>
      <c r="P1424" t="s">
        <v>88</v>
      </c>
      <c r="Q1424" t="s">
        <v>578</v>
      </c>
      <c r="R1424" t="s">
        <v>193</v>
      </c>
      <c r="S1424" t="s">
        <v>91</v>
      </c>
      <c r="T1424">
        <v>75</v>
      </c>
      <c r="U1424" t="s">
        <v>140</v>
      </c>
      <c r="V1424" t="s">
        <v>1699</v>
      </c>
      <c r="W1424">
        <v>10</v>
      </c>
      <c r="Y1424" t="s">
        <v>861</v>
      </c>
      <c r="Z1424" t="s">
        <v>910</v>
      </c>
      <c r="AA1424">
        <v>1544.1110000000001</v>
      </c>
      <c r="AB1424">
        <v>4851.09</v>
      </c>
      <c r="AC1424">
        <v>2654.0952000000002</v>
      </c>
      <c r="AD1424">
        <v>85</v>
      </c>
      <c r="AE1424">
        <v>3.9765999999999999</v>
      </c>
      <c r="AF1424">
        <v>3.2265999999999999</v>
      </c>
      <c r="AG1424">
        <v>72.772499999999994</v>
      </c>
      <c r="AH1424">
        <v>60.267800000000001</v>
      </c>
      <c r="AI1424">
        <v>75.742500000000007</v>
      </c>
      <c r="AJ1424">
        <v>0.106</v>
      </c>
      <c r="AL1424">
        <v>84.1</v>
      </c>
      <c r="AM1424">
        <v>1.9699999999999999E-2</v>
      </c>
      <c r="AN1424">
        <v>0.1464</v>
      </c>
      <c r="AR1424">
        <v>47.7</v>
      </c>
      <c r="AS1424" t="s">
        <v>96</v>
      </c>
      <c r="AT1424">
        <v>1991</v>
      </c>
      <c r="AU1424">
        <v>16.2</v>
      </c>
      <c r="AV1424">
        <v>10.199999999999999</v>
      </c>
      <c r="AW1424" t="s">
        <v>97</v>
      </c>
      <c r="AY1424" t="s">
        <v>112</v>
      </c>
      <c r="BA1424">
        <v>25589</v>
      </c>
      <c r="BB1424">
        <v>2</v>
      </c>
      <c r="BC1424">
        <v>1</v>
      </c>
      <c r="BD1424" t="s">
        <v>144</v>
      </c>
      <c r="BE1424">
        <v>1991</v>
      </c>
      <c r="BG1424" t="s">
        <v>100</v>
      </c>
      <c r="BH1424" t="s">
        <v>100</v>
      </c>
      <c r="BI1424" t="s">
        <v>101</v>
      </c>
      <c r="BJ1424" t="s">
        <v>100</v>
      </c>
      <c r="BK1424" t="s">
        <v>100</v>
      </c>
      <c r="BL1424" t="s">
        <v>100</v>
      </c>
      <c r="BM1424" t="s">
        <v>102</v>
      </c>
      <c r="BN1424" t="s">
        <v>1636</v>
      </c>
      <c r="BP1424" t="s">
        <v>911</v>
      </c>
      <c r="BQ1424">
        <v>0</v>
      </c>
      <c r="BR1424" t="s">
        <v>94</v>
      </c>
      <c r="BS1424">
        <v>85</v>
      </c>
      <c r="BT1424">
        <v>79.531999999999996</v>
      </c>
      <c r="BU1424">
        <v>64.531999999999996</v>
      </c>
      <c r="BV1424" t="s">
        <v>107</v>
      </c>
      <c r="BZ1424" s="1">
        <v>42107.459178240744</v>
      </c>
      <c r="CB1424">
        <v>1999</v>
      </c>
      <c r="CC1424">
        <v>24</v>
      </c>
      <c r="CI1424" t="str">
        <f t="shared" si="88"/>
        <v>Medium</v>
      </c>
      <c r="CJ1424" t="str">
        <f t="shared" si="89"/>
        <v>Greater than 3.5</v>
      </c>
      <c r="CK1424" t="str">
        <f t="shared" si="90"/>
        <v>Good</v>
      </c>
      <c r="CL1424" t="str">
        <f t="shared" si="91"/>
        <v>0.3 or less</v>
      </c>
    </row>
    <row r="1425" spans="1:90" x14ac:dyDescent="0.25">
      <c r="A1425" t="s">
        <v>1636</v>
      </c>
      <c r="B1425" t="s">
        <v>585</v>
      </c>
      <c r="C1425" t="s">
        <v>83</v>
      </c>
      <c r="D1425">
        <v>378.1</v>
      </c>
      <c r="E1425">
        <v>382.3</v>
      </c>
      <c r="G1425">
        <v>4.2</v>
      </c>
      <c r="H1425">
        <v>38</v>
      </c>
      <c r="I1425">
        <v>38</v>
      </c>
      <c r="J1425">
        <v>38</v>
      </c>
      <c r="K1425">
        <v>2</v>
      </c>
      <c r="L1425" t="s">
        <v>139</v>
      </c>
      <c r="M1425" t="s">
        <v>577</v>
      </c>
      <c r="N1425" t="s">
        <v>284</v>
      </c>
      <c r="O1425" t="s">
        <v>192</v>
      </c>
      <c r="P1425" t="s">
        <v>88</v>
      </c>
      <c r="Q1425" t="s">
        <v>578</v>
      </c>
      <c r="R1425" t="s">
        <v>193</v>
      </c>
      <c r="S1425" t="s">
        <v>91</v>
      </c>
      <c r="T1425">
        <v>75</v>
      </c>
      <c r="U1425" t="s">
        <v>140</v>
      </c>
      <c r="V1425" t="s">
        <v>1700</v>
      </c>
      <c r="W1425">
        <v>10</v>
      </c>
      <c r="X1425">
        <v>4</v>
      </c>
      <c r="Y1425" t="s">
        <v>861</v>
      </c>
      <c r="Z1425" t="s">
        <v>910</v>
      </c>
      <c r="AA1425">
        <v>2076</v>
      </c>
      <c r="AB1425">
        <v>4629</v>
      </c>
      <c r="AC1425">
        <v>3556.9740000000002</v>
      </c>
      <c r="AD1425">
        <v>85</v>
      </c>
      <c r="AE1425">
        <v>4.0994999999999999</v>
      </c>
      <c r="AF1425">
        <v>3.3494999999999999</v>
      </c>
      <c r="AG1425">
        <v>63.781700000000001</v>
      </c>
      <c r="AH1425">
        <v>52.2562</v>
      </c>
      <c r="AI1425">
        <v>78.739400000000003</v>
      </c>
      <c r="AJ1425">
        <v>0.10979999999999999</v>
      </c>
      <c r="AL1425">
        <v>83.53</v>
      </c>
      <c r="AM1425">
        <v>1.7500000000000002E-2</v>
      </c>
      <c r="AN1425">
        <v>8.3400000000000002E-2</v>
      </c>
      <c r="AR1425">
        <v>49.92</v>
      </c>
      <c r="AS1425" t="s">
        <v>96</v>
      </c>
      <c r="AT1425">
        <v>1991</v>
      </c>
      <c r="AU1425">
        <v>16</v>
      </c>
      <c r="AV1425">
        <v>10</v>
      </c>
      <c r="AW1425" t="s">
        <v>97</v>
      </c>
      <c r="AY1425" t="s">
        <v>98</v>
      </c>
      <c r="BA1425">
        <v>25527</v>
      </c>
      <c r="BB1425">
        <v>10</v>
      </c>
      <c r="BC1425">
        <v>1</v>
      </c>
      <c r="BD1425" t="s">
        <v>144</v>
      </c>
      <c r="BE1425">
        <v>1991</v>
      </c>
      <c r="BG1425" t="s">
        <v>100</v>
      </c>
      <c r="BH1425" t="s">
        <v>100</v>
      </c>
      <c r="BI1425" t="s">
        <v>101</v>
      </c>
      <c r="BJ1425" t="s">
        <v>100</v>
      </c>
      <c r="BK1425" t="s">
        <v>100</v>
      </c>
      <c r="BL1425" t="s">
        <v>100</v>
      </c>
      <c r="BM1425" t="s">
        <v>102</v>
      </c>
      <c r="BN1425" t="s">
        <v>1636</v>
      </c>
      <c r="BP1425" t="s">
        <v>911</v>
      </c>
      <c r="BQ1425">
        <v>0</v>
      </c>
      <c r="BR1425" t="s">
        <v>94</v>
      </c>
      <c r="BS1425">
        <v>85</v>
      </c>
      <c r="BT1425">
        <v>81.99</v>
      </c>
      <c r="BU1425">
        <v>66.989999999999995</v>
      </c>
      <c r="BV1425" t="s">
        <v>107</v>
      </c>
      <c r="BY1425">
        <v>4</v>
      </c>
      <c r="BZ1425" s="1">
        <v>42107.459201388891</v>
      </c>
      <c r="CB1425">
        <v>1999</v>
      </c>
      <c r="CC1425">
        <v>24</v>
      </c>
      <c r="CI1425" t="str">
        <f t="shared" si="88"/>
        <v>Medium</v>
      </c>
      <c r="CJ1425" t="str">
        <f t="shared" si="89"/>
        <v>Greater than 3.5</v>
      </c>
      <c r="CK1425" t="str">
        <f t="shared" si="90"/>
        <v>Excellent</v>
      </c>
      <c r="CL1425" t="str">
        <f t="shared" si="91"/>
        <v>0.3 or less</v>
      </c>
    </row>
    <row r="1426" spans="1:90" x14ac:dyDescent="0.25">
      <c r="A1426" t="s">
        <v>1636</v>
      </c>
      <c r="B1426" t="s">
        <v>585</v>
      </c>
      <c r="C1426" t="s">
        <v>83</v>
      </c>
      <c r="D1426">
        <v>382.3</v>
      </c>
      <c r="E1426">
        <v>393.4</v>
      </c>
      <c r="G1426">
        <v>11.1</v>
      </c>
      <c r="H1426">
        <v>38</v>
      </c>
      <c r="J1426">
        <v>38</v>
      </c>
      <c r="K1426">
        <v>2</v>
      </c>
      <c r="L1426" t="s">
        <v>139</v>
      </c>
      <c r="M1426" t="s">
        <v>577</v>
      </c>
      <c r="N1426" t="s">
        <v>284</v>
      </c>
      <c r="O1426" t="s">
        <v>192</v>
      </c>
      <c r="P1426" t="s">
        <v>88</v>
      </c>
      <c r="Q1426" t="s">
        <v>578</v>
      </c>
      <c r="R1426" t="s">
        <v>193</v>
      </c>
      <c r="S1426" t="s">
        <v>91</v>
      </c>
      <c r="T1426">
        <v>75</v>
      </c>
      <c r="U1426" t="s">
        <v>140</v>
      </c>
      <c r="V1426" t="s">
        <v>1701</v>
      </c>
      <c r="W1426">
        <v>10</v>
      </c>
      <c r="Y1426" t="s">
        <v>861</v>
      </c>
      <c r="Z1426" t="s">
        <v>910</v>
      </c>
      <c r="AA1426">
        <v>1347.4480000000001</v>
      </c>
      <c r="AB1426">
        <v>4506</v>
      </c>
      <c r="AC1426">
        <v>2317.6976</v>
      </c>
      <c r="AD1426">
        <v>95</v>
      </c>
      <c r="AE1426">
        <v>3.7608000000000001</v>
      </c>
      <c r="AF1426">
        <v>3.5108000000000001</v>
      </c>
      <c r="AG1426">
        <v>90.058999999999997</v>
      </c>
      <c r="AH1426">
        <v>74.947299999999998</v>
      </c>
      <c r="AI1426">
        <v>69.9803</v>
      </c>
      <c r="AJ1426">
        <v>0.127</v>
      </c>
      <c r="AL1426">
        <v>80.95</v>
      </c>
      <c r="AM1426">
        <v>2.35E-2</v>
      </c>
      <c r="AN1426">
        <v>0.1336</v>
      </c>
      <c r="AR1426">
        <v>45.872700000000002</v>
      </c>
      <c r="AS1426" t="s">
        <v>96</v>
      </c>
      <c r="AT1426">
        <v>1988</v>
      </c>
      <c r="AU1426">
        <v>16</v>
      </c>
      <c r="AV1426">
        <v>10</v>
      </c>
      <c r="AW1426" t="s">
        <v>97</v>
      </c>
      <c r="AY1426" t="s">
        <v>755</v>
      </c>
      <c r="BA1426">
        <v>26501</v>
      </c>
      <c r="BC1426">
        <v>1</v>
      </c>
      <c r="BD1426" t="s">
        <v>144</v>
      </c>
      <c r="BE1426">
        <v>2003</v>
      </c>
      <c r="BG1426" t="s">
        <v>100</v>
      </c>
      <c r="BH1426" t="s">
        <v>100</v>
      </c>
      <c r="BI1426" t="s">
        <v>101</v>
      </c>
      <c r="BJ1426" t="s">
        <v>100</v>
      </c>
      <c r="BK1426" t="s">
        <v>100</v>
      </c>
      <c r="BL1426" t="s">
        <v>100</v>
      </c>
      <c r="BM1426" t="s">
        <v>102</v>
      </c>
      <c r="BN1426" t="s">
        <v>1636</v>
      </c>
      <c r="BP1426" t="s">
        <v>911</v>
      </c>
      <c r="BQ1426">
        <v>1</v>
      </c>
      <c r="BR1426" t="s">
        <v>94</v>
      </c>
      <c r="BS1426">
        <v>95</v>
      </c>
      <c r="BT1426">
        <v>75.215999999999994</v>
      </c>
      <c r="BU1426">
        <v>70.215999999999994</v>
      </c>
      <c r="BV1426" t="s">
        <v>107</v>
      </c>
      <c r="BZ1426" s="1">
        <v>42100.381168981483</v>
      </c>
      <c r="CB1426">
        <v>2014</v>
      </c>
      <c r="CC1426">
        <v>12</v>
      </c>
      <c r="CI1426" t="str">
        <f t="shared" si="88"/>
        <v>High</v>
      </c>
      <c r="CJ1426" t="str">
        <f t="shared" si="89"/>
        <v>Greater than 3.5</v>
      </c>
      <c r="CK1426" t="str">
        <f t="shared" si="90"/>
        <v>Good</v>
      </c>
      <c r="CL1426" t="str">
        <f t="shared" si="91"/>
        <v>0.3 or less</v>
      </c>
    </row>
    <row r="1427" spans="1:90" x14ac:dyDescent="0.25">
      <c r="A1427" t="s">
        <v>1636</v>
      </c>
      <c r="B1427" t="s">
        <v>585</v>
      </c>
      <c r="C1427" t="s">
        <v>83</v>
      </c>
      <c r="D1427">
        <v>393.4</v>
      </c>
      <c r="E1427">
        <v>400.5</v>
      </c>
      <c r="G1427">
        <v>7.1</v>
      </c>
      <c r="H1427">
        <v>38</v>
      </c>
      <c r="J1427">
        <v>38</v>
      </c>
      <c r="K1427">
        <v>2</v>
      </c>
      <c r="L1427" t="s">
        <v>139</v>
      </c>
      <c r="M1427" t="s">
        <v>577</v>
      </c>
      <c r="N1427" t="s">
        <v>284</v>
      </c>
      <c r="O1427" t="s">
        <v>192</v>
      </c>
      <c r="P1427" t="s">
        <v>88</v>
      </c>
      <c r="Q1427" t="s">
        <v>578</v>
      </c>
      <c r="R1427" t="s">
        <v>193</v>
      </c>
      <c r="S1427" t="s">
        <v>91</v>
      </c>
      <c r="T1427">
        <v>75</v>
      </c>
      <c r="U1427" t="s">
        <v>1672</v>
      </c>
      <c r="V1427" t="s">
        <v>1702</v>
      </c>
      <c r="W1427">
        <v>10</v>
      </c>
      <c r="Y1427" t="s">
        <v>861</v>
      </c>
      <c r="Z1427" t="s">
        <v>910</v>
      </c>
      <c r="AA1427">
        <v>2068</v>
      </c>
      <c r="AB1427">
        <v>4409</v>
      </c>
      <c r="AC1427">
        <v>3542.0540000000001</v>
      </c>
      <c r="AD1427">
        <v>86.75</v>
      </c>
      <c r="AE1427">
        <v>3.8193999999999999</v>
      </c>
      <c r="AF1427">
        <v>3.1568999999999998</v>
      </c>
      <c r="AG1427">
        <v>88.151200000000003</v>
      </c>
      <c r="AH1427">
        <v>70.877799999999993</v>
      </c>
      <c r="AI1427">
        <v>70.616299999999995</v>
      </c>
      <c r="AJ1427">
        <v>0.12180000000000001</v>
      </c>
      <c r="AL1427">
        <v>81.73</v>
      </c>
      <c r="AM1427">
        <v>2.1299999999999999E-2</v>
      </c>
      <c r="AN1427">
        <v>0.16039999999999999</v>
      </c>
      <c r="AR1427">
        <v>41.6143</v>
      </c>
      <c r="AS1427" t="s">
        <v>96</v>
      </c>
      <c r="AT1427">
        <v>1987</v>
      </c>
      <c r="AU1427">
        <v>15.875</v>
      </c>
      <c r="AV1427">
        <v>9.875</v>
      </c>
      <c r="AW1427" t="s">
        <v>97</v>
      </c>
      <c r="AY1427" t="s">
        <v>1639</v>
      </c>
      <c r="BA1427">
        <v>26362</v>
      </c>
      <c r="BC1427">
        <v>1</v>
      </c>
      <c r="BD1427" t="s">
        <v>860</v>
      </c>
      <c r="BE1427">
        <v>2000</v>
      </c>
      <c r="BG1427" t="s">
        <v>100</v>
      </c>
      <c r="BH1427" t="s">
        <v>100</v>
      </c>
      <c r="BI1427" t="s">
        <v>101</v>
      </c>
      <c r="BJ1427" t="s">
        <v>100</v>
      </c>
      <c r="BK1427" t="s">
        <v>100</v>
      </c>
      <c r="BL1427" t="s">
        <v>100</v>
      </c>
      <c r="BM1427" t="s">
        <v>102</v>
      </c>
      <c r="BN1427" t="s">
        <v>1636</v>
      </c>
      <c r="BP1427" t="s">
        <v>911</v>
      </c>
      <c r="BQ1427">
        <v>1</v>
      </c>
      <c r="BR1427" t="s">
        <v>861</v>
      </c>
      <c r="BS1427">
        <v>86.75</v>
      </c>
      <c r="BT1427">
        <v>76.388000000000005</v>
      </c>
      <c r="BU1427">
        <v>63.137999999999998</v>
      </c>
      <c r="CB1427">
        <v>2014</v>
      </c>
      <c r="CC1427">
        <v>15</v>
      </c>
      <c r="CI1427" t="str">
        <f t="shared" si="88"/>
        <v>High</v>
      </c>
      <c r="CJ1427" t="str">
        <f t="shared" si="89"/>
        <v>Greater than 3.5</v>
      </c>
      <c r="CK1427" t="str">
        <f t="shared" si="90"/>
        <v>Good</v>
      </c>
      <c r="CL1427" t="str">
        <f t="shared" si="91"/>
        <v>0.3 or less</v>
      </c>
    </row>
    <row r="1428" spans="1:90" x14ac:dyDescent="0.25">
      <c r="A1428" t="s">
        <v>1636</v>
      </c>
      <c r="B1428" t="s">
        <v>585</v>
      </c>
      <c r="C1428" t="s">
        <v>83</v>
      </c>
      <c r="D1428">
        <v>400.5</v>
      </c>
      <c r="E1428">
        <v>402.77800000000002</v>
      </c>
      <c r="G1428">
        <v>1.4079999999999999</v>
      </c>
      <c r="H1428">
        <v>38</v>
      </c>
      <c r="J1428">
        <v>38</v>
      </c>
      <c r="K1428">
        <v>2</v>
      </c>
      <c r="L1428" t="s">
        <v>84</v>
      </c>
      <c r="M1428" t="s">
        <v>577</v>
      </c>
      <c r="N1428" t="s">
        <v>284</v>
      </c>
      <c r="O1428" t="s">
        <v>192</v>
      </c>
      <c r="P1428" t="s">
        <v>88</v>
      </c>
      <c r="Q1428" t="s">
        <v>578</v>
      </c>
      <c r="R1428" t="s">
        <v>193</v>
      </c>
      <c r="S1428" t="s">
        <v>91</v>
      </c>
      <c r="T1428">
        <v>75</v>
      </c>
      <c r="U1428" t="s">
        <v>140</v>
      </c>
      <c r="V1428" t="s">
        <v>1703</v>
      </c>
      <c r="W1428">
        <v>10</v>
      </c>
      <c r="Y1428" t="s">
        <v>861</v>
      </c>
      <c r="Z1428" t="s">
        <v>910</v>
      </c>
      <c r="AA1428">
        <v>1118.191</v>
      </c>
      <c r="AB1428">
        <v>3739</v>
      </c>
      <c r="AC1428">
        <v>1923.3587</v>
      </c>
      <c r="AD1428">
        <v>90</v>
      </c>
      <c r="AE1428">
        <v>3.0836000000000001</v>
      </c>
      <c r="AF1428">
        <v>2.758</v>
      </c>
      <c r="AG1428">
        <v>100</v>
      </c>
      <c r="AH1428">
        <v>95</v>
      </c>
      <c r="AI1428">
        <v>48.677599999999998</v>
      </c>
      <c r="AJ1428">
        <v>0.08</v>
      </c>
      <c r="AL1428">
        <v>81.31</v>
      </c>
      <c r="AM1428">
        <v>3.2399999999999998E-2</v>
      </c>
      <c r="AN1428">
        <v>0.19989999999999999</v>
      </c>
      <c r="AR1428">
        <v>51.3</v>
      </c>
      <c r="AS1428" t="s">
        <v>96</v>
      </c>
      <c r="AT1428">
        <v>1985</v>
      </c>
      <c r="AU1428">
        <v>16.375</v>
      </c>
      <c r="AV1428">
        <v>10.375</v>
      </c>
      <c r="AW1428" t="s">
        <v>97</v>
      </c>
      <c r="AX1428" t="s">
        <v>683</v>
      </c>
      <c r="AY1428" t="s">
        <v>98</v>
      </c>
      <c r="BA1428">
        <v>36172</v>
      </c>
      <c r="BB1428">
        <v>1.75</v>
      </c>
      <c r="BC1428">
        <v>1</v>
      </c>
      <c r="BD1428" t="s">
        <v>144</v>
      </c>
      <c r="BE1428">
        <v>2014</v>
      </c>
      <c r="BG1428" t="s">
        <v>100</v>
      </c>
      <c r="BH1428" t="s">
        <v>100</v>
      </c>
      <c r="BI1428" t="s">
        <v>101</v>
      </c>
      <c r="BJ1428" t="s">
        <v>100</v>
      </c>
      <c r="BK1428" t="s">
        <v>100</v>
      </c>
      <c r="BL1428" t="s">
        <v>100</v>
      </c>
      <c r="BM1428" t="s">
        <v>102</v>
      </c>
      <c r="BN1428" t="s">
        <v>1636</v>
      </c>
      <c r="BP1428" t="s">
        <v>913</v>
      </c>
      <c r="BQ1428">
        <v>0</v>
      </c>
      <c r="BR1428" t="s">
        <v>94</v>
      </c>
      <c r="BS1428">
        <v>90</v>
      </c>
      <c r="BT1428">
        <v>61.671999999999997</v>
      </c>
      <c r="BU1428">
        <v>55.16</v>
      </c>
      <c r="BV1428" t="s">
        <v>107</v>
      </c>
      <c r="BZ1428" s="1">
        <v>42107.451157407406</v>
      </c>
      <c r="CC1428">
        <v>1</v>
      </c>
      <c r="CI1428" t="str">
        <f t="shared" si="88"/>
        <v>High</v>
      </c>
      <c r="CJ1428" t="str">
        <f t="shared" si="89"/>
        <v>3.01-3.5</v>
      </c>
      <c r="CK1428" t="str">
        <f t="shared" si="90"/>
        <v>Fair</v>
      </c>
      <c r="CL1428" t="str">
        <f t="shared" si="91"/>
        <v>0.3 or less</v>
      </c>
    </row>
    <row r="1429" spans="1:90" x14ac:dyDescent="0.25">
      <c r="A1429" t="s">
        <v>1636</v>
      </c>
      <c r="B1429" t="s">
        <v>587</v>
      </c>
      <c r="C1429" t="s">
        <v>83</v>
      </c>
      <c r="D1429">
        <v>0</v>
      </c>
      <c r="E1429">
        <v>2.9</v>
      </c>
      <c r="G1429">
        <v>2.9</v>
      </c>
      <c r="H1429">
        <v>38</v>
      </c>
      <c r="I1429">
        <v>38</v>
      </c>
      <c r="J1429">
        <v>38</v>
      </c>
      <c r="K1429">
        <v>2</v>
      </c>
      <c r="L1429" t="s">
        <v>139</v>
      </c>
      <c r="M1429" t="s">
        <v>577</v>
      </c>
      <c r="N1429" t="s">
        <v>249</v>
      </c>
      <c r="O1429" t="s">
        <v>87</v>
      </c>
      <c r="P1429" t="s">
        <v>88</v>
      </c>
      <c r="Q1429" t="s">
        <v>578</v>
      </c>
      <c r="R1429" t="s">
        <v>90</v>
      </c>
      <c r="S1429" t="s">
        <v>91</v>
      </c>
      <c r="T1429">
        <v>75</v>
      </c>
      <c r="U1429" t="s">
        <v>1637</v>
      </c>
      <c r="V1429" t="s">
        <v>1638</v>
      </c>
      <c r="W1429">
        <v>10</v>
      </c>
      <c r="X1429">
        <v>4</v>
      </c>
      <c r="Y1429" t="s">
        <v>861</v>
      </c>
      <c r="Z1429" t="s">
        <v>910</v>
      </c>
      <c r="AA1429">
        <v>3088.2676999999999</v>
      </c>
      <c r="AB1429">
        <v>6626</v>
      </c>
      <c r="AC1429">
        <v>5289.8110999999999</v>
      </c>
      <c r="AD1429">
        <v>100</v>
      </c>
      <c r="AE1429">
        <v>3.9554999999999998</v>
      </c>
      <c r="AF1429">
        <v>3.9554999999999998</v>
      </c>
      <c r="AG1429">
        <v>74.539699999999996</v>
      </c>
      <c r="AH1429">
        <v>61.6676</v>
      </c>
      <c r="AI1429">
        <v>75.153400000000005</v>
      </c>
      <c r="AJ1429">
        <v>0.12189999999999999</v>
      </c>
      <c r="AL1429">
        <v>81.715000000000003</v>
      </c>
      <c r="AM1429">
        <v>2.69E-2</v>
      </c>
      <c r="AN1429">
        <v>0.14380000000000001</v>
      </c>
      <c r="AO1429">
        <v>0</v>
      </c>
      <c r="AP1429">
        <v>0</v>
      </c>
      <c r="AQ1429">
        <v>0</v>
      </c>
      <c r="AR1429">
        <v>50.737499999999997</v>
      </c>
      <c r="AS1429" t="s">
        <v>96</v>
      </c>
      <c r="AT1429">
        <v>1992</v>
      </c>
      <c r="AU1429">
        <v>22</v>
      </c>
      <c r="AV1429">
        <v>12</v>
      </c>
      <c r="AW1429" t="s">
        <v>97</v>
      </c>
      <c r="AY1429" t="s">
        <v>1639</v>
      </c>
      <c r="BA1429">
        <v>45059</v>
      </c>
      <c r="BC1429">
        <v>1</v>
      </c>
      <c r="BD1429" t="s">
        <v>860</v>
      </c>
      <c r="BE1429">
        <v>2009</v>
      </c>
      <c r="BG1429" t="s">
        <v>100</v>
      </c>
      <c r="BH1429" t="s">
        <v>100</v>
      </c>
      <c r="BI1429" t="s">
        <v>101</v>
      </c>
      <c r="BJ1429" t="s">
        <v>100</v>
      </c>
      <c r="BK1429" t="s">
        <v>100</v>
      </c>
      <c r="BL1429" t="s">
        <v>100</v>
      </c>
      <c r="BM1429" t="s">
        <v>102</v>
      </c>
      <c r="BN1429" t="s">
        <v>1636</v>
      </c>
      <c r="BP1429" t="s">
        <v>911</v>
      </c>
      <c r="BQ1429">
        <v>2</v>
      </c>
      <c r="BR1429" t="s">
        <v>861</v>
      </c>
      <c r="BS1429">
        <v>100</v>
      </c>
      <c r="BT1429">
        <v>79.11</v>
      </c>
      <c r="BU1429">
        <v>79.11</v>
      </c>
      <c r="BY1429">
        <v>4</v>
      </c>
      <c r="CB1429">
        <v>2014</v>
      </c>
      <c r="CC1429">
        <v>6</v>
      </c>
      <c r="CI1429" t="str">
        <f t="shared" si="88"/>
        <v>High</v>
      </c>
      <c r="CJ1429" t="str">
        <f t="shared" si="89"/>
        <v>Greater than 3.5</v>
      </c>
      <c r="CK1429" t="str">
        <f t="shared" si="90"/>
        <v>Good</v>
      </c>
      <c r="CL1429" t="str">
        <f t="shared" si="91"/>
        <v>0.3 or less</v>
      </c>
    </row>
    <row r="1430" spans="1:90" x14ac:dyDescent="0.25">
      <c r="A1430" t="s">
        <v>1636</v>
      </c>
      <c r="B1430" t="s">
        <v>587</v>
      </c>
      <c r="C1430" t="s">
        <v>83</v>
      </c>
      <c r="D1430">
        <v>2.9</v>
      </c>
      <c r="E1430">
        <v>6.9</v>
      </c>
      <c r="G1430">
        <v>4</v>
      </c>
      <c r="H1430">
        <v>38</v>
      </c>
      <c r="J1430">
        <v>38</v>
      </c>
      <c r="K1430">
        <v>2</v>
      </c>
      <c r="L1430" t="s">
        <v>139</v>
      </c>
      <c r="M1430" t="s">
        <v>582</v>
      </c>
      <c r="N1430" t="s">
        <v>249</v>
      </c>
      <c r="O1430" t="s">
        <v>87</v>
      </c>
      <c r="P1430" t="s">
        <v>88</v>
      </c>
      <c r="Q1430" t="s">
        <v>578</v>
      </c>
      <c r="R1430" t="s">
        <v>90</v>
      </c>
      <c r="S1430" t="s">
        <v>91</v>
      </c>
      <c r="T1430">
        <v>75</v>
      </c>
      <c r="U1430" t="s">
        <v>858</v>
      </c>
      <c r="V1430" t="s">
        <v>1640</v>
      </c>
      <c r="W1430">
        <v>10</v>
      </c>
      <c r="Y1430" t="s">
        <v>861</v>
      </c>
      <c r="Z1430" t="s">
        <v>910</v>
      </c>
      <c r="AA1430">
        <v>3497.0239000000001</v>
      </c>
      <c r="AB1430">
        <v>7703.4907999999996</v>
      </c>
      <c r="AC1430">
        <v>5991.1616000000004</v>
      </c>
      <c r="AD1430">
        <v>100</v>
      </c>
      <c r="AE1430">
        <v>3.7833000000000001</v>
      </c>
      <c r="AF1430">
        <v>3.7833000000000001</v>
      </c>
      <c r="AG1430">
        <v>88.679500000000004</v>
      </c>
      <c r="AH1430">
        <v>73.376999999999995</v>
      </c>
      <c r="AI1430">
        <v>70.440200000000004</v>
      </c>
      <c r="AJ1430">
        <v>0.1244</v>
      </c>
      <c r="AL1430">
        <v>81.34</v>
      </c>
      <c r="AM1430">
        <v>0.03</v>
      </c>
      <c r="AN1430">
        <v>0.18659999999999999</v>
      </c>
      <c r="AO1430">
        <v>0</v>
      </c>
      <c r="AP1430">
        <v>0</v>
      </c>
      <c r="AQ1430">
        <v>0</v>
      </c>
      <c r="AR1430">
        <v>53.2</v>
      </c>
      <c r="AS1430" t="s">
        <v>96</v>
      </c>
      <c r="AT1430">
        <v>1993</v>
      </c>
      <c r="AU1430">
        <v>30.5</v>
      </c>
      <c r="AV1430">
        <v>10</v>
      </c>
      <c r="AW1430" t="s">
        <v>97</v>
      </c>
      <c r="AY1430" t="s">
        <v>1639</v>
      </c>
      <c r="BA1430">
        <v>45059</v>
      </c>
      <c r="BC1430">
        <v>1</v>
      </c>
      <c r="BD1430" t="s">
        <v>860</v>
      </c>
      <c r="BE1430">
        <v>2009</v>
      </c>
      <c r="BG1430" t="s">
        <v>100</v>
      </c>
      <c r="BH1430" t="s">
        <v>100</v>
      </c>
      <c r="BI1430" t="s">
        <v>101</v>
      </c>
      <c r="BJ1430" t="s">
        <v>100</v>
      </c>
      <c r="BK1430" t="s">
        <v>100</v>
      </c>
      <c r="BL1430" t="s">
        <v>100</v>
      </c>
      <c r="BM1430" t="s">
        <v>102</v>
      </c>
      <c r="BN1430" t="s">
        <v>1636</v>
      </c>
      <c r="BP1430" t="s">
        <v>913</v>
      </c>
      <c r="BQ1430">
        <v>3</v>
      </c>
      <c r="BR1430" t="s">
        <v>861</v>
      </c>
      <c r="BS1430">
        <v>100</v>
      </c>
      <c r="BT1430">
        <v>75.665999999999997</v>
      </c>
      <c r="BU1430">
        <v>75.665999999999997</v>
      </c>
      <c r="CB1430">
        <v>2014</v>
      </c>
      <c r="CC1430">
        <v>6</v>
      </c>
      <c r="CI1430" t="str">
        <f t="shared" si="88"/>
        <v>High</v>
      </c>
      <c r="CJ1430" t="str">
        <f t="shared" si="89"/>
        <v>Greater than 3.5</v>
      </c>
      <c r="CK1430" t="str">
        <f t="shared" si="90"/>
        <v>Good</v>
      </c>
      <c r="CL1430" t="str">
        <f t="shared" si="91"/>
        <v>0.3 or less</v>
      </c>
    </row>
    <row r="1431" spans="1:90" x14ac:dyDescent="0.25">
      <c r="A1431" t="s">
        <v>1636</v>
      </c>
      <c r="B1431" t="s">
        <v>587</v>
      </c>
      <c r="C1431" t="s">
        <v>83</v>
      </c>
      <c r="D1431">
        <v>6.9</v>
      </c>
      <c r="E1431">
        <v>12.3</v>
      </c>
      <c r="G1431">
        <v>5.4</v>
      </c>
      <c r="H1431">
        <v>38</v>
      </c>
      <c r="I1431">
        <v>38</v>
      </c>
      <c r="J1431">
        <v>38</v>
      </c>
      <c r="K1431">
        <v>2</v>
      </c>
      <c r="L1431" t="s">
        <v>139</v>
      </c>
      <c r="M1431" t="s">
        <v>577</v>
      </c>
      <c r="N1431" t="s">
        <v>249</v>
      </c>
      <c r="O1431" t="s">
        <v>87</v>
      </c>
      <c r="P1431" t="s">
        <v>88</v>
      </c>
      <c r="Q1431" t="s">
        <v>578</v>
      </c>
      <c r="R1431" t="s">
        <v>90</v>
      </c>
      <c r="S1431" t="s">
        <v>91</v>
      </c>
      <c r="T1431">
        <v>75</v>
      </c>
      <c r="U1431" t="s">
        <v>1637</v>
      </c>
      <c r="V1431" t="s">
        <v>1641</v>
      </c>
      <c r="W1431">
        <v>10</v>
      </c>
      <c r="X1431">
        <v>4</v>
      </c>
      <c r="Y1431" t="s">
        <v>861</v>
      </c>
      <c r="Z1431" t="s">
        <v>910</v>
      </c>
      <c r="AA1431">
        <v>2913.0034000000001</v>
      </c>
      <c r="AB1431">
        <v>6424.9467999999997</v>
      </c>
      <c r="AC1431">
        <v>4990.6554999999998</v>
      </c>
      <c r="AD1431">
        <v>100</v>
      </c>
      <c r="AE1431">
        <v>4.2746000000000004</v>
      </c>
      <c r="AF1431">
        <v>4.2746000000000004</v>
      </c>
      <c r="AG1431">
        <v>48.826799999999999</v>
      </c>
      <c r="AH1431">
        <v>41.248699999999999</v>
      </c>
      <c r="AI1431">
        <v>83.724400000000003</v>
      </c>
      <c r="AJ1431">
        <v>0.13339999999999999</v>
      </c>
      <c r="AL1431">
        <v>79.989999999999995</v>
      </c>
      <c r="AM1431">
        <v>2.1600000000000001E-2</v>
      </c>
      <c r="AN1431">
        <v>0.126</v>
      </c>
      <c r="AO1431">
        <v>0</v>
      </c>
      <c r="AP1431">
        <v>0</v>
      </c>
      <c r="AQ1431">
        <v>0</v>
      </c>
      <c r="AR1431">
        <v>56.774999999999999</v>
      </c>
      <c r="AS1431" t="s">
        <v>96</v>
      </c>
      <c r="AT1431">
        <v>1993</v>
      </c>
      <c r="AU1431">
        <v>22</v>
      </c>
      <c r="AV1431">
        <v>12</v>
      </c>
      <c r="AW1431" t="s">
        <v>97</v>
      </c>
      <c r="AY1431" t="s">
        <v>1639</v>
      </c>
      <c r="BA1431">
        <v>45059</v>
      </c>
      <c r="BC1431">
        <v>1</v>
      </c>
      <c r="BD1431" t="s">
        <v>860</v>
      </c>
      <c r="BE1431">
        <v>2009</v>
      </c>
      <c r="BG1431" t="s">
        <v>100</v>
      </c>
      <c r="BH1431" t="s">
        <v>100</v>
      </c>
      <c r="BI1431" t="s">
        <v>101</v>
      </c>
      <c r="BJ1431" t="s">
        <v>100</v>
      </c>
      <c r="BK1431" t="s">
        <v>100</v>
      </c>
      <c r="BL1431" t="s">
        <v>100</v>
      </c>
      <c r="BM1431" t="s">
        <v>102</v>
      </c>
      <c r="BN1431" t="s">
        <v>1636</v>
      </c>
      <c r="BP1431" t="s">
        <v>911</v>
      </c>
      <c r="BQ1431">
        <v>2</v>
      </c>
      <c r="BR1431" t="s">
        <v>861</v>
      </c>
      <c r="BS1431">
        <v>100</v>
      </c>
      <c r="BT1431">
        <v>85.492000000000004</v>
      </c>
      <c r="BU1431">
        <v>85.492000000000004</v>
      </c>
      <c r="BY1431">
        <v>4</v>
      </c>
      <c r="CB1431">
        <v>2014</v>
      </c>
      <c r="CC1431">
        <v>6</v>
      </c>
      <c r="CI1431" t="str">
        <f t="shared" si="88"/>
        <v>High</v>
      </c>
      <c r="CJ1431" t="str">
        <f t="shared" si="89"/>
        <v>Greater than 3.5</v>
      </c>
      <c r="CK1431" t="str">
        <f t="shared" si="90"/>
        <v>Excellent</v>
      </c>
      <c r="CL1431" t="str">
        <f t="shared" si="91"/>
        <v>0.3 or less</v>
      </c>
    </row>
    <row r="1432" spans="1:90" x14ac:dyDescent="0.25">
      <c r="A1432" t="s">
        <v>1636</v>
      </c>
      <c r="B1432" t="s">
        <v>587</v>
      </c>
      <c r="C1432" t="s">
        <v>83</v>
      </c>
      <c r="D1432">
        <v>12.3</v>
      </c>
      <c r="E1432">
        <v>17.7</v>
      </c>
      <c r="G1432">
        <v>5.4</v>
      </c>
      <c r="H1432">
        <v>38</v>
      </c>
      <c r="I1432">
        <v>38</v>
      </c>
      <c r="J1432">
        <v>38</v>
      </c>
      <c r="K1432">
        <v>2</v>
      </c>
      <c r="L1432" t="s">
        <v>139</v>
      </c>
      <c r="M1432" t="s">
        <v>577</v>
      </c>
      <c r="N1432" t="s">
        <v>249</v>
      </c>
      <c r="O1432" t="s">
        <v>87</v>
      </c>
      <c r="P1432" t="s">
        <v>88</v>
      </c>
      <c r="Q1432" t="s">
        <v>578</v>
      </c>
      <c r="R1432" t="s">
        <v>90</v>
      </c>
      <c r="S1432" t="s">
        <v>91</v>
      </c>
      <c r="T1432">
        <v>75</v>
      </c>
      <c r="U1432" t="s">
        <v>315</v>
      </c>
      <c r="V1432" t="s">
        <v>1642</v>
      </c>
      <c r="W1432">
        <v>10</v>
      </c>
      <c r="X1432">
        <v>4</v>
      </c>
      <c r="Y1432" t="s">
        <v>861</v>
      </c>
      <c r="Z1432" t="s">
        <v>910</v>
      </c>
      <c r="AA1432">
        <v>2857.4259999999999</v>
      </c>
      <c r="AB1432">
        <v>6302.1080000000002</v>
      </c>
      <c r="AC1432">
        <v>4895.4368000000004</v>
      </c>
      <c r="AD1432">
        <v>100</v>
      </c>
      <c r="AE1432">
        <v>3.7227000000000001</v>
      </c>
      <c r="AF1432">
        <v>3.7227000000000001</v>
      </c>
      <c r="AG1432">
        <v>89.632300000000001</v>
      </c>
      <c r="AH1432">
        <v>77.628100000000003</v>
      </c>
      <c r="AI1432">
        <v>70.122600000000006</v>
      </c>
      <c r="AJ1432">
        <v>0.12659999999999999</v>
      </c>
      <c r="AL1432">
        <v>81.010000000000005</v>
      </c>
      <c r="AM1432">
        <v>3.1899999999999998E-2</v>
      </c>
      <c r="AN1432">
        <v>0.18820000000000001</v>
      </c>
      <c r="AO1432">
        <v>0</v>
      </c>
      <c r="AP1432">
        <v>0</v>
      </c>
      <c r="AQ1432">
        <v>0</v>
      </c>
      <c r="AR1432">
        <v>50.35</v>
      </c>
      <c r="AS1432" t="s">
        <v>96</v>
      </c>
      <c r="AT1432">
        <v>1995</v>
      </c>
      <c r="AU1432">
        <v>22.8889</v>
      </c>
      <c r="AV1432">
        <v>16.444400000000002</v>
      </c>
      <c r="AW1432" t="s">
        <v>97</v>
      </c>
      <c r="AY1432" t="s">
        <v>1639</v>
      </c>
      <c r="BA1432">
        <v>45059</v>
      </c>
      <c r="BC1432">
        <v>1</v>
      </c>
      <c r="BD1432" t="s">
        <v>144</v>
      </c>
      <c r="BE1432">
        <v>2009</v>
      </c>
      <c r="BG1432" t="s">
        <v>100</v>
      </c>
      <c r="BH1432" t="s">
        <v>100</v>
      </c>
      <c r="BI1432" t="s">
        <v>101</v>
      </c>
      <c r="BJ1432" t="s">
        <v>100</v>
      </c>
      <c r="BK1432" t="s">
        <v>100</v>
      </c>
      <c r="BL1432" t="s">
        <v>100</v>
      </c>
      <c r="BM1432" t="s">
        <v>102</v>
      </c>
      <c r="BN1432" t="s">
        <v>1636</v>
      </c>
      <c r="BP1432" t="s">
        <v>911</v>
      </c>
      <c r="BQ1432">
        <v>1</v>
      </c>
      <c r="BR1432" t="s">
        <v>94</v>
      </c>
      <c r="BS1432">
        <v>100</v>
      </c>
      <c r="BT1432">
        <v>74.453999999999994</v>
      </c>
      <c r="BU1432">
        <v>74.453999999999994</v>
      </c>
      <c r="BY1432">
        <v>4</v>
      </c>
      <c r="CB1432">
        <v>2014</v>
      </c>
      <c r="CC1432">
        <v>6</v>
      </c>
      <c r="CI1432" t="str">
        <f t="shared" si="88"/>
        <v>High</v>
      </c>
      <c r="CJ1432" t="str">
        <f t="shared" si="89"/>
        <v>Greater than 3.5</v>
      </c>
      <c r="CK1432" t="str">
        <f t="shared" si="90"/>
        <v>Good</v>
      </c>
      <c r="CL1432" t="str">
        <f t="shared" si="91"/>
        <v>0.3 or less</v>
      </c>
    </row>
    <row r="1433" spans="1:90" x14ac:dyDescent="0.25">
      <c r="A1433" t="s">
        <v>1636</v>
      </c>
      <c r="B1433" t="s">
        <v>587</v>
      </c>
      <c r="C1433" t="s">
        <v>83</v>
      </c>
      <c r="D1433">
        <v>17.7</v>
      </c>
      <c r="E1433">
        <v>22.7</v>
      </c>
      <c r="G1433">
        <v>5</v>
      </c>
      <c r="H1433">
        <v>46</v>
      </c>
      <c r="I1433">
        <v>46</v>
      </c>
      <c r="J1433">
        <v>46</v>
      </c>
      <c r="K1433">
        <v>3</v>
      </c>
      <c r="L1433" t="s">
        <v>139</v>
      </c>
      <c r="M1433" t="s">
        <v>577</v>
      </c>
      <c r="N1433" t="s">
        <v>249</v>
      </c>
      <c r="O1433" t="s">
        <v>87</v>
      </c>
      <c r="P1433" t="s">
        <v>88</v>
      </c>
      <c r="Q1433" t="s">
        <v>578</v>
      </c>
      <c r="R1433" t="s">
        <v>90</v>
      </c>
      <c r="S1433" t="s">
        <v>91</v>
      </c>
      <c r="T1433">
        <v>75</v>
      </c>
      <c r="U1433" t="s">
        <v>1637</v>
      </c>
      <c r="V1433" t="s">
        <v>1643</v>
      </c>
      <c r="W1433">
        <v>6</v>
      </c>
      <c r="X1433">
        <v>4</v>
      </c>
      <c r="Y1433" t="s">
        <v>861</v>
      </c>
      <c r="Z1433" t="s">
        <v>910</v>
      </c>
      <c r="AA1433">
        <v>2574.125</v>
      </c>
      <c r="AB1433">
        <v>5677.62</v>
      </c>
      <c r="AC1433">
        <v>4410.0781999999999</v>
      </c>
      <c r="AD1433">
        <v>98</v>
      </c>
      <c r="AE1433">
        <v>4.1988000000000003</v>
      </c>
      <c r="AF1433">
        <v>4.0987999999999998</v>
      </c>
      <c r="AG1433">
        <v>55.414200000000001</v>
      </c>
      <c r="AH1433">
        <v>45.960299999999997</v>
      </c>
      <c r="AI1433">
        <v>81.528599999999997</v>
      </c>
      <c r="AJ1433">
        <v>0.16339999999999999</v>
      </c>
      <c r="AL1433">
        <v>75.489999999999995</v>
      </c>
      <c r="AM1433">
        <v>2.2499999999999999E-2</v>
      </c>
      <c r="AN1433">
        <v>0.1105</v>
      </c>
      <c r="AO1433">
        <v>0</v>
      </c>
      <c r="AP1433">
        <v>0</v>
      </c>
      <c r="AQ1433">
        <v>0</v>
      </c>
      <c r="AR1433">
        <v>48.32</v>
      </c>
      <c r="AS1433" t="s">
        <v>96</v>
      </c>
      <c r="AT1433">
        <v>1995</v>
      </c>
      <c r="AU1433">
        <v>23</v>
      </c>
      <c r="AV1433">
        <v>13.4</v>
      </c>
      <c r="AW1433" t="s">
        <v>97</v>
      </c>
      <c r="AY1433" t="s">
        <v>1639</v>
      </c>
      <c r="BA1433">
        <v>45059</v>
      </c>
      <c r="BC1433">
        <v>1</v>
      </c>
      <c r="BD1433" t="s">
        <v>860</v>
      </c>
      <c r="BE1433">
        <v>2009</v>
      </c>
      <c r="BG1433" t="s">
        <v>100</v>
      </c>
      <c r="BH1433" t="s">
        <v>100</v>
      </c>
      <c r="BI1433" t="s">
        <v>101</v>
      </c>
      <c r="BJ1433" t="s">
        <v>100</v>
      </c>
      <c r="BK1433" t="s">
        <v>100</v>
      </c>
      <c r="BL1433" t="s">
        <v>100</v>
      </c>
      <c r="BM1433" t="s">
        <v>102</v>
      </c>
      <c r="BN1433" t="s">
        <v>1636</v>
      </c>
      <c r="BP1433" t="s">
        <v>911</v>
      </c>
      <c r="BQ1433">
        <v>2</v>
      </c>
      <c r="BR1433" t="s">
        <v>861</v>
      </c>
      <c r="BS1433">
        <v>98</v>
      </c>
      <c r="BT1433">
        <v>83.975999999999999</v>
      </c>
      <c r="BU1433">
        <v>81.975999999999999</v>
      </c>
      <c r="BY1433">
        <v>4</v>
      </c>
      <c r="CB1433">
        <v>2014</v>
      </c>
      <c r="CC1433">
        <v>6</v>
      </c>
      <c r="CI1433" t="str">
        <f t="shared" si="88"/>
        <v>High</v>
      </c>
      <c r="CJ1433" t="str">
        <f t="shared" si="89"/>
        <v>Greater than 3.5</v>
      </c>
      <c r="CK1433" t="str">
        <f t="shared" si="90"/>
        <v>Excellent</v>
      </c>
      <c r="CL1433" t="str">
        <f t="shared" si="91"/>
        <v>0.3 or less</v>
      </c>
    </row>
    <row r="1434" spans="1:90" x14ac:dyDescent="0.25">
      <c r="A1434" t="s">
        <v>1636</v>
      </c>
      <c r="B1434" t="s">
        <v>587</v>
      </c>
      <c r="C1434" t="s">
        <v>83</v>
      </c>
      <c r="D1434">
        <v>22.7</v>
      </c>
      <c r="E1434">
        <v>28</v>
      </c>
      <c r="G1434">
        <v>5.3</v>
      </c>
      <c r="H1434">
        <v>48</v>
      </c>
      <c r="I1434">
        <v>38</v>
      </c>
      <c r="J1434">
        <v>48</v>
      </c>
      <c r="K1434">
        <v>3</v>
      </c>
      <c r="L1434" t="s">
        <v>139</v>
      </c>
      <c r="M1434" t="s">
        <v>577</v>
      </c>
      <c r="N1434" t="s">
        <v>249</v>
      </c>
      <c r="O1434" t="s">
        <v>87</v>
      </c>
      <c r="P1434" t="s">
        <v>88</v>
      </c>
      <c r="Q1434" t="s">
        <v>578</v>
      </c>
      <c r="R1434" t="s">
        <v>90</v>
      </c>
      <c r="S1434" t="s">
        <v>91</v>
      </c>
      <c r="T1434">
        <v>75</v>
      </c>
      <c r="U1434" t="s">
        <v>1637</v>
      </c>
      <c r="V1434" t="s">
        <v>1644</v>
      </c>
      <c r="W1434">
        <v>8</v>
      </c>
      <c r="X1434">
        <v>4</v>
      </c>
      <c r="Y1434" t="s">
        <v>861</v>
      </c>
      <c r="Z1434" t="s">
        <v>910</v>
      </c>
      <c r="AA1434">
        <v>2570.2600000000002</v>
      </c>
      <c r="AB1434">
        <v>5669.1971000000003</v>
      </c>
      <c r="AC1434">
        <v>4403.4571999999998</v>
      </c>
      <c r="AD1434">
        <v>100</v>
      </c>
      <c r="AE1434">
        <v>4.1440000000000001</v>
      </c>
      <c r="AF1434">
        <v>4.1440000000000001</v>
      </c>
      <c r="AG1434">
        <v>59.563000000000002</v>
      </c>
      <c r="AH1434">
        <v>49.413899999999998</v>
      </c>
      <c r="AI1434">
        <v>80.145700000000005</v>
      </c>
      <c r="AJ1434">
        <v>0.14230000000000001</v>
      </c>
      <c r="AL1434">
        <v>78.655000000000001</v>
      </c>
      <c r="AM1434">
        <v>2.2100000000000002E-2</v>
      </c>
      <c r="AN1434">
        <v>0.1037</v>
      </c>
      <c r="AO1434">
        <v>0</v>
      </c>
      <c r="AP1434">
        <v>0</v>
      </c>
      <c r="AQ1434">
        <v>0</v>
      </c>
      <c r="AR1434">
        <v>48.86</v>
      </c>
      <c r="AS1434" t="s">
        <v>96</v>
      </c>
      <c r="AT1434">
        <v>1992</v>
      </c>
      <c r="AU1434">
        <v>23</v>
      </c>
      <c r="AV1434">
        <v>11.333299999999999</v>
      </c>
      <c r="AW1434" t="s">
        <v>97</v>
      </c>
      <c r="AY1434" t="s">
        <v>1639</v>
      </c>
      <c r="BA1434">
        <v>45059</v>
      </c>
      <c r="BC1434">
        <v>1</v>
      </c>
      <c r="BD1434" t="s">
        <v>860</v>
      </c>
      <c r="BE1434">
        <v>2009</v>
      </c>
      <c r="BG1434" t="s">
        <v>100</v>
      </c>
      <c r="BH1434" t="s">
        <v>100</v>
      </c>
      <c r="BI1434" t="s">
        <v>101</v>
      </c>
      <c r="BJ1434" t="s">
        <v>100</v>
      </c>
      <c r="BK1434" t="s">
        <v>100</v>
      </c>
      <c r="BL1434" t="s">
        <v>100</v>
      </c>
      <c r="BM1434" t="s">
        <v>102</v>
      </c>
      <c r="BN1434" t="s">
        <v>1636</v>
      </c>
      <c r="BP1434" t="s">
        <v>911</v>
      </c>
      <c r="BQ1434">
        <v>3</v>
      </c>
      <c r="BR1434" t="s">
        <v>861</v>
      </c>
      <c r="BS1434">
        <v>100</v>
      </c>
      <c r="BT1434">
        <v>82.88</v>
      </c>
      <c r="BU1434">
        <v>82.88</v>
      </c>
      <c r="BY1434">
        <v>4</v>
      </c>
      <c r="CB1434">
        <v>2014</v>
      </c>
      <c r="CC1434">
        <v>6</v>
      </c>
      <c r="CI1434" t="str">
        <f t="shared" si="88"/>
        <v>High</v>
      </c>
      <c r="CJ1434" t="str">
        <f t="shared" si="89"/>
        <v>Greater than 3.5</v>
      </c>
      <c r="CK1434" t="str">
        <f t="shared" si="90"/>
        <v>Excellent</v>
      </c>
      <c r="CL1434" t="str">
        <f t="shared" si="91"/>
        <v>0.3 or less</v>
      </c>
    </row>
    <row r="1435" spans="1:90" x14ac:dyDescent="0.25">
      <c r="A1435" t="s">
        <v>1636</v>
      </c>
      <c r="B1435" t="s">
        <v>587</v>
      </c>
      <c r="C1435" t="s">
        <v>83</v>
      </c>
      <c r="D1435">
        <v>28</v>
      </c>
      <c r="E1435">
        <v>34.22</v>
      </c>
      <c r="G1435">
        <v>6.22</v>
      </c>
      <c r="H1435">
        <v>38</v>
      </c>
      <c r="I1435">
        <v>38</v>
      </c>
      <c r="J1435">
        <v>38</v>
      </c>
      <c r="K1435">
        <v>2</v>
      </c>
      <c r="L1435" t="s">
        <v>84</v>
      </c>
      <c r="M1435" t="s">
        <v>577</v>
      </c>
      <c r="N1435" t="s">
        <v>488</v>
      </c>
      <c r="O1435" t="s">
        <v>87</v>
      </c>
      <c r="P1435" t="s">
        <v>88</v>
      </c>
      <c r="Q1435" t="s">
        <v>578</v>
      </c>
      <c r="R1435" t="s">
        <v>90</v>
      </c>
      <c r="S1435" t="s">
        <v>91</v>
      </c>
      <c r="T1435">
        <v>75</v>
      </c>
      <c r="U1435" t="s">
        <v>110</v>
      </c>
      <c r="V1435" t="s">
        <v>1645</v>
      </c>
      <c r="W1435">
        <v>10</v>
      </c>
      <c r="X1435">
        <v>4</v>
      </c>
      <c r="Y1435" t="s">
        <v>861</v>
      </c>
      <c r="Z1435" t="s">
        <v>910</v>
      </c>
      <c r="AA1435">
        <v>2577.3217</v>
      </c>
      <c r="AB1435">
        <v>5684.5879999999997</v>
      </c>
      <c r="AC1435">
        <v>4415.5544</v>
      </c>
      <c r="AD1435">
        <v>100</v>
      </c>
      <c r="AE1435">
        <v>3.9853999999999998</v>
      </c>
      <c r="AF1435">
        <v>3.8740999999999999</v>
      </c>
      <c r="AG1435">
        <v>62.237499999999997</v>
      </c>
      <c r="AH1435">
        <v>50.767699999999998</v>
      </c>
      <c r="AI1435">
        <v>79.254199999999997</v>
      </c>
      <c r="AJ1435">
        <v>0.1668</v>
      </c>
      <c r="AL1435">
        <v>74.98</v>
      </c>
      <c r="AM1435">
        <v>2.47E-2</v>
      </c>
      <c r="AN1435">
        <v>0.10100000000000001</v>
      </c>
      <c r="AO1435">
        <v>0</v>
      </c>
      <c r="AP1435">
        <v>5.6666999999999996</v>
      </c>
      <c r="AQ1435">
        <v>0</v>
      </c>
      <c r="AR1435">
        <v>54.914299999999997</v>
      </c>
      <c r="AS1435" t="s">
        <v>96</v>
      </c>
      <c r="AT1435">
        <v>1990</v>
      </c>
      <c r="AU1435">
        <v>25.021699999999999</v>
      </c>
      <c r="AV1435">
        <v>14.760899999999999</v>
      </c>
      <c r="AW1435" t="s">
        <v>97</v>
      </c>
      <c r="AY1435" t="s">
        <v>98</v>
      </c>
      <c r="BA1435">
        <v>45059</v>
      </c>
      <c r="BB1435">
        <v>2.75</v>
      </c>
      <c r="BC1435">
        <v>1</v>
      </c>
      <c r="BD1435" t="s">
        <v>99</v>
      </c>
      <c r="BE1435">
        <v>2013</v>
      </c>
      <c r="BG1435" t="s">
        <v>369</v>
      </c>
      <c r="BH1435" t="s">
        <v>100</v>
      </c>
      <c r="BI1435" t="s">
        <v>101</v>
      </c>
      <c r="BJ1435" t="s">
        <v>100</v>
      </c>
      <c r="BK1435" t="s">
        <v>100</v>
      </c>
      <c r="BL1435" t="s">
        <v>100</v>
      </c>
      <c r="BM1435" t="s">
        <v>102</v>
      </c>
      <c r="BN1435" t="s">
        <v>1636</v>
      </c>
      <c r="BP1435" t="s">
        <v>911</v>
      </c>
      <c r="BQ1435">
        <v>0</v>
      </c>
      <c r="BR1435" t="s">
        <v>94</v>
      </c>
      <c r="BS1435">
        <v>100</v>
      </c>
      <c r="BT1435">
        <v>79.707999999999998</v>
      </c>
      <c r="BU1435">
        <v>77.481999999999999</v>
      </c>
      <c r="BV1435" t="s">
        <v>107</v>
      </c>
      <c r="BY1435">
        <v>4</v>
      </c>
      <c r="BZ1435" s="1">
        <v>42109.511087962965</v>
      </c>
      <c r="CB1435">
        <v>2014</v>
      </c>
      <c r="CC1435">
        <v>2</v>
      </c>
      <c r="CI1435" t="str">
        <f t="shared" si="88"/>
        <v>High</v>
      </c>
      <c r="CJ1435" t="str">
        <f t="shared" si="89"/>
        <v>Greater than 3.5</v>
      </c>
      <c r="CK1435" t="str">
        <f t="shared" si="90"/>
        <v>Excellent</v>
      </c>
      <c r="CL1435" t="str">
        <f t="shared" si="91"/>
        <v>0.3 or less</v>
      </c>
    </row>
    <row r="1436" spans="1:90" x14ac:dyDescent="0.25">
      <c r="A1436" t="s">
        <v>1636</v>
      </c>
      <c r="B1436" t="s">
        <v>587</v>
      </c>
      <c r="C1436" t="s">
        <v>83</v>
      </c>
      <c r="D1436">
        <v>34.22</v>
      </c>
      <c r="E1436">
        <v>39</v>
      </c>
      <c r="G1436">
        <v>4.78</v>
      </c>
      <c r="H1436">
        <v>38</v>
      </c>
      <c r="I1436">
        <v>38</v>
      </c>
      <c r="J1436">
        <v>38</v>
      </c>
      <c r="K1436">
        <v>2</v>
      </c>
      <c r="L1436" t="s">
        <v>84</v>
      </c>
      <c r="M1436" t="s">
        <v>577</v>
      </c>
      <c r="N1436" t="s">
        <v>488</v>
      </c>
      <c r="O1436" t="s">
        <v>87</v>
      </c>
      <c r="P1436" t="s">
        <v>88</v>
      </c>
      <c r="Q1436" t="s">
        <v>578</v>
      </c>
      <c r="R1436" t="s">
        <v>90</v>
      </c>
      <c r="S1436" t="s">
        <v>91</v>
      </c>
      <c r="T1436">
        <v>75</v>
      </c>
      <c r="U1436" t="s">
        <v>110</v>
      </c>
      <c r="V1436" t="s">
        <v>1646</v>
      </c>
      <c r="W1436">
        <v>10</v>
      </c>
      <c r="X1436">
        <v>4</v>
      </c>
      <c r="Y1436" t="s">
        <v>861</v>
      </c>
      <c r="Z1436" t="s">
        <v>910</v>
      </c>
      <c r="AA1436">
        <v>2236.4670000000001</v>
      </c>
      <c r="AB1436">
        <v>4932.652</v>
      </c>
      <c r="AC1436">
        <v>3831.5898000000002</v>
      </c>
      <c r="AD1436">
        <v>92</v>
      </c>
      <c r="AE1436">
        <v>3.9424000000000001</v>
      </c>
      <c r="AF1436">
        <v>3.6063000000000001</v>
      </c>
      <c r="AG1436">
        <v>63.926600000000001</v>
      </c>
      <c r="AH1436">
        <v>52.639000000000003</v>
      </c>
      <c r="AI1436">
        <v>78.691100000000006</v>
      </c>
      <c r="AJ1436">
        <v>0.155</v>
      </c>
      <c r="AL1436">
        <v>76.75</v>
      </c>
      <c r="AM1436">
        <v>2.1299999999999999E-2</v>
      </c>
      <c r="AN1436">
        <v>4.3799999999999999E-2</v>
      </c>
      <c r="AO1436">
        <v>0</v>
      </c>
      <c r="AP1436">
        <v>4</v>
      </c>
      <c r="AQ1436">
        <v>0</v>
      </c>
      <c r="AR1436">
        <v>53.524999999999999</v>
      </c>
      <c r="AS1436" t="s">
        <v>96</v>
      </c>
      <c r="AT1436">
        <v>1973</v>
      </c>
      <c r="AU1436">
        <v>33.25</v>
      </c>
      <c r="AV1436">
        <v>13.916700000000001</v>
      </c>
      <c r="AW1436" t="s">
        <v>378</v>
      </c>
      <c r="AY1436" t="s">
        <v>98</v>
      </c>
      <c r="BA1436">
        <v>45764</v>
      </c>
      <c r="BB1436">
        <v>2.75</v>
      </c>
      <c r="BC1436">
        <v>1</v>
      </c>
      <c r="BD1436" t="s">
        <v>99</v>
      </c>
      <c r="BE1436">
        <v>2013</v>
      </c>
      <c r="BG1436" t="s">
        <v>369</v>
      </c>
      <c r="BH1436" t="s">
        <v>100</v>
      </c>
      <c r="BI1436" t="s">
        <v>101</v>
      </c>
      <c r="BJ1436" t="s">
        <v>100</v>
      </c>
      <c r="BK1436" t="s">
        <v>100</v>
      </c>
      <c r="BL1436" t="s">
        <v>100</v>
      </c>
      <c r="BM1436" t="s">
        <v>102</v>
      </c>
      <c r="BN1436" t="s">
        <v>1636</v>
      </c>
      <c r="BP1436" t="s">
        <v>911</v>
      </c>
      <c r="BQ1436">
        <v>0</v>
      </c>
      <c r="BR1436" t="s">
        <v>94</v>
      </c>
      <c r="BS1436">
        <v>92</v>
      </c>
      <c r="BT1436">
        <v>78.847999999999999</v>
      </c>
      <c r="BU1436">
        <v>72.126000000000005</v>
      </c>
      <c r="BV1436" t="s">
        <v>107</v>
      </c>
      <c r="BY1436">
        <v>4</v>
      </c>
      <c r="BZ1436" s="1">
        <v>42053.456666666665</v>
      </c>
      <c r="CB1436">
        <v>2014</v>
      </c>
      <c r="CC1436">
        <v>2</v>
      </c>
      <c r="CI1436" t="str">
        <f t="shared" si="88"/>
        <v>High</v>
      </c>
      <c r="CJ1436" t="str">
        <f t="shared" si="89"/>
        <v>Greater than 3.5</v>
      </c>
      <c r="CK1436" t="str">
        <f t="shared" si="90"/>
        <v>Excellent</v>
      </c>
      <c r="CL1436" t="str">
        <f t="shared" si="91"/>
        <v>0.3 or less</v>
      </c>
    </row>
    <row r="1437" spans="1:90" x14ac:dyDescent="0.25">
      <c r="A1437" t="s">
        <v>1636</v>
      </c>
      <c r="B1437" t="s">
        <v>587</v>
      </c>
      <c r="C1437" t="s">
        <v>83</v>
      </c>
      <c r="D1437">
        <v>39</v>
      </c>
      <c r="E1437">
        <v>44</v>
      </c>
      <c r="G1437">
        <v>5</v>
      </c>
      <c r="H1437">
        <v>38</v>
      </c>
      <c r="J1437">
        <v>38</v>
      </c>
      <c r="K1437">
        <v>2</v>
      </c>
      <c r="L1437" t="s">
        <v>84</v>
      </c>
      <c r="M1437" t="s">
        <v>577</v>
      </c>
      <c r="N1437" t="s">
        <v>488</v>
      </c>
      <c r="O1437" t="s">
        <v>87</v>
      </c>
      <c r="P1437" t="s">
        <v>88</v>
      </c>
      <c r="Q1437" t="s">
        <v>578</v>
      </c>
      <c r="R1437" t="s">
        <v>90</v>
      </c>
      <c r="S1437" t="s">
        <v>91</v>
      </c>
      <c r="T1437">
        <v>75</v>
      </c>
      <c r="U1437" t="s">
        <v>110</v>
      </c>
      <c r="V1437" t="s">
        <v>1647</v>
      </c>
      <c r="W1437">
        <v>10</v>
      </c>
      <c r="Y1437" t="s">
        <v>861</v>
      </c>
      <c r="Z1437" t="s">
        <v>910</v>
      </c>
      <c r="AA1437">
        <v>2389.864</v>
      </c>
      <c r="AB1437">
        <v>5271</v>
      </c>
      <c r="AC1437">
        <v>4094.3948</v>
      </c>
      <c r="AD1437">
        <v>94</v>
      </c>
      <c r="AE1437">
        <v>3.8527</v>
      </c>
      <c r="AF1437">
        <v>3.5232000000000001</v>
      </c>
      <c r="AG1437">
        <v>70.548699999999997</v>
      </c>
      <c r="AH1437">
        <v>56.609400000000001</v>
      </c>
      <c r="AI1437">
        <v>76.483800000000002</v>
      </c>
      <c r="AJ1437">
        <v>0.1933</v>
      </c>
      <c r="AL1437">
        <v>71.004999999999995</v>
      </c>
      <c r="AM1437">
        <v>2.69E-2</v>
      </c>
      <c r="AN1437">
        <v>0.1303</v>
      </c>
      <c r="AO1437">
        <v>0</v>
      </c>
      <c r="AP1437">
        <v>3</v>
      </c>
      <c r="AQ1437">
        <v>0</v>
      </c>
      <c r="AR1437">
        <v>59.44</v>
      </c>
      <c r="AS1437" t="s">
        <v>96</v>
      </c>
      <c r="AT1437">
        <v>1973</v>
      </c>
      <c r="AU1437">
        <v>26</v>
      </c>
      <c r="AV1437">
        <v>9.1999999999999993</v>
      </c>
      <c r="AW1437" t="s">
        <v>378</v>
      </c>
      <c r="AY1437" t="s">
        <v>106</v>
      </c>
      <c r="BA1437">
        <v>41754</v>
      </c>
      <c r="BB1437">
        <v>0.5</v>
      </c>
      <c r="BC1437">
        <v>1</v>
      </c>
      <c r="BD1437" t="s">
        <v>99</v>
      </c>
      <c r="BE1437">
        <v>2013</v>
      </c>
      <c r="BG1437" t="s">
        <v>100</v>
      </c>
      <c r="BH1437" t="s">
        <v>100</v>
      </c>
      <c r="BI1437" t="s">
        <v>101</v>
      </c>
      <c r="BJ1437" t="s">
        <v>100</v>
      </c>
      <c r="BK1437" t="s">
        <v>100</v>
      </c>
      <c r="BL1437" t="s">
        <v>100</v>
      </c>
      <c r="BM1437" t="s">
        <v>102</v>
      </c>
      <c r="BN1437" t="s">
        <v>1636</v>
      </c>
      <c r="BP1437" t="s">
        <v>911</v>
      </c>
      <c r="BQ1437">
        <v>0</v>
      </c>
      <c r="BR1437" t="s">
        <v>94</v>
      </c>
      <c r="BS1437">
        <v>94</v>
      </c>
      <c r="BT1437">
        <v>77.054000000000002</v>
      </c>
      <c r="BU1437">
        <v>70.463999999999999</v>
      </c>
      <c r="BV1437" t="s">
        <v>107</v>
      </c>
      <c r="BZ1437" s="1">
        <v>42053.456678240742</v>
      </c>
      <c r="CB1437">
        <v>2014</v>
      </c>
      <c r="CC1437">
        <v>2</v>
      </c>
      <c r="CI1437" t="str">
        <f t="shared" si="88"/>
        <v>High</v>
      </c>
      <c r="CJ1437" t="str">
        <f t="shared" si="89"/>
        <v>Greater than 3.5</v>
      </c>
      <c r="CK1437" t="str">
        <f t="shared" si="90"/>
        <v>Good</v>
      </c>
      <c r="CL1437" t="str">
        <f t="shared" si="91"/>
        <v>0.3 or less</v>
      </c>
    </row>
    <row r="1438" spans="1:90" x14ac:dyDescent="0.25">
      <c r="A1438" t="s">
        <v>1636</v>
      </c>
      <c r="B1438" t="s">
        <v>587</v>
      </c>
      <c r="C1438" t="s">
        <v>83</v>
      </c>
      <c r="D1438">
        <v>44</v>
      </c>
      <c r="E1438">
        <v>49</v>
      </c>
      <c r="G1438">
        <v>5</v>
      </c>
      <c r="H1438">
        <v>38</v>
      </c>
      <c r="I1438">
        <v>38</v>
      </c>
      <c r="J1438">
        <v>38</v>
      </c>
      <c r="K1438">
        <v>2</v>
      </c>
      <c r="L1438" t="s">
        <v>84</v>
      </c>
      <c r="M1438" t="s">
        <v>577</v>
      </c>
      <c r="N1438" t="s">
        <v>488</v>
      </c>
      <c r="O1438" t="s">
        <v>87</v>
      </c>
      <c r="P1438" t="s">
        <v>88</v>
      </c>
      <c r="Q1438" t="s">
        <v>578</v>
      </c>
      <c r="R1438" t="s">
        <v>90</v>
      </c>
      <c r="S1438" t="s">
        <v>91</v>
      </c>
      <c r="T1438">
        <v>75</v>
      </c>
      <c r="U1438" t="s">
        <v>110</v>
      </c>
      <c r="V1438" t="s">
        <v>1648</v>
      </c>
      <c r="W1438">
        <v>10</v>
      </c>
      <c r="X1438">
        <v>4</v>
      </c>
      <c r="Y1438" t="s">
        <v>861</v>
      </c>
      <c r="Z1438" t="s">
        <v>910</v>
      </c>
      <c r="AA1438">
        <v>2299.576</v>
      </c>
      <c r="AB1438">
        <v>5072.2079999999996</v>
      </c>
      <c r="AC1438">
        <v>3939.7123999999999</v>
      </c>
      <c r="AD1438">
        <v>94.666700000000006</v>
      </c>
      <c r="AE1438">
        <v>3.8607</v>
      </c>
      <c r="AF1438">
        <v>3.6120000000000001</v>
      </c>
      <c r="AG1438">
        <v>70.370400000000004</v>
      </c>
      <c r="AH1438">
        <v>56.248800000000003</v>
      </c>
      <c r="AI1438">
        <v>76.543199999999999</v>
      </c>
      <c r="AJ1438">
        <v>0.1489</v>
      </c>
      <c r="AL1438">
        <v>77.665000000000006</v>
      </c>
      <c r="AM1438">
        <v>2.6200000000000001E-2</v>
      </c>
      <c r="AN1438">
        <v>0.11940000000000001</v>
      </c>
      <c r="AO1438">
        <v>0</v>
      </c>
      <c r="AP1438">
        <v>2.6667000000000001</v>
      </c>
      <c r="AQ1438">
        <v>0</v>
      </c>
      <c r="AR1438">
        <v>60.24</v>
      </c>
      <c r="AS1438" t="s">
        <v>96</v>
      </c>
      <c r="AT1438">
        <v>1973</v>
      </c>
      <c r="AU1438">
        <v>13</v>
      </c>
      <c r="AV1438">
        <v>7</v>
      </c>
      <c r="AW1438" t="s">
        <v>131</v>
      </c>
      <c r="AY1438" t="s">
        <v>106</v>
      </c>
      <c r="BA1438">
        <v>43700</v>
      </c>
      <c r="BB1438">
        <v>0.5</v>
      </c>
      <c r="BC1438">
        <v>1</v>
      </c>
      <c r="BD1438" t="s">
        <v>99</v>
      </c>
      <c r="BE1438">
        <v>2009</v>
      </c>
      <c r="BG1438" t="s">
        <v>100</v>
      </c>
      <c r="BH1438" t="s">
        <v>100</v>
      </c>
      <c r="BI1438" t="s">
        <v>101</v>
      </c>
      <c r="BJ1438" t="s">
        <v>100</v>
      </c>
      <c r="BK1438" t="s">
        <v>100</v>
      </c>
      <c r="BL1438" t="s">
        <v>100</v>
      </c>
      <c r="BM1438" t="s">
        <v>102</v>
      </c>
      <c r="BN1438" t="s">
        <v>1636</v>
      </c>
      <c r="BP1438" t="s">
        <v>911</v>
      </c>
      <c r="BQ1438">
        <v>0</v>
      </c>
      <c r="BR1438" t="s">
        <v>94</v>
      </c>
      <c r="BS1438">
        <v>94.666700000000006</v>
      </c>
      <c r="BT1438">
        <v>77.213999999999999</v>
      </c>
      <c r="BU1438">
        <v>72.239999999999995</v>
      </c>
      <c r="BY1438">
        <v>4</v>
      </c>
      <c r="CB1438">
        <v>2014</v>
      </c>
      <c r="CC1438">
        <v>6</v>
      </c>
      <c r="CI1438" t="str">
        <f t="shared" si="88"/>
        <v>High</v>
      </c>
      <c r="CJ1438" t="str">
        <f t="shared" si="89"/>
        <v>Greater than 3.5</v>
      </c>
      <c r="CK1438" t="str">
        <f t="shared" si="90"/>
        <v>Good</v>
      </c>
      <c r="CL1438" t="str">
        <f t="shared" si="91"/>
        <v>0.3 or less</v>
      </c>
    </row>
    <row r="1439" spans="1:90" x14ac:dyDescent="0.25">
      <c r="A1439" t="s">
        <v>1636</v>
      </c>
      <c r="B1439" t="s">
        <v>587</v>
      </c>
      <c r="C1439" t="s">
        <v>83</v>
      </c>
      <c r="D1439">
        <v>49</v>
      </c>
      <c r="E1439">
        <v>53</v>
      </c>
      <c r="G1439">
        <v>4</v>
      </c>
      <c r="H1439">
        <v>38</v>
      </c>
      <c r="J1439">
        <v>38</v>
      </c>
      <c r="K1439">
        <v>2</v>
      </c>
      <c r="L1439" t="s">
        <v>84</v>
      </c>
      <c r="M1439" t="s">
        <v>577</v>
      </c>
      <c r="N1439" t="s">
        <v>488</v>
      </c>
      <c r="O1439" t="s">
        <v>87</v>
      </c>
      <c r="P1439" t="s">
        <v>88</v>
      </c>
      <c r="Q1439" t="s">
        <v>578</v>
      </c>
      <c r="R1439" t="s">
        <v>90</v>
      </c>
      <c r="S1439" t="s">
        <v>91</v>
      </c>
      <c r="T1439">
        <v>75</v>
      </c>
      <c r="U1439" t="s">
        <v>110</v>
      </c>
      <c r="V1439" t="s">
        <v>1649</v>
      </c>
      <c r="W1439">
        <v>10</v>
      </c>
      <c r="Y1439" t="s">
        <v>861</v>
      </c>
      <c r="Z1439" t="s">
        <v>910</v>
      </c>
      <c r="AA1439">
        <v>2425.7950000000001</v>
      </c>
      <c r="AB1439">
        <v>5350.3159999999998</v>
      </c>
      <c r="AC1439">
        <v>4155.9534000000003</v>
      </c>
      <c r="AD1439">
        <v>90</v>
      </c>
      <c r="AE1439">
        <v>3.9346000000000001</v>
      </c>
      <c r="AF1439">
        <v>3.5057</v>
      </c>
      <c r="AG1439">
        <v>67.006399999999999</v>
      </c>
      <c r="AH1439">
        <v>52.9803</v>
      </c>
      <c r="AI1439">
        <v>77.664500000000004</v>
      </c>
      <c r="AJ1439">
        <v>0.17949999999999999</v>
      </c>
      <c r="AL1439">
        <v>73.075000000000003</v>
      </c>
      <c r="AM1439">
        <v>2.69E-2</v>
      </c>
      <c r="AN1439">
        <v>3.4799999999999998E-2</v>
      </c>
      <c r="AO1439">
        <v>0</v>
      </c>
      <c r="AP1439">
        <v>4.5</v>
      </c>
      <c r="AQ1439">
        <v>0</v>
      </c>
      <c r="AR1439">
        <v>59.125</v>
      </c>
      <c r="AS1439" t="s">
        <v>96</v>
      </c>
      <c r="AT1439">
        <v>1973</v>
      </c>
      <c r="AU1439">
        <v>28.333300000000001</v>
      </c>
      <c r="AV1439">
        <v>10.666700000000001</v>
      </c>
      <c r="AW1439" t="s">
        <v>177</v>
      </c>
      <c r="AY1439" t="s">
        <v>106</v>
      </c>
      <c r="BA1439">
        <v>43700</v>
      </c>
      <c r="BB1439">
        <v>0.5</v>
      </c>
      <c r="BC1439">
        <v>1</v>
      </c>
      <c r="BD1439" t="s">
        <v>99</v>
      </c>
      <c r="BE1439">
        <v>2009</v>
      </c>
      <c r="BG1439" t="s">
        <v>100</v>
      </c>
      <c r="BH1439" t="s">
        <v>100</v>
      </c>
      <c r="BI1439" t="s">
        <v>101</v>
      </c>
      <c r="BJ1439" t="s">
        <v>100</v>
      </c>
      <c r="BK1439" t="s">
        <v>100</v>
      </c>
      <c r="BL1439" t="s">
        <v>100</v>
      </c>
      <c r="BM1439" t="s">
        <v>102</v>
      </c>
      <c r="BN1439" t="s">
        <v>1636</v>
      </c>
      <c r="BP1439" t="s">
        <v>911</v>
      </c>
      <c r="BQ1439">
        <v>0</v>
      </c>
      <c r="BR1439" t="s">
        <v>94</v>
      </c>
      <c r="BS1439">
        <v>90</v>
      </c>
      <c r="BT1439">
        <v>78.691999999999993</v>
      </c>
      <c r="BU1439">
        <v>70.114000000000004</v>
      </c>
      <c r="BV1439" t="s">
        <v>107</v>
      </c>
      <c r="BZ1439" s="1">
        <v>42088.424305555556</v>
      </c>
      <c r="CB1439">
        <v>2014</v>
      </c>
      <c r="CC1439">
        <v>6</v>
      </c>
      <c r="CI1439" t="str">
        <f t="shared" si="88"/>
        <v>High</v>
      </c>
      <c r="CJ1439" t="str">
        <f t="shared" si="89"/>
        <v>Greater than 3.5</v>
      </c>
      <c r="CK1439" t="str">
        <f t="shared" si="90"/>
        <v>Excellent</v>
      </c>
      <c r="CL1439" t="str">
        <f t="shared" si="91"/>
        <v>0.3 or less</v>
      </c>
    </row>
    <row r="1440" spans="1:90" x14ac:dyDescent="0.25">
      <c r="A1440" t="s">
        <v>1636</v>
      </c>
      <c r="B1440" t="s">
        <v>587</v>
      </c>
      <c r="C1440" t="s">
        <v>83</v>
      </c>
      <c r="D1440">
        <v>53</v>
      </c>
      <c r="E1440">
        <v>57</v>
      </c>
      <c r="G1440">
        <v>4</v>
      </c>
      <c r="H1440">
        <v>38</v>
      </c>
      <c r="I1440">
        <v>38</v>
      </c>
      <c r="J1440">
        <v>38</v>
      </c>
      <c r="K1440">
        <v>2</v>
      </c>
      <c r="L1440" t="s">
        <v>84</v>
      </c>
      <c r="M1440" t="s">
        <v>577</v>
      </c>
      <c r="N1440" t="s">
        <v>488</v>
      </c>
      <c r="O1440" t="s">
        <v>87</v>
      </c>
      <c r="P1440" t="s">
        <v>88</v>
      </c>
      <c r="Q1440" t="s">
        <v>578</v>
      </c>
      <c r="R1440" t="s">
        <v>90</v>
      </c>
      <c r="S1440" t="s">
        <v>91</v>
      </c>
      <c r="T1440">
        <v>75</v>
      </c>
      <c r="U1440" t="s">
        <v>110</v>
      </c>
      <c r="V1440" t="s">
        <v>1650</v>
      </c>
      <c r="W1440">
        <v>10</v>
      </c>
      <c r="X1440">
        <v>4</v>
      </c>
      <c r="Y1440" t="s">
        <v>861</v>
      </c>
      <c r="Z1440" t="s">
        <v>910</v>
      </c>
      <c r="AA1440">
        <v>2421.1880000000001</v>
      </c>
      <c r="AB1440">
        <v>5340.2759999999998</v>
      </c>
      <c r="AC1440">
        <v>4148.0613000000003</v>
      </c>
      <c r="AD1440">
        <v>90</v>
      </c>
      <c r="AE1440">
        <v>3.7675000000000001</v>
      </c>
      <c r="AF1440">
        <v>3.2768999999999999</v>
      </c>
      <c r="AG1440">
        <v>75.288700000000006</v>
      </c>
      <c r="AH1440">
        <v>60.465000000000003</v>
      </c>
      <c r="AI1440">
        <v>74.903800000000004</v>
      </c>
      <c r="AJ1440">
        <v>0.21829999999999999</v>
      </c>
      <c r="AL1440">
        <v>67.254999999999995</v>
      </c>
      <c r="AM1440">
        <v>3.2099999999999997E-2</v>
      </c>
      <c r="AN1440">
        <v>8.1699999999999995E-2</v>
      </c>
      <c r="AO1440">
        <v>0</v>
      </c>
      <c r="AP1440">
        <v>4.5</v>
      </c>
      <c r="AQ1440">
        <v>0</v>
      </c>
      <c r="AR1440">
        <v>58.274999999999999</v>
      </c>
      <c r="AS1440" t="s">
        <v>96</v>
      </c>
      <c r="AT1440">
        <v>1963</v>
      </c>
      <c r="AU1440">
        <v>33.5</v>
      </c>
      <c r="AV1440">
        <v>13.5</v>
      </c>
      <c r="AW1440" t="s">
        <v>177</v>
      </c>
      <c r="AY1440" t="s">
        <v>106</v>
      </c>
      <c r="BA1440">
        <v>43700</v>
      </c>
      <c r="BB1440">
        <v>0.5</v>
      </c>
      <c r="BC1440">
        <v>1</v>
      </c>
      <c r="BD1440" t="s">
        <v>99</v>
      </c>
      <c r="BE1440">
        <v>2009</v>
      </c>
      <c r="BG1440" t="s">
        <v>100</v>
      </c>
      <c r="BH1440" t="s">
        <v>100</v>
      </c>
      <c r="BI1440" t="s">
        <v>101</v>
      </c>
      <c r="BJ1440" t="s">
        <v>100</v>
      </c>
      <c r="BK1440" t="s">
        <v>100</v>
      </c>
      <c r="BL1440" t="s">
        <v>100</v>
      </c>
      <c r="BM1440" t="s">
        <v>102</v>
      </c>
      <c r="BN1440" t="s">
        <v>1636</v>
      </c>
      <c r="BP1440" t="s">
        <v>911</v>
      </c>
      <c r="BQ1440">
        <v>0</v>
      </c>
      <c r="BR1440" t="s">
        <v>94</v>
      </c>
      <c r="BS1440">
        <v>90</v>
      </c>
      <c r="BT1440">
        <v>75.349999999999994</v>
      </c>
      <c r="BU1440">
        <v>65.537999999999997</v>
      </c>
      <c r="BV1440" t="s">
        <v>107</v>
      </c>
      <c r="BY1440">
        <v>4</v>
      </c>
      <c r="BZ1440" s="1">
        <v>42088.424340277779</v>
      </c>
      <c r="CB1440">
        <v>2014</v>
      </c>
      <c r="CC1440">
        <v>6</v>
      </c>
      <c r="CI1440" t="str">
        <f t="shared" si="88"/>
        <v>High</v>
      </c>
      <c r="CJ1440" t="str">
        <f t="shared" si="89"/>
        <v>Greater than 3.5</v>
      </c>
      <c r="CK1440" t="str">
        <f t="shared" si="90"/>
        <v>Good</v>
      </c>
      <c r="CL1440" t="str">
        <f t="shared" si="91"/>
        <v>0.3 or less</v>
      </c>
    </row>
    <row r="1441" spans="1:90" x14ac:dyDescent="0.25">
      <c r="A1441" t="s">
        <v>1636</v>
      </c>
      <c r="B1441" t="s">
        <v>587</v>
      </c>
      <c r="C1441" t="s">
        <v>83</v>
      </c>
      <c r="D1441">
        <v>57</v>
      </c>
      <c r="E1441">
        <v>65.400000000000006</v>
      </c>
      <c r="G1441">
        <v>8.4</v>
      </c>
      <c r="H1441">
        <v>38</v>
      </c>
      <c r="J1441">
        <v>38</v>
      </c>
      <c r="K1441">
        <v>2</v>
      </c>
      <c r="L1441" t="s">
        <v>84</v>
      </c>
      <c r="M1441" t="s">
        <v>577</v>
      </c>
      <c r="N1441" t="s">
        <v>328</v>
      </c>
      <c r="O1441" t="s">
        <v>87</v>
      </c>
      <c r="P1441" t="s">
        <v>88</v>
      </c>
      <c r="Q1441" t="s">
        <v>578</v>
      </c>
      <c r="R1441" t="s">
        <v>90</v>
      </c>
      <c r="S1441" t="s">
        <v>91</v>
      </c>
      <c r="T1441">
        <v>75</v>
      </c>
      <c r="U1441" t="s">
        <v>110</v>
      </c>
      <c r="V1441" t="s">
        <v>1651</v>
      </c>
      <c r="W1441">
        <v>10</v>
      </c>
      <c r="Y1441" t="s">
        <v>861</v>
      </c>
      <c r="Z1441" t="s">
        <v>910</v>
      </c>
      <c r="AA1441">
        <v>2376.0578</v>
      </c>
      <c r="AB1441">
        <v>5240.5411999999997</v>
      </c>
      <c r="AC1441">
        <v>4070.7415000000001</v>
      </c>
      <c r="AD1441">
        <v>85.4</v>
      </c>
      <c r="AE1441">
        <v>4.0578000000000003</v>
      </c>
      <c r="AF1441">
        <v>3.4068999999999998</v>
      </c>
      <c r="AG1441">
        <v>62.226399999999998</v>
      </c>
      <c r="AH1441">
        <v>47.666800000000002</v>
      </c>
      <c r="AI1441">
        <v>79.257900000000006</v>
      </c>
      <c r="AJ1441">
        <v>0.23069999999999999</v>
      </c>
      <c r="AL1441">
        <v>65.394999999999996</v>
      </c>
      <c r="AM1441">
        <v>2.6200000000000001E-2</v>
      </c>
      <c r="AN1441">
        <v>9.4600000000000004E-2</v>
      </c>
      <c r="AO1441">
        <v>0.4</v>
      </c>
      <c r="AP1441">
        <v>6.8</v>
      </c>
      <c r="AQ1441">
        <v>0</v>
      </c>
      <c r="AR1441">
        <v>58.811100000000003</v>
      </c>
      <c r="AS1441" t="s">
        <v>96</v>
      </c>
      <c r="AT1441">
        <v>1993</v>
      </c>
      <c r="AU1441">
        <v>45.923099999999998</v>
      </c>
      <c r="AV1441">
        <v>19.307700000000001</v>
      </c>
      <c r="AW1441" t="s">
        <v>97</v>
      </c>
      <c r="AY1441" t="s">
        <v>98</v>
      </c>
      <c r="BA1441">
        <v>44483</v>
      </c>
      <c r="BC1441">
        <v>1</v>
      </c>
      <c r="BD1441" t="s">
        <v>99</v>
      </c>
      <c r="BE1441">
        <v>2003</v>
      </c>
      <c r="BG1441" t="s">
        <v>100</v>
      </c>
      <c r="BH1441" t="s">
        <v>100</v>
      </c>
      <c r="BI1441" t="s">
        <v>101</v>
      </c>
      <c r="BJ1441" t="s">
        <v>100</v>
      </c>
      <c r="BK1441" t="s">
        <v>100</v>
      </c>
      <c r="BL1441" t="s">
        <v>100</v>
      </c>
      <c r="BM1441" t="s">
        <v>102</v>
      </c>
      <c r="BN1441" t="s">
        <v>1636</v>
      </c>
      <c r="BP1441" t="s">
        <v>911</v>
      </c>
      <c r="BQ1441">
        <v>0</v>
      </c>
      <c r="BR1441" t="s">
        <v>94</v>
      </c>
      <c r="BS1441">
        <v>85.4</v>
      </c>
      <c r="BT1441">
        <v>81.156000000000006</v>
      </c>
      <c r="BU1441">
        <v>68.138000000000005</v>
      </c>
      <c r="CB1441">
        <v>2014</v>
      </c>
      <c r="CC1441">
        <v>12</v>
      </c>
      <c r="CI1441" t="str">
        <f t="shared" si="88"/>
        <v>High</v>
      </c>
      <c r="CJ1441" t="str">
        <f t="shared" si="89"/>
        <v>Greater than 3.5</v>
      </c>
      <c r="CK1441" t="str">
        <f t="shared" si="90"/>
        <v>Excellent</v>
      </c>
      <c r="CL1441" t="str">
        <f t="shared" si="91"/>
        <v>0.3 or less</v>
      </c>
    </row>
    <row r="1442" spans="1:90" x14ac:dyDescent="0.25">
      <c r="A1442" t="s">
        <v>1636</v>
      </c>
      <c r="B1442" t="s">
        <v>587</v>
      </c>
      <c r="C1442" t="s">
        <v>83</v>
      </c>
      <c r="D1442">
        <v>65.400000000000006</v>
      </c>
      <c r="E1442">
        <v>71.78</v>
      </c>
      <c r="G1442">
        <v>6.38</v>
      </c>
      <c r="H1442">
        <v>38</v>
      </c>
      <c r="I1442">
        <v>38</v>
      </c>
      <c r="J1442">
        <v>38</v>
      </c>
      <c r="K1442">
        <v>2</v>
      </c>
      <c r="L1442" t="s">
        <v>84</v>
      </c>
      <c r="M1442" t="s">
        <v>577</v>
      </c>
      <c r="N1442" t="s">
        <v>328</v>
      </c>
      <c r="O1442" t="s">
        <v>87</v>
      </c>
      <c r="P1442" t="s">
        <v>88</v>
      </c>
      <c r="Q1442" t="s">
        <v>578</v>
      </c>
      <c r="R1442" t="s">
        <v>90</v>
      </c>
      <c r="S1442" t="s">
        <v>91</v>
      </c>
      <c r="T1442">
        <v>75</v>
      </c>
      <c r="U1442" t="s">
        <v>110</v>
      </c>
      <c r="V1442" t="s">
        <v>1652</v>
      </c>
      <c r="W1442">
        <v>10</v>
      </c>
      <c r="X1442">
        <v>4</v>
      </c>
      <c r="Y1442" t="s">
        <v>861</v>
      </c>
      <c r="Z1442" t="s">
        <v>910</v>
      </c>
      <c r="AA1442">
        <v>3045.5902000000001</v>
      </c>
      <c r="AB1442">
        <v>6319.8780999999999</v>
      </c>
      <c r="AC1442">
        <v>5215.4225999999999</v>
      </c>
      <c r="AD1442">
        <v>91</v>
      </c>
      <c r="AE1442">
        <v>3.6278000000000001</v>
      </c>
      <c r="AF1442">
        <v>3.121</v>
      </c>
      <c r="AG1442">
        <v>83.140500000000003</v>
      </c>
      <c r="AH1442">
        <v>66.979900000000001</v>
      </c>
      <c r="AI1442">
        <v>72.286500000000004</v>
      </c>
      <c r="AJ1442">
        <v>0.24329999999999999</v>
      </c>
      <c r="AL1442">
        <v>63.505000000000003</v>
      </c>
      <c r="AM1442">
        <v>2.69E-2</v>
      </c>
      <c r="AN1442">
        <v>0.1283</v>
      </c>
      <c r="AO1442">
        <v>0.33329999999999999</v>
      </c>
      <c r="AP1442">
        <v>2.6667000000000001</v>
      </c>
      <c r="AQ1442">
        <v>0</v>
      </c>
      <c r="AR1442">
        <v>58.616700000000002</v>
      </c>
      <c r="AS1442" t="s">
        <v>96</v>
      </c>
      <c r="AT1442">
        <v>1986</v>
      </c>
      <c r="AU1442">
        <v>32.071399999999997</v>
      </c>
      <c r="AV1442">
        <v>14.2143</v>
      </c>
      <c r="AW1442" t="s">
        <v>97</v>
      </c>
      <c r="AX1442" t="s">
        <v>683</v>
      </c>
      <c r="AY1442" t="s">
        <v>106</v>
      </c>
      <c r="BA1442">
        <v>26521</v>
      </c>
      <c r="BB1442">
        <v>0.5</v>
      </c>
      <c r="BC1442">
        <v>1</v>
      </c>
      <c r="BD1442" t="s">
        <v>99</v>
      </c>
      <c r="BE1442">
        <v>2007</v>
      </c>
      <c r="BG1442" t="s">
        <v>100</v>
      </c>
      <c r="BH1442" t="s">
        <v>100</v>
      </c>
      <c r="BI1442" t="s">
        <v>101</v>
      </c>
      <c r="BJ1442" t="s">
        <v>100</v>
      </c>
      <c r="BK1442" t="s">
        <v>100</v>
      </c>
      <c r="BL1442" t="s">
        <v>100</v>
      </c>
      <c r="BM1442" t="s">
        <v>102</v>
      </c>
      <c r="BN1442" t="s">
        <v>1636</v>
      </c>
      <c r="BP1442" t="s">
        <v>911</v>
      </c>
      <c r="BQ1442">
        <v>0</v>
      </c>
      <c r="BR1442" t="s">
        <v>94</v>
      </c>
      <c r="BS1442">
        <v>91</v>
      </c>
      <c r="BT1442">
        <v>72.555999999999997</v>
      </c>
      <c r="BU1442">
        <v>62.42</v>
      </c>
      <c r="BY1442">
        <v>4</v>
      </c>
      <c r="CB1442">
        <v>2014</v>
      </c>
      <c r="CC1442">
        <v>8</v>
      </c>
      <c r="CI1442" t="str">
        <f t="shared" si="88"/>
        <v>High</v>
      </c>
      <c r="CJ1442" t="str">
        <f t="shared" si="89"/>
        <v>Greater than 3.5</v>
      </c>
      <c r="CK1442" t="str">
        <f t="shared" si="90"/>
        <v>Good</v>
      </c>
      <c r="CL1442" t="str">
        <f t="shared" si="91"/>
        <v>0.3 or less</v>
      </c>
    </row>
    <row r="1443" spans="1:90" x14ac:dyDescent="0.25">
      <c r="A1443" t="s">
        <v>1636</v>
      </c>
      <c r="B1443" t="s">
        <v>587</v>
      </c>
      <c r="C1443" t="s">
        <v>83</v>
      </c>
      <c r="D1443">
        <v>71.78</v>
      </c>
      <c r="E1443">
        <v>76</v>
      </c>
      <c r="G1443">
        <v>4.22</v>
      </c>
      <c r="H1443">
        <v>38</v>
      </c>
      <c r="J1443">
        <v>38</v>
      </c>
      <c r="K1443">
        <v>2</v>
      </c>
      <c r="L1443" t="s">
        <v>84</v>
      </c>
      <c r="M1443" t="s">
        <v>577</v>
      </c>
      <c r="N1443" t="s">
        <v>328</v>
      </c>
      <c r="O1443" t="s">
        <v>87</v>
      </c>
      <c r="P1443" t="s">
        <v>88</v>
      </c>
      <c r="Q1443" t="s">
        <v>578</v>
      </c>
      <c r="R1443" t="s">
        <v>90</v>
      </c>
      <c r="S1443" t="s">
        <v>91</v>
      </c>
      <c r="T1443">
        <v>75</v>
      </c>
      <c r="U1443" t="s">
        <v>110</v>
      </c>
      <c r="V1443" t="s">
        <v>1652</v>
      </c>
      <c r="W1443">
        <v>10</v>
      </c>
      <c r="Y1443" t="s">
        <v>861</v>
      </c>
      <c r="Z1443" t="s">
        <v>910</v>
      </c>
      <c r="AA1443">
        <v>3045.2040000000002</v>
      </c>
      <c r="AB1443">
        <v>6659.5320000000002</v>
      </c>
      <c r="AC1443">
        <v>5216.8040000000001</v>
      </c>
      <c r="AD1443">
        <v>92</v>
      </c>
      <c r="AE1443">
        <v>3.4699</v>
      </c>
      <c r="AF1443">
        <v>2.8249</v>
      </c>
      <c r="AG1443">
        <v>93.095100000000002</v>
      </c>
      <c r="AH1443">
        <v>74.651499999999999</v>
      </c>
      <c r="AI1443">
        <v>68.968299999999999</v>
      </c>
      <c r="AJ1443">
        <v>0.31819999999999998</v>
      </c>
      <c r="AL1443">
        <v>52.27</v>
      </c>
      <c r="AM1443">
        <v>3.3300000000000003E-2</v>
      </c>
      <c r="AN1443">
        <v>0.27829999999999999</v>
      </c>
      <c r="AO1443">
        <v>0</v>
      </c>
      <c r="AP1443">
        <v>4</v>
      </c>
      <c r="AQ1443">
        <v>0</v>
      </c>
      <c r="AR1443">
        <v>57.75</v>
      </c>
      <c r="AS1443" t="s">
        <v>96</v>
      </c>
      <c r="AT1443">
        <v>1974</v>
      </c>
      <c r="AU1443">
        <v>20.75</v>
      </c>
      <c r="AV1443">
        <v>12.5</v>
      </c>
      <c r="AW1443" t="s">
        <v>177</v>
      </c>
      <c r="AY1443" t="s">
        <v>106</v>
      </c>
      <c r="BA1443">
        <v>26521</v>
      </c>
      <c r="BB1443">
        <v>0.5</v>
      </c>
      <c r="BC1443">
        <v>1</v>
      </c>
      <c r="BD1443" t="s">
        <v>99</v>
      </c>
      <c r="BE1443">
        <v>2004</v>
      </c>
      <c r="BG1443" t="s">
        <v>100</v>
      </c>
      <c r="BH1443" t="s">
        <v>100</v>
      </c>
      <c r="BI1443" t="s">
        <v>101</v>
      </c>
      <c r="BJ1443" t="s">
        <v>100</v>
      </c>
      <c r="BK1443" t="s">
        <v>100</v>
      </c>
      <c r="BL1443" t="s">
        <v>100</v>
      </c>
      <c r="BM1443" t="s">
        <v>102</v>
      </c>
      <c r="BN1443" t="s">
        <v>1636</v>
      </c>
      <c r="BP1443" t="s">
        <v>911</v>
      </c>
      <c r="BQ1443">
        <v>0</v>
      </c>
      <c r="BR1443" t="s">
        <v>94</v>
      </c>
      <c r="BS1443">
        <v>92</v>
      </c>
      <c r="BT1443">
        <v>69.397999999999996</v>
      </c>
      <c r="BU1443">
        <v>56.497999999999998</v>
      </c>
      <c r="CB1443">
        <v>2014</v>
      </c>
      <c r="CC1443">
        <v>11</v>
      </c>
      <c r="CI1443" t="str">
        <f t="shared" si="88"/>
        <v>High</v>
      </c>
      <c r="CJ1443" t="str">
        <f t="shared" si="89"/>
        <v>3.01-3.5</v>
      </c>
      <c r="CK1443" t="str">
        <f t="shared" si="90"/>
        <v>Good</v>
      </c>
      <c r="CL1443" t="str">
        <f t="shared" si="91"/>
        <v>More than 0.3</v>
      </c>
    </row>
    <row r="1444" spans="1:90" x14ac:dyDescent="0.25">
      <c r="A1444" t="s">
        <v>1636</v>
      </c>
      <c r="B1444" t="s">
        <v>587</v>
      </c>
      <c r="C1444" t="s">
        <v>83</v>
      </c>
      <c r="D1444">
        <v>76</v>
      </c>
      <c r="E1444">
        <v>83</v>
      </c>
      <c r="G1444">
        <v>7</v>
      </c>
      <c r="H1444">
        <v>38</v>
      </c>
      <c r="J1444">
        <v>38</v>
      </c>
      <c r="K1444">
        <v>2</v>
      </c>
      <c r="L1444" t="s">
        <v>84</v>
      </c>
      <c r="M1444" t="s">
        <v>577</v>
      </c>
      <c r="N1444" t="s">
        <v>328</v>
      </c>
      <c r="O1444" t="s">
        <v>87</v>
      </c>
      <c r="P1444" t="s">
        <v>88</v>
      </c>
      <c r="Q1444" t="s">
        <v>578</v>
      </c>
      <c r="R1444" t="s">
        <v>90</v>
      </c>
      <c r="S1444" t="s">
        <v>91</v>
      </c>
      <c r="T1444">
        <v>75</v>
      </c>
      <c r="U1444" t="s">
        <v>110</v>
      </c>
      <c r="V1444" t="s">
        <v>1653</v>
      </c>
      <c r="W1444">
        <v>10</v>
      </c>
      <c r="Y1444" t="s">
        <v>861</v>
      </c>
      <c r="Z1444" t="s">
        <v>910</v>
      </c>
      <c r="AA1444">
        <v>3013.0293999999999</v>
      </c>
      <c r="AB1444">
        <v>6646.1052</v>
      </c>
      <c r="AC1444">
        <v>5162.0266000000001</v>
      </c>
      <c r="AD1444">
        <v>95</v>
      </c>
      <c r="AE1444">
        <v>3.5268999999999999</v>
      </c>
      <c r="AF1444">
        <v>3.1934999999999998</v>
      </c>
      <c r="AG1444">
        <v>86.8232</v>
      </c>
      <c r="AH1444">
        <v>71.841899999999995</v>
      </c>
      <c r="AI1444">
        <v>71.058899999999994</v>
      </c>
      <c r="AJ1444">
        <v>0.21410000000000001</v>
      </c>
      <c r="AL1444">
        <v>67.885000000000005</v>
      </c>
      <c r="AM1444">
        <v>3.3399999999999999E-2</v>
      </c>
      <c r="AN1444">
        <v>0.2092</v>
      </c>
      <c r="AO1444">
        <v>0</v>
      </c>
      <c r="AP1444">
        <v>2.5</v>
      </c>
      <c r="AQ1444">
        <v>0</v>
      </c>
      <c r="AR1444">
        <v>56.457099999999997</v>
      </c>
      <c r="AS1444" t="s">
        <v>96</v>
      </c>
      <c r="AT1444">
        <v>1997</v>
      </c>
      <c r="AU1444">
        <v>17.882400000000001</v>
      </c>
      <c r="AV1444">
        <v>11.882400000000001</v>
      </c>
      <c r="AW1444" t="s">
        <v>97</v>
      </c>
      <c r="AX1444" t="s">
        <v>120</v>
      </c>
      <c r="AY1444" t="s">
        <v>106</v>
      </c>
      <c r="BA1444">
        <v>26171</v>
      </c>
      <c r="BB1444">
        <v>0.5</v>
      </c>
      <c r="BC1444">
        <v>1</v>
      </c>
      <c r="BD1444" t="s">
        <v>99</v>
      </c>
      <c r="BE1444">
        <v>2009</v>
      </c>
      <c r="BG1444" t="s">
        <v>100</v>
      </c>
      <c r="BH1444" t="s">
        <v>100</v>
      </c>
      <c r="BI1444" t="s">
        <v>101</v>
      </c>
      <c r="BJ1444" t="s">
        <v>100</v>
      </c>
      <c r="BK1444" t="s">
        <v>100</v>
      </c>
      <c r="BL1444" t="s">
        <v>100</v>
      </c>
      <c r="BM1444" t="s">
        <v>102</v>
      </c>
      <c r="BN1444" t="s">
        <v>1636</v>
      </c>
      <c r="BP1444" t="s">
        <v>911</v>
      </c>
      <c r="BQ1444">
        <v>0</v>
      </c>
      <c r="BR1444" t="s">
        <v>94</v>
      </c>
      <c r="BS1444">
        <v>95</v>
      </c>
      <c r="BT1444">
        <v>70.537999999999997</v>
      </c>
      <c r="BU1444">
        <v>63.87</v>
      </c>
      <c r="CB1444">
        <v>2014</v>
      </c>
      <c r="CC1444">
        <v>6</v>
      </c>
      <c r="CI1444" t="str">
        <f t="shared" si="88"/>
        <v>High</v>
      </c>
      <c r="CJ1444" t="str">
        <f t="shared" si="89"/>
        <v>Greater than 3.5</v>
      </c>
      <c r="CK1444" t="str">
        <f t="shared" si="90"/>
        <v>Good</v>
      </c>
      <c r="CL1444" t="str">
        <f t="shared" si="91"/>
        <v>0.3 or less</v>
      </c>
    </row>
    <row r="1445" spans="1:90" x14ac:dyDescent="0.25">
      <c r="A1445" t="s">
        <v>1636</v>
      </c>
      <c r="B1445" t="s">
        <v>587</v>
      </c>
      <c r="C1445" t="s">
        <v>83</v>
      </c>
      <c r="D1445">
        <v>83</v>
      </c>
      <c r="E1445">
        <v>86</v>
      </c>
      <c r="G1445">
        <v>3</v>
      </c>
      <c r="H1445">
        <v>38</v>
      </c>
      <c r="I1445">
        <v>38</v>
      </c>
      <c r="J1445">
        <v>38</v>
      </c>
      <c r="K1445">
        <v>2</v>
      </c>
      <c r="L1445" t="s">
        <v>139</v>
      </c>
      <c r="M1445" t="s">
        <v>577</v>
      </c>
      <c r="N1445" t="s">
        <v>523</v>
      </c>
      <c r="O1445" t="s">
        <v>87</v>
      </c>
      <c r="P1445" t="s">
        <v>88</v>
      </c>
      <c r="Q1445" t="s">
        <v>578</v>
      </c>
      <c r="R1445" t="s">
        <v>90</v>
      </c>
      <c r="S1445" t="s">
        <v>91</v>
      </c>
      <c r="T1445">
        <v>75</v>
      </c>
      <c r="U1445" t="s">
        <v>315</v>
      </c>
      <c r="V1445" t="s">
        <v>1654</v>
      </c>
      <c r="W1445">
        <v>10</v>
      </c>
      <c r="X1445">
        <v>4</v>
      </c>
      <c r="Y1445" t="s">
        <v>861</v>
      </c>
      <c r="Z1445" t="s">
        <v>910</v>
      </c>
      <c r="AA1445">
        <v>3370.5929999999998</v>
      </c>
      <c r="AB1445">
        <v>7434.62</v>
      </c>
      <c r="AC1445">
        <v>5774.6157999999996</v>
      </c>
      <c r="AD1445">
        <v>100</v>
      </c>
      <c r="AE1445">
        <v>3.0819999999999999</v>
      </c>
      <c r="AF1445">
        <v>2.8820000000000001</v>
      </c>
      <c r="AG1445">
        <v>148.45740000000001</v>
      </c>
      <c r="AH1445">
        <v>127.3301</v>
      </c>
      <c r="AI1445">
        <v>50.514200000000002</v>
      </c>
      <c r="AJ1445">
        <v>0.13800000000000001</v>
      </c>
      <c r="AL1445">
        <v>79.3</v>
      </c>
      <c r="AM1445">
        <v>3.4700000000000002E-2</v>
      </c>
      <c r="AN1445">
        <v>0.18049999999999999</v>
      </c>
      <c r="AO1445">
        <v>0</v>
      </c>
      <c r="AP1445">
        <v>0</v>
      </c>
      <c r="AQ1445">
        <v>0</v>
      </c>
      <c r="AR1445">
        <v>41.966700000000003</v>
      </c>
      <c r="AS1445" t="s">
        <v>130</v>
      </c>
      <c r="AT1445">
        <v>1996</v>
      </c>
      <c r="AU1445">
        <v>7</v>
      </c>
      <c r="AV1445">
        <v>1</v>
      </c>
      <c r="AW1445" t="s">
        <v>97</v>
      </c>
      <c r="AY1445" t="s">
        <v>142</v>
      </c>
      <c r="BA1445">
        <v>26149</v>
      </c>
      <c r="BB1445">
        <v>13</v>
      </c>
      <c r="BC1445">
        <v>1</v>
      </c>
      <c r="BD1445" t="s">
        <v>144</v>
      </c>
      <c r="BE1445">
        <v>1996</v>
      </c>
      <c r="BG1445" t="s">
        <v>100</v>
      </c>
      <c r="BH1445" t="s">
        <v>100</v>
      </c>
      <c r="BI1445" t="s">
        <v>101</v>
      </c>
      <c r="BJ1445" t="s">
        <v>100</v>
      </c>
      <c r="BK1445" t="s">
        <v>100</v>
      </c>
      <c r="BL1445" t="s">
        <v>100</v>
      </c>
      <c r="BM1445" t="s">
        <v>102</v>
      </c>
      <c r="BN1445" t="s">
        <v>1636</v>
      </c>
      <c r="BP1445" t="s">
        <v>911</v>
      </c>
      <c r="BQ1445">
        <v>0</v>
      </c>
      <c r="BR1445" t="s">
        <v>94</v>
      </c>
      <c r="BS1445">
        <v>96</v>
      </c>
      <c r="BT1445">
        <v>61.64</v>
      </c>
      <c r="BU1445">
        <v>57.64</v>
      </c>
      <c r="BY1445">
        <v>4</v>
      </c>
      <c r="CB1445">
        <v>2002</v>
      </c>
      <c r="CC1445">
        <v>19</v>
      </c>
      <c r="CI1445" t="str">
        <f t="shared" si="88"/>
        <v>High</v>
      </c>
      <c r="CJ1445" t="str">
        <f t="shared" si="89"/>
        <v>3.01-3.5</v>
      </c>
      <c r="CK1445" t="str">
        <f t="shared" si="90"/>
        <v>Poor</v>
      </c>
      <c r="CL1445" t="str">
        <f t="shared" si="91"/>
        <v>0.3 or less</v>
      </c>
    </row>
    <row r="1446" spans="1:90" x14ac:dyDescent="0.25">
      <c r="A1446" t="s">
        <v>1636</v>
      </c>
      <c r="B1446" t="s">
        <v>587</v>
      </c>
      <c r="C1446" t="s">
        <v>83</v>
      </c>
      <c r="D1446">
        <v>86</v>
      </c>
      <c r="E1446">
        <v>92.2</v>
      </c>
      <c r="G1446">
        <v>6.2</v>
      </c>
      <c r="H1446">
        <v>38</v>
      </c>
      <c r="I1446">
        <v>28</v>
      </c>
      <c r="J1446">
        <v>38</v>
      </c>
      <c r="K1446">
        <v>2</v>
      </c>
      <c r="L1446" t="s">
        <v>139</v>
      </c>
      <c r="M1446" t="s">
        <v>582</v>
      </c>
      <c r="N1446" t="s">
        <v>523</v>
      </c>
      <c r="O1446" t="s">
        <v>87</v>
      </c>
      <c r="P1446" t="s">
        <v>88</v>
      </c>
      <c r="Q1446" t="s">
        <v>578</v>
      </c>
      <c r="R1446" t="s">
        <v>90</v>
      </c>
      <c r="S1446" t="s">
        <v>91</v>
      </c>
      <c r="T1446">
        <v>75</v>
      </c>
      <c r="U1446" t="s">
        <v>858</v>
      </c>
      <c r="V1446" t="s">
        <v>1655</v>
      </c>
      <c r="W1446">
        <v>10</v>
      </c>
      <c r="X1446">
        <v>3.7778</v>
      </c>
      <c r="Y1446" t="s">
        <v>861</v>
      </c>
      <c r="Z1446" t="s">
        <v>910</v>
      </c>
      <c r="AA1446">
        <v>3385.3490999999999</v>
      </c>
      <c r="AB1446">
        <v>7300.1265000000003</v>
      </c>
      <c r="AC1446">
        <v>5798.8941999999997</v>
      </c>
      <c r="AD1446">
        <v>99.666700000000006</v>
      </c>
      <c r="AE1446">
        <v>3.9207000000000001</v>
      </c>
      <c r="AF1446">
        <v>3.8540000000000001</v>
      </c>
      <c r="AG1446">
        <v>75.618799999999993</v>
      </c>
      <c r="AH1446">
        <v>63.99</v>
      </c>
      <c r="AI1446">
        <v>74.793700000000001</v>
      </c>
      <c r="AJ1446">
        <v>0.13020000000000001</v>
      </c>
      <c r="AL1446">
        <v>80.47</v>
      </c>
      <c r="AM1446">
        <v>2.5399999999999999E-2</v>
      </c>
      <c r="AN1446">
        <v>0.1338</v>
      </c>
      <c r="AO1446">
        <v>0</v>
      </c>
      <c r="AP1446">
        <v>0</v>
      </c>
      <c r="AQ1446">
        <v>0.66669999999999996</v>
      </c>
      <c r="AR1446">
        <v>38.742899999999999</v>
      </c>
      <c r="AS1446" t="s">
        <v>96</v>
      </c>
      <c r="AT1446">
        <v>1996</v>
      </c>
      <c r="AU1446">
        <v>15.3833</v>
      </c>
      <c r="AV1446">
        <v>7.25</v>
      </c>
      <c r="AW1446" t="s">
        <v>97</v>
      </c>
      <c r="AY1446" t="s">
        <v>106</v>
      </c>
      <c r="BA1446">
        <v>26149</v>
      </c>
      <c r="BB1446">
        <v>0.75</v>
      </c>
      <c r="BC1446">
        <v>1</v>
      </c>
      <c r="BD1446" t="s">
        <v>860</v>
      </c>
      <c r="BE1446">
        <v>2009</v>
      </c>
      <c r="BG1446" t="s">
        <v>100</v>
      </c>
      <c r="BH1446" t="s">
        <v>100</v>
      </c>
      <c r="BI1446" t="s">
        <v>101</v>
      </c>
      <c r="BJ1446" t="s">
        <v>100</v>
      </c>
      <c r="BK1446" t="s">
        <v>100</v>
      </c>
      <c r="BL1446" t="s">
        <v>100</v>
      </c>
      <c r="BM1446" t="s">
        <v>102</v>
      </c>
      <c r="BN1446" t="s">
        <v>1636</v>
      </c>
      <c r="BP1446" t="s">
        <v>913</v>
      </c>
      <c r="BQ1446">
        <v>2</v>
      </c>
      <c r="BR1446" t="s">
        <v>861</v>
      </c>
      <c r="BS1446">
        <v>98.666700000000006</v>
      </c>
      <c r="BT1446">
        <v>78.414000000000001</v>
      </c>
      <c r="BU1446">
        <v>77.08</v>
      </c>
      <c r="BY1446">
        <v>3.7778</v>
      </c>
      <c r="CB1446">
        <v>2012</v>
      </c>
      <c r="CC1446">
        <v>6</v>
      </c>
      <c r="CI1446" t="str">
        <f t="shared" si="88"/>
        <v>High</v>
      </c>
      <c r="CJ1446" t="str">
        <f t="shared" si="89"/>
        <v>Greater than 3.5</v>
      </c>
      <c r="CK1446" t="str">
        <f t="shared" si="90"/>
        <v>Good</v>
      </c>
      <c r="CL1446" t="str">
        <f t="shared" si="91"/>
        <v>0.3 or less</v>
      </c>
    </row>
    <row r="1447" spans="1:90" x14ac:dyDescent="0.25">
      <c r="A1447" t="s">
        <v>1636</v>
      </c>
      <c r="B1447" t="s">
        <v>587</v>
      </c>
      <c r="C1447" t="s">
        <v>83</v>
      </c>
      <c r="D1447">
        <v>92.2</v>
      </c>
      <c r="E1447">
        <v>99.38</v>
      </c>
      <c r="G1447">
        <v>7.18</v>
      </c>
      <c r="H1447">
        <v>38</v>
      </c>
      <c r="J1447">
        <v>38</v>
      </c>
      <c r="K1447">
        <v>2</v>
      </c>
      <c r="L1447" t="s">
        <v>84</v>
      </c>
      <c r="M1447" t="s">
        <v>577</v>
      </c>
      <c r="N1447" t="s">
        <v>523</v>
      </c>
      <c r="O1447" t="s">
        <v>87</v>
      </c>
      <c r="P1447" t="s">
        <v>88</v>
      </c>
      <c r="Q1447" t="s">
        <v>578</v>
      </c>
      <c r="R1447" t="s">
        <v>90</v>
      </c>
      <c r="S1447" t="s">
        <v>91</v>
      </c>
      <c r="T1447">
        <v>75</v>
      </c>
      <c r="U1447" t="s">
        <v>916</v>
      </c>
      <c r="V1447" t="s">
        <v>1656</v>
      </c>
      <c r="W1447">
        <v>10</v>
      </c>
      <c r="Y1447" t="s">
        <v>861</v>
      </c>
      <c r="Z1447" t="s">
        <v>910</v>
      </c>
      <c r="AA1447">
        <v>5431.5510000000004</v>
      </c>
      <c r="AB1447">
        <v>11979.727999999999</v>
      </c>
      <c r="AC1447">
        <v>9305.5151000000005</v>
      </c>
      <c r="AD1447">
        <v>88.25</v>
      </c>
      <c r="AE1447">
        <v>3.4340000000000002</v>
      </c>
      <c r="AF1447">
        <v>3.0417000000000001</v>
      </c>
      <c r="AG1447">
        <v>84.568200000000004</v>
      </c>
      <c r="AH1447">
        <v>76.445400000000006</v>
      </c>
      <c r="AI1447">
        <v>71.810599999999994</v>
      </c>
      <c r="AJ1447">
        <v>9.9699999999999997E-2</v>
      </c>
      <c r="AL1447">
        <v>85.045000000000002</v>
      </c>
      <c r="AM1447">
        <v>2.9399999999999999E-2</v>
      </c>
      <c r="AN1447">
        <v>0.1638</v>
      </c>
      <c r="AO1447">
        <v>0</v>
      </c>
      <c r="AP1447">
        <v>6</v>
      </c>
      <c r="AQ1447">
        <v>0</v>
      </c>
      <c r="AR1447">
        <v>48.828600000000002</v>
      </c>
      <c r="AS1447" t="s">
        <v>96</v>
      </c>
      <c r="AT1447">
        <v>1988</v>
      </c>
      <c r="AU1447">
        <v>22.125</v>
      </c>
      <c r="AV1447">
        <v>12.75</v>
      </c>
      <c r="AW1447" t="s">
        <v>1657</v>
      </c>
      <c r="AY1447" t="s">
        <v>106</v>
      </c>
      <c r="BA1447">
        <v>44866</v>
      </c>
      <c r="BB1447">
        <v>0.75</v>
      </c>
      <c r="BC1447">
        <v>1</v>
      </c>
      <c r="BD1447" t="s">
        <v>918</v>
      </c>
      <c r="BE1447">
        <v>2009</v>
      </c>
      <c r="BG1447" t="s">
        <v>100</v>
      </c>
      <c r="BH1447" t="s">
        <v>100</v>
      </c>
      <c r="BI1447" t="s">
        <v>101</v>
      </c>
      <c r="BJ1447" t="s">
        <v>100</v>
      </c>
      <c r="BK1447" t="s">
        <v>100</v>
      </c>
      <c r="BL1447" t="s">
        <v>100</v>
      </c>
      <c r="BM1447" t="s">
        <v>102</v>
      </c>
      <c r="BN1447" t="s">
        <v>1636</v>
      </c>
      <c r="BP1447" t="s">
        <v>911</v>
      </c>
      <c r="BQ1447">
        <v>2</v>
      </c>
      <c r="BR1447" t="s">
        <v>94</v>
      </c>
      <c r="BS1447">
        <v>88.25</v>
      </c>
      <c r="BT1447">
        <v>68.680000000000007</v>
      </c>
      <c r="BU1447">
        <v>60.834000000000003</v>
      </c>
      <c r="BV1447" t="s">
        <v>107</v>
      </c>
      <c r="BZ1447" s="1">
        <v>42086.387187499997</v>
      </c>
      <c r="CB1447">
        <v>2014</v>
      </c>
      <c r="CC1447">
        <v>6</v>
      </c>
      <c r="CI1447" t="str">
        <f t="shared" si="88"/>
        <v>High</v>
      </c>
      <c r="CJ1447" t="str">
        <f t="shared" si="89"/>
        <v>3.01-3.5</v>
      </c>
      <c r="CK1447" t="str">
        <f t="shared" si="90"/>
        <v>Good</v>
      </c>
      <c r="CL1447" t="str">
        <f t="shared" si="91"/>
        <v>0.3 or less</v>
      </c>
    </row>
    <row r="1448" spans="1:90" x14ac:dyDescent="0.25">
      <c r="A1448" t="s">
        <v>1636</v>
      </c>
      <c r="B1448" t="s">
        <v>587</v>
      </c>
      <c r="C1448" t="s">
        <v>83</v>
      </c>
      <c r="D1448">
        <v>99.38</v>
      </c>
      <c r="E1448">
        <v>107.6</v>
      </c>
      <c r="G1448">
        <v>8.202</v>
      </c>
      <c r="H1448">
        <v>38</v>
      </c>
      <c r="I1448">
        <v>38</v>
      </c>
      <c r="J1448">
        <v>38</v>
      </c>
      <c r="K1448">
        <v>2</v>
      </c>
      <c r="L1448" t="s">
        <v>139</v>
      </c>
      <c r="M1448" t="s">
        <v>582</v>
      </c>
      <c r="N1448" t="s">
        <v>523</v>
      </c>
      <c r="O1448" t="s">
        <v>87</v>
      </c>
      <c r="P1448" t="s">
        <v>88</v>
      </c>
      <c r="Q1448" t="s">
        <v>578</v>
      </c>
      <c r="R1448" t="s">
        <v>90</v>
      </c>
      <c r="S1448" t="s">
        <v>91</v>
      </c>
      <c r="T1448">
        <v>75</v>
      </c>
      <c r="U1448" t="s">
        <v>858</v>
      </c>
      <c r="V1448" t="s">
        <v>1658</v>
      </c>
      <c r="W1448">
        <v>10</v>
      </c>
      <c r="X1448">
        <v>4</v>
      </c>
      <c r="Y1448" t="s">
        <v>861</v>
      </c>
      <c r="Z1448" t="s">
        <v>910</v>
      </c>
      <c r="AA1448">
        <v>3133.4726999999998</v>
      </c>
      <c r="AB1448">
        <v>8633.9362999999994</v>
      </c>
      <c r="AC1448">
        <v>5378.7071999999998</v>
      </c>
      <c r="AD1448">
        <v>99.25</v>
      </c>
      <c r="AE1448">
        <v>3.6164000000000001</v>
      </c>
      <c r="AF1448">
        <v>3.5663999999999998</v>
      </c>
      <c r="AG1448">
        <v>99.202600000000004</v>
      </c>
      <c r="AH1448">
        <v>85.252200000000002</v>
      </c>
      <c r="AI1448">
        <v>66.932500000000005</v>
      </c>
      <c r="AJ1448">
        <v>0.1215</v>
      </c>
      <c r="AL1448">
        <v>81.775000000000006</v>
      </c>
      <c r="AM1448">
        <v>2.4400000000000002E-2</v>
      </c>
      <c r="AN1448">
        <v>0.13120000000000001</v>
      </c>
      <c r="AO1448">
        <v>0</v>
      </c>
      <c r="AP1448">
        <v>0</v>
      </c>
      <c r="AQ1448">
        <v>1.25</v>
      </c>
      <c r="AR1448">
        <v>37.587499999999999</v>
      </c>
      <c r="AS1448" t="s">
        <v>96</v>
      </c>
      <c r="AT1448">
        <v>2007</v>
      </c>
      <c r="AU1448">
        <v>27.263200000000001</v>
      </c>
      <c r="AV1448">
        <v>12.315799999999999</v>
      </c>
      <c r="AW1448" t="s">
        <v>97</v>
      </c>
      <c r="AY1448" t="s">
        <v>755</v>
      </c>
      <c r="BA1448">
        <v>25775</v>
      </c>
      <c r="BB1448">
        <v>12</v>
      </c>
      <c r="BC1448">
        <v>1</v>
      </c>
      <c r="BD1448" t="s">
        <v>860</v>
      </c>
      <c r="BE1448">
        <v>2009</v>
      </c>
      <c r="BG1448" t="s">
        <v>100</v>
      </c>
      <c r="BH1448" t="s">
        <v>100</v>
      </c>
      <c r="BI1448" t="s">
        <v>101</v>
      </c>
      <c r="BJ1448" t="s">
        <v>100</v>
      </c>
      <c r="BK1448" t="s">
        <v>100</v>
      </c>
      <c r="BL1448" t="s">
        <v>100</v>
      </c>
      <c r="BM1448" t="s">
        <v>102</v>
      </c>
      <c r="BN1448" t="s">
        <v>1636</v>
      </c>
      <c r="BP1448" t="s">
        <v>913</v>
      </c>
      <c r="BQ1448">
        <v>0</v>
      </c>
      <c r="BR1448" t="s">
        <v>861</v>
      </c>
      <c r="BS1448">
        <v>99</v>
      </c>
      <c r="BT1448">
        <v>72.328000000000003</v>
      </c>
      <c r="BU1448">
        <v>71.328000000000003</v>
      </c>
      <c r="BY1448">
        <v>4</v>
      </c>
      <c r="CB1448">
        <v>2010</v>
      </c>
      <c r="CC1448">
        <v>6</v>
      </c>
      <c r="CI1448" t="str">
        <f t="shared" si="88"/>
        <v>High</v>
      </c>
      <c r="CJ1448" t="str">
        <f t="shared" si="89"/>
        <v>Greater than 3.5</v>
      </c>
      <c r="CK1448" t="str">
        <f t="shared" si="90"/>
        <v>Good</v>
      </c>
      <c r="CL1448" t="str">
        <f t="shared" si="91"/>
        <v>0.3 or less</v>
      </c>
    </row>
    <row r="1449" spans="1:90" x14ac:dyDescent="0.25">
      <c r="A1449" t="s">
        <v>1636</v>
      </c>
      <c r="B1449" t="s">
        <v>587</v>
      </c>
      <c r="C1449" t="s">
        <v>83</v>
      </c>
      <c r="D1449">
        <v>107.6</v>
      </c>
      <c r="E1449">
        <v>120.3</v>
      </c>
      <c r="G1449">
        <v>12.7</v>
      </c>
      <c r="H1449">
        <v>38</v>
      </c>
      <c r="J1449">
        <v>38</v>
      </c>
      <c r="K1449">
        <v>2</v>
      </c>
      <c r="L1449" t="s">
        <v>84</v>
      </c>
      <c r="M1449" t="s">
        <v>577</v>
      </c>
      <c r="N1449" t="s">
        <v>367</v>
      </c>
      <c r="O1449" t="s">
        <v>87</v>
      </c>
      <c r="P1449" t="s">
        <v>88</v>
      </c>
      <c r="Q1449" t="s">
        <v>578</v>
      </c>
      <c r="R1449" t="s">
        <v>90</v>
      </c>
      <c r="S1449" t="s">
        <v>91</v>
      </c>
      <c r="T1449">
        <v>75</v>
      </c>
      <c r="U1449" t="s">
        <v>110</v>
      </c>
      <c r="V1449" t="s">
        <v>1659</v>
      </c>
      <c r="W1449">
        <v>10</v>
      </c>
      <c r="Y1449" t="s">
        <v>861</v>
      </c>
      <c r="Z1449" t="s">
        <v>910</v>
      </c>
      <c r="AA1449">
        <v>2930.4571000000001</v>
      </c>
      <c r="AB1449">
        <v>6463.6302999999998</v>
      </c>
      <c r="AC1449">
        <v>5020.5589</v>
      </c>
      <c r="AD1449">
        <v>85.166700000000006</v>
      </c>
      <c r="AE1449">
        <v>4.2957999999999998</v>
      </c>
      <c r="AF1449">
        <v>3.7313999999999998</v>
      </c>
      <c r="AG1449">
        <v>47.825099999999999</v>
      </c>
      <c r="AH1449">
        <v>37.838099999999997</v>
      </c>
      <c r="AI1449">
        <v>84.058300000000003</v>
      </c>
      <c r="AJ1449">
        <v>0.17280000000000001</v>
      </c>
      <c r="AL1449">
        <v>74.08</v>
      </c>
      <c r="AM1449">
        <v>2.3199999999999998E-2</v>
      </c>
      <c r="AN1449">
        <v>0.1043</v>
      </c>
      <c r="AO1449">
        <v>0.33329999999999999</v>
      </c>
      <c r="AP1449">
        <v>7</v>
      </c>
      <c r="AQ1449">
        <v>0</v>
      </c>
      <c r="AR1449">
        <v>56.730800000000002</v>
      </c>
      <c r="AS1449" t="s">
        <v>96</v>
      </c>
      <c r="AT1449">
        <v>2003</v>
      </c>
      <c r="AU1449">
        <v>23.666699999999999</v>
      </c>
      <c r="AV1449">
        <v>14.428599999999999</v>
      </c>
      <c r="AW1449" t="s">
        <v>97</v>
      </c>
      <c r="AX1449" t="s">
        <v>387</v>
      </c>
      <c r="AY1449" t="s">
        <v>106</v>
      </c>
      <c r="BA1449">
        <v>25775</v>
      </c>
      <c r="BB1449">
        <v>1</v>
      </c>
      <c r="BC1449">
        <v>1</v>
      </c>
      <c r="BD1449" t="s">
        <v>99</v>
      </c>
      <c r="BE1449">
        <v>2003</v>
      </c>
      <c r="BG1449" t="s">
        <v>100</v>
      </c>
      <c r="BH1449" t="s">
        <v>100</v>
      </c>
      <c r="BI1449" t="s">
        <v>101</v>
      </c>
      <c r="BJ1449" t="s">
        <v>100</v>
      </c>
      <c r="BK1449" t="s">
        <v>100</v>
      </c>
      <c r="BL1449" t="s">
        <v>100</v>
      </c>
      <c r="BM1449" t="s">
        <v>102</v>
      </c>
      <c r="BN1449" t="s">
        <v>1636</v>
      </c>
      <c r="BP1449" t="s">
        <v>911</v>
      </c>
      <c r="BQ1449">
        <v>0</v>
      </c>
      <c r="BR1449" t="s">
        <v>94</v>
      </c>
      <c r="BS1449">
        <v>85.166700000000006</v>
      </c>
      <c r="BT1449">
        <v>85.915999999999997</v>
      </c>
      <c r="BU1449">
        <v>74.628</v>
      </c>
      <c r="CB1449">
        <v>2014</v>
      </c>
      <c r="CC1449">
        <v>12</v>
      </c>
      <c r="CI1449" t="str">
        <f t="shared" si="88"/>
        <v>High</v>
      </c>
      <c r="CJ1449" t="str">
        <f t="shared" si="89"/>
        <v>Greater than 3.5</v>
      </c>
      <c r="CK1449" t="str">
        <f t="shared" si="90"/>
        <v>Excellent</v>
      </c>
      <c r="CL1449" t="str">
        <f t="shared" si="91"/>
        <v>0.3 or less</v>
      </c>
    </row>
    <row r="1450" spans="1:90" x14ac:dyDescent="0.25">
      <c r="A1450" t="s">
        <v>1636</v>
      </c>
      <c r="B1450" t="s">
        <v>587</v>
      </c>
      <c r="C1450" t="s">
        <v>83</v>
      </c>
      <c r="D1450">
        <v>120.3</v>
      </c>
      <c r="E1450">
        <v>130</v>
      </c>
      <c r="G1450">
        <v>9.6999999999999993</v>
      </c>
      <c r="H1450">
        <v>38</v>
      </c>
      <c r="I1450">
        <v>38</v>
      </c>
      <c r="J1450">
        <v>38</v>
      </c>
      <c r="K1450">
        <v>2</v>
      </c>
      <c r="L1450" t="s">
        <v>84</v>
      </c>
      <c r="M1450" t="s">
        <v>577</v>
      </c>
      <c r="N1450" t="s">
        <v>627</v>
      </c>
      <c r="O1450" t="s">
        <v>87</v>
      </c>
      <c r="P1450" t="s">
        <v>88</v>
      </c>
      <c r="Q1450" t="s">
        <v>578</v>
      </c>
      <c r="R1450" t="s">
        <v>90</v>
      </c>
      <c r="S1450" t="s">
        <v>91</v>
      </c>
      <c r="T1450">
        <v>75</v>
      </c>
      <c r="U1450" t="s">
        <v>676</v>
      </c>
      <c r="V1450" t="s">
        <v>1660</v>
      </c>
      <c r="W1450">
        <v>10</v>
      </c>
      <c r="X1450">
        <v>4</v>
      </c>
      <c r="Y1450" t="s">
        <v>861</v>
      </c>
      <c r="Z1450" t="s">
        <v>910</v>
      </c>
      <c r="AA1450">
        <v>2826.1019999999999</v>
      </c>
      <c r="AB1450">
        <v>6233.8360000000002</v>
      </c>
      <c r="AC1450">
        <v>4841.7763999999997</v>
      </c>
      <c r="AD1450">
        <v>92.2</v>
      </c>
      <c r="AE1450">
        <v>3.8170000000000002</v>
      </c>
      <c r="AF1450">
        <v>3.4769999999999999</v>
      </c>
      <c r="AG1450">
        <v>69.631399999999999</v>
      </c>
      <c r="AH1450">
        <v>58.212600000000002</v>
      </c>
      <c r="AI1450">
        <v>76.789500000000004</v>
      </c>
      <c r="AJ1450">
        <v>0.1628</v>
      </c>
      <c r="AL1450">
        <v>75.58</v>
      </c>
      <c r="AM1450">
        <v>2.3599999999999999E-2</v>
      </c>
      <c r="AN1450">
        <v>0.13950000000000001</v>
      </c>
      <c r="AO1450">
        <v>0</v>
      </c>
      <c r="AP1450">
        <v>3.6</v>
      </c>
      <c r="AQ1450">
        <v>0</v>
      </c>
      <c r="AR1450">
        <v>57.544400000000003</v>
      </c>
      <c r="AS1450" t="s">
        <v>96</v>
      </c>
      <c r="AT1450">
        <v>1965</v>
      </c>
      <c r="AU1450">
        <v>25.318200000000001</v>
      </c>
      <c r="AV1450">
        <v>14.4091</v>
      </c>
      <c r="AW1450" t="s">
        <v>177</v>
      </c>
      <c r="AY1450" t="s">
        <v>106</v>
      </c>
      <c r="BA1450">
        <v>43111</v>
      </c>
      <c r="BB1450">
        <v>0.5</v>
      </c>
      <c r="BC1450">
        <v>1</v>
      </c>
      <c r="BD1450" t="s">
        <v>99</v>
      </c>
      <c r="BE1450">
        <v>2009</v>
      </c>
      <c r="BG1450" t="s">
        <v>100</v>
      </c>
      <c r="BH1450" t="s">
        <v>100</v>
      </c>
      <c r="BI1450" t="s">
        <v>101</v>
      </c>
      <c r="BJ1450" t="s">
        <v>100</v>
      </c>
      <c r="BK1450" t="s">
        <v>100</v>
      </c>
      <c r="BL1450" t="s">
        <v>100</v>
      </c>
      <c r="BM1450" t="s">
        <v>102</v>
      </c>
      <c r="BN1450" t="s">
        <v>1636</v>
      </c>
      <c r="BP1450" t="s">
        <v>911</v>
      </c>
      <c r="BQ1450">
        <v>0</v>
      </c>
      <c r="BR1450" t="s">
        <v>94</v>
      </c>
      <c r="BS1450">
        <v>92.2</v>
      </c>
      <c r="BT1450">
        <v>76.34</v>
      </c>
      <c r="BU1450">
        <v>69.540000000000006</v>
      </c>
      <c r="BY1450">
        <v>4</v>
      </c>
      <c r="CB1450">
        <v>2014</v>
      </c>
      <c r="CC1450">
        <v>6</v>
      </c>
      <c r="CI1450" t="str">
        <f t="shared" si="88"/>
        <v>High</v>
      </c>
      <c r="CJ1450" t="str">
        <f t="shared" si="89"/>
        <v>Greater than 3.5</v>
      </c>
      <c r="CK1450" t="str">
        <f t="shared" si="90"/>
        <v>Excellent</v>
      </c>
      <c r="CL1450" t="str">
        <f t="shared" si="91"/>
        <v>0.3 or less</v>
      </c>
    </row>
    <row r="1451" spans="1:90" x14ac:dyDescent="0.25">
      <c r="A1451" t="s">
        <v>1636</v>
      </c>
      <c r="B1451" t="s">
        <v>587</v>
      </c>
      <c r="C1451" t="s">
        <v>83</v>
      </c>
      <c r="D1451">
        <v>130</v>
      </c>
      <c r="E1451">
        <v>138</v>
      </c>
      <c r="G1451">
        <v>8</v>
      </c>
      <c r="H1451">
        <v>38</v>
      </c>
      <c r="I1451">
        <v>36</v>
      </c>
      <c r="J1451">
        <v>38</v>
      </c>
      <c r="K1451">
        <v>2</v>
      </c>
      <c r="L1451" t="s">
        <v>84</v>
      </c>
      <c r="M1451" t="s">
        <v>577</v>
      </c>
      <c r="N1451" t="s">
        <v>627</v>
      </c>
      <c r="O1451" t="s">
        <v>87</v>
      </c>
      <c r="P1451" t="s">
        <v>88</v>
      </c>
      <c r="Q1451" t="s">
        <v>578</v>
      </c>
      <c r="R1451" t="s">
        <v>90</v>
      </c>
      <c r="S1451" t="s">
        <v>91</v>
      </c>
      <c r="T1451">
        <v>75</v>
      </c>
      <c r="U1451" t="s">
        <v>676</v>
      </c>
      <c r="V1451" t="s">
        <v>1661</v>
      </c>
      <c r="W1451">
        <v>10</v>
      </c>
      <c r="X1451">
        <v>4</v>
      </c>
      <c r="Y1451" t="s">
        <v>861</v>
      </c>
      <c r="Z1451" t="s">
        <v>910</v>
      </c>
      <c r="AA1451">
        <v>2605.4490000000001</v>
      </c>
      <c r="AB1451">
        <v>5746.8959999999997</v>
      </c>
      <c r="AC1451">
        <v>4463.7447000000002</v>
      </c>
      <c r="AD1451">
        <v>92.25</v>
      </c>
      <c r="AE1451">
        <v>3.9878999999999998</v>
      </c>
      <c r="AF1451">
        <v>3.621</v>
      </c>
      <c r="AG1451">
        <v>59.523200000000003</v>
      </c>
      <c r="AH1451">
        <v>50.662599999999998</v>
      </c>
      <c r="AI1451">
        <v>80.158900000000003</v>
      </c>
      <c r="AJ1451">
        <v>0.18329999999999999</v>
      </c>
      <c r="AL1451">
        <v>72.504999999999995</v>
      </c>
      <c r="AM1451">
        <v>2.0299999999999999E-2</v>
      </c>
      <c r="AN1451">
        <v>0.12089999999999999</v>
      </c>
      <c r="AO1451">
        <v>0</v>
      </c>
      <c r="AP1451">
        <v>3.5</v>
      </c>
      <c r="AQ1451">
        <v>0</v>
      </c>
      <c r="AR1451">
        <v>57</v>
      </c>
      <c r="AS1451" t="s">
        <v>96</v>
      </c>
      <c r="AT1451">
        <v>2001</v>
      </c>
      <c r="AU1451">
        <v>34.338700000000003</v>
      </c>
      <c r="AV1451">
        <v>19.790299999999998</v>
      </c>
      <c r="AW1451" t="s">
        <v>177</v>
      </c>
      <c r="AY1451" t="s">
        <v>106</v>
      </c>
      <c r="BA1451">
        <v>43111</v>
      </c>
      <c r="BB1451">
        <v>0.5</v>
      </c>
      <c r="BC1451">
        <v>1</v>
      </c>
      <c r="BD1451" t="s">
        <v>918</v>
      </c>
      <c r="BE1451">
        <v>2009</v>
      </c>
      <c r="BG1451" t="s">
        <v>100</v>
      </c>
      <c r="BH1451" t="s">
        <v>100</v>
      </c>
      <c r="BI1451" t="s">
        <v>101</v>
      </c>
      <c r="BJ1451" t="s">
        <v>100</v>
      </c>
      <c r="BK1451" t="s">
        <v>100</v>
      </c>
      <c r="BL1451" t="s">
        <v>100</v>
      </c>
      <c r="BM1451" t="s">
        <v>102</v>
      </c>
      <c r="BN1451" t="s">
        <v>1636</v>
      </c>
      <c r="BP1451" t="s">
        <v>911</v>
      </c>
      <c r="BQ1451">
        <v>0</v>
      </c>
      <c r="BR1451" t="s">
        <v>94</v>
      </c>
      <c r="BS1451">
        <v>92.25</v>
      </c>
      <c r="BT1451">
        <v>79.757999999999996</v>
      </c>
      <c r="BU1451">
        <v>72.42</v>
      </c>
      <c r="BY1451">
        <v>4</v>
      </c>
      <c r="CB1451">
        <v>2014</v>
      </c>
      <c r="CC1451">
        <v>6</v>
      </c>
      <c r="CI1451" t="str">
        <f t="shared" si="88"/>
        <v>High</v>
      </c>
      <c r="CJ1451" t="str">
        <f t="shared" si="89"/>
        <v>Greater than 3.5</v>
      </c>
      <c r="CK1451" t="str">
        <f t="shared" si="90"/>
        <v>Excellent</v>
      </c>
      <c r="CL1451" t="str">
        <f t="shared" si="91"/>
        <v>0.3 or less</v>
      </c>
    </row>
    <row r="1452" spans="1:90" x14ac:dyDescent="0.25">
      <c r="A1452" t="s">
        <v>1636</v>
      </c>
      <c r="B1452" t="s">
        <v>587</v>
      </c>
      <c r="C1452" t="s">
        <v>83</v>
      </c>
      <c r="D1452">
        <v>138</v>
      </c>
      <c r="E1452">
        <v>143</v>
      </c>
      <c r="G1452">
        <v>5</v>
      </c>
      <c r="H1452">
        <v>38</v>
      </c>
      <c r="I1452">
        <v>38</v>
      </c>
      <c r="J1452">
        <v>38</v>
      </c>
      <c r="K1452">
        <v>2</v>
      </c>
      <c r="L1452" t="s">
        <v>84</v>
      </c>
      <c r="M1452" t="s">
        <v>577</v>
      </c>
      <c r="N1452" t="s">
        <v>627</v>
      </c>
      <c r="O1452" t="s">
        <v>87</v>
      </c>
      <c r="P1452" t="s">
        <v>88</v>
      </c>
      <c r="Q1452" t="s">
        <v>578</v>
      </c>
      <c r="R1452" t="s">
        <v>90</v>
      </c>
      <c r="S1452" t="s">
        <v>91</v>
      </c>
      <c r="T1452">
        <v>75</v>
      </c>
      <c r="U1452" t="s">
        <v>676</v>
      </c>
      <c r="V1452" t="s">
        <v>1662</v>
      </c>
      <c r="W1452">
        <v>10</v>
      </c>
      <c r="X1452">
        <v>4</v>
      </c>
      <c r="Y1452" t="s">
        <v>861</v>
      </c>
      <c r="Z1452" t="s">
        <v>910</v>
      </c>
      <c r="AA1452">
        <v>2569.518</v>
      </c>
      <c r="AB1452">
        <v>5667.58</v>
      </c>
      <c r="AC1452">
        <v>4402.1860999999999</v>
      </c>
      <c r="AD1452">
        <v>92</v>
      </c>
      <c r="AE1452">
        <v>3.8613</v>
      </c>
      <c r="AF1452">
        <v>3.5108999999999999</v>
      </c>
      <c r="AG1452">
        <v>65.953299999999999</v>
      </c>
      <c r="AH1452">
        <v>56.2209</v>
      </c>
      <c r="AI1452">
        <v>78.015600000000006</v>
      </c>
      <c r="AJ1452">
        <v>0.1661</v>
      </c>
      <c r="AL1452">
        <v>75.084999999999994</v>
      </c>
      <c r="AM1452">
        <v>1.9599999999999999E-2</v>
      </c>
      <c r="AN1452">
        <v>7.2099999999999997E-2</v>
      </c>
      <c r="AO1452">
        <v>0</v>
      </c>
      <c r="AP1452">
        <v>4.3333000000000004</v>
      </c>
      <c r="AQ1452">
        <v>0</v>
      </c>
      <c r="AR1452">
        <v>56.8</v>
      </c>
      <c r="AS1452" t="s">
        <v>96</v>
      </c>
      <c r="AT1452">
        <v>1971</v>
      </c>
      <c r="AU1452">
        <v>25.4</v>
      </c>
      <c r="AV1452">
        <v>14.8</v>
      </c>
      <c r="AW1452" t="s">
        <v>177</v>
      </c>
      <c r="AY1452" t="s">
        <v>106</v>
      </c>
      <c r="BA1452">
        <v>43111</v>
      </c>
      <c r="BB1452">
        <v>0.5</v>
      </c>
      <c r="BC1452">
        <v>1</v>
      </c>
      <c r="BD1452" t="s">
        <v>99</v>
      </c>
      <c r="BE1452">
        <v>2009</v>
      </c>
      <c r="BG1452" t="s">
        <v>100</v>
      </c>
      <c r="BH1452" t="s">
        <v>100</v>
      </c>
      <c r="BI1452" t="s">
        <v>101</v>
      </c>
      <c r="BJ1452" t="s">
        <v>100</v>
      </c>
      <c r="BK1452" t="s">
        <v>100</v>
      </c>
      <c r="BL1452" t="s">
        <v>100</v>
      </c>
      <c r="BM1452" t="s">
        <v>102</v>
      </c>
      <c r="BN1452" t="s">
        <v>1636</v>
      </c>
      <c r="BP1452" t="s">
        <v>911</v>
      </c>
      <c r="BQ1452">
        <v>0</v>
      </c>
      <c r="BR1452" t="s">
        <v>94</v>
      </c>
      <c r="BS1452">
        <v>92</v>
      </c>
      <c r="BT1452">
        <v>77.225999999999999</v>
      </c>
      <c r="BU1452">
        <v>70.218000000000004</v>
      </c>
      <c r="BY1452">
        <v>4</v>
      </c>
      <c r="CB1452">
        <v>2014</v>
      </c>
      <c r="CC1452">
        <v>6</v>
      </c>
      <c r="CI1452" t="str">
        <f t="shared" si="88"/>
        <v>High</v>
      </c>
      <c r="CJ1452" t="str">
        <f t="shared" si="89"/>
        <v>Greater than 3.5</v>
      </c>
      <c r="CK1452" t="str">
        <f t="shared" si="90"/>
        <v>Excellent</v>
      </c>
      <c r="CL1452" t="str">
        <f t="shared" si="91"/>
        <v>0.3 or less</v>
      </c>
    </row>
    <row r="1453" spans="1:90" x14ac:dyDescent="0.25">
      <c r="A1453" t="s">
        <v>1636</v>
      </c>
      <c r="B1453" t="s">
        <v>587</v>
      </c>
      <c r="C1453" t="s">
        <v>83</v>
      </c>
      <c r="D1453">
        <v>143</v>
      </c>
      <c r="E1453">
        <v>148.5</v>
      </c>
      <c r="G1453">
        <v>5.5</v>
      </c>
      <c r="H1453">
        <v>38</v>
      </c>
      <c r="J1453">
        <v>38</v>
      </c>
      <c r="K1453">
        <v>2</v>
      </c>
      <c r="L1453" t="s">
        <v>84</v>
      </c>
      <c r="M1453" t="s">
        <v>577</v>
      </c>
      <c r="N1453" t="s">
        <v>627</v>
      </c>
      <c r="O1453" t="s">
        <v>87</v>
      </c>
      <c r="P1453" t="s">
        <v>88</v>
      </c>
      <c r="Q1453" t="s">
        <v>578</v>
      </c>
      <c r="R1453" t="s">
        <v>90</v>
      </c>
      <c r="S1453" t="s">
        <v>91</v>
      </c>
      <c r="T1453">
        <v>75</v>
      </c>
      <c r="U1453" t="s">
        <v>676</v>
      </c>
      <c r="V1453" t="s">
        <v>1663</v>
      </c>
      <c r="W1453">
        <v>10</v>
      </c>
      <c r="Y1453" t="s">
        <v>861</v>
      </c>
      <c r="Z1453" t="s">
        <v>910</v>
      </c>
      <c r="AA1453">
        <v>2546.9459999999999</v>
      </c>
      <c r="AB1453">
        <v>5617.38</v>
      </c>
      <c r="AC1453">
        <v>4363.5124999999998</v>
      </c>
      <c r="AD1453">
        <v>98.666700000000006</v>
      </c>
      <c r="AE1453">
        <v>4.0701000000000001</v>
      </c>
      <c r="AF1453">
        <v>3.8064</v>
      </c>
      <c r="AG1453">
        <v>55.951300000000003</v>
      </c>
      <c r="AH1453">
        <v>47.142400000000002</v>
      </c>
      <c r="AI1453">
        <v>81.349599999999995</v>
      </c>
      <c r="AJ1453">
        <v>0.20230000000000001</v>
      </c>
      <c r="AL1453">
        <v>69.655000000000001</v>
      </c>
      <c r="AM1453">
        <v>2.06E-2</v>
      </c>
      <c r="AN1453">
        <v>0.112</v>
      </c>
      <c r="AO1453">
        <v>0</v>
      </c>
      <c r="AP1453">
        <v>0.66669999999999996</v>
      </c>
      <c r="AQ1453">
        <v>0</v>
      </c>
      <c r="AR1453">
        <v>57.2667</v>
      </c>
      <c r="AS1453" t="s">
        <v>96</v>
      </c>
      <c r="AT1453">
        <v>1966</v>
      </c>
      <c r="AU1453">
        <v>24.3</v>
      </c>
      <c r="AV1453">
        <v>14.3</v>
      </c>
      <c r="AW1453" t="s">
        <v>131</v>
      </c>
      <c r="AY1453" t="s">
        <v>106</v>
      </c>
      <c r="BA1453">
        <v>43111</v>
      </c>
      <c r="BB1453">
        <v>0.5</v>
      </c>
      <c r="BC1453">
        <v>1</v>
      </c>
      <c r="BD1453" t="s">
        <v>99</v>
      </c>
      <c r="BE1453">
        <v>2009</v>
      </c>
      <c r="BG1453" t="s">
        <v>100</v>
      </c>
      <c r="BH1453" t="s">
        <v>100</v>
      </c>
      <c r="BI1453" t="s">
        <v>101</v>
      </c>
      <c r="BJ1453" t="s">
        <v>100</v>
      </c>
      <c r="BK1453" t="s">
        <v>100</v>
      </c>
      <c r="BL1453" t="s">
        <v>100</v>
      </c>
      <c r="BM1453" t="s">
        <v>102</v>
      </c>
      <c r="BN1453" t="s">
        <v>1636</v>
      </c>
      <c r="BP1453" t="s">
        <v>911</v>
      </c>
      <c r="BQ1453">
        <v>0</v>
      </c>
      <c r="BR1453" t="s">
        <v>94</v>
      </c>
      <c r="BS1453">
        <v>96.666700000000006</v>
      </c>
      <c r="BT1453">
        <v>81.402000000000001</v>
      </c>
      <c r="BU1453">
        <v>76.128</v>
      </c>
      <c r="CB1453">
        <v>2012</v>
      </c>
      <c r="CC1453">
        <v>6</v>
      </c>
      <c r="CI1453" t="str">
        <f t="shared" si="88"/>
        <v>High</v>
      </c>
      <c r="CJ1453" t="str">
        <f t="shared" si="89"/>
        <v>Greater than 3.5</v>
      </c>
      <c r="CK1453" t="str">
        <f t="shared" si="90"/>
        <v>Excellent</v>
      </c>
      <c r="CL1453" t="str">
        <f t="shared" si="91"/>
        <v>0.3 or less</v>
      </c>
    </row>
    <row r="1454" spans="1:90" x14ac:dyDescent="0.25">
      <c r="A1454" t="s">
        <v>1636</v>
      </c>
      <c r="B1454" t="s">
        <v>587</v>
      </c>
      <c r="C1454" t="s">
        <v>83</v>
      </c>
      <c r="D1454">
        <v>148.5</v>
      </c>
      <c r="E1454">
        <v>153.80000000000001</v>
      </c>
      <c r="G1454">
        <v>5.3</v>
      </c>
      <c r="H1454">
        <v>44</v>
      </c>
      <c r="I1454">
        <v>38</v>
      </c>
      <c r="J1454">
        <v>44</v>
      </c>
      <c r="K1454">
        <v>3</v>
      </c>
      <c r="L1454" t="s">
        <v>84</v>
      </c>
      <c r="M1454" t="s">
        <v>577</v>
      </c>
      <c r="N1454" t="s">
        <v>627</v>
      </c>
      <c r="O1454" t="s">
        <v>87</v>
      </c>
      <c r="P1454" t="s">
        <v>88</v>
      </c>
      <c r="Q1454" t="s">
        <v>578</v>
      </c>
      <c r="R1454" t="s">
        <v>90</v>
      </c>
      <c r="S1454" t="s">
        <v>91</v>
      </c>
      <c r="T1454">
        <v>75</v>
      </c>
      <c r="U1454" t="s">
        <v>676</v>
      </c>
      <c r="V1454" t="s">
        <v>1664</v>
      </c>
      <c r="W1454">
        <v>8</v>
      </c>
      <c r="X1454">
        <v>4</v>
      </c>
      <c r="Y1454" t="s">
        <v>861</v>
      </c>
      <c r="Z1454" t="s">
        <v>910</v>
      </c>
      <c r="AA1454">
        <v>2522.1316000000002</v>
      </c>
      <c r="AB1454">
        <v>5563.0398999999998</v>
      </c>
      <c r="AC1454">
        <v>4321.0020000000004</v>
      </c>
      <c r="AD1454">
        <v>97.333299999999994</v>
      </c>
      <c r="AE1454">
        <v>4.1196999999999999</v>
      </c>
      <c r="AF1454">
        <v>3.8694999999999999</v>
      </c>
      <c r="AG1454">
        <v>55.833300000000001</v>
      </c>
      <c r="AH1454">
        <v>45.056199999999997</v>
      </c>
      <c r="AI1454">
        <v>81.388900000000007</v>
      </c>
      <c r="AJ1454">
        <v>0.20630000000000001</v>
      </c>
      <c r="AL1454">
        <v>69.055000000000007</v>
      </c>
      <c r="AM1454">
        <v>1.78E-2</v>
      </c>
      <c r="AN1454">
        <v>5.2200000000000003E-2</v>
      </c>
      <c r="AO1454">
        <v>0</v>
      </c>
      <c r="AP1454">
        <v>1.3332999999999999</v>
      </c>
      <c r="AQ1454">
        <v>0</v>
      </c>
      <c r="AR1454">
        <v>58.82</v>
      </c>
      <c r="AS1454" t="s">
        <v>96</v>
      </c>
      <c r="AT1454">
        <v>1966</v>
      </c>
      <c r="AU1454">
        <v>25</v>
      </c>
      <c r="AV1454">
        <v>16.428599999999999</v>
      </c>
      <c r="AW1454" t="s">
        <v>131</v>
      </c>
      <c r="AY1454" t="s">
        <v>106</v>
      </c>
      <c r="BA1454">
        <v>43111</v>
      </c>
      <c r="BB1454">
        <v>0.5</v>
      </c>
      <c r="BC1454">
        <v>1</v>
      </c>
      <c r="BD1454" t="s">
        <v>99</v>
      </c>
      <c r="BE1454">
        <v>2012</v>
      </c>
      <c r="BG1454" t="s">
        <v>100</v>
      </c>
      <c r="BH1454" t="s">
        <v>100</v>
      </c>
      <c r="BI1454" t="s">
        <v>101</v>
      </c>
      <c r="BJ1454" t="s">
        <v>100</v>
      </c>
      <c r="BK1454" t="s">
        <v>100</v>
      </c>
      <c r="BL1454" t="s">
        <v>100</v>
      </c>
      <c r="BM1454" t="s">
        <v>102</v>
      </c>
      <c r="BN1454" t="s">
        <v>1636</v>
      </c>
      <c r="BP1454" t="s">
        <v>911</v>
      </c>
      <c r="BQ1454">
        <v>0</v>
      </c>
      <c r="BR1454" t="s">
        <v>94</v>
      </c>
      <c r="BS1454">
        <v>97.333299999999994</v>
      </c>
      <c r="BT1454">
        <v>82.394000000000005</v>
      </c>
      <c r="BU1454">
        <v>77.39</v>
      </c>
      <c r="BY1454">
        <v>4</v>
      </c>
      <c r="CB1454">
        <v>2014</v>
      </c>
      <c r="CC1454">
        <v>3</v>
      </c>
      <c r="CI1454" t="str">
        <f t="shared" si="88"/>
        <v>High</v>
      </c>
      <c r="CJ1454" t="str">
        <f t="shared" si="89"/>
        <v>Greater than 3.5</v>
      </c>
      <c r="CK1454" t="str">
        <f t="shared" si="90"/>
        <v>Excellent</v>
      </c>
      <c r="CL1454" t="str">
        <f t="shared" si="91"/>
        <v>0.3 or less</v>
      </c>
    </row>
    <row r="1455" spans="1:90" x14ac:dyDescent="0.25">
      <c r="A1455" t="s">
        <v>1636</v>
      </c>
      <c r="B1455" t="s">
        <v>587</v>
      </c>
      <c r="C1455" t="s">
        <v>83</v>
      </c>
      <c r="D1455">
        <v>153.80000000000001</v>
      </c>
      <c r="E1455">
        <v>161.99</v>
      </c>
      <c r="G1455">
        <v>8.19</v>
      </c>
      <c r="H1455">
        <v>38</v>
      </c>
      <c r="J1455">
        <v>38</v>
      </c>
      <c r="K1455">
        <v>2</v>
      </c>
      <c r="L1455" t="s">
        <v>84</v>
      </c>
      <c r="M1455" t="s">
        <v>577</v>
      </c>
      <c r="N1455" t="s">
        <v>627</v>
      </c>
      <c r="O1455" t="s">
        <v>87</v>
      </c>
      <c r="P1455" t="s">
        <v>88</v>
      </c>
      <c r="Q1455" t="s">
        <v>578</v>
      </c>
      <c r="R1455" t="s">
        <v>90</v>
      </c>
      <c r="S1455" t="s">
        <v>91</v>
      </c>
      <c r="T1455">
        <v>75</v>
      </c>
      <c r="U1455" t="s">
        <v>110</v>
      </c>
      <c r="V1455" t="s">
        <v>1665</v>
      </c>
      <c r="W1455">
        <v>10</v>
      </c>
      <c r="Y1455" t="s">
        <v>861</v>
      </c>
      <c r="Z1455" t="s">
        <v>910</v>
      </c>
      <c r="AA1455">
        <v>2488.444</v>
      </c>
      <c r="AB1455">
        <v>5488.8680000000004</v>
      </c>
      <c r="AC1455">
        <v>4263.2879999999996</v>
      </c>
      <c r="AD1455">
        <v>100</v>
      </c>
      <c r="AE1455">
        <v>4.4545000000000003</v>
      </c>
      <c r="AF1455">
        <v>4.3692000000000002</v>
      </c>
      <c r="AG1455">
        <v>40.566200000000002</v>
      </c>
      <c r="AH1455">
        <v>31.582699999999999</v>
      </c>
      <c r="AI1455">
        <v>86.477900000000005</v>
      </c>
      <c r="AJ1455">
        <v>0.14599999999999999</v>
      </c>
      <c r="AL1455">
        <v>78.099999999999994</v>
      </c>
      <c r="AM1455">
        <v>1.8800000000000001E-2</v>
      </c>
      <c r="AN1455">
        <v>8.6999999999999994E-3</v>
      </c>
      <c r="AO1455">
        <v>0</v>
      </c>
      <c r="AP1455">
        <v>0</v>
      </c>
      <c r="AQ1455">
        <v>0</v>
      </c>
      <c r="AR1455">
        <v>58.024999999999999</v>
      </c>
      <c r="AS1455" t="s">
        <v>96</v>
      </c>
      <c r="AT1455">
        <v>1973</v>
      </c>
      <c r="AU1455">
        <v>18.305599999999998</v>
      </c>
      <c r="AV1455">
        <v>16.305599999999998</v>
      </c>
      <c r="AW1455" t="s">
        <v>131</v>
      </c>
      <c r="AY1455" t="s">
        <v>98</v>
      </c>
      <c r="BA1455">
        <v>45633</v>
      </c>
      <c r="BB1455">
        <v>6.75</v>
      </c>
      <c r="BC1455">
        <v>1</v>
      </c>
      <c r="BD1455" t="s">
        <v>99</v>
      </c>
      <c r="BE1455">
        <v>2012</v>
      </c>
      <c r="BG1455" t="s">
        <v>100</v>
      </c>
      <c r="BH1455" t="s">
        <v>100</v>
      </c>
      <c r="BI1455" t="s">
        <v>101</v>
      </c>
      <c r="BJ1455" t="s">
        <v>100</v>
      </c>
      <c r="BK1455" t="s">
        <v>100</v>
      </c>
      <c r="BL1455" t="s">
        <v>100</v>
      </c>
      <c r="BM1455" t="s">
        <v>102</v>
      </c>
      <c r="BN1455" t="s">
        <v>1636</v>
      </c>
      <c r="BP1455" t="s">
        <v>911</v>
      </c>
      <c r="BQ1455">
        <v>0</v>
      </c>
      <c r="BR1455" t="s">
        <v>94</v>
      </c>
      <c r="BS1455">
        <v>100</v>
      </c>
      <c r="BT1455">
        <v>89.09</v>
      </c>
      <c r="BU1455">
        <v>87.384</v>
      </c>
      <c r="CB1455">
        <v>2014</v>
      </c>
      <c r="CC1455">
        <v>3</v>
      </c>
      <c r="CI1455" t="str">
        <f t="shared" si="88"/>
        <v>High</v>
      </c>
      <c r="CJ1455" t="str">
        <f t="shared" si="89"/>
        <v>Greater than 3.5</v>
      </c>
      <c r="CK1455" t="str">
        <f t="shared" si="90"/>
        <v>Excellent</v>
      </c>
      <c r="CL1455" t="str">
        <f t="shared" si="91"/>
        <v>0.3 or less</v>
      </c>
    </row>
    <row r="1456" spans="1:90" x14ac:dyDescent="0.25">
      <c r="A1456" t="s">
        <v>1636</v>
      </c>
      <c r="B1456" t="s">
        <v>587</v>
      </c>
      <c r="C1456" t="s">
        <v>83</v>
      </c>
      <c r="D1456">
        <v>161.99</v>
      </c>
      <c r="E1456">
        <v>174</v>
      </c>
      <c r="G1456">
        <v>12.01</v>
      </c>
      <c r="H1456">
        <v>38</v>
      </c>
      <c r="I1456">
        <v>38</v>
      </c>
      <c r="J1456">
        <v>38</v>
      </c>
      <c r="K1456">
        <v>2</v>
      </c>
      <c r="L1456" t="s">
        <v>84</v>
      </c>
      <c r="M1456" t="s">
        <v>577</v>
      </c>
      <c r="N1456" t="s">
        <v>1666</v>
      </c>
      <c r="O1456" t="s">
        <v>87</v>
      </c>
      <c r="P1456" t="s">
        <v>88</v>
      </c>
      <c r="Q1456" t="s">
        <v>578</v>
      </c>
      <c r="R1456" t="s">
        <v>90</v>
      </c>
      <c r="S1456" t="s">
        <v>91</v>
      </c>
      <c r="T1456">
        <v>75</v>
      </c>
      <c r="U1456" t="s">
        <v>110</v>
      </c>
      <c r="V1456" t="s">
        <v>1667</v>
      </c>
      <c r="W1456">
        <v>10</v>
      </c>
      <c r="X1456">
        <v>4</v>
      </c>
      <c r="Y1456" t="s">
        <v>861</v>
      </c>
      <c r="Z1456" t="s">
        <v>910</v>
      </c>
      <c r="AA1456">
        <v>2487.4989</v>
      </c>
      <c r="AB1456">
        <v>5486.8082999999997</v>
      </c>
      <c r="AC1456">
        <v>4261.6689999999999</v>
      </c>
      <c r="AD1456">
        <v>97</v>
      </c>
      <c r="AE1456">
        <v>3.9893999999999998</v>
      </c>
      <c r="AF1456">
        <v>3.8441999999999998</v>
      </c>
      <c r="AG1456">
        <v>60.051699999999997</v>
      </c>
      <c r="AH1456">
        <v>50.594200000000001</v>
      </c>
      <c r="AI1456">
        <v>79.982799999999997</v>
      </c>
      <c r="AJ1456">
        <v>0.11749999999999999</v>
      </c>
      <c r="AL1456">
        <v>82.375</v>
      </c>
      <c r="AM1456">
        <v>2.1499999999999998E-2</v>
      </c>
      <c r="AN1456">
        <v>5.1999999999999998E-2</v>
      </c>
      <c r="AO1456">
        <v>0</v>
      </c>
      <c r="AP1456">
        <v>1.5</v>
      </c>
      <c r="AQ1456">
        <v>0</v>
      </c>
      <c r="AR1456">
        <v>53.658299999999997</v>
      </c>
      <c r="AS1456" t="s">
        <v>96</v>
      </c>
      <c r="AT1456">
        <v>2008</v>
      </c>
      <c r="AU1456">
        <v>18.2593</v>
      </c>
      <c r="AV1456">
        <v>10.6296</v>
      </c>
      <c r="AW1456" t="s">
        <v>97</v>
      </c>
      <c r="AY1456" t="s">
        <v>106</v>
      </c>
      <c r="BA1456">
        <v>26531</v>
      </c>
      <c r="BB1456">
        <v>1</v>
      </c>
      <c r="BC1456">
        <v>1</v>
      </c>
      <c r="BD1456" t="s">
        <v>99</v>
      </c>
      <c r="BE1456">
        <v>2008</v>
      </c>
      <c r="BG1456" t="s">
        <v>100</v>
      </c>
      <c r="BH1456" t="s">
        <v>100</v>
      </c>
      <c r="BI1456" t="s">
        <v>101</v>
      </c>
      <c r="BJ1456" t="s">
        <v>100</v>
      </c>
      <c r="BK1456" t="s">
        <v>100</v>
      </c>
      <c r="BL1456" t="s">
        <v>100</v>
      </c>
      <c r="BM1456" t="s">
        <v>102</v>
      </c>
      <c r="BN1456" t="s">
        <v>1636</v>
      </c>
      <c r="BP1456" t="s">
        <v>911</v>
      </c>
      <c r="BQ1456">
        <v>0</v>
      </c>
      <c r="BR1456" t="s">
        <v>94</v>
      </c>
      <c r="BS1456">
        <v>97</v>
      </c>
      <c r="BT1456">
        <v>79.787999999999997</v>
      </c>
      <c r="BU1456">
        <v>76.884</v>
      </c>
      <c r="BY1456">
        <v>4</v>
      </c>
      <c r="CB1456">
        <v>2014</v>
      </c>
      <c r="CC1456">
        <v>7</v>
      </c>
      <c r="CI1456" t="str">
        <f t="shared" si="88"/>
        <v>High</v>
      </c>
      <c r="CJ1456" t="str">
        <f t="shared" si="89"/>
        <v>Greater than 3.5</v>
      </c>
      <c r="CK1456" t="str">
        <f t="shared" si="90"/>
        <v>Excellent</v>
      </c>
      <c r="CL1456" t="str">
        <f t="shared" si="91"/>
        <v>0.3 or less</v>
      </c>
    </row>
    <row r="1457" spans="1:90" x14ac:dyDescent="0.25">
      <c r="A1457" t="s">
        <v>1636</v>
      </c>
      <c r="B1457" t="s">
        <v>587</v>
      </c>
      <c r="C1457" t="s">
        <v>83</v>
      </c>
      <c r="D1457">
        <v>174</v>
      </c>
      <c r="E1457">
        <v>186.6</v>
      </c>
      <c r="G1457">
        <v>12.6</v>
      </c>
      <c r="H1457">
        <v>38</v>
      </c>
      <c r="J1457">
        <v>38</v>
      </c>
      <c r="K1457">
        <v>2</v>
      </c>
      <c r="L1457" t="s">
        <v>84</v>
      </c>
      <c r="M1457" t="s">
        <v>577</v>
      </c>
      <c r="N1457" t="s">
        <v>1666</v>
      </c>
      <c r="O1457" t="s">
        <v>87</v>
      </c>
      <c r="P1457" t="s">
        <v>88</v>
      </c>
      <c r="Q1457" t="s">
        <v>578</v>
      </c>
      <c r="R1457" t="s">
        <v>90</v>
      </c>
      <c r="S1457" t="s">
        <v>91</v>
      </c>
      <c r="T1457">
        <v>75</v>
      </c>
      <c r="U1457" t="s">
        <v>110</v>
      </c>
      <c r="V1457" t="s">
        <v>1668</v>
      </c>
      <c r="W1457">
        <v>10</v>
      </c>
      <c r="Y1457" t="s">
        <v>861</v>
      </c>
      <c r="Z1457" t="s">
        <v>910</v>
      </c>
      <c r="AA1457">
        <v>2590.3995</v>
      </c>
      <c r="AB1457">
        <v>5713.9112999999998</v>
      </c>
      <c r="AC1457">
        <v>4437.9625999999998</v>
      </c>
      <c r="AD1457">
        <v>93</v>
      </c>
      <c r="AE1457">
        <v>3.5175000000000001</v>
      </c>
      <c r="AF1457">
        <v>3.2174999999999998</v>
      </c>
      <c r="AG1457">
        <v>84.882099999999994</v>
      </c>
      <c r="AH1457">
        <v>72.302899999999994</v>
      </c>
      <c r="AI1457">
        <v>71.706000000000003</v>
      </c>
      <c r="AJ1457">
        <v>0.15</v>
      </c>
      <c r="AL1457">
        <v>77.5</v>
      </c>
      <c r="AM1457">
        <v>2.23E-2</v>
      </c>
      <c r="AN1457">
        <v>0.1016</v>
      </c>
      <c r="AO1457">
        <v>0</v>
      </c>
      <c r="AP1457">
        <v>3.1429</v>
      </c>
      <c r="AQ1457">
        <v>0.1429</v>
      </c>
      <c r="AR1457">
        <v>49.438499999999998</v>
      </c>
      <c r="AS1457" t="s">
        <v>96</v>
      </c>
      <c r="AT1457">
        <v>2008</v>
      </c>
      <c r="AU1457">
        <v>26.821400000000001</v>
      </c>
      <c r="AV1457">
        <v>11.107100000000001</v>
      </c>
      <c r="AW1457" t="s">
        <v>97</v>
      </c>
      <c r="AY1457" t="s">
        <v>106</v>
      </c>
      <c r="BA1457">
        <v>41028</v>
      </c>
      <c r="BB1457">
        <v>0.5</v>
      </c>
      <c r="BC1457">
        <v>1</v>
      </c>
      <c r="BD1457" t="s">
        <v>99</v>
      </c>
      <c r="BE1457">
        <v>2014</v>
      </c>
      <c r="BG1457" t="s">
        <v>100</v>
      </c>
      <c r="BH1457" t="s">
        <v>100</v>
      </c>
      <c r="BI1457" t="s">
        <v>101</v>
      </c>
      <c r="BJ1457" t="s">
        <v>100</v>
      </c>
      <c r="BK1457" t="s">
        <v>100</v>
      </c>
      <c r="BL1457" t="s">
        <v>100</v>
      </c>
      <c r="BM1457" t="s">
        <v>102</v>
      </c>
      <c r="BN1457" t="s">
        <v>1636</v>
      </c>
      <c r="BP1457" t="s">
        <v>911</v>
      </c>
      <c r="BQ1457">
        <v>0</v>
      </c>
      <c r="BR1457" t="s">
        <v>94</v>
      </c>
      <c r="BS1457">
        <v>93</v>
      </c>
      <c r="BT1457">
        <v>70.349999999999994</v>
      </c>
      <c r="BU1457">
        <v>64.349999999999994</v>
      </c>
      <c r="CB1457">
        <v>2014</v>
      </c>
      <c r="CC1457">
        <v>7</v>
      </c>
      <c r="CI1457" t="str">
        <f t="shared" si="88"/>
        <v>High</v>
      </c>
      <c r="CJ1457" t="str">
        <f t="shared" si="89"/>
        <v>Greater than 3.5</v>
      </c>
      <c r="CK1457" t="str">
        <f t="shared" si="90"/>
        <v>Good</v>
      </c>
      <c r="CL1457" t="str">
        <f t="shared" si="91"/>
        <v>0.3 or less</v>
      </c>
    </row>
    <row r="1458" spans="1:90" x14ac:dyDescent="0.25">
      <c r="A1458" t="s">
        <v>1636</v>
      </c>
      <c r="B1458" t="s">
        <v>587</v>
      </c>
      <c r="C1458" t="s">
        <v>83</v>
      </c>
      <c r="D1458">
        <v>186.6</v>
      </c>
      <c r="E1458">
        <v>199</v>
      </c>
      <c r="G1458">
        <v>12.4</v>
      </c>
      <c r="H1458">
        <v>38</v>
      </c>
      <c r="I1458">
        <v>38</v>
      </c>
      <c r="J1458">
        <v>38</v>
      </c>
      <c r="K1458">
        <v>2</v>
      </c>
      <c r="L1458" t="s">
        <v>84</v>
      </c>
      <c r="M1458" t="s">
        <v>577</v>
      </c>
      <c r="N1458" t="s">
        <v>600</v>
      </c>
      <c r="O1458" t="s">
        <v>192</v>
      </c>
      <c r="P1458" t="s">
        <v>88</v>
      </c>
      <c r="Q1458" t="s">
        <v>578</v>
      </c>
      <c r="R1458" t="s">
        <v>193</v>
      </c>
      <c r="S1458" t="s">
        <v>91</v>
      </c>
      <c r="T1458">
        <v>75</v>
      </c>
      <c r="U1458" t="s">
        <v>110</v>
      </c>
      <c r="V1458" t="s">
        <v>1650</v>
      </c>
      <c r="W1458">
        <v>10</v>
      </c>
      <c r="X1458">
        <v>4</v>
      </c>
      <c r="Y1458" t="s">
        <v>861</v>
      </c>
      <c r="Z1458" t="s">
        <v>910</v>
      </c>
      <c r="AA1458">
        <v>2637.8841000000002</v>
      </c>
      <c r="AB1458">
        <v>5818.5918000000001</v>
      </c>
      <c r="AC1458">
        <v>4519.3145000000004</v>
      </c>
      <c r="AD1458">
        <v>90</v>
      </c>
      <c r="AE1458">
        <v>4.1726000000000001</v>
      </c>
      <c r="AF1458">
        <v>3.6109</v>
      </c>
      <c r="AG1458">
        <v>57.478900000000003</v>
      </c>
      <c r="AH1458">
        <v>42.853400000000001</v>
      </c>
      <c r="AI1458">
        <v>80.840400000000002</v>
      </c>
      <c r="AJ1458">
        <v>0.25580000000000003</v>
      </c>
      <c r="AL1458">
        <v>61.63</v>
      </c>
      <c r="AM1458">
        <v>3.0099999999999998E-2</v>
      </c>
      <c r="AN1458">
        <v>0.1123</v>
      </c>
      <c r="AO1458">
        <v>0</v>
      </c>
      <c r="AP1458">
        <v>2.5</v>
      </c>
      <c r="AQ1458">
        <v>0</v>
      </c>
      <c r="AR1458">
        <v>56.3917</v>
      </c>
      <c r="AS1458" t="s">
        <v>96</v>
      </c>
      <c r="AT1458">
        <v>1988</v>
      </c>
      <c r="AU1458">
        <v>33.306100000000001</v>
      </c>
      <c r="AV1458">
        <v>12.061199999999999</v>
      </c>
      <c r="AW1458" t="s">
        <v>177</v>
      </c>
      <c r="AX1458" t="s">
        <v>1669</v>
      </c>
      <c r="AY1458" t="s">
        <v>106</v>
      </c>
      <c r="BA1458">
        <v>25013</v>
      </c>
      <c r="BB1458">
        <v>1</v>
      </c>
      <c r="BC1458">
        <v>1</v>
      </c>
      <c r="BD1458" t="s">
        <v>99</v>
      </c>
      <c r="BE1458">
        <v>1999</v>
      </c>
      <c r="BG1458" t="s">
        <v>100</v>
      </c>
      <c r="BH1458" t="s">
        <v>100</v>
      </c>
      <c r="BI1458" t="s">
        <v>101</v>
      </c>
      <c r="BJ1458" t="s">
        <v>100</v>
      </c>
      <c r="BK1458" t="s">
        <v>100</v>
      </c>
      <c r="BL1458" t="s">
        <v>100</v>
      </c>
      <c r="BM1458" t="s">
        <v>102</v>
      </c>
      <c r="BN1458" t="s">
        <v>1636</v>
      </c>
      <c r="BP1458" t="s">
        <v>911</v>
      </c>
      <c r="BQ1458">
        <v>0</v>
      </c>
      <c r="BR1458" t="s">
        <v>94</v>
      </c>
      <c r="BS1458">
        <v>90</v>
      </c>
      <c r="BT1458">
        <v>83.451999999999998</v>
      </c>
      <c r="BU1458">
        <v>72.218000000000004</v>
      </c>
      <c r="BV1458" t="s">
        <v>107</v>
      </c>
      <c r="BY1458">
        <v>4</v>
      </c>
      <c r="BZ1458" s="1">
        <v>42107.458784722221</v>
      </c>
      <c r="CB1458">
        <v>2014</v>
      </c>
      <c r="CC1458">
        <v>16</v>
      </c>
      <c r="CI1458" t="str">
        <f t="shared" si="88"/>
        <v>High</v>
      </c>
      <c r="CJ1458" t="str">
        <f t="shared" si="89"/>
        <v>Greater than 3.5</v>
      </c>
      <c r="CK1458" t="str">
        <f t="shared" si="90"/>
        <v>Excellent</v>
      </c>
      <c r="CL1458" t="str">
        <f t="shared" si="91"/>
        <v>0.3 or less</v>
      </c>
    </row>
    <row r="1459" spans="1:90" x14ac:dyDescent="0.25">
      <c r="A1459" t="s">
        <v>1636</v>
      </c>
      <c r="B1459" t="s">
        <v>587</v>
      </c>
      <c r="C1459" t="s">
        <v>83</v>
      </c>
      <c r="D1459">
        <v>199</v>
      </c>
      <c r="E1459">
        <v>210.98</v>
      </c>
      <c r="G1459">
        <v>11.98</v>
      </c>
      <c r="H1459">
        <v>38</v>
      </c>
      <c r="I1459">
        <v>38</v>
      </c>
      <c r="J1459">
        <v>38</v>
      </c>
      <c r="K1459">
        <v>2</v>
      </c>
      <c r="L1459" t="s">
        <v>84</v>
      </c>
      <c r="M1459" t="s">
        <v>577</v>
      </c>
      <c r="N1459" t="s">
        <v>600</v>
      </c>
      <c r="O1459" t="s">
        <v>192</v>
      </c>
      <c r="P1459" t="s">
        <v>88</v>
      </c>
      <c r="Q1459" t="s">
        <v>578</v>
      </c>
      <c r="R1459" t="s">
        <v>193</v>
      </c>
      <c r="S1459" t="s">
        <v>91</v>
      </c>
      <c r="T1459">
        <v>75</v>
      </c>
      <c r="U1459" t="s">
        <v>676</v>
      </c>
      <c r="V1459" t="s">
        <v>1670</v>
      </c>
      <c r="W1459">
        <v>10</v>
      </c>
      <c r="X1459">
        <v>4</v>
      </c>
      <c r="Y1459" t="s">
        <v>861</v>
      </c>
      <c r="Z1459" t="s">
        <v>910</v>
      </c>
      <c r="AA1459">
        <v>2691.8069</v>
      </c>
      <c r="AB1459">
        <v>5937.6623</v>
      </c>
      <c r="AC1459">
        <v>4611.6976999999997</v>
      </c>
      <c r="AD1459">
        <v>100</v>
      </c>
      <c r="AE1459">
        <v>4.4808000000000003</v>
      </c>
      <c r="AF1459">
        <v>4.4278000000000004</v>
      </c>
      <c r="AG1459">
        <v>38.5364</v>
      </c>
      <c r="AH1459">
        <v>30.569500000000001</v>
      </c>
      <c r="AI1459">
        <v>87.154499999999999</v>
      </c>
      <c r="AJ1459">
        <v>0.11509999999999999</v>
      </c>
      <c r="AL1459">
        <v>82.734999999999999</v>
      </c>
      <c r="AM1459">
        <v>1.6899999999999998E-2</v>
      </c>
      <c r="AN1459">
        <v>0</v>
      </c>
      <c r="AO1459">
        <v>0</v>
      </c>
      <c r="AP1459">
        <v>0</v>
      </c>
      <c r="AQ1459">
        <v>0</v>
      </c>
      <c r="AR1459">
        <v>57.125</v>
      </c>
      <c r="AS1459" t="s">
        <v>96</v>
      </c>
      <c r="AT1459">
        <v>1988</v>
      </c>
      <c r="AU1459">
        <v>28.238399999999999</v>
      </c>
      <c r="AV1459">
        <v>19.796500000000002</v>
      </c>
      <c r="AW1459" t="s">
        <v>97</v>
      </c>
      <c r="AX1459" t="s">
        <v>1669</v>
      </c>
      <c r="AY1459" t="s">
        <v>112</v>
      </c>
      <c r="BA1459">
        <v>26328</v>
      </c>
      <c r="BB1459">
        <v>4</v>
      </c>
      <c r="BC1459">
        <v>1</v>
      </c>
      <c r="BD1459" t="s">
        <v>99</v>
      </c>
      <c r="BE1459">
        <v>2012</v>
      </c>
      <c r="BG1459" t="s">
        <v>100</v>
      </c>
      <c r="BH1459" t="s">
        <v>100</v>
      </c>
      <c r="BI1459" t="s">
        <v>101</v>
      </c>
      <c r="BJ1459" t="s">
        <v>100</v>
      </c>
      <c r="BK1459" t="s">
        <v>100</v>
      </c>
      <c r="BL1459" t="s">
        <v>100</v>
      </c>
      <c r="BM1459" t="s">
        <v>102</v>
      </c>
      <c r="BN1459" t="s">
        <v>1636</v>
      </c>
      <c r="BP1459" t="s">
        <v>911</v>
      </c>
      <c r="BQ1459">
        <v>0</v>
      </c>
      <c r="BR1459" t="s">
        <v>94</v>
      </c>
      <c r="BS1459">
        <v>100</v>
      </c>
      <c r="BT1459">
        <v>89.616</v>
      </c>
      <c r="BU1459">
        <v>88.555999999999997</v>
      </c>
      <c r="BY1459">
        <v>4</v>
      </c>
      <c r="CB1459">
        <v>2014</v>
      </c>
      <c r="CC1459">
        <v>3</v>
      </c>
      <c r="CI1459" t="str">
        <f t="shared" si="88"/>
        <v>High</v>
      </c>
      <c r="CJ1459" t="str">
        <f t="shared" si="89"/>
        <v>Greater than 3.5</v>
      </c>
      <c r="CK1459" t="str">
        <f t="shared" si="90"/>
        <v>Excellent</v>
      </c>
      <c r="CL1459" t="str">
        <f t="shared" si="91"/>
        <v>0.3 or less</v>
      </c>
    </row>
    <row r="1460" spans="1:90" x14ac:dyDescent="0.25">
      <c r="A1460" t="s">
        <v>1636</v>
      </c>
      <c r="B1460" t="s">
        <v>587</v>
      </c>
      <c r="C1460" t="s">
        <v>83</v>
      </c>
      <c r="D1460">
        <v>210.98</v>
      </c>
      <c r="E1460">
        <v>212.4</v>
      </c>
      <c r="G1460">
        <v>1.36</v>
      </c>
      <c r="H1460">
        <v>38</v>
      </c>
      <c r="I1460">
        <v>34</v>
      </c>
      <c r="J1460">
        <v>38</v>
      </c>
      <c r="K1460">
        <v>2</v>
      </c>
      <c r="L1460" t="s">
        <v>139</v>
      </c>
      <c r="M1460" t="s">
        <v>582</v>
      </c>
      <c r="N1460" t="s">
        <v>600</v>
      </c>
      <c r="O1460" t="s">
        <v>192</v>
      </c>
      <c r="P1460" t="s">
        <v>88</v>
      </c>
      <c r="Q1460" t="s">
        <v>578</v>
      </c>
      <c r="R1460" t="s">
        <v>193</v>
      </c>
      <c r="S1460" t="s">
        <v>91</v>
      </c>
      <c r="T1460">
        <v>75</v>
      </c>
      <c r="U1460" t="s">
        <v>858</v>
      </c>
      <c r="V1460" t="s">
        <v>1671</v>
      </c>
      <c r="W1460">
        <v>10</v>
      </c>
      <c r="X1460">
        <v>2</v>
      </c>
      <c r="Y1460" t="s">
        <v>861</v>
      </c>
      <c r="Z1460" t="s">
        <v>910</v>
      </c>
      <c r="AA1460">
        <v>2902.1089999999999</v>
      </c>
      <c r="AB1460">
        <v>6401.5039999999999</v>
      </c>
      <c r="AC1460">
        <v>4971.9943000000003</v>
      </c>
      <c r="AD1460">
        <v>98</v>
      </c>
      <c r="AE1460">
        <v>3.7012999999999998</v>
      </c>
      <c r="AF1460">
        <v>3.5013000000000001</v>
      </c>
      <c r="AG1460">
        <v>88.768199999999993</v>
      </c>
      <c r="AH1460">
        <v>79.143500000000003</v>
      </c>
      <c r="AI1460">
        <v>70.410600000000002</v>
      </c>
      <c r="AJ1460">
        <v>7.6499999999999999E-2</v>
      </c>
      <c r="AL1460">
        <v>88.525000000000006</v>
      </c>
      <c r="AM1460">
        <v>2.1700000000000001E-2</v>
      </c>
      <c r="AN1460">
        <v>5.7299999999999997E-2</v>
      </c>
      <c r="AO1460">
        <v>0</v>
      </c>
      <c r="AP1460">
        <v>0</v>
      </c>
      <c r="AQ1460">
        <v>3</v>
      </c>
      <c r="AR1460">
        <v>34.4</v>
      </c>
      <c r="AS1460" t="s">
        <v>130</v>
      </c>
      <c r="AT1460">
        <v>1996</v>
      </c>
      <c r="AU1460">
        <v>19.142900000000001</v>
      </c>
      <c r="AV1460">
        <v>10.571400000000001</v>
      </c>
      <c r="AW1460" t="s">
        <v>97</v>
      </c>
      <c r="AY1460" t="s">
        <v>142</v>
      </c>
      <c r="BA1460">
        <v>24273</v>
      </c>
      <c r="BB1460">
        <v>8</v>
      </c>
      <c r="BC1460">
        <v>1</v>
      </c>
      <c r="BD1460" t="s">
        <v>860</v>
      </c>
      <c r="BE1460">
        <v>1996</v>
      </c>
      <c r="BG1460" t="s">
        <v>100</v>
      </c>
      <c r="BH1460" t="s">
        <v>100</v>
      </c>
      <c r="BI1460" t="s">
        <v>101</v>
      </c>
      <c r="BJ1460" t="s">
        <v>100</v>
      </c>
      <c r="BK1460" t="s">
        <v>100</v>
      </c>
      <c r="BL1460" t="s">
        <v>100</v>
      </c>
      <c r="BM1460" t="s">
        <v>102</v>
      </c>
      <c r="BN1460" t="s">
        <v>1636</v>
      </c>
      <c r="BP1460" t="s">
        <v>913</v>
      </c>
      <c r="BQ1460">
        <v>0</v>
      </c>
      <c r="BR1460" t="s">
        <v>861</v>
      </c>
      <c r="BS1460">
        <v>96</v>
      </c>
      <c r="BT1460">
        <v>74.025999999999996</v>
      </c>
      <c r="BU1460">
        <v>70.025999999999996</v>
      </c>
      <c r="BY1460">
        <v>2</v>
      </c>
      <c r="CB1460">
        <v>2010</v>
      </c>
      <c r="CC1460">
        <v>19</v>
      </c>
      <c r="CI1460" t="str">
        <f t="shared" si="88"/>
        <v>High</v>
      </c>
      <c r="CJ1460" t="str">
        <f t="shared" si="89"/>
        <v>Greater than 3.5</v>
      </c>
      <c r="CK1460" t="str">
        <f t="shared" si="90"/>
        <v>Good</v>
      </c>
      <c r="CL1460" t="str">
        <f t="shared" si="91"/>
        <v>0.3 or less</v>
      </c>
    </row>
    <row r="1461" spans="1:90" x14ac:dyDescent="0.25">
      <c r="A1461" t="s">
        <v>1636</v>
      </c>
      <c r="B1461" t="s">
        <v>587</v>
      </c>
      <c r="C1461" t="s">
        <v>83</v>
      </c>
      <c r="D1461">
        <v>212.4</v>
      </c>
      <c r="E1461">
        <v>216.2</v>
      </c>
      <c r="G1461">
        <v>3.8</v>
      </c>
      <c r="H1461">
        <v>38</v>
      </c>
      <c r="J1461">
        <v>38</v>
      </c>
      <c r="K1461">
        <v>2</v>
      </c>
      <c r="L1461" t="s">
        <v>139</v>
      </c>
      <c r="M1461" t="s">
        <v>582</v>
      </c>
      <c r="N1461" t="s">
        <v>600</v>
      </c>
      <c r="O1461" t="s">
        <v>192</v>
      </c>
      <c r="P1461" t="s">
        <v>88</v>
      </c>
      <c r="Q1461" t="s">
        <v>578</v>
      </c>
      <c r="R1461" t="s">
        <v>193</v>
      </c>
      <c r="S1461" t="s">
        <v>91</v>
      </c>
      <c r="T1461">
        <v>75</v>
      </c>
      <c r="U1461" t="s">
        <v>1672</v>
      </c>
      <c r="V1461" t="s">
        <v>1673</v>
      </c>
      <c r="W1461">
        <v>10</v>
      </c>
      <c r="Y1461" t="s">
        <v>861</v>
      </c>
      <c r="Z1461" t="s">
        <v>910</v>
      </c>
      <c r="AA1461">
        <v>2186.8226</v>
      </c>
      <c r="AB1461">
        <v>6642.4746999999998</v>
      </c>
      <c r="AC1461">
        <v>3757.4533000000001</v>
      </c>
      <c r="AD1461">
        <v>100</v>
      </c>
      <c r="AE1461">
        <v>4.1215999999999999</v>
      </c>
      <c r="AF1461">
        <v>4.1215999999999999</v>
      </c>
      <c r="AG1461">
        <v>60.533000000000001</v>
      </c>
      <c r="AH1461">
        <v>50.838200000000001</v>
      </c>
      <c r="AI1461">
        <v>79.822299999999998</v>
      </c>
      <c r="AJ1461">
        <v>0.1007</v>
      </c>
      <c r="AL1461">
        <v>84.894999999999996</v>
      </c>
      <c r="AM1461">
        <v>1.7100000000000001E-2</v>
      </c>
      <c r="AN1461">
        <v>0.1047</v>
      </c>
      <c r="AO1461">
        <v>0</v>
      </c>
      <c r="AP1461">
        <v>0</v>
      </c>
      <c r="AQ1461">
        <v>0</v>
      </c>
      <c r="AR1461">
        <v>26.725000000000001</v>
      </c>
      <c r="AS1461" t="s">
        <v>96</v>
      </c>
      <c r="AT1461">
        <v>1992</v>
      </c>
      <c r="AU1461">
        <v>25</v>
      </c>
      <c r="AV1461">
        <v>10.7143</v>
      </c>
      <c r="AW1461" t="s">
        <v>97</v>
      </c>
      <c r="AX1461" t="s">
        <v>683</v>
      </c>
      <c r="AY1461" t="s">
        <v>112</v>
      </c>
      <c r="BA1461">
        <v>25983</v>
      </c>
      <c r="BB1461">
        <v>5</v>
      </c>
      <c r="BC1461">
        <v>1</v>
      </c>
      <c r="BD1461" t="s">
        <v>860</v>
      </c>
      <c r="BE1461">
        <v>2009</v>
      </c>
      <c r="BG1461" t="s">
        <v>100</v>
      </c>
      <c r="BH1461" t="s">
        <v>100</v>
      </c>
      <c r="BI1461" t="s">
        <v>101</v>
      </c>
      <c r="BJ1461" t="s">
        <v>100</v>
      </c>
      <c r="BK1461" t="s">
        <v>100</v>
      </c>
      <c r="BL1461" t="s">
        <v>100</v>
      </c>
      <c r="BM1461" t="s">
        <v>102</v>
      </c>
      <c r="BN1461" t="s">
        <v>1636</v>
      </c>
      <c r="BP1461" t="s">
        <v>913</v>
      </c>
      <c r="BQ1461">
        <v>1</v>
      </c>
      <c r="BR1461" t="s">
        <v>861</v>
      </c>
      <c r="BS1461">
        <v>100</v>
      </c>
      <c r="BT1461">
        <v>82.432000000000002</v>
      </c>
      <c r="BU1461">
        <v>82.432000000000002</v>
      </c>
      <c r="CB1461">
        <v>2014</v>
      </c>
      <c r="CC1461">
        <v>6</v>
      </c>
      <c r="CI1461" t="str">
        <f t="shared" si="88"/>
        <v>High</v>
      </c>
      <c r="CJ1461" t="str">
        <f t="shared" si="89"/>
        <v>Greater than 3.5</v>
      </c>
      <c r="CK1461" t="str">
        <f t="shared" si="90"/>
        <v>Excellent</v>
      </c>
      <c r="CL1461" t="str">
        <f t="shared" si="91"/>
        <v>0.3 or less</v>
      </c>
    </row>
    <row r="1462" spans="1:90" x14ac:dyDescent="0.25">
      <c r="A1462" t="s">
        <v>1636</v>
      </c>
      <c r="B1462" t="s">
        <v>587</v>
      </c>
      <c r="C1462" t="s">
        <v>83</v>
      </c>
      <c r="D1462">
        <v>216.2</v>
      </c>
      <c r="E1462">
        <v>221.2</v>
      </c>
      <c r="G1462">
        <v>4.9800000000000004</v>
      </c>
      <c r="H1462">
        <v>38</v>
      </c>
      <c r="I1462">
        <v>38</v>
      </c>
      <c r="J1462">
        <v>38</v>
      </c>
      <c r="K1462">
        <v>2</v>
      </c>
      <c r="L1462" t="s">
        <v>84</v>
      </c>
      <c r="M1462" t="s">
        <v>577</v>
      </c>
      <c r="N1462" t="s">
        <v>600</v>
      </c>
      <c r="O1462" t="s">
        <v>192</v>
      </c>
      <c r="P1462" t="s">
        <v>88</v>
      </c>
      <c r="Q1462" t="s">
        <v>578</v>
      </c>
      <c r="R1462" t="s">
        <v>193</v>
      </c>
      <c r="S1462" t="s">
        <v>91</v>
      </c>
      <c r="T1462">
        <v>75</v>
      </c>
      <c r="U1462" t="s">
        <v>110</v>
      </c>
      <c r="V1462" t="s">
        <v>1674</v>
      </c>
      <c r="W1462">
        <v>10</v>
      </c>
      <c r="X1462">
        <v>4</v>
      </c>
      <c r="Y1462" t="s">
        <v>861</v>
      </c>
      <c r="Z1462" t="s">
        <v>910</v>
      </c>
      <c r="AA1462">
        <v>3157.8085999999998</v>
      </c>
      <c r="AB1462">
        <v>6965.3338999999996</v>
      </c>
      <c r="AC1462">
        <v>5410.0666000000001</v>
      </c>
      <c r="AD1462">
        <v>100</v>
      </c>
      <c r="AE1462">
        <v>4.0034999999999998</v>
      </c>
      <c r="AF1462">
        <v>3.8761999999999999</v>
      </c>
      <c r="AG1462">
        <v>64.625699999999995</v>
      </c>
      <c r="AH1462">
        <v>49.985900000000001</v>
      </c>
      <c r="AI1462">
        <v>78.458100000000002</v>
      </c>
      <c r="AJ1462">
        <v>0.1784</v>
      </c>
      <c r="AL1462">
        <v>73.239999999999995</v>
      </c>
      <c r="AM1462">
        <v>2.06E-2</v>
      </c>
      <c r="AN1462">
        <v>2.4500000000000001E-2</v>
      </c>
      <c r="AO1462">
        <v>0</v>
      </c>
      <c r="AP1462">
        <v>0</v>
      </c>
      <c r="AQ1462">
        <v>0</v>
      </c>
      <c r="AR1462">
        <v>38.72</v>
      </c>
      <c r="AS1462" t="s">
        <v>96</v>
      </c>
      <c r="AT1462">
        <v>2000</v>
      </c>
      <c r="AU1462">
        <v>21.386399999999998</v>
      </c>
      <c r="AV1462">
        <v>11.568199999999999</v>
      </c>
      <c r="AW1462" t="s">
        <v>97</v>
      </c>
      <c r="AY1462" t="s">
        <v>98</v>
      </c>
      <c r="BA1462">
        <v>45770</v>
      </c>
      <c r="BB1462">
        <v>2.75</v>
      </c>
      <c r="BC1462">
        <v>1</v>
      </c>
      <c r="BD1462" t="s">
        <v>99</v>
      </c>
      <c r="BE1462">
        <v>2013</v>
      </c>
      <c r="BG1462" t="s">
        <v>369</v>
      </c>
      <c r="BH1462" t="s">
        <v>100</v>
      </c>
      <c r="BI1462" t="s">
        <v>101</v>
      </c>
      <c r="BJ1462" t="s">
        <v>100</v>
      </c>
      <c r="BK1462" t="s">
        <v>100</v>
      </c>
      <c r="BL1462" t="s">
        <v>100</v>
      </c>
      <c r="BM1462" t="s">
        <v>102</v>
      </c>
      <c r="BN1462" t="s">
        <v>1636</v>
      </c>
      <c r="BP1462" t="s">
        <v>911</v>
      </c>
      <c r="BQ1462">
        <v>0</v>
      </c>
      <c r="BR1462" t="s">
        <v>94</v>
      </c>
      <c r="BS1462">
        <v>100</v>
      </c>
      <c r="BT1462">
        <v>80.069999999999993</v>
      </c>
      <c r="BU1462">
        <v>77.524000000000001</v>
      </c>
      <c r="BV1462" t="s">
        <v>107</v>
      </c>
      <c r="BY1462">
        <v>4</v>
      </c>
      <c r="BZ1462" s="1">
        <v>42053.456689814811</v>
      </c>
      <c r="CB1462">
        <v>2014</v>
      </c>
      <c r="CC1462">
        <v>2</v>
      </c>
      <c r="CI1462" t="str">
        <f t="shared" si="88"/>
        <v>High</v>
      </c>
      <c r="CJ1462" t="str">
        <f t="shared" si="89"/>
        <v>Greater than 3.5</v>
      </c>
      <c r="CK1462" t="str">
        <f t="shared" si="90"/>
        <v>Excellent</v>
      </c>
      <c r="CL1462" t="str">
        <f t="shared" si="91"/>
        <v>0.3 or less</v>
      </c>
    </row>
    <row r="1463" spans="1:90" x14ac:dyDescent="0.25">
      <c r="A1463" t="s">
        <v>1636</v>
      </c>
      <c r="B1463" t="s">
        <v>587</v>
      </c>
      <c r="C1463" t="s">
        <v>83</v>
      </c>
      <c r="D1463">
        <v>221.2</v>
      </c>
      <c r="E1463">
        <v>227.5</v>
      </c>
      <c r="G1463">
        <v>6.3</v>
      </c>
      <c r="H1463">
        <v>43</v>
      </c>
      <c r="I1463">
        <v>43</v>
      </c>
      <c r="J1463">
        <v>43</v>
      </c>
      <c r="K1463">
        <v>2</v>
      </c>
      <c r="L1463" t="s">
        <v>84</v>
      </c>
      <c r="M1463" t="s">
        <v>577</v>
      </c>
      <c r="N1463" t="s">
        <v>600</v>
      </c>
      <c r="O1463" t="s">
        <v>192</v>
      </c>
      <c r="P1463" t="s">
        <v>88</v>
      </c>
      <c r="Q1463" t="s">
        <v>578</v>
      </c>
      <c r="R1463" t="s">
        <v>193</v>
      </c>
      <c r="S1463" t="s">
        <v>91</v>
      </c>
      <c r="T1463">
        <v>75</v>
      </c>
      <c r="U1463" t="s">
        <v>110</v>
      </c>
      <c r="V1463" t="s">
        <v>1675</v>
      </c>
      <c r="W1463">
        <v>16</v>
      </c>
      <c r="X1463">
        <v>4</v>
      </c>
      <c r="Y1463" t="s">
        <v>861</v>
      </c>
      <c r="Z1463" t="s">
        <v>910</v>
      </c>
      <c r="AA1463">
        <v>2669.0189999999998</v>
      </c>
      <c r="AB1463">
        <v>5887.4560000000001</v>
      </c>
      <c r="AC1463">
        <v>4572.6570000000002</v>
      </c>
      <c r="AD1463">
        <v>97.333299999999994</v>
      </c>
      <c r="AE1463">
        <v>4.5099</v>
      </c>
      <c r="AF1463">
        <v>4.3448000000000002</v>
      </c>
      <c r="AG1463">
        <v>37.298099999999998</v>
      </c>
      <c r="AH1463">
        <v>29.453399999999998</v>
      </c>
      <c r="AI1463">
        <v>87.567300000000003</v>
      </c>
      <c r="AJ1463">
        <v>0.1459</v>
      </c>
      <c r="AL1463">
        <v>78.114999999999995</v>
      </c>
      <c r="AM1463">
        <v>1.66E-2</v>
      </c>
      <c r="AN1463">
        <v>2.3300000000000001E-2</v>
      </c>
      <c r="AO1463">
        <v>0</v>
      </c>
      <c r="AP1463">
        <v>1.3332999999999999</v>
      </c>
      <c r="AQ1463">
        <v>0</v>
      </c>
      <c r="AR1463">
        <v>53.883299999999998</v>
      </c>
      <c r="AS1463" t="s">
        <v>96</v>
      </c>
      <c r="AT1463">
        <v>1999</v>
      </c>
      <c r="AU1463">
        <v>20.072900000000001</v>
      </c>
      <c r="AV1463">
        <v>11.572900000000001</v>
      </c>
      <c r="AW1463" t="s">
        <v>177</v>
      </c>
      <c r="AX1463" t="s">
        <v>683</v>
      </c>
      <c r="AY1463" t="s">
        <v>112</v>
      </c>
      <c r="BA1463">
        <v>43255</v>
      </c>
      <c r="BB1463">
        <v>2</v>
      </c>
      <c r="BC1463">
        <v>1</v>
      </c>
      <c r="BD1463" t="s">
        <v>99</v>
      </c>
      <c r="BE1463">
        <v>2013</v>
      </c>
      <c r="BG1463" t="s">
        <v>100</v>
      </c>
      <c r="BH1463" t="s">
        <v>100</v>
      </c>
      <c r="BI1463" t="s">
        <v>101</v>
      </c>
      <c r="BJ1463" t="s">
        <v>100</v>
      </c>
      <c r="BK1463" t="s">
        <v>100</v>
      </c>
      <c r="BL1463" t="s">
        <v>100</v>
      </c>
      <c r="BM1463" t="s">
        <v>102</v>
      </c>
      <c r="BN1463" t="s">
        <v>1636</v>
      </c>
      <c r="BP1463" t="s">
        <v>911</v>
      </c>
      <c r="BQ1463">
        <v>0</v>
      </c>
      <c r="BR1463" t="s">
        <v>94</v>
      </c>
      <c r="BS1463">
        <v>97.333299999999994</v>
      </c>
      <c r="BT1463">
        <v>90.197999999999993</v>
      </c>
      <c r="BU1463">
        <v>86.896000000000001</v>
      </c>
      <c r="BV1463" t="s">
        <v>107</v>
      </c>
      <c r="BY1463">
        <v>4</v>
      </c>
      <c r="BZ1463" s="1">
        <v>42053.456689814811</v>
      </c>
      <c r="CB1463">
        <v>2014</v>
      </c>
      <c r="CC1463">
        <v>2</v>
      </c>
      <c r="CI1463" t="str">
        <f t="shared" si="88"/>
        <v>High</v>
      </c>
      <c r="CJ1463" t="str">
        <f t="shared" si="89"/>
        <v>Greater than 3.5</v>
      </c>
      <c r="CK1463" t="str">
        <f t="shared" si="90"/>
        <v>Excellent</v>
      </c>
      <c r="CL1463" t="str">
        <f t="shared" si="91"/>
        <v>0.3 or less</v>
      </c>
    </row>
    <row r="1464" spans="1:90" x14ac:dyDescent="0.25">
      <c r="A1464" t="s">
        <v>1636</v>
      </c>
      <c r="B1464" t="s">
        <v>587</v>
      </c>
      <c r="C1464" t="s">
        <v>83</v>
      </c>
      <c r="D1464">
        <v>227.5</v>
      </c>
      <c r="E1464">
        <v>233.7</v>
      </c>
      <c r="G1464">
        <v>6.2</v>
      </c>
      <c r="H1464">
        <v>38</v>
      </c>
      <c r="I1464">
        <v>38</v>
      </c>
      <c r="J1464">
        <v>38</v>
      </c>
      <c r="K1464">
        <v>2</v>
      </c>
      <c r="L1464" t="s">
        <v>84</v>
      </c>
      <c r="M1464" t="s">
        <v>577</v>
      </c>
      <c r="N1464" t="s">
        <v>600</v>
      </c>
      <c r="O1464" t="s">
        <v>192</v>
      </c>
      <c r="P1464" t="s">
        <v>88</v>
      </c>
      <c r="Q1464" t="s">
        <v>578</v>
      </c>
      <c r="R1464" t="s">
        <v>193</v>
      </c>
      <c r="S1464" t="s">
        <v>91</v>
      </c>
      <c r="T1464">
        <v>75</v>
      </c>
      <c r="U1464" t="s">
        <v>110</v>
      </c>
      <c r="V1464" t="s">
        <v>1676</v>
      </c>
      <c r="W1464">
        <v>10</v>
      </c>
      <c r="X1464">
        <v>3.5</v>
      </c>
      <c r="Y1464" t="s">
        <v>861</v>
      </c>
      <c r="Z1464" t="s">
        <v>910</v>
      </c>
      <c r="AA1464">
        <v>2645.9870000000001</v>
      </c>
      <c r="AB1464">
        <v>5836.2520000000004</v>
      </c>
      <c r="AC1464">
        <v>4533.1953999999996</v>
      </c>
      <c r="AD1464">
        <v>78</v>
      </c>
      <c r="AE1464">
        <v>3.9302999999999999</v>
      </c>
      <c r="AF1464">
        <v>3.0102000000000002</v>
      </c>
      <c r="AG1464">
        <v>67.571700000000007</v>
      </c>
      <c r="AH1464">
        <v>53.167999999999999</v>
      </c>
      <c r="AI1464">
        <v>77.476100000000002</v>
      </c>
      <c r="AJ1464">
        <v>0.255</v>
      </c>
      <c r="AL1464">
        <v>61.75</v>
      </c>
      <c r="AM1464">
        <v>2.6100000000000002E-2</v>
      </c>
      <c r="AN1464">
        <v>7.5399999999999995E-2</v>
      </c>
      <c r="AO1464">
        <v>0</v>
      </c>
      <c r="AP1464">
        <v>18.666699999999999</v>
      </c>
      <c r="AQ1464">
        <v>0</v>
      </c>
      <c r="AR1464">
        <v>52.066699999999997</v>
      </c>
      <c r="AS1464" t="s">
        <v>96</v>
      </c>
      <c r="AT1464">
        <v>1973</v>
      </c>
      <c r="AU1464">
        <v>20.5</v>
      </c>
      <c r="AV1464">
        <v>14</v>
      </c>
      <c r="AW1464" t="s">
        <v>177</v>
      </c>
      <c r="AX1464" t="s">
        <v>387</v>
      </c>
      <c r="AY1464" t="s">
        <v>112</v>
      </c>
      <c r="BA1464">
        <v>26427</v>
      </c>
      <c r="BB1464">
        <v>7</v>
      </c>
      <c r="BC1464">
        <v>1</v>
      </c>
      <c r="BD1464" t="s">
        <v>99</v>
      </c>
      <c r="BE1464">
        <v>2009</v>
      </c>
      <c r="BG1464" t="s">
        <v>100</v>
      </c>
      <c r="BH1464" t="s">
        <v>100</v>
      </c>
      <c r="BI1464" t="s">
        <v>101</v>
      </c>
      <c r="BJ1464" t="s">
        <v>100</v>
      </c>
      <c r="BK1464" t="s">
        <v>100</v>
      </c>
      <c r="BL1464" t="s">
        <v>100</v>
      </c>
      <c r="BM1464" t="s">
        <v>102</v>
      </c>
      <c r="BN1464" t="s">
        <v>1636</v>
      </c>
      <c r="BP1464" t="s">
        <v>911</v>
      </c>
      <c r="BQ1464">
        <v>0</v>
      </c>
      <c r="BR1464" t="s">
        <v>94</v>
      </c>
      <c r="BS1464">
        <v>78</v>
      </c>
      <c r="BT1464">
        <v>78.605999999999995</v>
      </c>
      <c r="BU1464">
        <v>60.204000000000001</v>
      </c>
      <c r="BY1464">
        <v>3.5</v>
      </c>
      <c r="CB1464">
        <v>2014</v>
      </c>
      <c r="CC1464">
        <v>6</v>
      </c>
      <c r="CI1464" t="str">
        <f t="shared" si="88"/>
        <v>Medium</v>
      </c>
      <c r="CJ1464" t="str">
        <f t="shared" si="89"/>
        <v>Greater than 3.5</v>
      </c>
      <c r="CK1464" t="str">
        <f t="shared" si="90"/>
        <v>Excellent</v>
      </c>
      <c r="CL1464" t="str">
        <f t="shared" si="91"/>
        <v>0.3 or less</v>
      </c>
    </row>
    <row r="1465" spans="1:90" x14ac:dyDescent="0.25">
      <c r="A1465" t="s">
        <v>1636</v>
      </c>
      <c r="B1465" t="s">
        <v>587</v>
      </c>
      <c r="C1465" t="s">
        <v>83</v>
      </c>
      <c r="D1465">
        <v>233.7</v>
      </c>
      <c r="E1465">
        <v>240</v>
      </c>
      <c r="G1465">
        <v>6.3</v>
      </c>
      <c r="H1465">
        <v>38</v>
      </c>
      <c r="I1465">
        <v>38</v>
      </c>
      <c r="J1465">
        <v>38</v>
      </c>
      <c r="K1465">
        <v>2</v>
      </c>
      <c r="L1465" t="s">
        <v>84</v>
      </c>
      <c r="M1465" t="s">
        <v>577</v>
      </c>
      <c r="N1465" t="s">
        <v>1329</v>
      </c>
      <c r="O1465" t="s">
        <v>192</v>
      </c>
      <c r="P1465" t="s">
        <v>88</v>
      </c>
      <c r="Q1465" t="s">
        <v>578</v>
      </c>
      <c r="R1465" t="s">
        <v>193</v>
      </c>
      <c r="S1465" t="s">
        <v>91</v>
      </c>
      <c r="T1465">
        <v>75</v>
      </c>
      <c r="U1465" t="s">
        <v>916</v>
      </c>
      <c r="V1465" t="s">
        <v>1677</v>
      </c>
      <c r="W1465">
        <v>10</v>
      </c>
      <c r="X1465">
        <v>4</v>
      </c>
      <c r="Y1465" t="s">
        <v>861</v>
      </c>
      <c r="Z1465" t="s">
        <v>910</v>
      </c>
      <c r="AA1465">
        <v>2268.252</v>
      </c>
      <c r="AB1465">
        <v>5002.9319999999998</v>
      </c>
      <c r="AC1465">
        <v>3886.0459999999998</v>
      </c>
      <c r="AD1465">
        <v>85.333299999999994</v>
      </c>
      <c r="AE1465">
        <v>3.4348999999999998</v>
      </c>
      <c r="AF1465">
        <v>2.8740000000000001</v>
      </c>
      <c r="AG1465">
        <v>94.493399999999994</v>
      </c>
      <c r="AH1465">
        <v>76.398600000000002</v>
      </c>
      <c r="AI1465">
        <v>68.502200000000002</v>
      </c>
      <c r="AJ1465">
        <v>0.16650000000000001</v>
      </c>
      <c r="AL1465">
        <v>75.025000000000006</v>
      </c>
      <c r="AM1465">
        <v>2.06E-2</v>
      </c>
      <c r="AN1465">
        <v>0.1187</v>
      </c>
      <c r="AO1465">
        <v>0</v>
      </c>
      <c r="AP1465">
        <v>8.3332999999999995</v>
      </c>
      <c r="AQ1465">
        <v>0</v>
      </c>
      <c r="AR1465">
        <v>50.9</v>
      </c>
      <c r="AS1465" t="s">
        <v>96</v>
      </c>
      <c r="AT1465">
        <v>1987</v>
      </c>
      <c r="AU1465">
        <v>24</v>
      </c>
      <c r="AV1465">
        <v>15</v>
      </c>
      <c r="AW1465" t="s">
        <v>97</v>
      </c>
      <c r="AX1465" t="s">
        <v>387</v>
      </c>
      <c r="AY1465" t="s">
        <v>112</v>
      </c>
      <c r="BA1465">
        <v>26427</v>
      </c>
      <c r="BB1465">
        <v>2</v>
      </c>
      <c r="BC1465">
        <v>1</v>
      </c>
      <c r="BD1465" t="s">
        <v>918</v>
      </c>
      <c r="BE1465">
        <v>2005</v>
      </c>
      <c r="BG1465" t="s">
        <v>100</v>
      </c>
      <c r="BH1465" t="s">
        <v>100</v>
      </c>
      <c r="BI1465" t="s">
        <v>101</v>
      </c>
      <c r="BJ1465" t="s">
        <v>100</v>
      </c>
      <c r="BK1465" t="s">
        <v>100</v>
      </c>
      <c r="BL1465" t="s">
        <v>100</v>
      </c>
      <c r="BM1465" t="s">
        <v>102</v>
      </c>
      <c r="BN1465" t="s">
        <v>1636</v>
      </c>
      <c r="BP1465" t="s">
        <v>911</v>
      </c>
      <c r="BQ1465">
        <v>0</v>
      </c>
      <c r="BR1465" t="s">
        <v>94</v>
      </c>
      <c r="BS1465">
        <v>85</v>
      </c>
      <c r="BT1465">
        <v>68.697999999999993</v>
      </c>
      <c r="BU1465">
        <v>57.48</v>
      </c>
      <c r="BY1465">
        <v>4</v>
      </c>
      <c r="CB1465">
        <v>2010</v>
      </c>
      <c r="CC1465">
        <v>10</v>
      </c>
      <c r="CI1465" t="str">
        <f t="shared" si="88"/>
        <v>High</v>
      </c>
      <c r="CJ1465" t="str">
        <f t="shared" si="89"/>
        <v>3.01-3.5</v>
      </c>
      <c r="CK1465" t="str">
        <f t="shared" si="90"/>
        <v>Good</v>
      </c>
      <c r="CL1465" t="str">
        <f t="shared" si="91"/>
        <v>0.3 or less</v>
      </c>
    </row>
    <row r="1466" spans="1:90" x14ac:dyDescent="0.25">
      <c r="A1466" t="s">
        <v>1636</v>
      </c>
      <c r="B1466" t="s">
        <v>587</v>
      </c>
      <c r="C1466" t="s">
        <v>83</v>
      </c>
      <c r="D1466">
        <v>240</v>
      </c>
      <c r="E1466">
        <v>245.9</v>
      </c>
      <c r="G1466">
        <v>5.9</v>
      </c>
      <c r="H1466">
        <v>48</v>
      </c>
      <c r="I1466">
        <v>38</v>
      </c>
      <c r="J1466">
        <v>48</v>
      </c>
      <c r="K1466">
        <v>3</v>
      </c>
      <c r="L1466" t="s">
        <v>139</v>
      </c>
      <c r="M1466" t="s">
        <v>577</v>
      </c>
      <c r="N1466" t="s">
        <v>1329</v>
      </c>
      <c r="O1466" t="s">
        <v>192</v>
      </c>
      <c r="P1466" t="s">
        <v>88</v>
      </c>
      <c r="Q1466" t="s">
        <v>578</v>
      </c>
      <c r="R1466" t="s">
        <v>193</v>
      </c>
      <c r="S1466" t="s">
        <v>91</v>
      </c>
      <c r="T1466">
        <v>75</v>
      </c>
      <c r="U1466" t="s">
        <v>140</v>
      </c>
      <c r="V1466" t="s">
        <v>1678</v>
      </c>
      <c r="W1466">
        <v>8</v>
      </c>
      <c r="X1466">
        <v>4</v>
      </c>
      <c r="Y1466" t="s">
        <v>861</v>
      </c>
      <c r="Z1466" t="s">
        <v>910</v>
      </c>
      <c r="AA1466">
        <v>2283.1</v>
      </c>
      <c r="AB1466">
        <v>4992.8919999999998</v>
      </c>
      <c r="AC1466">
        <v>3911.2274000000002</v>
      </c>
      <c r="AD1466">
        <v>97.333299999999994</v>
      </c>
      <c r="AE1466">
        <v>3.3168000000000002</v>
      </c>
      <c r="AF1466">
        <v>3.1835</v>
      </c>
      <c r="AG1466">
        <v>124.913</v>
      </c>
      <c r="AH1466">
        <v>108.0073</v>
      </c>
      <c r="AI1466">
        <v>58.362299999999998</v>
      </c>
      <c r="AJ1466">
        <v>0.13969999999999999</v>
      </c>
      <c r="AL1466">
        <v>79.045000000000002</v>
      </c>
      <c r="AM1466">
        <v>3.1199999999999999E-2</v>
      </c>
      <c r="AN1466">
        <v>0.16969999999999999</v>
      </c>
      <c r="AO1466">
        <v>0</v>
      </c>
      <c r="AP1466">
        <v>1.3332999999999999</v>
      </c>
      <c r="AQ1466">
        <v>0</v>
      </c>
      <c r="AR1466">
        <v>36.133299999999998</v>
      </c>
      <c r="AS1466" t="s">
        <v>96</v>
      </c>
      <c r="AT1466">
        <v>1996</v>
      </c>
      <c r="AU1466">
        <v>22.718800000000002</v>
      </c>
      <c r="AV1466">
        <v>13.2188</v>
      </c>
      <c r="AW1466" t="s">
        <v>131</v>
      </c>
      <c r="AX1466" t="s">
        <v>1669</v>
      </c>
      <c r="AY1466" t="s">
        <v>112</v>
      </c>
      <c r="BA1466">
        <v>25340</v>
      </c>
      <c r="BB1466">
        <v>2</v>
      </c>
      <c r="BC1466">
        <v>1</v>
      </c>
      <c r="BD1466" t="s">
        <v>144</v>
      </c>
      <c r="BE1466">
        <v>2014</v>
      </c>
      <c r="BG1466" t="s">
        <v>100</v>
      </c>
      <c r="BH1466" t="s">
        <v>100</v>
      </c>
      <c r="BI1466" t="s">
        <v>101</v>
      </c>
      <c r="BJ1466" t="s">
        <v>100</v>
      </c>
      <c r="BK1466" t="s">
        <v>100</v>
      </c>
      <c r="BL1466" t="s">
        <v>100</v>
      </c>
      <c r="BM1466" t="s">
        <v>102</v>
      </c>
      <c r="BN1466" t="s">
        <v>1636</v>
      </c>
      <c r="BP1466" t="s">
        <v>911</v>
      </c>
      <c r="BQ1466">
        <v>0</v>
      </c>
      <c r="BR1466" t="s">
        <v>94</v>
      </c>
      <c r="BS1466">
        <v>97.333299999999994</v>
      </c>
      <c r="BT1466">
        <v>66.335999999999999</v>
      </c>
      <c r="BU1466">
        <v>63.67</v>
      </c>
      <c r="BV1466" t="s">
        <v>107</v>
      </c>
      <c r="BY1466">
        <v>4</v>
      </c>
      <c r="BZ1466" s="1">
        <v>42053.456701388888</v>
      </c>
      <c r="CC1466">
        <v>1</v>
      </c>
      <c r="CI1466" t="str">
        <f t="shared" si="88"/>
        <v>High</v>
      </c>
      <c r="CJ1466" t="str">
        <f t="shared" si="89"/>
        <v>3.01-3.5</v>
      </c>
      <c r="CK1466" t="str">
        <f t="shared" si="90"/>
        <v>Fair</v>
      </c>
      <c r="CL1466" t="str">
        <f t="shared" si="91"/>
        <v>0.3 or less</v>
      </c>
    </row>
    <row r="1467" spans="1:90" x14ac:dyDescent="0.25">
      <c r="A1467" t="s">
        <v>1636</v>
      </c>
      <c r="B1467" t="s">
        <v>587</v>
      </c>
      <c r="C1467" t="s">
        <v>83</v>
      </c>
      <c r="D1467">
        <v>245.9</v>
      </c>
      <c r="E1467">
        <v>254.7</v>
      </c>
      <c r="G1467">
        <v>8.8000000000000007</v>
      </c>
      <c r="H1467">
        <v>36</v>
      </c>
      <c r="I1467">
        <v>36</v>
      </c>
      <c r="J1467">
        <v>36</v>
      </c>
      <c r="K1467">
        <v>2</v>
      </c>
      <c r="L1467" t="s">
        <v>84</v>
      </c>
      <c r="M1467" t="s">
        <v>577</v>
      </c>
      <c r="N1467" t="s">
        <v>1329</v>
      </c>
      <c r="O1467" t="s">
        <v>192</v>
      </c>
      <c r="P1467" t="s">
        <v>88</v>
      </c>
      <c r="Q1467" t="s">
        <v>578</v>
      </c>
      <c r="R1467" t="s">
        <v>193</v>
      </c>
      <c r="S1467" t="s">
        <v>91</v>
      </c>
      <c r="T1467">
        <v>75</v>
      </c>
      <c r="U1467" t="s">
        <v>110</v>
      </c>
      <c r="V1467" t="s">
        <v>1679</v>
      </c>
      <c r="W1467">
        <v>8</v>
      </c>
      <c r="X1467">
        <v>4</v>
      </c>
      <c r="Y1467" t="s">
        <v>861</v>
      </c>
      <c r="Z1467" t="s">
        <v>910</v>
      </c>
      <c r="AA1467">
        <v>2263.645</v>
      </c>
      <c r="AB1467">
        <v>4992.8919999999998</v>
      </c>
      <c r="AC1467">
        <v>3878.1538999999998</v>
      </c>
      <c r="AD1467">
        <v>99.6</v>
      </c>
      <c r="AE1467">
        <v>4.3136999999999999</v>
      </c>
      <c r="AF1467">
        <v>4.1928000000000001</v>
      </c>
      <c r="AG1467">
        <v>47.723199999999999</v>
      </c>
      <c r="AH1467">
        <v>37.120899999999999</v>
      </c>
      <c r="AI1467">
        <v>84.092299999999994</v>
      </c>
      <c r="AJ1467">
        <v>0.16500000000000001</v>
      </c>
      <c r="AL1467">
        <v>75.25</v>
      </c>
      <c r="AM1467">
        <v>2.0199999999999999E-2</v>
      </c>
      <c r="AN1467">
        <v>3.9600000000000003E-2</v>
      </c>
      <c r="AO1467">
        <v>0</v>
      </c>
      <c r="AP1467">
        <v>0.2</v>
      </c>
      <c r="AQ1467">
        <v>0</v>
      </c>
      <c r="AR1467">
        <v>51.588900000000002</v>
      </c>
      <c r="AS1467" t="s">
        <v>96</v>
      </c>
      <c r="AT1467">
        <v>1973</v>
      </c>
      <c r="AU1467">
        <v>15</v>
      </c>
      <c r="AV1467">
        <v>8.1379000000000001</v>
      </c>
      <c r="AW1467" t="s">
        <v>131</v>
      </c>
      <c r="AX1467" t="s">
        <v>683</v>
      </c>
      <c r="AY1467" t="s">
        <v>112</v>
      </c>
      <c r="BA1467">
        <v>25340</v>
      </c>
      <c r="BB1467">
        <v>1</v>
      </c>
      <c r="BC1467">
        <v>1</v>
      </c>
      <c r="BD1467" t="s">
        <v>99</v>
      </c>
      <c r="BE1467">
        <v>2009</v>
      </c>
      <c r="BG1467" t="s">
        <v>100</v>
      </c>
      <c r="BH1467" t="s">
        <v>100</v>
      </c>
      <c r="BI1467" t="s">
        <v>101</v>
      </c>
      <c r="BJ1467" t="s">
        <v>100</v>
      </c>
      <c r="BK1467" t="s">
        <v>100</v>
      </c>
      <c r="BL1467" t="s">
        <v>100</v>
      </c>
      <c r="BM1467" t="s">
        <v>102</v>
      </c>
      <c r="BN1467" t="s">
        <v>1636</v>
      </c>
      <c r="BP1467" t="s">
        <v>911</v>
      </c>
      <c r="BQ1467">
        <v>0</v>
      </c>
      <c r="BR1467" t="s">
        <v>94</v>
      </c>
      <c r="BS1467">
        <v>99.6</v>
      </c>
      <c r="BT1467">
        <v>86.274000000000001</v>
      </c>
      <c r="BU1467">
        <v>83.855999999999995</v>
      </c>
      <c r="BY1467">
        <v>4</v>
      </c>
      <c r="CB1467">
        <v>2014</v>
      </c>
      <c r="CC1467">
        <v>6</v>
      </c>
      <c r="CI1467" t="str">
        <f t="shared" si="88"/>
        <v>High</v>
      </c>
      <c r="CJ1467" t="str">
        <f t="shared" si="89"/>
        <v>Greater than 3.5</v>
      </c>
      <c r="CK1467" t="str">
        <f t="shared" si="90"/>
        <v>Excellent</v>
      </c>
      <c r="CL1467" t="str">
        <f t="shared" si="91"/>
        <v>0.3 or less</v>
      </c>
    </row>
    <row r="1468" spans="1:90" x14ac:dyDescent="0.25">
      <c r="A1468" t="s">
        <v>1636</v>
      </c>
      <c r="B1468" t="s">
        <v>587</v>
      </c>
      <c r="C1468" t="s">
        <v>83</v>
      </c>
      <c r="D1468">
        <v>254.7</v>
      </c>
      <c r="E1468">
        <v>258.60000000000002</v>
      </c>
      <c r="G1468">
        <v>3.9</v>
      </c>
      <c r="H1468">
        <v>38</v>
      </c>
      <c r="J1468">
        <v>38</v>
      </c>
      <c r="K1468">
        <v>2</v>
      </c>
      <c r="L1468" t="s">
        <v>84</v>
      </c>
      <c r="M1468" t="s">
        <v>577</v>
      </c>
      <c r="N1468" t="s">
        <v>1329</v>
      </c>
      <c r="O1468" t="s">
        <v>192</v>
      </c>
      <c r="P1468" t="s">
        <v>88</v>
      </c>
      <c r="Q1468" t="s">
        <v>578</v>
      </c>
      <c r="R1468" t="s">
        <v>193</v>
      </c>
      <c r="S1468" t="s">
        <v>91</v>
      </c>
      <c r="T1468">
        <v>75</v>
      </c>
      <c r="U1468" t="s">
        <v>110</v>
      </c>
      <c r="V1468" t="s">
        <v>1679</v>
      </c>
      <c r="W1468">
        <v>10</v>
      </c>
      <c r="Y1468" t="s">
        <v>861</v>
      </c>
      <c r="Z1468" t="s">
        <v>910</v>
      </c>
      <c r="AA1468">
        <v>2308.7890000000002</v>
      </c>
      <c r="AB1468">
        <v>5092.2879999999996</v>
      </c>
      <c r="AC1468">
        <v>3955.4949999999999</v>
      </c>
      <c r="AD1468">
        <v>100</v>
      </c>
      <c r="AE1468">
        <v>4.3278999999999996</v>
      </c>
      <c r="AF1468">
        <v>4.1906999999999996</v>
      </c>
      <c r="AG1468">
        <v>46.213799999999999</v>
      </c>
      <c r="AH1468">
        <v>36.555999999999997</v>
      </c>
      <c r="AI1468">
        <v>84.595399999999998</v>
      </c>
      <c r="AJ1468">
        <v>0.1852</v>
      </c>
      <c r="AL1468">
        <v>72.22</v>
      </c>
      <c r="AM1468">
        <v>1.78E-2</v>
      </c>
      <c r="AN1468">
        <v>0</v>
      </c>
      <c r="AO1468">
        <v>0</v>
      </c>
      <c r="AP1468">
        <v>0</v>
      </c>
      <c r="AQ1468">
        <v>0</v>
      </c>
      <c r="AR1468">
        <v>50.45</v>
      </c>
      <c r="AS1468" t="s">
        <v>96</v>
      </c>
      <c r="AT1468">
        <v>1971</v>
      </c>
      <c r="AU1468">
        <v>24.1</v>
      </c>
      <c r="AV1468">
        <v>12</v>
      </c>
      <c r="AW1468" t="s">
        <v>131</v>
      </c>
      <c r="AX1468" t="s">
        <v>683</v>
      </c>
      <c r="AY1468" t="s">
        <v>98</v>
      </c>
      <c r="BA1468">
        <v>43722</v>
      </c>
      <c r="BB1468">
        <v>1</v>
      </c>
      <c r="BC1468">
        <v>1</v>
      </c>
      <c r="BD1468" t="s">
        <v>99</v>
      </c>
      <c r="BE1468">
        <v>2009</v>
      </c>
      <c r="BG1468" t="s">
        <v>100</v>
      </c>
      <c r="BH1468" t="s">
        <v>100</v>
      </c>
      <c r="BI1468" t="s">
        <v>101</v>
      </c>
      <c r="BJ1468" t="s">
        <v>100</v>
      </c>
      <c r="BK1468" t="s">
        <v>100</v>
      </c>
      <c r="BL1468" t="s">
        <v>100</v>
      </c>
      <c r="BM1468" t="s">
        <v>102</v>
      </c>
      <c r="BN1468" t="s">
        <v>1636</v>
      </c>
      <c r="BP1468" t="s">
        <v>911</v>
      </c>
      <c r="BQ1468">
        <v>0</v>
      </c>
      <c r="BR1468" t="s">
        <v>94</v>
      </c>
      <c r="BS1468">
        <v>100</v>
      </c>
      <c r="BT1468">
        <v>86.558000000000007</v>
      </c>
      <c r="BU1468">
        <v>83.813999999999993</v>
      </c>
      <c r="CB1468">
        <v>2014</v>
      </c>
      <c r="CC1468">
        <v>6</v>
      </c>
      <c r="CI1468" t="str">
        <f t="shared" si="88"/>
        <v>High</v>
      </c>
      <c r="CJ1468" t="str">
        <f t="shared" si="89"/>
        <v>Greater than 3.5</v>
      </c>
      <c r="CK1468" t="str">
        <f t="shared" si="90"/>
        <v>Excellent</v>
      </c>
      <c r="CL1468" t="str">
        <f t="shared" si="91"/>
        <v>0.3 or less</v>
      </c>
    </row>
    <row r="1469" spans="1:90" x14ac:dyDescent="0.25">
      <c r="A1469" t="s">
        <v>1636</v>
      </c>
      <c r="B1469" t="s">
        <v>587</v>
      </c>
      <c r="C1469" t="s">
        <v>83</v>
      </c>
      <c r="D1469">
        <v>258.60000000000002</v>
      </c>
      <c r="E1469">
        <v>262.89999999999998</v>
      </c>
      <c r="G1469">
        <v>4.3</v>
      </c>
      <c r="H1469">
        <v>38</v>
      </c>
      <c r="J1469">
        <v>38</v>
      </c>
      <c r="K1469">
        <v>2</v>
      </c>
      <c r="L1469" t="s">
        <v>139</v>
      </c>
      <c r="M1469" t="s">
        <v>577</v>
      </c>
      <c r="N1469" t="s">
        <v>1329</v>
      </c>
      <c r="O1469" t="s">
        <v>192</v>
      </c>
      <c r="P1469" t="s">
        <v>88</v>
      </c>
      <c r="Q1469" t="s">
        <v>578</v>
      </c>
      <c r="R1469" t="s">
        <v>193</v>
      </c>
      <c r="S1469" t="s">
        <v>91</v>
      </c>
      <c r="T1469">
        <v>75</v>
      </c>
      <c r="U1469" t="s">
        <v>1680</v>
      </c>
      <c r="V1469" t="s">
        <v>1681</v>
      </c>
      <c r="W1469">
        <v>10</v>
      </c>
      <c r="Y1469" t="s">
        <v>861</v>
      </c>
      <c r="Z1469" t="s">
        <v>910</v>
      </c>
      <c r="AA1469">
        <v>2333.1419999999998</v>
      </c>
      <c r="AB1469">
        <v>5102.3280000000004</v>
      </c>
      <c r="AC1469">
        <v>3996.9553999999998</v>
      </c>
      <c r="AD1469">
        <v>100</v>
      </c>
      <c r="AE1469">
        <v>4.0031999999999996</v>
      </c>
      <c r="AF1469">
        <v>3.6532</v>
      </c>
      <c r="AG1469">
        <v>70.756100000000004</v>
      </c>
      <c r="AH1469">
        <v>58.511499999999998</v>
      </c>
      <c r="AI1469">
        <v>76.414599999999993</v>
      </c>
      <c r="AJ1469">
        <v>0.1651</v>
      </c>
      <c r="AL1469">
        <v>75.234999999999999</v>
      </c>
      <c r="AM1469">
        <v>2.3699999999999999E-2</v>
      </c>
      <c r="AN1469">
        <v>0.12790000000000001</v>
      </c>
      <c r="AO1469">
        <v>0</v>
      </c>
      <c r="AP1469">
        <v>0</v>
      </c>
      <c r="AQ1469">
        <v>0</v>
      </c>
      <c r="AR1469">
        <v>39.299999999999997</v>
      </c>
      <c r="AS1469" t="s">
        <v>96</v>
      </c>
      <c r="AT1469">
        <v>2005</v>
      </c>
      <c r="AU1469">
        <v>24.4419</v>
      </c>
      <c r="AV1469">
        <v>7.2092999999999998</v>
      </c>
      <c r="AW1469" t="s">
        <v>131</v>
      </c>
      <c r="AX1469" t="s">
        <v>1669</v>
      </c>
      <c r="AY1469" t="s">
        <v>112</v>
      </c>
      <c r="BA1469">
        <v>25210</v>
      </c>
      <c r="BB1469">
        <v>1</v>
      </c>
      <c r="BC1469">
        <v>1</v>
      </c>
      <c r="BD1469" t="s">
        <v>860</v>
      </c>
      <c r="BE1469">
        <v>2009</v>
      </c>
      <c r="BG1469" t="s">
        <v>100</v>
      </c>
      <c r="BH1469" t="s">
        <v>100</v>
      </c>
      <c r="BI1469" t="s">
        <v>101</v>
      </c>
      <c r="BJ1469" t="s">
        <v>100</v>
      </c>
      <c r="BK1469" t="s">
        <v>100</v>
      </c>
      <c r="BL1469" t="s">
        <v>100</v>
      </c>
      <c r="BM1469" t="s">
        <v>102</v>
      </c>
      <c r="BN1469" t="s">
        <v>1636</v>
      </c>
      <c r="BP1469" t="s">
        <v>911</v>
      </c>
      <c r="BQ1469">
        <v>0</v>
      </c>
      <c r="BR1469" t="s">
        <v>94</v>
      </c>
      <c r="BS1469">
        <v>93</v>
      </c>
      <c r="BT1469">
        <v>80.063999999999993</v>
      </c>
      <c r="BU1469">
        <v>73.063999999999993</v>
      </c>
      <c r="CB1469">
        <v>2012</v>
      </c>
      <c r="CC1469">
        <v>6</v>
      </c>
      <c r="CI1469" t="str">
        <f t="shared" si="88"/>
        <v>High</v>
      </c>
      <c r="CJ1469" t="str">
        <f t="shared" si="89"/>
        <v>Greater than 3.5</v>
      </c>
      <c r="CK1469" t="str">
        <f t="shared" si="90"/>
        <v>Good</v>
      </c>
      <c r="CL1469" t="str">
        <f t="shared" si="91"/>
        <v>0.3 or less</v>
      </c>
    </row>
    <row r="1470" spans="1:90" x14ac:dyDescent="0.25">
      <c r="A1470" t="s">
        <v>1636</v>
      </c>
      <c r="B1470" t="s">
        <v>587</v>
      </c>
      <c r="C1470" t="s">
        <v>83</v>
      </c>
      <c r="D1470">
        <v>262.89999999999998</v>
      </c>
      <c r="E1470">
        <v>263.60000000000002</v>
      </c>
      <c r="G1470">
        <v>0.7</v>
      </c>
      <c r="H1470">
        <v>38</v>
      </c>
      <c r="J1470">
        <v>38</v>
      </c>
      <c r="K1470">
        <v>2</v>
      </c>
      <c r="L1470" t="s">
        <v>84</v>
      </c>
      <c r="M1470" t="s">
        <v>577</v>
      </c>
      <c r="N1470" t="s">
        <v>1329</v>
      </c>
      <c r="O1470" t="s">
        <v>192</v>
      </c>
      <c r="P1470" t="s">
        <v>88</v>
      </c>
      <c r="Q1470" t="s">
        <v>578</v>
      </c>
      <c r="R1470" t="s">
        <v>193</v>
      </c>
      <c r="S1470" t="s">
        <v>91</v>
      </c>
      <c r="T1470">
        <v>75</v>
      </c>
      <c r="U1470" t="s">
        <v>916</v>
      </c>
      <c r="V1470" t="s">
        <v>1682</v>
      </c>
      <c r="W1470">
        <v>10</v>
      </c>
      <c r="Y1470" t="s">
        <v>861</v>
      </c>
      <c r="Z1470" t="s">
        <v>910</v>
      </c>
      <c r="AA1470">
        <v>2333.1419999999998</v>
      </c>
      <c r="AB1470">
        <v>5102.3280000000004</v>
      </c>
      <c r="AC1470">
        <v>3996.9553999999998</v>
      </c>
      <c r="AD1470">
        <v>100</v>
      </c>
      <c r="AE1470">
        <v>3.9363000000000001</v>
      </c>
      <c r="AF1470">
        <v>3.5684</v>
      </c>
      <c r="AG1470">
        <v>64.700699999999998</v>
      </c>
      <c r="AH1470">
        <v>52.904299999999999</v>
      </c>
      <c r="AI1470">
        <v>78.433099999999996</v>
      </c>
      <c r="AJ1470">
        <v>0.19869999999999999</v>
      </c>
      <c r="AL1470">
        <v>70.194999999999993</v>
      </c>
      <c r="AM1470">
        <v>2.06E-2</v>
      </c>
      <c r="AN1470">
        <v>7.7600000000000002E-2</v>
      </c>
      <c r="AO1470">
        <v>0</v>
      </c>
      <c r="AP1470">
        <v>0</v>
      </c>
      <c r="AQ1470">
        <v>0</v>
      </c>
      <c r="AR1470">
        <v>60.9</v>
      </c>
      <c r="AS1470" t="s">
        <v>96</v>
      </c>
      <c r="AT1470">
        <v>1972</v>
      </c>
      <c r="AU1470">
        <v>24</v>
      </c>
      <c r="AV1470">
        <v>6</v>
      </c>
      <c r="AW1470" t="s">
        <v>131</v>
      </c>
      <c r="AY1470" t="s">
        <v>112</v>
      </c>
      <c r="BA1470">
        <v>25210</v>
      </c>
      <c r="BB1470">
        <v>2</v>
      </c>
      <c r="BC1470">
        <v>1</v>
      </c>
      <c r="BD1470" t="s">
        <v>918</v>
      </c>
      <c r="BE1470">
        <v>1983</v>
      </c>
      <c r="BG1470" t="s">
        <v>100</v>
      </c>
      <c r="BH1470" t="s">
        <v>100</v>
      </c>
      <c r="BI1470" t="s">
        <v>101</v>
      </c>
      <c r="BJ1470" t="s">
        <v>100</v>
      </c>
      <c r="BK1470" t="s">
        <v>100</v>
      </c>
      <c r="BL1470" t="s">
        <v>100</v>
      </c>
      <c r="BM1470" t="s">
        <v>102</v>
      </c>
      <c r="BN1470" t="s">
        <v>1636</v>
      </c>
      <c r="BP1470" t="s">
        <v>911</v>
      </c>
      <c r="BQ1470">
        <v>0</v>
      </c>
      <c r="BR1470" t="s">
        <v>94</v>
      </c>
      <c r="BS1470">
        <v>93</v>
      </c>
      <c r="BT1470">
        <v>78.725999999999999</v>
      </c>
      <c r="BU1470">
        <v>71.367999999999995</v>
      </c>
      <c r="CB1470">
        <v>2012</v>
      </c>
      <c r="CC1470">
        <v>32</v>
      </c>
      <c r="CI1470" t="str">
        <f t="shared" si="88"/>
        <v>High</v>
      </c>
      <c r="CJ1470" t="str">
        <f t="shared" si="89"/>
        <v>Greater than 3.5</v>
      </c>
      <c r="CK1470" t="str">
        <f t="shared" si="90"/>
        <v>Excellent</v>
      </c>
      <c r="CL1470" t="str">
        <f t="shared" si="91"/>
        <v>0.3 or less</v>
      </c>
    </row>
    <row r="1471" spans="1:90" x14ac:dyDescent="0.25">
      <c r="A1471" t="s">
        <v>1636</v>
      </c>
      <c r="B1471" t="s">
        <v>587</v>
      </c>
      <c r="C1471" t="s">
        <v>83</v>
      </c>
      <c r="D1471">
        <v>263.60000000000002</v>
      </c>
      <c r="E1471">
        <v>275.60000000000002</v>
      </c>
      <c r="G1471">
        <v>12</v>
      </c>
      <c r="H1471">
        <v>38</v>
      </c>
      <c r="I1471">
        <v>38</v>
      </c>
      <c r="J1471">
        <v>38</v>
      </c>
      <c r="K1471">
        <v>2</v>
      </c>
      <c r="L1471" t="s">
        <v>139</v>
      </c>
      <c r="M1471" t="s">
        <v>577</v>
      </c>
      <c r="N1471" t="s">
        <v>222</v>
      </c>
      <c r="O1471" t="s">
        <v>192</v>
      </c>
      <c r="P1471" t="s">
        <v>88</v>
      </c>
      <c r="Q1471" t="s">
        <v>578</v>
      </c>
      <c r="R1471" t="s">
        <v>193</v>
      </c>
      <c r="S1471" t="s">
        <v>91</v>
      </c>
      <c r="T1471">
        <v>75</v>
      </c>
      <c r="U1471" t="s">
        <v>1680</v>
      </c>
      <c r="V1471" t="s">
        <v>1682</v>
      </c>
      <c r="W1471">
        <v>10</v>
      </c>
      <c r="X1471">
        <v>4</v>
      </c>
      <c r="Y1471" t="s">
        <v>861</v>
      </c>
      <c r="Z1471" t="s">
        <v>910</v>
      </c>
      <c r="AA1471">
        <v>2310.7426999999998</v>
      </c>
      <c r="AB1471">
        <v>5096.5456999999997</v>
      </c>
      <c r="AC1471">
        <v>3958.8418999999999</v>
      </c>
      <c r="AD1471">
        <v>96.5</v>
      </c>
      <c r="AE1471">
        <v>3.7801999999999998</v>
      </c>
      <c r="AF1471">
        <v>3.4302000000000001</v>
      </c>
      <c r="AG1471">
        <v>89.546599999999998</v>
      </c>
      <c r="AH1471">
        <v>73.596699999999998</v>
      </c>
      <c r="AI1471">
        <v>70.1511</v>
      </c>
      <c r="AJ1471">
        <v>0.19</v>
      </c>
      <c r="AL1471">
        <v>71.5</v>
      </c>
      <c r="AM1471">
        <v>2.5899999999999999E-2</v>
      </c>
      <c r="AN1471">
        <v>0.1525</v>
      </c>
      <c r="AO1471">
        <v>0</v>
      </c>
      <c r="AP1471">
        <v>0</v>
      </c>
      <c r="AQ1471">
        <v>4.1666999999999996</v>
      </c>
      <c r="AR1471">
        <v>39.076900000000002</v>
      </c>
      <c r="AS1471" t="s">
        <v>96</v>
      </c>
      <c r="AT1471">
        <v>1972</v>
      </c>
      <c r="AU1471">
        <v>30.333300000000001</v>
      </c>
      <c r="AV1471">
        <v>7.375</v>
      </c>
      <c r="AW1471" t="s">
        <v>131</v>
      </c>
      <c r="AX1471" t="s">
        <v>387</v>
      </c>
      <c r="AY1471" t="s">
        <v>112</v>
      </c>
      <c r="BA1471">
        <v>25210</v>
      </c>
      <c r="BB1471">
        <v>2</v>
      </c>
      <c r="BC1471">
        <v>1</v>
      </c>
      <c r="BD1471" t="s">
        <v>860</v>
      </c>
      <c r="BE1471">
        <v>2001</v>
      </c>
      <c r="BG1471" t="s">
        <v>100</v>
      </c>
      <c r="BH1471" t="s">
        <v>100</v>
      </c>
      <c r="BI1471" t="s">
        <v>101</v>
      </c>
      <c r="BJ1471" t="s">
        <v>100</v>
      </c>
      <c r="BK1471" t="s">
        <v>100</v>
      </c>
      <c r="BL1471" t="s">
        <v>100</v>
      </c>
      <c r="BM1471" t="s">
        <v>102</v>
      </c>
      <c r="BN1471" t="s">
        <v>1636</v>
      </c>
      <c r="BP1471" t="s">
        <v>911</v>
      </c>
      <c r="BQ1471">
        <v>0</v>
      </c>
      <c r="BR1471" t="s">
        <v>94</v>
      </c>
      <c r="BS1471">
        <v>93</v>
      </c>
      <c r="BT1471">
        <v>75.603999999999999</v>
      </c>
      <c r="BU1471">
        <v>68.603999999999999</v>
      </c>
      <c r="BY1471">
        <v>4</v>
      </c>
      <c r="CB1471">
        <v>2012</v>
      </c>
      <c r="CC1471">
        <v>14</v>
      </c>
      <c r="CI1471" t="str">
        <f t="shared" si="88"/>
        <v>High</v>
      </c>
      <c r="CJ1471" t="str">
        <f t="shared" si="89"/>
        <v>Greater than 3.5</v>
      </c>
      <c r="CK1471" t="str">
        <f t="shared" si="90"/>
        <v>Good</v>
      </c>
      <c r="CL1471" t="str">
        <f t="shared" si="91"/>
        <v>0.3 or less</v>
      </c>
    </row>
    <row r="1472" spans="1:90" x14ac:dyDescent="0.25">
      <c r="A1472" t="s">
        <v>1636</v>
      </c>
      <c r="B1472" t="s">
        <v>587</v>
      </c>
      <c r="C1472" t="s">
        <v>83</v>
      </c>
      <c r="D1472">
        <v>275.60000000000002</v>
      </c>
      <c r="E1472">
        <v>282.64999999999998</v>
      </c>
      <c r="G1472">
        <v>7.05</v>
      </c>
      <c r="H1472">
        <v>45</v>
      </c>
      <c r="I1472">
        <v>45</v>
      </c>
      <c r="J1472">
        <v>45</v>
      </c>
      <c r="K1472">
        <v>3</v>
      </c>
      <c r="L1472" t="s">
        <v>84</v>
      </c>
      <c r="M1472" t="s">
        <v>577</v>
      </c>
      <c r="N1472" t="s">
        <v>222</v>
      </c>
      <c r="O1472" t="s">
        <v>192</v>
      </c>
      <c r="P1472" t="s">
        <v>88</v>
      </c>
      <c r="Q1472" t="s">
        <v>578</v>
      </c>
      <c r="R1472" t="s">
        <v>193</v>
      </c>
      <c r="S1472" t="s">
        <v>91</v>
      </c>
      <c r="T1472">
        <v>75</v>
      </c>
      <c r="U1472" t="s">
        <v>110</v>
      </c>
      <c r="V1472" t="s">
        <v>1683</v>
      </c>
      <c r="W1472">
        <v>8</v>
      </c>
      <c r="X1472">
        <v>2</v>
      </c>
      <c r="Y1472" t="s">
        <v>861</v>
      </c>
      <c r="Z1472" t="s">
        <v>910</v>
      </c>
      <c r="AA1472">
        <v>2308.7890000000002</v>
      </c>
      <c r="AB1472">
        <v>5092.2879999999996</v>
      </c>
      <c r="AC1472">
        <v>3955.4949999999999</v>
      </c>
      <c r="AD1472">
        <v>92.5</v>
      </c>
      <c r="AE1472">
        <v>3.5626000000000002</v>
      </c>
      <c r="AF1472">
        <v>3.13</v>
      </c>
      <c r="AG1472">
        <v>96.020399999999995</v>
      </c>
      <c r="AH1472">
        <v>70.106099999999998</v>
      </c>
      <c r="AI1472">
        <v>67.993200000000002</v>
      </c>
      <c r="AJ1472">
        <v>0.2278</v>
      </c>
      <c r="AL1472">
        <v>65.83</v>
      </c>
      <c r="AM1472">
        <v>4.3299999999999998E-2</v>
      </c>
      <c r="AN1472">
        <v>0.1285</v>
      </c>
      <c r="AO1472">
        <v>0</v>
      </c>
      <c r="AP1472">
        <v>2.75</v>
      </c>
      <c r="AQ1472">
        <v>0</v>
      </c>
      <c r="AR1472">
        <v>61.2286</v>
      </c>
      <c r="AS1472" t="s">
        <v>96</v>
      </c>
      <c r="AT1472">
        <v>1972</v>
      </c>
      <c r="AU1472">
        <v>33</v>
      </c>
      <c r="AV1472">
        <v>11</v>
      </c>
      <c r="AW1472" t="s">
        <v>131</v>
      </c>
      <c r="AX1472" t="s">
        <v>387</v>
      </c>
      <c r="AY1472" t="s">
        <v>112</v>
      </c>
      <c r="BA1472">
        <v>26454</v>
      </c>
      <c r="BB1472">
        <v>4</v>
      </c>
      <c r="BC1472">
        <v>1</v>
      </c>
      <c r="BD1472" t="s">
        <v>99</v>
      </c>
      <c r="BE1472">
        <v>2001</v>
      </c>
      <c r="BG1472" t="s">
        <v>100</v>
      </c>
      <c r="BH1472" t="s">
        <v>100</v>
      </c>
      <c r="BI1472" t="s">
        <v>101</v>
      </c>
      <c r="BJ1472" t="s">
        <v>100</v>
      </c>
      <c r="BK1472" t="s">
        <v>100</v>
      </c>
      <c r="BL1472" t="s">
        <v>100</v>
      </c>
      <c r="BM1472" t="s">
        <v>102</v>
      </c>
      <c r="BN1472" t="s">
        <v>1636</v>
      </c>
      <c r="BP1472" t="s">
        <v>911</v>
      </c>
      <c r="BQ1472">
        <v>0</v>
      </c>
      <c r="BR1472" t="s">
        <v>94</v>
      </c>
      <c r="BS1472">
        <v>92.5</v>
      </c>
      <c r="BT1472">
        <v>71.251999999999995</v>
      </c>
      <c r="BU1472">
        <v>62.6</v>
      </c>
      <c r="BY1472">
        <v>2</v>
      </c>
      <c r="CB1472">
        <v>2014</v>
      </c>
      <c r="CC1472">
        <v>14</v>
      </c>
      <c r="CI1472" t="str">
        <f t="shared" si="88"/>
        <v>High</v>
      </c>
      <c r="CJ1472" t="str">
        <f t="shared" si="89"/>
        <v>Greater than 3.5</v>
      </c>
      <c r="CK1472" t="str">
        <f t="shared" si="90"/>
        <v>Good</v>
      </c>
      <c r="CL1472" t="str">
        <f t="shared" si="91"/>
        <v>0.3 or less</v>
      </c>
    </row>
    <row r="1473" spans="1:90" x14ac:dyDescent="0.25">
      <c r="A1473" t="s">
        <v>1636</v>
      </c>
      <c r="B1473" t="s">
        <v>587</v>
      </c>
      <c r="C1473" t="s">
        <v>83</v>
      </c>
      <c r="D1473">
        <v>282.64999999999998</v>
      </c>
      <c r="E1473">
        <v>285</v>
      </c>
      <c r="G1473">
        <v>2.35</v>
      </c>
      <c r="H1473">
        <v>38</v>
      </c>
      <c r="J1473">
        <v>38</v>
      </c>
      <c r="K1473">
        <v>2</v>
      </c>
      <c r="L1473" t="s">
        <v>84</v>
      </c>
      <c r="M1473" t="s">
        <v>577</v>
      </c>
      <c r="N1473" t="s">
        <v>196</v>
      </c>
      <c r="O1473" t="s">
        <v>192</v>
      </c>
      <c r="P1473" t="s">
        <v>88</v>
      </c>
      <c r="Q1473" t="s">
        <v>578</v>
      </c>
      <c r="R1473" t="s">
        <v>193</v>
      </c>
      <c r="S1473" t="s">
        <v>91</v>
      </c>
      <c r="T1473">
        <v>75</v>
      </c>
      <c r="U1473" t="s">
        <v>110</v>
      </c>
      <c r="V1473" t="s">
        <v>1670</v>
      </c>
      <c r="W1473">
        <v>10</v>
      </c>
      <c r="Y1473" t="s">
        <v>861</v>
      </c>
      <c r="Z1473" t="s">
        <v>910</v>
      </c>
      <c r="AA1473">
        <v>2328.5509999999999</v>
      </c>
      <c r="AB1473">
        <v>5092.2879999999996</v>
      </c>
      <c r="AC1473">
        <v>3989.0904</v>
      </c>
      <c r="AD1473">
        <v>100</v>
      </c>
      <c r="AE1473">
        <v>4.5106000000000002</v>
      </c>
      <c r="AF1473">
        <v>4.4269999999999996</v>
      </c>
      <c r="AG1473">
        <v>37.433799999999998</v>
      </c>
      <c r="AH1473">
        <v>29.423400000000001</v>
      </c>
      <c r="AI1473">
        <v>87.522099999999995</v>
      </c>
      <c r="AJ1473">
        <v>0.14460000000000001</v>
      </c>
      <c r="AL1473">
        <v>78.31</v>
      </c>
      <c r="AM1473">
        <v>1.5100000000000001E-2</v>
      </c>
      <c r="AN1473">
        <v>0</v>
      </c>
      <c r="AO1473">
        <v>0</v>
      </c>
      <c r="AP1473">
        <v>0</v>
      </c>
      <c r="AQ1473">
        <v>0</v>
      </c>
      <c r="AR1473">
        <v>50.6</v>
      </c>
      <c r="AS1473" t="s">
        <v>96</v>
      </c>
      <c r="AT1473">
        <v>1971</v>
      </c>
      <c r="AU1473">
        <v>32.25</v>
      </c>
      <c r="AV1473">
        <v>10.25</v>
      </c>
      <c r="AW1473" t="s">
        <v>131</v>
      </c>
      <c r="AY1473" t="s">
        <v>98</v>
      </c>
      <c r="BA1473">
        <v>45181</v>
      </c>
      <c r="BB1473">
        <v>2.75</v>
      </c>
      <c r="BC1473">
        <v>1</v>
      </c>
      <c r="BD1473" t="s">
        <v>99</v>
      </c>
      <c r="BE1473">
        <v>2010</v>
      </c>
      <c r="BG1473" t="s">
        <v>100</v>
      </c>
      <c r="BH1473" t="s">
        <v>100</v>
      </c>
      <c r="BI1473" t="s">
        <v>101</v>
      </c>
      <c r="BJ1473" t="s">
        <v>100</v>
      </c>
      <c r="BK1473" t="s">
        <v>100</v>
      </c>
      <c r="BL1473" t="s">
        <v>100</v>
      </c>
      <c r="BM1473" t="s">
        <v>102</v>
      </c>
      <c r="BN1473" t="s">
        <v>1636</v>
      </c>
      <c r="BP1473" t="s">
        <v>911</v>
      </c>
      <c r="BQ1473">
        <v>0</v>
      </c>
      <c r="BR1473" t="s">
        <v>94</v>
      </c>
      <c r="BS1473">
        <v>100</v>
      </c>
      <c r="BT1473">
        <v>90.212000000000003</v>
      </c>
      <c r="BU1473">
        <v>88.54</v>
      </c>
      <c r="CB1473">
        <v>2014</v>
      </c>
      <c r="CC1473">
        <v>5</v>
      </c>
      <c r="CI1473" t="str">
        <f t="shared" si="88"/>
        <v>High</v>
      </c>
      <c r="CJ1473" t="str">
        <f t="shared" si="89"/>
        <v>Greater than 3.5</v>
      </c>
      <c r="CK1473" t="str">
        <f t="shared" si="90"/>
        <v>Excellent</v>
      </c>
      <c r="CL1473" t="str">
        <f t="shared" si="91"/>
        <v>0.3 or less</v>
      </c>
    </row>
    <row r="1474" spans="1:90" x14ac:dyDescent="0.25">
      <c r="A1474" t="s">
        <v>1636</v>
      </c>
      <c r="B1474" t="s">
        <v>587</v>
      </c>
      <c r="C1474" t="s">
        <v>83</v>
      </c>
      <c r="D1474">
        <v>285</v>
      </c>
      <c r="E1474">
        <v>291.45999999999998</v>
      </c>
      <c r="G1474">
        <v>6.46</v>
      </c>
      <c r="H1474">
        <v>38</v>
      </c>
      <c r="I1474">
        <v>38</v>
      </c>
      <c r="J1474">
        <v>38</v>
      </c>
      <c r="K1474">
        <v>2</v>
      </c>
      <c r="L1474" t="s">
        <v>84</v>
      </c>
      <c r="M1474" t="s">
        <v>577</v>
      </c>
      <c r="N1474" t="s">
        <v>196</v>
      </c>
      <c r="O1474" t="s">
        <v>192</v>
      </c>
      <c r="P1474" t="s">
        <v>88</v>
      </c>
      <c r="Q1474" t="s">
        <v>578</v>
      </c>
      <c r="R1474" t="s">
        <v>193</v>
      </c>
      <c r="S1474" t="s">
        <v>91</v>
      </c>
      <c r="T1474">
        <v>75</v>
      </c>
      <c r="U1474" t="s">
        <v>92</v>
      </c>
      <c r="V1474" t="s">
        <v>1684</v>
      </c>
      <c r="W1474">
        <v>10</v>
      </c>
      <c r="X1474">
        <v>4</v>
      </c>
      <c r="Y1474" t="s">
        <v>861</v>
      </c>
      <c r="Z1474" t="s">
        <v>910</v>
      </c>
      <c r="AA1474">
        <v>2308.7890000000002</v>
      </c>
      <c r="AB1474">
        <v>5092.2879999999996</v>
      </c>
      <c r="AC1474">
        <v>3955.4949999999999</v>
      </c>
      <c r="AD1474">
        <v>100</v>
      </c>
      <c r="AE1474">
        <v>4.3738000000000001</v>
      </c>
      <c r="AF1474">
        <v>4.2895000000000003</v>
      </c>
      <c r="AG1474">
        <v>43.739100000000001</v>
      </c>
      <c r="AH1474">
        <v>34.735300000000002</v>
      </c>
      <c r="AI1474">
        <v>85.420299999999997</v>
      </c>
      <c r="AJ1474">
        <v>0.1452</v>
      </c>
      <c r="AL1474">
        <v>78.22</v>
      </c>
      <c r="AM1474">
        <v>1.6E-2</v>
      </c>
      <c r="AN1474">
        <v>5.8799999999999998E-2</v>
      </c>
      <c r="AO1474">
        <v>0</v>
      </c>
      <c r="AP1474">
        <v>0</v>
      </c>
      <c r="AQ1474">
        <v>0</v>
      </c>
      <c r="AR1474">
        <v>50.628599999999999</v>
      </c>
      <c r="AS1474" t="s">
        <v>96</v>
      </c>
      <c r="AT1474">
        <v>2010</v>
      </c>
      <c r="AU1474">
        <v>30.369599999999998</v>
      </c>
      <c r="AV1474">
        <v>10.2826</v>
      </c>
      <c r="AW1474" t="s">
        <v>97</v>
      </c>
      <c r="AY1474" t="s">
        <v>112</v>
      </c>
      <c r="BA1474">
        <v>26132</v>
      </c>
      <c r="BB1474">
        <v>2</v>
      </c>
      <c r="BC1474">
        <v>1</v>
      </c>
      <c r="BD1474" t="s">
        <v>99</v>
      </c>
      <c r="BE1474">
        <v>2010</v>
      </c>
      <c r="BG1474" t="s">
        <v>100</v>
      </c>
      <c r="BH1474" t="s">
        <v>100</v>
      </c>
      <c r="BI1474" t="s">
        <v>101</v>
      </c>
      <c r="BJ1474" t="s">
        <v>100</v>
      </c>
      <c r="BK1474" t="s">
        <v>100</v>
      </c>
      <c r="BL1474" t="s">
        <v>100</v>
      </c>
      <c r="BM1474" t="s">
        <v>102</v>
      </c>
      <c r="BN1474" t="s">
        <v>1636</v>
      </c>
      <c r="BP1474" t="s">
        <v>911</v>
      </c>
      <c r="BQ1474">
        <v>0</v>
      </c>
      <c r="BR1474" t="s">
        <v>94</v>
      </c>
      <c r="BS1474">
        <v>100</v>
      </c>
      <c r="BT1474">
        <v>87.475999999999999</v>
      </c>
      <c r="BU1474">
        <v>85.79</v>
      </c>
      <c r="BY1474">
        <v>4</v>
      </c>
      <c r="CB1474">
        <v>2014</v>
      </c>
      <c r="CC1474">
        <v>5</v>
      </c>
      <c r="CI1474" t="str">
        <f t="shared" si="88"/>
        <v>High</v>
      </c>
      <c r="CJ1474" t="str">
        <f t="shared" si="89"/>
        <v>Greater than 3.5</v>
      </c>
      <c r="CK1474" t="str">
        <f t="shared" si="90"/>
        <v>Excellent</v>
      </c>
      <c r="CL1474" t="str">
        <f t="shared" si="91"/>
        <v>0.3 or less</v>
      </c>
    </row>
    <row r="1475" spans="1:90" x14ac:dyDescent="0.25">
      <c r="A1475" t="s">
        <v>1636</v>
      </c>
      <c r="B1475" t="s">
        <v>587</v>
      </c>
      <c r="C1475" t="s">
        <v>83</v>
      </c>
      <c r="D1475">
        <v>291.45999999999998</v>
      </c>
      <c r="E1475">
        <v>295</v>
      </c>
      <c r="G1475">
        <v>3.54</v>
      </c>
      <c r="H1475">
        <v>36</v>
      </c>
      <c r="I1475">
        <v>36</v>
      </c>
      <c r="J1475">
        <v>36</v>
      </c>
      <c r="K1475">
        <v>2</v>
      </c>
      <c r="L1475" t="s">
        <v>84</v>
      </c>
      <c r="M1475" t="s">
        <v>577</v>
      </c>
      <c r="N1475" t="s">
        <v>196</v>
      </c>
      <c r="O1475" t="s">
        <v>192</v>
      </c>
      <c r="P1475" t="s">
        <v>88</v>
      </c>
      <c r="Q1475" t="s">
        <v>578</v>
      </c>
      <c r="R1475" t="s">
        <v>193</v>
      </c>
      <c r="S1475" t="s">
        <v>91</v>
      </c>
      <c r="T1475">
        <v>75</v>
      </c>
      <c r="U1475" t="s">
        <v>110</v>
      </c>
      <c r="V1475" t="s">
        <v>1685</v>
      </c>
      <c r="W1475">
        <v>8</v>
      </c>
      <c r="X1475">
        <v>4</v>
      </c>
      <c r="Y1475" t="s">
        <v>861</v>
      </c>
      <c r="Z1475" t="s">
        <v>910</v>
      </c>
      <c r="AA1475">
        <v>2313.3960000000002</v>
      </c>
      <c r="AB1475">
        <v>5102.3280000000004</v>
      </c>
      <c r="AC1475">
        <v>3963.3872000000001</v>
      </c>
      <c r="AD1475">
        <v>91</v>
      </c>
      <c r="AE1475">
        <v>4.2476000000000003</v>
      </c>
      <c r="AF1475">
        <v>3.7591000000000001</v>
      </c>
      <c r="AG1475">
        <v>50.3568</v>
      </c>
      <c r="AH1475">
        <v>39.784199999999998</v>
      </c>
      <c r="AI1475">
        <v>83.214399999999998</v>
      </c>
      <c r="AJ1475">
        <v>0.23369999999999999</v>
      </c>
      <c r="AL1475">
        <v>64.944999999999993</v>
      </c>
      <c r="AM1475">
        <v>1.72E-2</v>
      </c>
      <c r="AN1475">
        <v>3.6600000000000001E-2</v>
      </c>
      <c r="AO1475">
        <v>0</v>
      </c>
      <c r="AP1475">
        <v>5</v>
      </c>
      <c r="AQ1475">
        <v>0</v>
      </c>
      <c r="AR1475">
        <v>51.166699999999999</v>
      </c>
      <c r="AS1475" t="s">
        <v>96</v>
      </c>
      <c r="AT1475">
        <v>1972</v>
      </c>
      <c r="AU1475">
        <v>35</v>
      </c>
      <c r="AV1475">
        <v>11</v>
      </c>
      <c r="AW1475" t="s">
        <v>177</v>
      </c>
      <c r="AX1475" t="s">
        <v>387</v>
      </c>
      <c r="AY1475" t="s">
        <v>112</v>
      </c>
      <c r="BA1475">
        <v>26607</v>
      </c>
      <c r="BB1475">
        <v>4</v>
      </c>
      <c r="BC1475">
        <v>1</v>
      </c>
      <c r="BD1475" t="s">
        <v>99</v>
      </c>
      <c r="BE1475">
        <v>2004</v>
      </c>
      <c r="BG1475" t="s">
        <v>100</v>
      </c>
      <c r="BH1475" t="s">
        <v>100</v>
      </c>
      <c r="BI1475" t="s">
        <v>101</v>
      </c>
      <c r="BJ1475" t="s">
        <v>100</v>
      </c>
      <c r="BK1475" t="s">
        <v>100</v>
      </c>
      <c r="BL1475" t="s">
        <v>100</v>
      </c>
      <c r="BM1475" t="s">
        <v>102</v>
      </c>
      <c r="BN1475" t="s">
        <v>1636</v>
      </c>
      <c r="BP1475" t="s">
        <v>911</v>
      </c>
      <c r="BQ1475">
        <v>0</v>
      </c>
      <c r="BR1475" t="s">
        <v>94</v>
      </c>
      <c r="BS1475">
        <v>91</v>
      </c>
      <c r="BT1475">
        <v>84.951999999999998</v>
      </c>
      <c r="BU1475">
        <v>75.182000000000002</v>
      </c>
      <c r="BV1475" t="s">
        <v>107</v>
      </c>
      <c r="BY1475">
        <v>4</v>
      </c>
      <c r="BZ1475" s="1">
        <v>42096.412858796299</v>
      </c>
      <c r="CB1475">
        <v>2014</v>
      </c>
      <c r="CC1475">
        <v>11</v>
      </c>
      <c r="CI1475" t="str">
        <f t="shared" ref="CI1475:CI1538" si="92">IF(AD1475&gt;85,"High",IF(AD1475&lt;70,"Low","Medium"))</f>
        <v>High</v>
      </c>
      <c r="CJ1475" t="str">
        <f t="shared" ref="CJ1475:CJ1538" si="93">IF(AE1475&gt;3.5,"Greater than 3.5",IF(AND(AE1475&gt;3,AE1475&lt;=3.5),"3.01-3.5",IF(AND(AE1475&gt;2.5,AE1475&lt;=3),"2.51-3.0",IF(AND(AE1475&gt;2,AE1475&lt;=2.5),"2.0-2.5","Less than 2.0"))))</f>
        <v>Greater than 3.5</v>
      </c>
      <c r="CK1475" t="str">
        <f t="shared" ref="CK1475:CK1538" si="94">IF(AG1475&lt;70,"Excellent",IF(AG1475&lt;100,"Good",IF(AG1475&lt;130,"Fair",IF(AG1475&gt;170,"Very Poor","Poor"))))</f>
        <v>Excellent</v>
      </c>
      <c r="CL1475" t="str">
        <f t="shared" ref="CL1475:CL1538" si="95">IF(AJ1475&gt;0.3,"More than 0.3","0.3 or less")</f>
        <v>0.3 or less</v>
      </c>
    </row>
    <row r="1476" spans="1:90" x14ac:dyDescent="0.25">
      <c r="A1476" t="s">
        <v>1636</v>
      </c>
      <c r="B1476" t="s">
        <v>587</v>
      </c>
      <c r="C1476" t="s">
        <v>83</v>
      </c>
      <c r="D1476">
        <v>295</v>
      </c>
      <c r="E1476">
        <v>299.5</v>
      </c>
      <c r="G1476">
        <v>4.5</v>
      </c>
      <c r="H1476">
        <v>36</v>
      </c>
      <c r="I1476">
        <v>34</v>
      </c>
      <c r="J1476">
        <v>36</v>
      </c>
      <c r="K1476">
        <v>2</v>
      </c>
      <c r="L1476" t="s">
        <v>84</v>
      </c>
      <c r="M1476" t="s">
        <v>577</v>
      </c>
      <c r="N1476" t="s">
        <v>196</v>
      </c>
      <c r="O1476" t="s">
        <v>192</v>
      </c>
      <c r="P1476" t="s">
        <v>88</v>
      </c>
      <c r="Q1476" t="s">
        <v>578</v>
      </c>
      <c r="R1476" t="s">
        <v>193</v>
      </c>
      <c r="S1476" t="s">
        <v>91</v>
      </c>
      <c r="T1476">
        <v>75</v>
      </c>
      <c r="U1476" t="s">
        <v>110</v>
      </c>
      <c r="V1476" t="s">
        <v>1686</v>
      </c>
      <c r="W1476">
        <v>8</v>
      </c>
      <c r="X1476">
        <v>2</v>
      </c>
      <c r="Y1476" t="s">
        <v>861</v>
      </c>
      <c r="Z1476" t="s">
        <v>910</v>
      </c>
      <c r="AA1476">
        <v>2333.1419999999998</v>
      </c>
      <c r="AB1476">
        <v>5102.3280000000004</v>
      </c>
      <c r="AC1476">
        <v>3996.9553999999998</v>
      </c>
      <c r="AD1476">
        <v>90.333299999999994</v>
      </c>
      <c r="AE1476">
        <v>4.2168999999999999</v>
      </c>
      <c r="AF1476">
        <v>3.7113999999999998</v>
      </c>
      <c r="AG1476">
        <v>54.023200000000003</v>
      </c>
      <c r="AH1476">
        <v>41.035600000000002</v>
      </c>
      <c r="AI1476">
        <v>81.9923</v>
      </c>
      <c r="AJ1476">
        <v>0.2321</v>
      </c>
      <c r="AL1476">
        <v>65.185000000000002</v>
      </c>
      <c r="AM1476">
        <v>1.7500000000000002E-2</v>
      </c>
      <c r="AN1476">
        <v>6.7100000000000007E-2</v>
      </c>
      <c r="AO1476">
        <v>0</v>
      </c>
      <c r="AP1476">
        <v>4.6666999999999996</v>
      </c>
      <c r="AQ1476">
        <v>0</v>
      </c>
      <c r="AR1476">
        <v>52.36</v>
      </c>
      <c r="AS1476" t="s">
        <v>96</v>
      </c>
      <c r="AT1476">
        <v>1972</v>
      </c>
      <c r="AU1476">
        <v>35.666699999999999</v>
      </c>
      <c r="AV1476">
        <v>11.666700000000001</v>
      </c>
      <c r="AW1476" t="s">
        <v>177</v>
      </c>
      <c r="AX1476" t="s">
        <v>387</v>
      </c>
      <c r="AY1476" t="s">
        <v>112</v>
      </c>
      <c r="BA1476">
        <v>26607</v>
      </c>
      <c r="BB1476">
        <v>4</v>
      </c>
      <c r="BC1476">
        <v>1</v>
      </c>
      <c r="BD1476" t="s">
        <v>99</v>
      </c>
      <c r="BE1476">
        <v>2004</v>
      </c>
      <c r="BG1476" t="s">
        <v>100</v>
      </c>
      <c r="BH1476" t="s">
        <v>100</v>
      </c>
      <c r="BI1476" t="s">
        <v>101</v>
      </c>
      <c r="BJ1476" t="s">
        <v>100</v>
      </c>
      <c r="BK1476" t="s">
        <v>100</v>
      </c>
      <c r="BL1476" t="s">
        <v>100</v>
      </c>
      <c r="BM1476" t="s">
        <v>102</v>
      </c>
      <c r="BN1476" t="s">
        <v>1636</v>
      </c>
      <c r="BP1476" t="s">
        <v>911</v>
      </c>
      <c r="BQ1476">
        <v>0</v>
      </c>
      <c r="BR1476" t="s">
        <v>94</v>
      </c>
      <c r="BS1476">
        <v>90.333299999999994</v>
      </c>
      <c r="BT1476">
        <v>84.337999999999994</v>
      </c>
      <c r="BU1476">
        <v>74.227999999999994</v>
      </c>
      <c r="BV1476" t="s">
        <v>107</v>
      </c>
      <c r="BY1476">
        <v>2</v>
      </c>
      <c r="BZ1476" s="1">
        <v>42096.414571759262</v>
      </c>
      <c r="CB1476">
        <v>2014</v>
      </c>
      <c r="CC1476">
        <v>11</v>
      </c>
      <c r="CI1476" t="str">
        <f t="shared" si="92"/>
        <v>High</v>
      </c>
      <c r="CJ1476" t="str">
        <f t="shared" si="93"/>
        <v>Greater than 3.5</v>
      </c>
      <c r="CK1476" t="str">
        <f t="shared" si="94"/>
        <v>Excellent</v>
      </c>
      <c r="CL1476" t="str">
        <f t="shared" si="95"/>
        <v>0.3 or less</v>
      </c>
    </row>
    <row r="1477" spans="1:90" x14ac:dyDescent="0.25">
      <c r="A1477" t="s">
        <v>1636</v>
      </c>
      <c r="B1477" t="s">
        <v>587</v>
      </c>
      <c r="C1477" t="s">
        <v>83</v>
      </c>
      <c r="D1477">
        <v>299.5</v>
      </c>
      <c r="E1477">
        <v>309.89999999999998</v>
      </c>
      <c r="G1477">
        <v>10.4</v>
      </c>
      <c r="H1477">
        <v>38</v>
      </c>
      <c r="I1477">
        <v>38</v>
      </c>
      <c r="J1477">
        <v>38</v>
      </c>
      <c r="K1477">
        <v>2</v>
      </c>
      <c r="L1477" t="s">
        <v>84</v>
      </c>
      <c r="M1477" t="s">
        <v>577</v>
      </c>
      <c r="N1477" t="s">
        <v>196</v>
      </c>
      <c r="O1477" t="s">
        <v>192</v>
      </c>
      <c r="P1477" t="s">
        <v>88</v>
      </c>
      <c r="Q1477" t="s">
        <v>578</v>
      </c>
      <c r="R1477" t="s">
        <v>193</v>
      </c>
      <c r="S1477" t="s">
        <v>91</v>
      </c>
      <c r="T1477">
        <v>75</v>
      </c>
      <c r="U1477" t="s">
        <v>110</v>
      </c>
      <c r="V1477" t="s">
        <v>1687</v>
      </c>
      <c r="W1477">
        <v>10</v>
      </c>
      <c r="X1477">
        <v>4</v>
      </c>
      <c r="Y1477" t="s">
        <v>861</v>
      </c>
      <c r="Z1477" t="s">
        <v>910</v>
      </c>
      <c r="AA1477">
        <v>2942.3789999999999</v>
      </c>
      <c r="AB1477">
        <v>5127.2134999999998</v>
      </c>
      <c r="AC1477">
        <v>5032.8076000000001</v>
      </c>
      <c r="AD1477">
        <v>92</v>
      </c>
      <c r="AE1477">
        <v>3.6082999999999998</v>
      </c>
      <c r="AF1477">
        <v>2.8149000000000002</v>
      </c>
      <c r="AG1477">
        <v>86.019499999999994</v>
      </c>
      <c r="AH1477">
        <v>67.905600000000007</v>
      </c>
      <c r="AI1477">
        <v>71.326800000000006</v>
      </c>
      <c r="AJ1477">
        <v>0.29299999999999998</v>
      </c>
      <c r="AL1477">
        <v>56.05</v>
      </c>
      <c r="AM1477">
        <v>2.3900000000000001E-2</v>
      </c>
      <c r="AN1477">
        <v>0.1226</v>
      </c>
      <c r="AO1477">
        <v>0</v>
      </c>
      <c r="AP1477">
        <v>3.6</v>
      </c>
      <c r="AQ1477">
        <v>0</v>
      </c>
      <c r="AR1477">
        <v>39.027299999999997</v>
      </c>
      <c r="AS1477" t="s">
        <v>96</v>
      </c>
      <c r="AT1477">
        <v>1979</v>
      </c>
      <c r="AU1477">
        <v>39.633299999999998</v>
      </c>
      <c r="AV1477">
        <v>12.433299999999999</v>
      </c>
      <c r="AW1477" t="s">
        <v>97</v>
      </c>
      <c r="AX1477" t="s">
        <v>387</v>
      </c>
      <c r="AY1477" t="s">
        <v>112</v>
      </c>
      <c r="BA1477">
        <v>26607</v>
      </c>
      <c r="BB1477">
        <v>4</v>
      </c>
      <c r="BC1477">
        <v>1</v>
      </c>
      <c r="BD1477" t="s">
        <v>99</v>
      </c>
      <c r="BE1477">
        <v>2004</v>
      </c>
      <c r="BG1477" t="s">
        <v>100</v>
      </c>
      <c r="BH1477" t="s">
        <v>100</v>
      </c>
      <c r="BI1477" t="s">
        <v>101</v>
      </c>
      <c r="BJ1477" t="s">
        <v>100</v>
      </c>
      <c r="BK1477" t="s">
        <v>100</v>
      </c>
      <c r="BL1477" t="s">
        <v>100</v>
      </c>
      <c r="BM1477" t="s">
        <v>102</v>
      </c>
      <c r="BN1477" t="s">
        <v>1636</v>
      </c>
      <c r="BP1477" t="s">
        <v>911</v>
      </c>
      <c r="BQ1477">
        <v>0</v>
      </c>
      <c r="BR1477" t="s">
        <v>94</v>
      </c>
      <c r="BS1477">
        <v>85</v>
      </c>
      <c r="BT1477">
        <v>72.165999999999997</v>
      </c>
      <c r="BU1477">
        <v>56.298000000000002</v>
      </c>
      <c r="BV1477" t="s">
        <v>107</v>
      </c>
      <c r="BY1477">
        <v>4</v>
      </c>
      <c r="BZ1477" s="1">
        <v>42067.369930555556</v>
      </c>
      <c r="CB1477">
        <v>2010</v>
      </c>
      <c r="CC1477">
        <v>11</v>
      </c>
      <c r="CI1477" t="str">
        <f t="shared" si="92"/>
        <v>High</v>
      </c>
      <c r="CJ1477" t="str">
        <f t="shared" si="93"/>
        <v>Greater than 3.5</v>
      </c>
      <c r="CK1477" t="str">
        <f t="shared" si="94"/>
        <v>Good</v>
      </c>
      <c r="CL1477" t="str">
        <f t="shared" si="95"/>
        <v>0.3 or less</v>
      </c>
    </row>
    <row r="1478" spans="1:90" x14ac:dyDescent="0.25">
      <c r="A1478" t="s">
        <v>1636</v>
      </c>
      <c r="B1478" t="s">
        <v>587</v>
      </c>
      <c r="C1478" t="s">
        <v>83</v>
      </c>
      <c r="D1478">
        <v>309.89999999999998</v>
      </c>
      <c r="E1478">
        <v>311.76</v>
      </c>
      <c r="G1478">
        <v>1.86</v>
      </c>
      <c r="H1478">
        <v>38</v>
      </c>
      <c r="I1478">
        <v>38</v>
      </c>
      <c r="J1478">
        <v>38</v>
      </c>
      <c r="K1478">
        <v>2</v>
      </c>
      <c r="L1478" t="s">
        <v>139</v>
      </c>
      <c r="M1478" t="s">
        <v>582</v>
      </c>
      <c r="N1478" t="s">
        <v>196</v>
      </c>
      <c r="O1478" t="s">
        <v>192</v>
      </c>
      <c r="P1478" t="s">
        <v>88</v>
      </c>
      <c r="Q1478" t="s">
        <v>578</v>
      </c>
      <c r="R1478" t="s">
        <v>193</v>
      </c>
      <c r="S1478" t="s">
        <v>91</v>
      </c>
      <c r="T1478">
        <v>75</v>
      </c>
      <c r="U1478" t="s">
        <v>928</v>
      </c>
      <c r="V1478" t="s">
        <v>1688</v>
      </c>
      <c r="W1478">
        <v>10</v>
      </c>
      <c r="X1478">
        <v>4</v>
      </c>
      <c r="Y1478" t="s">
        <v>861</v>
      </c>
      <c r="Z1478" t="s">
        <v>910</v>
      </c>
      <c r="AA1478">
        <v>1670.1511</v>
      </c>
      <c r="AB1478">
        <v>5247.0528000000004</v>
      </c>
      <c r="AC1478">
        <v>2870.7392</v>
      </c>
      <c r="AD1478">
        <v>92.5</v>
      </c>
      <c r="AE1478">
        <v>3.6591</v>
      </c>
      <c r="AF1478">
        <v>3.2841</v>
      </c>
      <c r="AG1478">
        <v>92.621799999999993</v>
      </c>
      <c r="AH1478">
        <v>82.161900000000003</v>
      </c>
      <c r="AI1478">
        <v>69.126099999999994</v>
      </c>
      <c r="AJ1478">
        <v>0.1071</v>
      </c>
      <c r="AL1478">
        <v>83.935000000000002</v>
      </c>
      <c r="AM1478">
        <v>2.9899999999999999E-2</v>
      </c>
      <c r="AN1478">
        <v>0.17480000000000001</v>
      </c>
      <c r="AO1478">
        <v>0</v>
      </c>
      <c r="AP1478">
        <v>0</v>
      </c>
      <c r="AQ1478">
        <v>10</v>
      </c>
      <c r="AR1478">
        <v>24</v>
      </c>
      <c r="AS1478" t="s">
        <v>96</v>
      </c>
      <c r="AT1478">
        <v>2005</v>
      </c>
      <c r="AU1478">
        <v>40</v>
      </c>
      <c r="AV1478">
        <v>12</v>
      </c>
      <c r="AW1478" t="s">
        <v>97</v>
      </c>
      <c r="AY1478" t="s">
        <v>755</v>
      </c>
      <c r="BA1478">
        <v>26609</v>
      </c>
      <c r="BC1478">
        <v>1</v>
      </c>
      <c r="BD1478" t="s">
        <v>144</v>
      </c>
      <c r="BE1478">
        <v>2005</v>
      </c>
      <c r="BG1478" t="s">
        <v>100</v>
      </c>
      <c r="BH1478" t="s">
        <v>100</v>
      </c>
      <c r="BI1478" t="s">
        <v>101</v>
      </c>
      <c r="BJ1478" t="s">
        <v>100</v>
      </c>
      <c r="BK1478" t="s">
        <v>100</v>
      </c>
      <c r="BL1478" t="s">
        <v>100</v>
      </c>
      <c r="BM1478" t="s">
        <v>102</v>
      </c>
      <c r="BN1478" t="s">
        <v>1636</v>
      </c>
      <c r="BP1478" t="s">
        <v>913</v>
      </c>
      <c r="BQ1478">
        <v>1</v>
      </c>
      <c r="BR1478" t="s">
        <v>94</v>
      </c>
      <c r="BS1478">
        <v>92.5</v>
      </c>
      <c r="BT1478">
        <v>73.182000000000002</v>
      </c>
      <c r="BU1478">
        <v>65.682000000000002</v>
      </c>
      <c r="BV1478" t="s">
        <v>107</v>
      </c>
      <c r="BY1478">
        <v>4</v>
      </c>
      <c r="BZ1478" s="1">
        <v>42067.370023148149</v>
      </c>
      <c r="CB1478">
        <v>2014</v>
      </c>
      <c r="CC1478">
        <v>10</v>
      </c>
      <c r="CI1478" t="str">
        <f t="shared" si="92"/>
        <v>High</v>
      </c>
      <c r="CJ1478" t="str">
        <f t="shared" si="93"/>
        <v>Greater than 3.5</v>
      </c>
      <c r="CK1478" t="str">
        <f t="shared" si="94"/>
        <v>Good</v>
      </c>
      <c r="CL1478" t="str">
        <f t="shared" si="95"/>
        <v>0.3 or less</v>
      </c>
    </row>
    <row r="1479" spans="1:90" x14ac:dyDescent="0.25">
      <c r="A1479" t="s">
        <v>1636</v>
      </c>
      <c r="B1479" t="s">
        <v>587</v>
      </c>
      <c r="C1479" t="s">
        <v>83</v>
      </c>
      <c r="D1479">
        <v>311.76</v>
      </c>
      <c r="E1479">
        <v>312.7</v>
      </c>
      <c r="G1479">
        <v>0.94</v>
      </c>
      <c r="H1479">
        <v>47</v>
      </c>
      <c r="I1479">
        <v>38</v>
      </c>
      <c r="J1479">
        <v>47</v>
      </c>
      <c r="K1479">
        <v>3</v>
      </c>
      <c r="L1479" t="s">
        <v>84</v>
      </c>
      <c r="M1479" t="s">
        <v>582</v>
      </c>
      <c r="N1479" t="s">
        <v>196</v>
      </c>
      <c r="O1479" t="s">
        <v>192</v>
      </c>
      <c r="P1479" t="s">
        <v>88</v>
      </c>
      <c r="Q1479" t="s">
        <v>578</v>
      </c>
      <c r="R1479" t="s">
        <v>193</v>
      </c>
      <c r="S1479" t="s">
        <v>91</v>
      </c>
      <c r="T1479">
        <v>75</v>
      </c>
      <c r="U1479" t="s">
        <v>916</v>
      </c>
      <c r="V1479" t="s">
        <v>1688</v>
      </c>
      <c r="W1479">
        <v>7</v>
      </c>
      <c r="X1479">
        <v>4</v>
      </c>
      <c r="Y1479" t="s">
        <v>861</v>
      </c>
      <c r="Z1479" t="s">
        <v>910</v>
      </c>
      <c r="AA1479">
        <v>2821.1619999999998</v>
      </c>
      <c r="AB1479">
        <v>8863.1550000000007</v>
      </c>
      <c r="AC1479">
        <v>4849.1543000000001</v>
      </c>
      <c r="AD1479">
        <v>99</v>
      </c>
      <c r="AE1479">
        <v>3.589</v>
      </c>
      <c r="AF1479">
        <v>3.4990000000000001</v>
      </c>
      <c r="AG1479">
        <v>78.978700000000003</v>
      </c>
      <c r="AH1479">
        <v>68.831699999999998</v>
      </c>
      <c r="AI1479">
        <v>73.6738</v>
      </c>
      <c r="AJ1479">
        <v>0.1225</v>
      </c>
      <c r="AL1479">
        <v>81.625</v>
      </c>
      <c r="AM1479">
        <v>2.06E-2</v>
      </c>
      <c r="AN1479">
        <v>0.1263</v>
      </c>
      <c r="AO1479">
        <v>0</v>
      </c>
      <c r="AP1479">
        <v>0</v>
      </c>
      <c r="AQ1479">
        <v>2</v>
      </c>
      <c r="AR1479">
        <v>46.7</v>
      </c>
      <c r="AS1479" t="s">
        <v>96</v>
      </c>
      <c r="AT1479">
        <v>1999</v>
      </c>
      <c r="AU1479">
        <v>40.166699999999999</v>
      </c>
      <c r="AV1479">
        <v>12.166700000000001</v>
      </c>
      <c r="AW1479" t="s">
        <v>97</v>
      </c>
      <c r="AY1479" t="s">
        <v>106</v>
      </c>
      <c r="BA1479">
        <v>26330</v>
      </c>
      <c r="BB1479">
        <v>1</v>
      </c>
      <c r="BC1479">
        <v>1</v>
      </c>
      <c r="BD1479" t="s">
        <v>918</v>
      </c>
      <c r="BE1479">
        <v>2013</v>
      </c>
      <c r="BG1479" t="s">
        <v>123</v>
      </c>
      <c r="BH1479" t="s">
        <v>100</v>
      </c>
      <c r="BI1479" t="s">
        <v>101</v>
      </c>
      <c r="BJ1479" t="s">
        <v>100</v>
      </c>
      <c r="BK1479" t="s">
        <v>100</v>
      </c>
      <c r="BL1479" t="s">
        <v>100</v>
      </c>
      <c r="BM1479" t="s">
        <v>102</v>
      </c>
      <c r="BN1479" t="s">
        <v>1636</v>
      </c>
      <c r="BP1479" t="s">
        <v>913</v>
      </c>
      <c r="BQ1479">
        <v>1</v>
      </c>
      <c r="BR1479" t="s">
        <v>94</v>
      </c>
      <c r="BS1479">
        <v>99</v>
      </c>
      <c r="BT1479">
        <v>71.78</v>
      </c>
      <c r="BU1479">
        <v>69.98</v>
      </c>
      <c r="BV1479" t="s">
        <v>107</v>
      </c>
      <c r="BY1479">
        <v>4</v>
      </c>
      <c r="BZ1479" s="1">
        <v>42053.456724537034</v>
      </c>
      <c r="CB1479">
        <v>2014</v>
      </c>
      <c r="CC1479">
        <v>2</v>
      </c>
      <c r="CI1479" t="str">
        <f t="shared" si="92"/>
        <v>High</v>
      </c>
      <c r="CJ1479" t="str">
        <f t="shared" si="93"/>
        <v>Greater than 3.5</v>
      </c>
      <c r="CK1479" t="str">
        <f t="shared" si="94"/>
        <v>Good</v>
      </c>
      <c r="CL1479" t="str">
        <f t="shared" si="95"/>
        <v>0.3 or less</v>
      </c>
    </row>
    <row r="1480" spans="1:90" x14ac:dyDescent="0.25">
      <c r="A1480" t="s">
        <v>1636</v>
      </c>
      <c r="B1480" t="s">
        <v>587</v>
      </c>
      <c r="C1480" t="s">
        <v>83</v>
      </c>
      <c r="D1480">
        <v>312.7</v>
      </c>
      <c r="E1480">
        <v>313.8</v>
      </c>
      <c r="G1480">
        <v>1.1000000000000001</v>
      </c>
      <c r="H1480">
        <v>46</v>
      </c>
      <c r="I1480">
        <v>46</v>
      </c>
      <c r="J1480">
        <v>46</v>
      </c>
      <c r="K1480">
        <v>3</v>
      </c>
      <c r="L1480" t="s">
        <v>139</v>
      </c>
      <c r="M1480" t="s">
        <v>582</v>
      </c>
      <c r="N1480" t="s">
        <v>196</v>
      </c>
      <c r="O1480" t="s">
        <v>192</v>
      </c>
      <c r="P1480" t="s">
        <v>88</v>
      </c>
      <c r="Q1480" t="s">
        <v>578</v>
      </c>
      <c r="R1480" t="s">
        <v>193</v>
      </c>
      <c r="S1480" t="s">
        <v>91</v>
      </c>
      <c r="T1480">
        <v>75</v>
      </c>
      <c r="U1480" t="s">
        <v>140</v>
      </c>
      <c r="V1480" t="s">
        <v>1689</v>
      </c>
      <c r="W1480">
        <v>6</v>
      </c>
      <c r="X1480">
        <v>4</v>
      </c>
      <c r="Y1480" t="s">
        <v>861</v>
      </c>
      <c r="Z1480" t="s">
        <v>910</v>
      </c>
      <c r="AA1480">
        <v>2246.9870000000001</v>
      </c>
      <c r="AB1480">
        <v>6898.3109999999997</v>
      </c>
      <c r="AC1480">
        <v>3861.2678000000001</v>
      </c>
      <c r="AD1480">
        <v>94</v>
      </c>
      <c r="AE1480">
        <v>3.4773999999999998</v>
      </c>
      <c r="AF1480">
        <v>3.1774</v>
      </c>
      <c r="AG1480">
        <v>111.2273</v>
      </c>
      <c r="AH1480">
        <v>95.564499999999995</v>
      </c>
      <c r="AI1480">
        <v>62.924199999999999</v>
      </c>
      <c r="AJ1480">
        <v>0.12839999999999999</v>
      </c>
      <c r="AL1480">
        <v>80.739999999999995</v>
      </c>
      <c r="AM1480">
        <v>2.9499999999999998E-2</v>
      </c>
      <c r="AN1480">
        <v>0.20230000000000001</v>
      </c>
      <c r="AO1480">
        <v>0</v>
      </c>
      <c r="AP1480">
        <v>0</v>
      </c>
      <c r="AQ1480">
        <v>8</v>
      </c>
      <c r="AR1480">
        <v>37.9</v>
      </c>
      <c r="AS1480" t="s">
        <v>130</v>
      </c>
      <c r="AT1480">
        <v>1999</v>
      </c>
      <c r="AU1480">
        <v>40</v>
      </c>
      <c r="AV1480">
        <v>12</v>
      </c>
      <c r="AW1480" t="s">
        <v>97</v>
      </c>
      <c r="AY1480" t="s">
        <v>142</v>
      </c>
      <c r="BA1480">
        <v>26330</v>
      </c>
      <c r="BB1480">
        <v>12</v>
      </c>
      <c r="BC1480">
        <v>1</v>
      </c>
      <c r="BD1480" t="s">
        <v>144</v>
      </c>
      <c r="BE1480">
        <v>1999</v>
      </c>
      <c r="BG1480" t="s">
        <v>100</v>
      </c>
      <c r="BH1480" t="s">
        <v>100</v>
      </c>
      <c r="BI1480" t="s">
        <v>101</v>
      </c>
      <c r="BJ1480" t="s">
        <v>100</v>
      </c>
      <c r="BK1480" t="s">
        <v>100</v>
      </c>
      <c r="BL1480" t="s">
        <v>100</v>
      </c>
      <c r="BM1480" t="s">
        <v>102</v>
      </c>
      <c r="BN1480" t="s">
        <v>1636</v>
      </c>
      <c r="BP1480" t="s">
        <v>913</v>
      </c>
      <c r="BQ1480">
        <v>0</v>
      </c>
      <c r="BR1480" t="s">
        <v>94</v>
      </c>
      <c r="BS1480">
        <v>94</v>
      </c>
      <c r="BT1480">
        <v>69.548000000000002</v>
      </c>
      <c r="BU1480">
        <v>63.548000000000002</v>
      </c>
      <c r="BY1480">
        <v>4</v>
      </c>
      <c r="CB1480">
        <v>2014</v>
      </c>
      <c r="CC1480">
        <v>16</v>
      </c>
      <c r="CI1480" t="str">
        <f t="shared" si="92"/>
        <v>High</v>
      </c>
      <c r="CJ1480" t="str">
        <f t="shared" si="93"/>
        <v>3.01-3.5</v>
      </c>
      <c r="CK1480" t="str">
        <f t="shared" si="94"/>
        <v>Fair</v>
      </c>
      <c r="CL1480" t="str">
        <f t="shared" si="95"/>
        <v>0.3 or less</v>
      </c>
    </row>
    <row r="1481" spans="1:90" x14ac:dyDescent="0.25">
      <c r="A1481" t="s">
        <v>1636</v>
      </c>
      <c r="B1481" t="s">
        <v>587</v>
      </c>
      <c r="C1481" t="s">
        <v>83</v>
      </c>
      <c r="D1481">
        <v>313.8</v>
      </c>
      <c r="E1481">
        <v>319.10000000000002</v>
      </c>
      <c r="G1481">
        <v>5.3</v>
      </c>
      <c r="H1481">
        <v>34</v>
      </c>
      <c r="I1481">
        <v>34</v>
      </c>
      <c r="J1481">
        <v>34</v>
      </c>
      <c r="K1481">
        <v>2</v>
      </c>
      <c r="L1481" t="s">
        <v>84</v>
      </c>
      <c r="M1481" t="s">
        <v>582</v>
      </c>
      <c r="N1481" t="s">
        <v>191</v>
      </c>
      <c r="O1481" t="s">
        <v>192</v>
      </c>
      <c r="P1481" t="s">
        <v>88</v>
      </c>
      <c r="Q1481" t="s">
        <v>578</v>
      </c>
      <c r="R1481" t="s">
        <v>193</v>
      </c>
      <c r="S1481" t="s">
        <v>91</v>
      </c>
      <c r="T1481">
        <v>75</v>
      </c>
      <c r="U1481" t="s">
        <v>919</v>
      </c>
      <c r="V1481" t="s">
        <v>1690</v>
      </c>
      <c r="W1481">
        <v>8</v>
      </c>
      <c r="X1481">
        <v>3</v>
      </c>
      <c r="Y1481" t="s">
        <v>861</v>
      </c>
      <c r="Z1481" t="s">
        <v>910</v>
      </c>
      <c r="AA1481">
        <v>2368.0861</v>
      </c>
      <c r="AB1481">
        <v>6870.8645999999999</v>
      </c>
      <c r="AC1481">
        <v>4066.9715999999999</v>
      </c>
      <c r="AD1481">
        <v>91</v>
      </c>
      <c r="AE1481">
        <v>3.7081</v>
      </c>
      <c r="AF1481">
        <v>3.2298</v>
      </c>
      <c r="AG1481">
        <v>81.399900000000002</v>
      </c>
      <c r="AH1481">
        <v>63.201799999999999</v>
      </c>
      <c r="AI1481">
        <v>72.866699999999994</v>
      </c>
      <c r="AJ1481">
        <v>0.21110000000000001</v>
      </c>
      <c r="AL1481">
        <v>68.334999999999994</v>
      </c>
      <c r="AM1481">
        <v>2.7900000000000001E-2</v>
      </c>
      <c r="AN1481">
        <v>7.6799999999999993E-2</v>
      </c>
      <c r="AO1481">
        <v>0</v>
      </c>
      <c r="AP1481">
        <v>4</v>
      </c>
      <c r="AQ1481">
        <v>0</v>
      </c>
      <c r="AR1481">
        <v>54.01</v>
      </c>
      <c r="AS1481" t="s">
        <v>96</v>
      </c>
      <c r="AT1481">
        <v>1999</v>
      </c>
      <c r="AU1481">
        <v>23.1111</v>
      </c>
      <c r="AV1481">
        <v>12.8889</v>
      </c>
      <c r="AW1481" t="s">
        <v>97</v>
      </c>
      <c r="AX1481" t="s">
        <v>387</v>
      </c>
      <c r="AY1481" t="s">
        <v>106</v>
      </c>
      <c r="BA1481">
        <v>26330</v>
      </c>
      <c r="BB1481">
        <v>1</v>
      </c>
      <c r="BC1481">
        <v>1</v>
      </c>
      <c r="BD1481" t="s">
        <v>918</v>
      </c>
      <c r="BE1481">
        <v>2009</v>
      </c>
      <c r="BG1481" t="s">
        <v>100</v>
      </c>
      <c r="BH1481" t="s">
        <v>100</v>
      </c>
      <c r="BI1481" t="s">
        <v>101</v>
      </c>
      <c r="BJ1481" t="s">
        <v>100</v>
      </c>
      <c r="BK1481" t="s">
        <v>100</v>
      </c>
      <c r="BL1481" t="s">
        <v>100</v>
      </c>
      <c r="BM1481" t="s">
        <v>102</v>
      </c>
      <c r="BN1481" t="s">
        <v>1636</v>
      </c>
      <c r="BP1481" t="s">
        <v>911</v>
      </c>
      <c r="BQ1481">
        <v>0</v>
      </c>
      <c r="BR1481" t="s">
        <v>94</v>
      </c>
      <c r="BS1481">
        <v>90</v>
      </c>
      <c r="BT1481">
        <v>74.162000000000006</v>
      </c>
      <c r="BU1481">
        <v>64.596000000000004</v>
      </c>
      <c r="BY1481">
        <v>3</v>
      </c>
      <c r="CB1481">
        <v>2012</v>
      </c>
      <c r="CC1481">
        <v>6</v>
      </c>
      <c r="CI1481" t="str">
        <f t="shared" si="92"/>
        <v>High</v>
      </c>
      <c r="CJ1481" t="str">
        <f t="shared" si="93"/>
        <v>Greater than 3.5</v>
      </c>
      <c r="CK1481" t="str">
        <f t="shared" si="94"/>
        <v>Good</v>
      </c>
      <c r="CL1481" t="str">
        <f t="shared" si="95"/>
        <v>0.3 or less</v>
      </c>
    </row>
    <row r="1482" spans="1:90" x14ac:dyDescent="0.25">
      <c r="A1482" t="s">
        <v>1636</v>
      </c>
      <c r="B1482" t="s">
        <v>587</v>
      </c>
      <c r="C1482" t="s">
        <v>83</v>
      </c>
      <c r="D1482">
        <v>319.10000000000002</v>
      </c>
      <c r="E1482">
        <v>324.01</v>
      </c>
      <c r="G1482">
        <v>4.91</v>
      </c>
      <c r="H1482">
        <v>48</v>
      </c>
      <c r="I1482">
        <v>46</v>
      </c>
      <c r="J1482">
        <v>48</v>
      </c>
      <c r="K1482">
        <v>3</v>
      </c>
      <c r="L1482" t="s">
        <v>84</v>
      </c>
      <c r="M1482" t="s">
        <v>577</v>
      </c>
      <c r="N1482" t="s">
        <v>191</v>
      </c>
      <c r="O1482" t="s">
        <v>192</v>
      </c>
      <c r="P1482" t="s">
        <v>88</v>
      </c>
      <c r="Q1482" t="s">
        <v>578</v>
      </c>
      <c r="R1482" t="s">
        <v>193</v>
      </c>
      <c r="S1482" t="s">
        <v>91</v>
      </c>
      <c r="T1482">
        <v>75</v>
      </c>
      <c r="U1482" t="s">
        <v>916</v>
      </c>
      <c r="V1482" t="s">
        <v>1691</v>
      </c>
      <c r="W1482">
        <v>8</v>
      </c>
      <c r="X1482">
        <v>4</v>
      </c>
      <c r="Y1482" t="s">
        <v>861</v>
      </c>
      <c r="Z1482" t="s">
        <v>910</v>
      </c>
      <c r="AA1482">
        <v>3064.72</v>
      </c>
      <c r="AB1482">
        <v>6759.9319999999998</v>
      </c>
      <c r="AC1482">
        <v>5250.5835999999999</v>
      </c>
      <c r="AD1482">
        <v>88</v>
      </c>
      <c r="AE1482">
        <v>3.9174000000000002</v>
      </c>
      <c r="AF1482">
        <v>3.5034999999999998</v>
      </c>
      <c r="AG1482">
        <v>62.994900000000001</v>
      </c>
      <c r="AH1482">
        <v>53.737000000000002</v>
      </c>
      <c r="AI1482">
        <v>79.0017</v>
      </c>
      <c r="AJ1482">
        <v>0.11609999999999999</v>
      </c>
      <c r="AL1482">
        <v>82.584999999999994</v>
      </c>
      <c r="AM1482">
        <v>1.9199999999999998E-2</v>
      </c>
      <c r="AN1482">
        <v>3.9E-2</v>
      </c>
      <c r="AO1482">
        <v>0</v>
      </c>
      <c r="AP1482">
        <v>6</v>
      </c>
      <c r="AQ1482">
        <v>0</v>
      </c>
      <c r="AR1482">
        <v>51.466700000000003</v>
      </c>
      <c r="AS1482" t="s">
        <v>96</v>
      </c>
      <c r="AT1482">
        <v>1999</v>
      </c>
      <c r="AU1482">
        <v>18</v>
      </c>
      <c r="AV1482">
        <v>12</v>
      </c>
      <c r="AW1482" t="s">
        <v>97</v>
      </c>
      <c r="AX1482" t="s">
        <v>387</v>
      </c>
      <c r="AY1482" t="s">
        <v>106</v>
      </c>
      <c r="BA1482">
        <v>43736</v>
      </c>
      <c r="BB1482">
        <v>1</v>
      </c>
      <c r="BC1482">
        <v>1</v>
      </c>
      <c r="BD1482" t="s">
        <v>918</v>
      </c>
      <c r="BE1482">
        <v>2009</v>
      </c>
      <c r="BG1482" t="s">
        <v>100</v>
      </c>
      <c r="BH1482" t="s">
        <v>100</v>
      </c>
      <c r="BI1482" t="s">
        <v>101</v>
      </c>
      <c r="BJ1482" t="s">
        <v>100</v>
      </c>
      <c r="BK1482" t="s">
        <v>100</v>
      </c>
      <c r="BL1482" t="s">
        <v>100</v>
      </c>
      <c r="BM1482" t="s">
        <v>102</v>
      </c>
      <c r="BN1482" t="s">
        <v>1636</v>
      </c>
      <c r="BP1482" t="s">
        <v>911</v>
      </c>
      <c r="BQ1482">
        <v>1</v>
      </c>
      <c r="BR1482" t="s">
        <v>94</v>
      </c>
      <c r="BS1482">
        <v>88</v>
      </c>
      <c r="BT1482">
        <v>78.347999999999999</v>
      </c>
      <c r="BU1482">
        <v>70.069999999999993</v>
      </c>
      <c r="BY1482">
        <v>4</v>
      </c>
      <c r="CB1482">
        <v>2014</v>
      </c>
      <c r="CC1482">
        <v>6</v>
      </c>
      <c r="CI1482" t="str">
        <f t="shared" si="92"/>
        <v>High</v>
      </c>
      <c r="CJ1482" t="str">
        <f t="shared" si="93"/>
        <v>Greater than 3.5</v>
      </c>
      <c r="CK1482" t="str">
        <f t="shared" si="94"/>
        <v>Excellent</v>
      </c>
      <c r="CL1482" t="str">
        <f t="shared" si="95"/>
        <v>0.3 or less</v>
      </c>
    </row>
    <row r="1483" spans="1:90" x14ac:dyDescent="0.25">
      <c r="A1483" t="s">
        <v>1636</v>
      </c>
      <c r="B1483" t="s">
        <v>587</v>
      </c>
      <c r="C1483" t="s">
        <v>83</v>
      </c>
      <c r="D1483">
        <v>324.01</v>
      </c>
      <c r="E1483">
        <v>330.24</v>
      </c>
      <c r="G1483">
        <v>6.23</v>
      </c>
      <c r="H1483">
        <v>38</v>
      </c>
      <c r="I1483">
        <v>36</v>
      </c>
      <c r="J1483">
        <v>38</v>
      </c>
      <c r="K1483">
        <v>2</v>
      </c>
      <c r="L1483" t="s">
        <v>84</v>
      </c>
      <c r="M1483" t="s">
        <v>577</v>
      </c>
      <c r="N1483" t="s">
        <v>191</v>
      </c>
      <c r="O1483" t="s">
        <v>192</v>
      </c>
      <c r="P1483" t="s">
        <v>88</v>
      </c>
      <c r="Q1483" t="s">
        <v>578</v>
      </c>
      <c r="R1483" t="s">
        <v>193</v>
      </c>
      <c r="S1483" t="s">
        <v>91</v>
      </c>
      <c r="T1483">
        <v>75</v>
      </c>
      <c r="U1483" t="s">
        <v>110</v>
      </c>
      <c r="V1483" t="s">
        <v>1692</v>
      </c>
      <c r="W1483">
        <v>10</v>
      </c>
      <c r="X1483">
        <v>4</v>
      </c>
      <c r="Y1483" t="s">
        <v>861</v>
      </c>
      <c r="Z1483" t="s">
        <v>910</v>
      </c>
      <c r="AA1483">
        <v>2835.3150000000001</v>
      </c>
      <c r="AB1483">
        <v>6580</v>
      </c>
      <c r="AC1483">
        <v>4859.5155000000004</v>
      </c>
      <c r="AD1483">
        <v>95</v>
      </c>
      <c r="AE1483">
        <v>4.0795000000000003</v>
      </c>
      <c r="AF1483">
        <v>3.9188000000000001</v>
      </c>
      <c r="AG1483">
        <v>60.571800000000003</v>
      </c>
      <c r="AH1483">
        <v>46.746200000000002</v>
      </c>
      <c r="AI1483">
        <v>79.809399999999997</v>
      </c>
      <c r="AJ1483">
        <v>5.1799999999999999E-2</v>
      </c>
      <c r="AL1483">
        <v>84.444999999999993</v>
      </c>
      <c r="AM1483">
        <v>2.52E-2</v>
      </c>
      <c r="AN1483">
        <v>7.2099999999999997E-2</v>
      </c>
      <c r="AO1483">
        <v>0</v>
      </c>
      <c r="AP1483">
        <v>2.5</v>
      </c>
      <c r="AQ1483">
        <v>0</v>
      </c>
      <c r="AR1483">
        <v>45.185699999999997</v>
      </c>
      <c r="AS1483" t="s">
        <v>96</v>
      </c>
      <c r="AT1483">
        <v>1999</v>
      </c>
      <c r="AU1483">
        <v>13.1111</v>
      </c>
      <c r="AV1483">
        <v>6.7778</v>
      </c>
      <c r="AW1483" t="s">
        <v>97</v>
      </c>
      <c r="AX1483" t="s">
        <v>387</v>
      </c>
      <c r="AY1483" t="s">
        <v>106</v>
      </c>
      <c r="BA1483">
        <v>26610</v>
      </c>
      <c r="BB1483">
        <v>1</v>
      </c>
      <c r="BC1483">
        <v>1</v>
      </c>
      <c r="BD1483" t="s">
        <v>99</v>
      </c>
      <c r="BE1483">
        <v>2009</v>
      </c>
      <c r="BG1483" t="s">
        <v>369</v>
      </c>
      <c r="BH1483" t="s">
        <v>100</v>
      </c>
      <c r="BI1483" t="s">
        <v>101</v>
      </c>
      <c r="BJ1483" t="s">
        <v>100</v>
      </c>
      <c r="BK1483" t="s">
        <v>100</v>
      </c>
      <c r="BL1483" t="s">
        <v>100</v>
      </c>
      <c r="BM1483" t="s">
        <v>102</v>
      </c>
      <c r="BN1483" t="s">
        <v>1636</v>
      </c>
      <c r="BP1483" t="s">
        <v>911</v>
      </c>
      <c r="BQ1483">
        <v>0</v>
      </c>
      <c r="BR1483" t="s">
        <v>94</v>
      </c>
      <c r="BS1483">
        <v>95</v>
      </c>
      <c r="BT1483">
        <v>81.59</v>
      </c>
      <c r="BU1483">
        <v>78.376000000000005</v>
      </c>
      <c r="BY1483">
        <v>4</v>
      </c>
      <c r="CB1483">
        <v>2012</v>
      </c>
      <c r="CC1483">
        <v>6</v>
      </c>
      <c r="CI1483" t="str">
        <f t="shared" si="92"/>
        <v>High</v>
      </c>
      <c r="CJ1483" t="str">
        <f t="shared" si="93"/>
        <v>Greater than 3.5</v>
      </c>
      <c r="CK1483" t="str">
        <f t="shared" si="94"/>
        <v>Excellent</v>
      </c>
      <c r="CL1483" t="str">
        <f t="shared" si="95"/>
        <v>0.3 or less</v>
      </c>
    </row>
    <row r="1484" spans="1:90" x14ac:dyDescent="0.25">
      <c r="A1484" t="s">
        <v>1636</v>
      </c>
      <c r="B1484" t="s">
        <v>587</v>
      </c>
      <c r="C1484" t="s">
        <v>83</v>
      </c>
      <c r="D1484">
        <v>330.24</v>
      </c>
      <c r="E1484">
        <v>336.61</v>
      </c>
      <c r="G1484">
        <v>6.37</v>
      </c>
      <c r="H1484">
        <v>38</v>
      </c>
      <c r="I1484">
        <v>38</v>
      </c>
      <c r="J1484">
        <v>38</v>
      </c>
      <c r="K1484">
        <v>2</v>
      </c>
      <c r="L1484" t="s">
        <v>84</v>
      </c>
      <c r="M1484" t="s">
        <v>577</v>
      </c>
      <c r="N1484" t="s">
        <v>191</v>
      </c>
      <c r="O1484" t="s">
        <v>192</v>
      </c>
      <c r="P1484" t="s">
        <v>88</v>
      </c>
      <c r="Q1484" t="s">
        <v>578</v>
      </c>
      <c r="R1484" t="s">
        <v>193</v>
      </c>
      <c r="S1484" t="s">
        <v>91</v>
      </c>
      <c r="T1484">
        <v>75</v>
      </c>
      <c r="U1484" t="s">
        <v>110</v>
      </c>
      <c r="V1484" t="s">
        <v>1650</v>
      </c>
      <c r="W1484">
        <v>10</v>
      </c>
      <c r="X1484">
        <v>4</v>
      </c>
      <c r="Y1484" t="s">
        <v>861</v>
      </c>
      <c r="Z1484" t="s">
        <v>910</v>
      </c>
      <c r="AA1484">
        <v>2824.0214000000001</v>
      </c>
      <c r="AB1484">
        <v>6561.1799000000001</v>
      </c>
      <c r="AC1484">
        <v>4840.2034999999996</v>
      </c>
      <c r="AD1484">
        <v>98</v>
      </c>
      <c r="AE1484">
        <v>4.3295000000000003</v>
      </c>
      <c r="AF1484">
        <v>4.2443</v>
      </c>
      <c r="AG1484">
        <v>48.120800000000003</v>
      </c>
      <c r="AH1484">
        <v>36.492199999999997</v>
      </c>
      <c r="AI1484">
        <v>83.959699999999998</v>
      </c>
      <c r="AJ1484">
        <v>7.9399999999999998E-2</v>
      </c>
      <c r="AL1484">
        <v>76.180000000000007</v>
      </c>
      <c r="AM1484">
        <v>2.3900000000000001E-2</v>
      </c>
      <c r="AN1484">
        <v>4.2000000000000003E-2</v>
      </c>
      <c r="AO1484">
        <v>0</v>
      </c>
      <c r="AP1484">
        <v>1</v>
      </c>
      <c r="AQ1484">
        <v>0</v>
      </c>
      <c r="AR1484">
        <v>54.95</v>
      </c>
      <c r="AS1484" t="s">
        <v>96</v>
      </c>
      <c r="AT1484">
        <v>1974</v>
      </c>
      <c r="AU1484">
        <v>17.8276</v>
      </c>
      <c r="AV1484">
        <v>8.1723999999999997</v>
      </c>
      <c r="AW1484" t="s">
        <v>378</v>
      </c>
      <c r="AX1484" t="s">
        <v>387</v>
      </c>
      <c r="AY1484" t="s">
        <v>98</v>
      </c>
      <c r="BA1484">
        <v>42695</v>
      </c>
      <c r="BC1484">
        <v>1</v>
      </c>
      <c r="BD1484" t="s">
        <v>99</v>
      </c>
      <c r="BE1484">
        <v>2006</v>
      </c>
      <c r="BG1484" t="s">
        <v>100</v>
      </c>
      <c r="BH1484" t="s">
        <v>100</v>
      </c>
      <c r="BI1484" t="s">
        <v>101</v>
      </c>
      <c r="BJ1484" t="s">
        <v>100</v>
      </c>
      <c r="BK1484" t="s">
        <v>100</v>
      </c>
      <c r="BL1484" t="s">
        <v>100</v>
      </c>
      <c r="BM1484" t="s">
        <v>102</v>
      </c>
      <c r="BN1484" t="s">
        <v>1636</v>
      </c>
      <c r="BP1484" t="s">
        <v>911</v>
      </c>
      <c r="BQ1484">
        <v>0</v>
      </c>
      <c r="BR1484" t="s">
        <v>94</v>
      </c>
      <c r="BS1484">
        <v>98</v>
      </c>
      <c r="BT1484">
        <v>86.59</v>
      </c>
      <c r="BU1484">
        <v>84.885999999999996</v>
      </c>
      <c r="BY1484">
        <v>4</v>
      </c>
      <c r="CB1484">
        <v>2014</v>
      </c>
      <c r="CC1484">
        <v>9</v>
      </c>
      <c r="CI1484" t="str">
        <f t="shared" si="92"/>
        <v>High</v>
      </c>
      <c r="CJ1484" t="str">
        <f t="shared" si="93"/>
        <v>Greater than 3.5</v>
      </c>
      <c r="CK1484" t="str">
        <f t="shared" si="94"/>
        <v>Excellent</v>
      </c>
      <c r="CL1484" t="str">
        <f t="shared" si="95"/>
        <v>0.3 or less</v>
      </c>
    </row>
    <row r="1485" spans="1:90" x14ac:dyDescent="0.25">
      <c r="A1485" t="s">
        <v>1636</v>
      </c>
      <c r="B1485" t="s">
        <v>587</v>
      </c>
      <c r="C1485" t="s">
        <v>83</v>
      </c>
      <c r="D1485">
        <v>336.61</v>
      </c>
      <c r="E1485">
        <v>341.2</v>
      </c>
      <c r="G1485">
        <v>4.59</v>
      </c>
      <c r="H1485">
        <v>38</v>
      </c>
      <c r="I1485">
        <v>38</v>
      </c>
      <c r="J1485">
        <v>38</v>
      </c>
      <c r="K1485">
        <v>2</v>
      </c>
      <c r="L1485" t="s">
        <v>84</v>
      </c>
      <c r="M1485" t="s">
        <v>577</v>
      </c>
      <c r="N1485" t="s">
        <v>228</v>
      </c>
      <c r="O1485" t="s">
        <v>192</v>
      </c>
      <c r="P1485" t="s">
        <v>88</v>
      </c>
      <c r="Q1485" t="s">
        <v>578</v>
      </c>
      <c r="R1485" t="s">
        <v>193</v>
      </c>
      <c r="S1485" t="s">
        <v>91</v>
      </c>
      <c r="T1485">
        <v>75</v>
      </c>
      <c r="U1485" t="s">
        <v>110</v>
      </c>
      <c r="V1485" t="s">
        <v>1670</v>
      </c>
      <c r="W1485">
        <v>10</v>
      </c>
      <c r="X1485">
        <v>4</v>
      </c>
      <c r="Y1485" t="s">
        <v>861</v>
      </c>
      <c r="Z1485" t="s">
        <v>910</v>
      </c>
      <c r="AA1485">
        <v>2843.5587999999998</v>
      </c>
      <c r="AB1485">
        <v>6593.7168000000001</v>
      </c>
      <c r="AC1485">
        <v>4873.6122999999998</v>
      </c>
      <c r="AD1485">
        <v>94.333299999999994</v>
      </c>
      <c r="AE1485">
        <v>3.4398</v>
      </c>
      <c r="AF1485">
        <v>3.1118999999999999</v>
      </c>
      <c r="AG1485">
        <v>98.309100000000001</v>
      </c>
      <c r="AH1485">
        <v>76.1524</v>
      </c>
      <c r="AI1485">
        <v>67.2303</v>
      </c>
      <c r="AJ1485">
        <v>9.7299999999999998E-2</v>
      </c>
      <c r="AL1485">
        <v>70.81</v>
      </c>
      <c r="AM1485">
        <v>3.44E-2</v>
      </c>
      <c r="AN1485">
        <v>0.13919999999999999</v>
      </c>
      <c r="AO1485">
        <v>0</v>
      </c>
      <c r="AP1485">
        <v>2.6667000000000001</v>
      </c>
      <c r="AQ1485">
        <v>0</v>
      </c>
      <c r="AR1485">
        <v>56.7</v>
      </c>
      <c r="AS1485" t="s">
        <v>96</v>
      </c>
      <c r="AT1485">
        <v>1963</v>
      </c>
      <c r="AU1485">
        <v>16.833300000000001</v>
      </c>
      <c r="AV1485">
        <v>10.166700000000001</v>
      </c>
      <c r="AW1485" t="s">
        <v>177</v>
      </c>
      <c r="AX1485" t="s">
        <v>387</v>
      </c>
      <c r="AY1485" t="s">
        <v>112</v>
      </c>
      <c r="BA1485">
        <v>26460</v>
      </c>
      <c r="BB1485">
        <v>3</v>
      </c>
      <c r="BC1485">
        <v>1</v>
      </c>
      <c r="BD1485" t="s">
        <v>99</v>
      </c>
      <c r="BE1485">
        <v>2000</v>
      </c>
      <c r="BG1485" t="s">
        <v>100</v>
      </c>
      <c r="BH1485" t="s">
        <v>100</v>
      </c>
      <c r="BI1485" t="s">
        <v>101</v>
      </c>
      <c r="BJ1485" t="s">
        <v>100</v>
      </c>
      <c r="BK1485" t="s">
        <v>100</v>
      </c>
      <c r="BL1485" t="s">
        <v>100</v>
      </c>
      <c r="BM1485" t="s">
        <v>102</v>
      </c>
      <c r="BN1485" t="s">
        <v>1636</v>
      </c>
      <c r="BP1485" t="s">
        <v>911</v>
      </c>
      <c r="BQ1485">
        <v>0</v>
      </c>
      <c r="BR1485" t="s">
        <v>94</v>
      </c>
      <c r="BS1485">
        <v>90.333299999999994</v>
      </c>
      <c r="BT1485">
        <v>68.796000000000006</v>
      </c>
      <c r="BU1485">
        <v>62.238</v>
      </c>
      <c r="BY1485">
        <v>4</v>
      </c>
      <c r="CB1485">
        <v>2012</v>
      </c>
      <c r="CC1485">
        <v>15</v>
      </c>
      <c r="CI1485" t="str">
        <f t="shared" si="92"/>
        <v>High</v>
      </c>
      <c r="CJ1485" t="str">
        <f t="shared" si="93"/>
        <v>3.01-3.5</v>
      </c>
      <c r="CK1485" t="str">
        <f t="shared" si="94"/>
        <v>Good</v>
      </c>
      <c r="CL1485" t="str">
        <f t="shared" si="95"/>
        <v>0.3 or less</v>
      </c>
    </row>
    <row r="1486" spans="1:90" x14ac:dyDescent="0.25">
      <c r="A1486" t="s">
        <v>1636</v>
      </c>
      <c r="B1486" t="s">
        <v>587</v>
      </c>
      <c r="C1486" t="s">
        <v>83</v>
      </c>
      <c r="D1486">
        <v>341.2</v>
      </c>
      <c r="E1486">
        <v>348.5</v>
      </c>
      <c r="G1486">
        <v>7.3</v>
      </c>
      <c r="H1486">
        <v>34</v>
      </c>
      <c r="I1486">
        <v>34</v>
      </c>
      <c r="J1486">
        <v>34</v>
      </c>
      <c r="K1486">
        <v>2</v>
      </c>
      <c r="L1486" t="s">
        <v>84</v>
      </c>
      <c r="M1486" t="s">
        <v>577</v>
      </c>
      <c r="N1486" t="s">
        <v>228</v>
      </c>
      <c r="O1486" t="s">
        <v>192</v>
      </c>
      <c r="P1486" t="s">
        <v>88</v>
      </c>
      <c r="Q1486" t="s">
        <v>578</v>
      </c>
      <c r="R1486" t="s">
        <v>193</v>
      </c>
      <c r="S1486" t="s">
        <v>91</v>
      </c>
      <c r="T1486">
        <v>75</v>
      </c>
      <c r="U1486" t="s">
        <v>110</v>
      </c>
      <c r="V1486" t="s">
        <v>1670</v>
      </c>
      <c r="W1486">
        <v>8</v>
      </c>
      <c r="X1486">
        <v>2</v>
      </c>
      <c r="Y1486" t="s">
        <v>861</v>
      </c>
      <c r="Z1486" t="s">
        <v>910</v>
      </c>
      <c r="AA1486">
        <v>2906.7159999999999</v>
      </c>
      <c r="AB1486">
        <v>6713.9727999999996</v>
      </c>
      <c r="AC1486">
        <v>4981.701</v>
      </c>
      <c r="AD1486">
        <v>90.333299999999994</v>
      </c>
      <c r="AE1486">
        <v>3.9643000000000002</v>
      </c>
      <c r="AF1486">
        <v>3.5649000000000002</v>
      </c>
      <c r="AG1486">
        <v>65.627799999999993</v>
      </c>
      <c r="AH1486">
        <v>51.683399999999999</v>
      </c>
      <c r="AI1486">
        <v>78.124099999999999</v>
      </c>
      <c r="AJ1486">
        <v>0.16539999999999999</v>
      </c>
      <c r="AL1486">
        <v>75.19</v>
      </c>
      <c r="AM1486">
        <v>2.3800000000000002E-2</v>
      </c>
      <c r="AN1486">
        <v>6.6500000000000004E-2</v>
      </c>
      <c r="AO1486">
        <v>0</v>
      </c>
      <c r="AP1486">
        <v>4.3333000000000004</v>
      </c>
      <c r="AQ1486">
        <v>0</v>
      </c>
      <c r="AR1486">
        <v>55.071399999999997</v>
      </c>
      <c r="AS1486" t="s">
        <v>96</v>
      </c>
      <c r="AT1486">
        <v>2003</v>
      </c>
      <c r="AU1486">
        <v>18.5</v>
      </c>
      <c r="AV1486">
        <v>11.75</v>
      </c>
      <c r="AW1486" t="s">
        <v>97</v>
      </c>
      <c r="AX1486" t="s">
        <v>387</v>
      </c>
      <c r="AY1486" t="s">
        <v>106</v>
      </c>
      <c r="BA1486">
        <v>26611</v>
      </c>
      <c r="BB1486">
        <v>1</v>
      </c>
      <c r="BC1486">
        <v>1</v>
      </c>
      <c r="BD1486" t="s">
        <v>99</v>
      </c>
      <c r="BE1486">
        <v>2014</v>
      </c>
      <c r="BG1486" t="s">
        <v>100</v>
      </c>
      <c r="BH1486" t="s">
        <v>100</v>
      </c>
      <c r="BI1486" t="s">
        <v>101</v>
      </c>
      <c r="BJ1486" t="s">
        <v>100</v>
      </c>
      <c r="BK1486" t="s">
        <v>100</v>
      </c>
      <c r="BL1486" t="s">
        <v>100</v>
      </c>
      <c r="BM1486" t="s">
        <v>102</v>
      </c>
      <c r="BN1486" t="s">
        <v>1636</v>
      </c>
      <c r="BP1486" t="s">
        <v>911</v>
      </c>
      <c r="BQ1486">
        <v>0</v>
      </c>
      <c r="BR1486" t="s">
        <v>94</v>
      </c>
      <c r="BS1486">
        <v>90.333299999999994</v>
      </c>
      <c r="BT1486">
        <v>79.286000000000001</v>
      </c>
      <c r="BU1486">
        <v>71.298000000000002</v>
      </c>
      <c r="BV1486" t="s">
        <v>107</v>
      </c>
      <c r="BY1486">
        <v>2</v>
      </c>
      <c r="BZ1486" s="1">
        <v>42053.456736111111</v>
      </c>
      <c r="CC1486">
        <v>1</v>
      </c>
      <c r="CI1486" t="str">
        <f t="shared" si="92"/>
        <v>High</v>
      </c>
      <c r="CJ1486" t="str">
        <f t="shared" si="93"/>
        <v>Greater than 3.5</v>
      </c>
      <c r="CK1486" t="str">
        <f t="shared" si="94"/>
        <v>Excellent</v>
      </c>
      <c r="CL1486" t="str">
        <f t="shared" si="95"/>
        <v>0.3 or less</v>
      </c>
    </row>
    <row r="1487" spans="1:90" x14ac:dyDescent="0.25">
      <c r="A1487" t="s">
        <v>1636</v>
      </c>
      <c r="B1487" t="s">
        <v>587</v>
      </c>
      <c r="C1487" t="s">
        <v>83</v>
      </c>
      <c r="D1487">
        <v>348.5</v>
      </c>
      <c r="E1487">
        <v>357.68</v>
      </c>
      <c r="G1487">
        <v>9.18</v>
      </c>
      <c r="H1487">
        <v>38</v>
      </c>
      <c r="I1487">
        <v>38</v>
      </c>
      <c r="J1487">
        <v>38</v>
      </c>
      <c r="K1487">
        <v>2</v>
      </c>
      <c r="L1487" t="s">
        <v>84</v>
      </c>
      <c r="M1487" t="s">
        <v>577</v>
      </c>
      <c r="N1487" t="s">
        <v>228</v>
      </c>
      <c r="O1487" t="s">
        <v>192</v>
      </c>
      <c r="P1487" t="s">
        <v>88</v>
      </c>
      <c r="Q1487" t="s">
        <v>578</v>
      </c>
      <c r="R1487" t="s">
        <v>193</v>
      </c>
      <c r="S1487" t="s">
        <v>91</v>
      </c>
      <c r="T1487">
        <v>75</v>
      </c>
      <c r="U1487" t="s">
        <v>676</v>
      </c>
      <c r="V1487" t="s">
        <v>1693</v>
      </c>
      <c r="W1487">
        <v>10</v>
      </c>
      <c r="X1487">
        <v>4</v>
      </c>
      <c r="Y1487" t="s">
        <v>861</v>
      </c>
      <c r="Z1487" t="s">
        <v>910</v>
      </c>
      <c r="AA1487">
        <v>2865.1471000000001</v>
      </c>
      <c r="AB1487">
        <v>6732</v>
      </c>
      <c r="AC1487">
        <v>4911.1421</v>
      </c>
      <c r="AD1487">
        <v>87.2</v>
      </c>
      <c r="AE1487">
        <v>3.8048000000000002</v>
      </c>
      <c r="AF1487">
        <v>3.2515999999999998</v>
      </c>
      <c r="AG1487">
        <v>73.241500000000002</v>
      </c>
      <c r="AH1487">
        <v>58.764000000000003</v>
      </c>
      <c r="AI1487">
        <v>75.586200000000005</v>
      </c>
      <c r="AJ1487">
        <v>0.20569999999999999</v>
      </c>
      <c r="AL1487">
        <v>69.144999999999996</v>
      </c>
      <c r="AM1487">
        <v>2.5000000000000001E-2</v>
      </c>
      <c r="AN1487">
        <v>0.2369</v>
      </c>
      <c r="AO1487">
        <v>0</v>
      </c>
      <c r="AP1487">
        <v>6.2</v>
      </c>
      <c r="AQ1487">
        <v>0</v>
      </c>
      <c r="AR1487">
        <v>52.922199999999997</v>
      </c>
      <c r="AS1487" t="s">
        <v>96</v>
      </c>
      <c r="AT1487">
        <v>2003</v>
      </c>
      <c r="AU1487">
        <v>21.25</v>
      </c>
      <c r="AV1487">
        <v>12.25</v>
      </c>
      <c r="AW1487" t="s">
        <v>97</v>
      </c>
      <c r="AY1487" t="s">
        <v>98</v>
      </c>
      <c r="BA1487">
        <v>45891</v>
      </c>
      <c r="BB1487">
        <v>1.75</v>
      </c>
      <c r="BC1487">
        <v>1</v>
      </c>
      <c r="BD1487" t="s">
        <v>99</v>
      </c>
      <c r="BE1487">
        <v>2014</v>
      </c>
      <c r="BG1487" t="s">
        <v>100</v>
      </c>
      <c r="BH1487" t="s">
        <v>100</v>
      </c>
      <c r="BI1487" t="s">
        <v>101</v>
      </c>
      <c r="BJ1487" t="s">
        <v>100</v>
      </c>
      <c r="BK1487" t="s">
        <v>100</v>
      </c>
      <c r="BL1487" t="s">
        <v>100</v>
      </c>
      <c r="BM1487" t="s">
        <v>102</v>
      </c>
      <c r="BN1487" t="s">
        <v>1636</v>
      </c>
      <c r="BP1487" t="s">
        <v>911</v>
      </c>
      <c r="BQ1487">
        <v>0</v>
      </c>
      <c r="BR1487" t="s">
        <v>94</v>
      </c>
      <c r="BS1487">
        <v>87.2</v>
      </c>
      <c r="BT1487">
        <v>76.096000000000004</v>
      </c>
      <c r="BU1487">
        <v>65.031999999999996</v>
      </c>
      <c r="BV1487" t="s">
        <v>107</v>
      </c>
      <c r="BY1487">
        <v>4</v>
      </c>
      <c r="BZ1487" s="1">
        <v>42053.456736111111</v>
      </c>
      <c r="CC1487">
        <v>1</v>
      </c>
      <c r="CI1487" t="str">
        <f t="shared" si="92"/>
        <v>High</v>
      </c>
      <c r="CJ1487" t="str">
        <f t="shared" si="93"/>
        <v>Greater than 3.5</v>
      </c>
      <c r="CK1487" t="str">
        <f t="shared" si="94"/>
        <v>Good</v>
      </c>
      <c r="CL1487" t="str">
        <f t="shared" si="95"/>
        <v>0.3 or less</v>
      </c>
    </row>
    <row r="1488" spans="1:90" x14ac:dyDescent="0.25">
      <c r="A1488" t="s">
        <v>1636</v>
      </c>
      <c r="B1488" t="s">
        <v>587</v>
      </c>
      <c r="C1488" t="s">
        <v>83</v>
      </c>
      <c r="D1488">
        <v>357.68</v>
      </c>
      <c r="E1488">
        <v>358.6</v>
      </c>
      <c r="G1488">
        <v>0.92</v>
      </c>
      <c r="H1488">
        <v>38</v>
      </c>
      <c r="I1488">
        <v>34</v>
      </c>
      <c r="J1488">
        <v>38</v>
      </c>
      <c r="K1488">
        <v>2</v>
      </c>
      <c r="L1488" t="s">
        <v>139</v>
      </c>
      <c r="M1488" t="s">
        <v>582</v>
      </c>
      <c r="N1488" t="s">
        <v>228</v>
      </c>
      <c r="O1488" t="s">
        <v>192</v>
      </c>
      <c r="P1488" t="s">
        <v>88</v>
      </c>
      <c r="Q1488" t="s">
        <v>578</v>
      </c>
      <c r="R1488" t="s">
        <v>193</v>
      </c>
      <c r="S1488" t="s">
        <v>91</v>
      </c>
      <c r="T1488">
        <v>75</v>
      </c>
      <c r="U1488" t="s">
        <v>858</v>
      </c>
      <c r="V1488" t="s">
        <v>1694</v>
      </c>
      <c r="W1488">
        <v>10</v>
      </c>
      <c r="X1488">
        <v>2</v>
      </c>
      <c r="Y1488" t="s">
        <v>861</v>
      </c>
      <c r="Z1488" t="s">
        <v>910</v>
      </c>
      <c r="AA1488">
        <v>3149.94</v>
      </c>
      <c r="AB1488">
        <v>6947.68</v>
      </c>
      <c r="AC1488">
        <v>5396.5841</v>
      </c>
      <c r="AD1488">
        <v>90</v>
      </c>
      <c r="AE1488">
        <v>3.2621000000000002</v>
      </c>
      <c r="AF1488">
        <v>2.7621000000000002</v>
      </c>
      <c r="AG1488">
        <v>128.9967</v>
      </c>
      <c r="AH1488">
        <v>112.3837</v>
      </c>
      <c r="AI1488">
        <v>57.001100000000001</v>
      </c>
      <c r="AJ1488">
        <v>0.15540000000000001</v>
      </c>
      <c r="AL1488">
        <v>76.69</v>
      </c>
      <c r="AM1488">
        <v>2.86E-2</v>
      </c>
      <c r="AN1488">
        <v>0.11</v>
      </c>
      <c r="AO1488">
        <v>0</v>
      </c>
      <c r="AP1488">
        <v>0</v>
      </c>
      <c r="AQ1488">
        <v>13</v>
      </c>
      <c r="AR1488">
        <v>29.9</v>
      </c>
      <c r="AS1488" t="s">
        <v>96</v>
      </c>
      <c r="AT1488">
        <v>1993</v>
      </c>
      <c r="AU1488">
        <v>21.375</v>
      </c>
      <c r="AV1488">
        <v>7.375</v>
      </c>
      <c r="AW1488" t="s">
        <v>177</v>
      </c>
      <c r="AY1488" t="s">
        <v>98</v>
      </c>
      <c r="BA1488">
        <v>26173</v>
      </c>
      <c r="BB1488">
        <v>1.75</v>
      </c>
      <c r="BC1488">
        <v>1</v>
      </c>
      <c r="BD1488" t="s">
        <v>860</v>
      </c>
      <c r="BE1488">
        <v>2014</v>
      </c>
      <c r="BG1488" t="s">
        <v>100</v>
      </c>
      <c r="BH1488" t="s">
        <v>100</v>
      </c>
      <c r="BI1488" t="s">
        <v>101</v>
      </c>
      <c r="BJ1488" t="s">
        <v>100</v>
      </c>
      <c r="BK1488" t="s">
        <v>100</v>
      </c>
      <c r="BL1488" t="s">
        <v>100</v>
      </c>
      <c r="BM1488" t="s">
        <v>102</v>
      </c>
      <c r="BN1488" t="s">
        <v>1636</v>
      </c>
      <c r="BP1488" t="s">
        <v>911</v>
      </c>
      <c r="BQ1488">
        <v>1</v>
      </c>
      <c r="BR1488" t="s">
        <v>861</v>
      </c>
      <c r="BS1488">
        <v>90</v>
      </c>
      <c r="BT1488">
        <v>65.242000000000004</v>
      </c>
      <c r="BU1488">
        <v>55.241999999999997</v>
      </c>
      <c r="BV1488" t="s">
        <v>107</v>
      </c>
      <c r="BY1488">
        <v>2</v>
      </c>
      <c r="BZ1488" s="1">
        <v>42053.456747685188</v>
      </c>
      <c r="CC1488">
        <v>1</v>
      </c>
      <c r="CI1488" t="str">
        <f t="shared" si="92"/>
        <v>High</v>
      </c>
      <c r="CJ1488" t="str">
        <f t="shared" si="93"/>
        <v>3.01-3.5</v>
      </c>
      <c r="CK1488" t="str">
        <f t="shared" si="94"/>
        <v>Fair</v>
      </c>
      <c r="CL1488" t="str">
        <f t="shared" si="95"/>
        <v>0.3 or less</v>
      </c>
    </row>
    <row r="1489" spans="1:90" x14ac:dyDescent="0.25">
      <c r="A1489" t="s">
        <v>1636</v>
      </c>
      <c r="B1489" t="s">
        <v>587</v>
      </c>
      <c r="C1489" t="s">
        <v>83</v>
      </c>
      <c r="D1489">
        <v>358.6</v>
      </c>
      <c r="E1489">
        <v>360.1</v>
      </c>
      <c r="G1489">
        <v>1.5</v>
      </c>
      <c r="H1489">
        <v>38</v>
      </c>
      <c r="J1489">
        <v>38</v>
      </c>
      <c r="K1489">
        <v>2</v>
      </c>
      <c r="L1489" t="s">
        <v>139</v>
      </c>
      <c r="M1489" t="s">
        <v>582</v>
      </c>
      <c r="N1489" t="s">
        <v>228</v>
      </c>
      <c r="O1489" t="s">
        <v>192</v>
      </c>
      <c r="P1489" t="s">
        <v>88</v>
      </c>
      <c r="Q1489" t="s">
        <v>578</v>
      </c>
      <c r="R1489" t="s">
        <v>193</v>
      </c>
      <c r="S1489" t="s">
        <v>91</v>
      </c>
      <c r="T1489">
        <v>75</v>
      </c>
      <c r="U1489" t="s">
        <v>140</v>
      </c>
      <c r="V1489" t="s">
        <v>1695</v>
      </c>
      <c r="W1489">
        <v>10</v>
      </c>
      <c r="Y1489" t="s">
        <v>861</v>
      </c>
      <c r="Z1489" t="s">
        <v>910</v>
      </c>
      <c r="AA1489">
        <v>2839.9209999999998</v>
      </c>
      <c r="AB1489">
        <v>6263.9560000000001</v>
      </c>
      <c r="AC1489">
        <v>4865.4494000000004</v>
      </c>
      <c r="AD1489">
        <v>100</v>
      </c>
      <c r="AE1489">
        <v>2.8380000000000001</v>
      </c>
      <c r="AF1489">
        <v>2.1880000000000002</v>
      </c>
      <c r="AG1489">
        <v>171.43100000000001</v>
      </c>
      <c r="AH1489">
        <v>149.03559999999999</v>
      </c>
      <c r="AI1489">
        <v>42.856299999999997</v>
      </c>
      <c r="AJ1489">
        <v>0.1384</v>
      </c>
      <c r="AL1489">
        <v>79.239999999999995</v>
      </c>
      <c r="AM1489">
        <v>4.3900000000000002E-2</v>
      </c>
      <c r="AN1489">
        <v>0.37769999999999998</v>
      </c>
      <c r="AO1489">
        <v>0</v>
      </c>
      <c r="AP1489">
        <v>0</v>
      </c>
      <c r="AQ1489">
        <v>0</v>
      </c>
      <c r="AR1489">
        <v>38.1</v>
      </c>
      <c r="AS1489" t="s">
        <v>96</v>
      </c>
      <c r="AT1489">
        <v>1993</v>
      </c>
      <c r="AU1489">
        <v>24.625</v>
      </c>
      <c r="AV1489">
        <v>9.875</v>
      </c>
      <c r="AW1489" t="s">
        <v>97</v>
      </c>
      <c r="AY1489" t="s">
        <v>1639</v>
      </c>
      <c r="BA1489">
        <v>26091</v>
      </c>
      <c r="BB1489">
        <v>10</v>
      </c>
      <c r="BC1489">
        <v>1</v>
      </c>
      <c r="BD1489" t="s">
        <v>144</v>
      </c>
      <c r="BE1489">
        <v>1999</v>
      </c>
      <c r="BG1489" t="s">
        <v>100</v>
      </c>
      <c r="BH1489" t="s">
        <v>100</v>
      </c>
      <c r="BI1489" t="s">
        <v>101</v>
      </c>
      <c r="BJ1489" t="s">
        <v>100</v>
      </c>
      <c r="BK1489" t="s">
        <v>100</v>
      </c>
      <c r="BL1489" t="s">
        <v>100</v>
      </c>
      <c r="BM1489" t="s">
        <v>102</v>
      </c>
      <c r="BN1489" t="s">
        <v>1636</v>
      </c>
      <c r="BP1489" t="s">
        <v>913</v>
      </c>
      <c r="BQ1489">
        <v>0</v>
      </c>
      <c r="BR1489" t="s">
        <v>94</v>
      </c>
      <c r="BS1489">
        <v>87</v>
      </c>
      <c r="BT1489">
        <v>56.76</v>
      </c>
      <c r="BU1489">
        <v>43.76</v>
      </c>
      <c r="CB1489">
        <v>2010</v>
      </c>
      <c r="CC1489">
        <v>16</v>
      </c>
      <c r="CI1489" t="str">
        <f t="shared" si="92"/>
        <v>High</v>
      </c>
      <c r="CJ1489" t="str">
        <f t="shared" si="93"/>
        <v>2.51-3.0</v>
      </c>
      <c r="CK1489" t="str">
        <f t="shared" si="94"/>
        <v>Very Poor</v>
      </c>
      <c r="CL1489" t="str">
        <f t="shared" si="95"/>
        <v>0.3 or less</v>
      </c>
    </row>
    <row r="1490" spans="1:90" x14ac:dyDescent="0.25">
      <c r="A1490" t="s">
        <v>1636</v>
      </c>
      <c r="B1490" t="s">
        <v>587</v>
      </c>
      <c r="C1490" t="s">
        <v>83</v>
      </c>
      <c r="D1490">
        <v>360.1</v>
      </c>
      <c r="E1490">
        <v>362</v>
      </c>
      <c r="G1490">
        <v>1.9</v>
      </c>
      <c r="H1490">
        <v>38</v>
      </c>
      <c r="J1490">
        <v>38</v>
      </c>
      <c r="K1490">
        <v>2</v>
      </c>
      <c r="L1490" t="s">
        <v>139</v>
      </c>
      <c r="M1490" t="s">
        <v>582</v>
      </c>
      <c r="N1490" t="s">
        <v>228</v>
      </c>
      <c r="O1490" t="s">
        <v>192</v>
      </c>
      <c r="P1490" t="s">
        <v>88</v>
      </c>
      <c r="Q1490" t="s">
        <v>578</v>
      </c>
      <c r="R1490" t="s">
        <v>193</v>
      </c>
      <c r="S1490" t="s">
        <v>91</v>
      </c>
      <c r="T1490">
        <v>75</v>
      </c>
      <c r="U1490" t="s">
        <v>858</v>
      </c>
      <c r="V1490" t="s">
        <v>1696</v>
      </c>
      <c r="W1490">
        <v>10</v>
      </c>
      <c r="Y1490" t="s">
        <v>861</v>
      </c>
      <c r="Z1490" t="s">
        <v>910</v>
      </c>
      <c r="AA1490">
        <v>2785.1610000000001</v>
      </c>
      <c r="AB1490">
        <v>8750.268</v>
      </c>
      <c r="AC1490">
        <v>4787.2753000000002</v>
      </c>
      <c r="AD1490">
        <v>98</v>
      </c>
      <c r="AE1490">
        <v>3.6924999999999999</v>
      </c>
      <c r="AF1490">
        <v>3.5924999999999998</v>
      </c>
      <c r="AG1490">
        <v>91.038700000000006</v>
      </c>
      <c r="AH1490">
        <v>79.771100000000004</v>
      </c>
      <c r="AI1490">
        <v>69.653800000000004</v>
      </c>
      <c r="AJ1490">
        <v>0.10970000000000001</v>
      </c>
      <c r="AL1490">
        <v>83.545000000000002</v>
      </c>
      <c r="AM1490">
        <v>2.3599999999999999E-2</v>
      </c>
      <c r="AN1490">
        <v>0.22059999999999999</v>
      </c>
      <c r="AO1490">
        <v>0</v>
      </c>
      <c r="AP1490">
        <v>0</v>
      </c>
      <c r="AQ1490">
        <v>3</v>
      </c>
      <c r="AR1490">
        <v>35.200000000000003</v>
      </c>
      <c r="AS1490" t="s">
        <v>96</v>
      </c>
      <c r="AT1490">
        <v>1967</v>
      </c>
      <c r="AU1490">
        <v>15</v>
      </c>
      <c r="AV1490">
        <v>9</v>
      </c>
      <c r="AW1490" t="s">
        <v>97</v>
      </c>
      <c r="AY1490" t="s">
        <v>1639</v>
      </c>
      <c r="BA1490">
        <v>26381</v>
      </c>
      <c r="BC1490">
        <v>1</v>
      </c>
      <c r="BD1490" t="s">
        <v>860</v>
      </c>
      <c r="BE1490">
        <v>1999</v>
      </c>
      <c r="BG1490" t="s">
        <v>100</v>
      </c>
      <c r="BH1490" t="s">
        <v>100</v>
      </c>
      <c r="BI1490" t="s">
        <v>101</v>
      </c>
      <c r="BJ1490" t="s">
        <v>100</v>
      </c>
      <c r="BK1490" t="s">
        <v>100</v>
      </c>
      <c r="BL1490" t="s">
        <v>100</v>
      </c>
      <c r="BM1490" t="s">
        <v>102</v>
      </c>
      <c r="BN1490" t="s">
        <v>1636</v>
      </c>
      <c r="BP1490" t="s">
        <v>913</v>
      </c>
      <c r="BQ1490">
        <v>1</v>
      </c>
      <c r="BR1490" t="s">
        <v>861</v>
      </c>
      <c r="BS1490">
        <v>98</v>
      </c>
      <c r="BT1490">
        <v>73.849999999999994</v>
      </c>
      <c r="BU1490">
        <v>71.849999999999994</v>
      </c>
      <c r="CB1490">
        <v>2014</v>
      </c>
      <c r="CC1490">
        <v>16</v>
      </c>
      <c r="CI1490" t="str">
        <f t="shared" si="92"/>
        <v>High</v>
      </c>
      <c r="CJ1490" t="str">
        <f t="shared" si="93"/>
        <v>Greater than 3.5</v>
      </c>
      <c r="CK1490" t="str">
        <f t="shared" si="94"/>
        <v>Good</v>
      </c>
      <c r="CL1490" t="str">
        <f t="shared" si="95"/>
        <v>0.3 or less</v>
      </c>
    </row>
    <row r="1491" spans="1:90" x14ac:dyDescent="0.25">
      <c r="A1491" t="s">
        <v>1636</v>
      </c>
      <c r="B1491" t="s">
        <v>587</v>
      </c>
      <c r="C1491" t="s">
        <v>83</v>
      </c>
      <c r="D1491">
        <v>362</v>
      </c>
      <c r="E1491">
        <v>367.4</v>
      </c>
      <c r="G1491">
        <v>5.4530000000000003</v>
      </c>
      <c r="H1491">
        <v>38</v>
      </c>
      <c r="J1491">
        <v>38</v>
      </c>
      <c r="K1491">
        <v>2</v>
      </c>
      <c r="L1491" t="s">
        <v>84</v>
      </c>
      <c r="M1491" t="s">
        <v>582</v>
      </c>
      <c r="N1491" t="s">
        <v>228</v>
      </c>
      <c r="O1491" t="s">
        <v>192</v>
      </c>
      <c r="P1491" t="s">
        <v>88</v>
      </c>
      <c r="Q1491" t="s">
        <v>578</v>
      </c>
      <c r="R1491" t="s">
        <v>193</v>
      </c>
      <c r="S1491" t="s">
        <v>91</v>
      </c>
      <c r="T1491">
        <v>75</v>
      </c>
      <c r="U1491" t="s">
        <v>919</v>
      </c>
      <c r="V1491" t="s">
        <v>1697</v>
      </c>
      <c r="W1491">
        <v>10</v>
      </c>
      <c r="Y1491" t="s">
        <v>861</v>
      </c>
      <c r="Z1491" t="s">
        <v>910</v>
      </c>
      <c r="AA1491">
        <v>2178.7228</v>
      </c>
      <c r="AB1491">
        <v>6844.6067999999996</v>
      </c>
      <c r="AC1491">
        <v>3744.8964000000001</v>
      </c>
      <c r="AD1491">
        <v>85</v>
      </c>
      <c r="AE1491">
        <v>3.7930000000000001</v>
      </c>
      <c r="AF1491">
        <v>3.1213000000000002</v>
      </c>
      <c r="AG1491">
        <v>71.230199999999996</v>
      </c>
      <c r="AH1491">
        <v>59.3003</v>
      </c>
      <c r="AI1491">
        <v>76.256600000000006</v>
      </c>
      <c r="AJ1491">
        <v>0.2354</v>
      </c>
      <c r="AL1491">
        <v>64.69</v>
      </c>
      <c r="AM1491">
        <v>2.3800000000000002E-2</v>
      </c>
      <c r="AN1491">
        <v>8.9800000000000005E-2</v>
      </c>
      <c r="AO1491">
        <v>0</v>
      </c>
      <c r="AP1491">
        <v>6.6666999999999996</v>
      </c>
      <c r="AQ1491">
        <v>0</v>
      </c>
      <c r="AR1491">
        <v>52.4833</v>
      </c>
      <c r="AS1491" t="s">
        <v>96</v>
      </c>
      <c r="AT1491">
        <v>1997</v>
      </c>
      <c r="AU1491">
        <v>26.571400000000001</v>
      </c>
      <c r="AV1491">
        <v>15.047599999999999</v>
      </c>
      <c r="AW1491" t="s">
        <v>97</v>
      </c>
      <c r="AX1491" t="s">
        <v>1704</v>
      </c>
      <c r="AY1491" t="s">
        <v>112</v>
      </c>
      <c r="BA1491">
        <v>24531</v>
      </c>
      <c r="BB1491">
        <v>2</v>
      </c>
      <c r="BC1491">
        <v>1</v>
      </c>
      <c r="BD1491" t="s">
        <v>918</v>
      </c>
      <c r="BE1491">
        <v>1999</v>
      </c>
      <c r="BG1491" t="s">
        <v>100</v>
      </c>
      <c r="BH1491" t="s">
        <v>100</v>
      </c>
      <c r="BI1491" t="s">
        <v>101</v>
      </c>
      <c r="BJ1491" t="s">
        <v>100</v>
      </c>
      <c r="BK1491" t="s">
        <v>100</v>
      </c>
      <c r="BL1491" t="s">
        <v>100</v>
      </c>
      <c r="BM1491" t="s">
        <v>102</v>
      </c>
      <c r="BN1491" t="s">
        <v>1636</v>
      </c>
      <c r="BP1491" t="s">
        <v>911</v>
      </c>
      <c r="BQ1491">
        <v>0</v>
      </c>
      <c r="BR1491" t="s">
        <v>94</v>
      </c>
      <c r="BS1491">
        <v>85</v>
      </c>
      <c r="BT1491">
        <v>75.86</v>
      </c>
      <c r="BU1491">
        <v>62.426000000000002</v>
      </c>
      <c r="CB1491">
        <v>2014</v>
      </c>
      <c r="CC1491">
        <v>16</v>
      </c>
      <c r="CI1491" t="str">
        <f t="shared" si="92"/>
        <v>Medium</v>
      </c>
      <c r="CJ1491" t="str">
        <f t="shared" si="93"/>
        <v>Greater than 3.5</v>
      </c>
      <c r="CK1491" t="str">
        <f t="shared" si="94"/>
        <v>Good</v>
      </c>
      <c r="CL1491" t="str">
        <f t="shared" si="95"/>
        <v>0.3 or less</v>
      </c>
    </row>
    <row r="1492" spans="1:90" x14ac:dyDescent="0.25">
      <c r="A1492" t="s">
        <v>1636</v>
      </c>
      <c r="B1492" t="s">
        <v>587</v>
      </c>
      <c r="C1492" t="s">
        <v>83</v>
      </c>
      <c r="D1492">
        <v>367.4</v>
      </c>
      <c r="E1492">
        <v>372.4</v>
      </c>
      <c r="G1492">
        <v>5</v>
      </c>
      <c r="H1492">
        <v>38</v>
      </c>
      <c r="J1492">
        <v>38</v>
      </c>
      <c r="K1492">
        <v>2</v>
      </c>
      <c r="L1492" t="s">
        <v>84</v>
      </c>
      <c r="M1492" t="s">
        <v>582</v>
      </c>
      <c r="N1492" t="s">
        <v>228</v>
      </c>
      <c r="O1492" t="s">
        <v>192</v>
      </c>
      <c r="P1492" t="s">
        <v>88</v>
      </c>
      <c r="Q1492" t="s">
        <v>578</v>
      </c>
      <c r="R1492" t="s">
        <v>193</v>
      </c>
      <c r="S1492" t="s">
        <v>91</v>
      </c>
      <c r="T1492">
        <v>75</v>
      </c>
      <c r="U1492" t="s">
        <v>919</v>
      </c>
      <c r="V1492" t="s">
        <v>1698</v>
      </c>
      <c r="W1492">
        <v>10</v>
      </c>
      <c r="Y1492" t="s">
        <v>861</v>
      </c>
      <c r="Z1492" t="s">
        <v>910</v>
      </c>
      <c r="AA1492">
        <v>1596.4760000000001</v>
      </c>
      <c r="AB1492">
        <v>5015.8440000000001</v>
      </c>
      <c r="AC1492">
        <v>2744.1043</v>
      </c>
      <c r="AD1492">
        <v>88.666700000000006</v>
      </c>
      <c r="AE1492">
        <v>3.8247</v>
      </c>
      <c r="AF1492">
        <v>3.2700999999999998</v>
      </c>
      <c r="AG1492">
        <v>69.828500000000005</v>
      </c>
      <c r="AH1492">
        <v>57.864100000000001</v>
      </c>
      <c r="AI1492">
        <v>76.723799999999997</v>
      </c>
      <c r="AJ1492">
        <v>0.2089</v>
      </c>
      <c r="AL1492">
        <v>68.665000000000006</v>
      </c>
      <c r="AM1492">
        <v>3.0099999999999998E-2</v>
      </c>
      <c r="AN1492">
        <v>0.14710000000000001</v>
      </c>
      <c r="AO1492">
        <v>0</v>
      </c>
      <c r="AP1492">
        <v>7</v>
      </c>
      <c r="AQ1492">
        <v>0</v>
      </c>
      <c r="AR1492">
        <v>55.94</v>
      </c>
      <c r="AS1492" t="s">
        <v>96</v>
      </c>
      <c r="AT1492">
        <v>1989</v>
      </c>
      <c r="AU1492">
        <v>28.714300000000001</v>
      </c>
      <c r="AV1492">
        <v>16.714300000000001</v>
      </c>
      <c r="AW1492" t="s">
        <v>97</v>
      </c>
      <c r="AX1492" t="s">
        <v>1704</v>
      </c>
      <c r="AY1492" t="s">
        <v>98</v>
      </c>
      <c r="BA1492">
        <v>26186</v>
      </c>
      <c r="BB1492">
        <v>5</v>
      </c>
      <c r="BC1492">
        <v>1</v>
      </c>
      <c r="BD1492" t="s">
        <v>918</v>
      </c>
      <c r="BE1492">
        <v>1997</v>
      </c>
      <c r="BG1492" t="s">
        <v>100</v>
      </c>
      <c r="BH1492" t="s">
        <v>100</v>
      </c>
      <c r="BI1492" t="s">
        <v>101</v>
      </c>
      <c r="BJ1492" t="s">
        <v>100</v>
      </c>
      <c r="BK1492" t="s">
        <v>100</v>
      </c>
      <c r="BL1492" t="s">
        <v>100</v>
      </c>
      <c r="BM1492" t="s">
        <v>102</v>
      </c>
      <c r="BN1492" t="s">
        <v>1636</v>
      </c>
      <c r="BP1492" t="s">
        <v>911</v>
      </c>
      <c r="BQ1492">
        <v>0</v>
      </c>
      <c r="BR1492" t="s">
        <v>94</v>
      </c>
      <c r="BS1492">
        <v>87.333299999999994</v>
      </c>
      <c r="BT1492">
        <v>76.494</v>
      </c>
      <c r="BU1492">
        <v>65.402000000000001</v>
      </c>
      <c r="CB1492">
        <v>2012</v>
      </c>
      <c r="CC1492">
        <v>18</v>
      </c>
      <c r="CI1492" t="str">
        <f t="shared" si="92"/>
        <v>High</v>
      </c>
      <c r="CJ1492" t="str">
        <f t="shared" si="93"/>
        <v>Greater than 3.5</v>
      </c>
      <c r="CK1492" t="str">
        <f t="shared" si="94"/>
        <v>Excellent</v>
      </c>
      <c r="CL1492" t="str">
        <f t="shared" si="95"/>
        <v>0.3 or less</v>
      </c>
    </row>
    <row r="1493" spans="1:90" x14ac:dyDescent="0.25">
      <c r="A1493" t="s">
        <v>1636</v>
      </c>
      <c r="B1493" t="s">
        <v>587</v>
      </c>
      <c r="C1493" t="s">
        <v>83</v>
      </c>
      <c r="D1493">
        <v>372.4</v>
      </c>
      <c r="E1493">
        <v>378.1</v>
      </c>
      <c r="G1493">
        <v>5.7</v>
      </c>
      <c r="H1493">
        <v>38</v>
      </c>
      <c r="J1493">
        <v>38</v>
      </c>
      <c r="K1493">
        <v>2</v>
      </c>
      <c r="L1493" t="s">
        <v>139</v>
      </c>
      <c r="M1493" t="s">
        <v>577</v>
      </c>
      <c r="N1493" t="s">
        <v>228</v>
      </c>
      <c r="O1493" t="s">
        <v>192</v>
      </c>
      <c r="P1493" t="s">
        <v>88</v>
      </c>
      <c r="Q1493" t="s">
        <v>578</v>
      </c>
      <c r="R1493" t="s">
        <v>193</v>
      </c>
      <c r="S1493" t="s">
        <v>91</v>
      </c>
      <c r="T1493">
        <v>75</v>
      </c>
      <c r="U1493" t="s">
        <v>140</v>
      </c>
      <c r="V1493" t="s">
        <v>1699</v>
      </c>
      <c r="W1493">
        <v>10</v>
      </c>
      <c r="Y1493" t="s">
        <v>861</v>
      </c>
      <c r="Z1493" t="s">
        <v>910</v>
      </c>
      <c r="AA1493">
        <v>1544.1110000000001</v>
      </c>
      <c r="AB1493">
        <v>4851.09</v>
      </c>
      <c r="AC1493">
        <v>2654.0952000000002</v>
      </c>
      <c r="AD1493">
        <v>83</v>
      </c>
      <c r="AE1493">
        <v>4.0378999999999996</v>
      </c>
      <c r="AF1493">
        <v>3.1879</v>
      </c>
      <c r="AG1493">
        <v>67.0197</v>
      </c>
      <c r="AH1493">
        <v>56.238799999999998</v>
      </c>
      <c r="AI1493">
        <v>77.6601</v>
      </c>
      <c r="AJ1493">
        <v>9.8599999999999993E-2</v>
      </c>
      <c r="AL1493">
        <v>85.21</v>
      </c>
      <c r="AM1493">
        <v>1.9199999999999998E-2</v>
      </c>
      <c r="AN1493">
        <v>0.1114</v>
      </c>
      <c r="AO1493">
        <v>0</v>
      </c>
      <c r="AP1493">
        <v>0</v>
      </c>
      <c r="AQ1493">
        <v>0</v>
      </c>
      <c r="AR1493">
        <v>40.933300000000003</v>
      </c>
      <c r="AS1493" t="s">
        <v>96</v>
      </c>
      <c r="AT1493">
        <v>1991</v>
      </c>
      <c r="AU1493">
        <v>17.076899999999998</v>
      </c>
      <c r="AV1493">
        <v>11.0769</v>
      </c>
      <c r="AW1493" t="s">
        <v>97</v>
      </c>
      <c r="AX1493" t="s">
        <v>1704</v>
      </c>
      <c r="AY1493" t="s">
        <v>98</v>
      </c>
      <c r="BA1493">
        <v>25589</v>
      </c>
      <c r="BB1493">
        <v>6</v>
      </c>
      <c r="BC1493">
        <v>1</v>
      </c>
      <c r="BD1493" t="s">
        <v>144</v>
      </c>
      <c r="BE1493">
        <v>1997</v>
      </c>
      <c r="BG1493" t="s">
        <v>100</v>
      </c>
      <c r="BH1493" t="s">
        <v>100</v>
      </c>
      <c r="BI1493" t="s">
        <v>101</v>
      </c>
      <c r="BJ1493" t="s">
        <v>100</v>
      </c>
      <c r="BK1493" t="s">
        <v>100</v>
      </c>
      <c r="BL1493" t="s">
        <v>100</v>
      </c>
      <c r="BM1493" t="s">
        <v>102</v>
      </c>
      <c r="BN1493" t="s">
        <v>1636</v>
      </c>
      <c r="BP1493" t="s">
        <v>911</v>
      </c>
      <c r="BQ1493">
        <v>0</v>
      </c>
      <c r="BR1493" t="s">
        <v>94</v>
      </c>
      <c r="BS1493">
        <v>83</v>
      </c>
      <c r="BT1493">
        <v>80.757999999999996</v>
      </c>
      <c r="BU1493">
        <v>63.758000000000003</v>
      </c>
      <c r="BV1493" t="s">
        <v>107</v>
      </c>
      <c r="BZ1493" s="1">
        <v>42107.459224537037</v>
      </c>
      <c r="CB1493">
        <v>1999</v>
      </c>
      <c r="CC1493">
        <v>18</v>
      </c>
      <c r="CI1493" t="str">
        <f t="shared" si="92"/>
        <v>Medium</v>
      </c>
      <c r="CJ1493" t="str">
        <f t="shared" si="93"/>
        <v>Greater than 3.5</v>
      </c>
      <c r="CK1493" t="str">
        <f t="shared" si="94"/>
        <v>Excellent</v>
      </c>
      <c r="CL1493" t="str">
        <f t="shared" si="95"/>
        <v>0.3 or less</v>
      </c>
    </row>
    <row r="1494" spans="1:90" x14ac:dyDescent="0.25">
      <c r="A1494" t="s">
        <v>1636</v>
      </c>
      <c r="B1494" t="s">
        <v>587</v>
      </c>
      <c r="C1494" t="s">
        <v>83</v>
      </c>
      <c r="D1494">
        <v>378.1</v>
      </c>
      <c r="E1494">
        <v>382.3</v>
      </c>
      <c r="G1494">
        <v>4.2</v>
      </c>
      <c r="H1494">
        <v>38</v>
      </c>
      <c r="I1494">
        <v>38</v>
      </c>
      <c r="J1494">
        <v>38</v>
      </c>
      <c r="K1494">
        <v>2</v>
      </c>
      <c r="L1494" t="s">
        <v>139</v>
      </c>
      <c r="M1494" t="s">
        <v>577</v>
      </c>
      <c r="N1494" t="s">
        <v>284</v>
      </c>
      <c r="O1494" t="s">
        <v>192</v>
      </c>
      <c r="P1494" t="s">
        <v>88</v>
      </c>
      <c r="Q1494" t="s">
        <v>578</v>
      </c>
      <c r="R1494" t="s">
        <v>193</v>
      </c>
      <c r="S1494" t="s">
        <v>91</v>
      </c>
      <c r="T1494">
        <v>75</v>
      </c>
      <c r="U1494" t="s">
        <v>140</v>
      </c>
      <c r="V1494" t="s">
        <v>1700</v>
      </c>
      <c r="W1494">
        <v>10</v>
      </c>
      <c r="X1494">
        <v>4</v>
      </c>
      <c r="Y1494" t="s">
        <v>861</v>
      </c>
      <c r="Z1494" t="s">
        <v>910</v>
      </c>
      <c r="AA1494">
        <v>2076</v>
      </c>
      <c r="AB1494">
        <v>4628</v>
      </c>
      <c r="AC1494">
        <v>3556.9679999999998</v>
      </c>
      <c r="AD1494">
        <v>83</v>
      </c>
      <c r="AE1494">
        <v>3.8374000000000001</v>
      </c>
      <c r="AF1494">
        <v>2.9874000000000001</v>
      </c>
      <c r="AG1494">
        <v>85.009600000000006</v>
      </c>
      <c r="AH1494">
        <v>69.644300000000001</v>
      </c>
      <c r="AI1494">
        <v>71.663499999999999</v>
      </c>
      <c r="AJ1494">
        <v>0.13450000000000001</v>
      </c>
      <c r="AL1494">
        <v>79.825000000000003</v>
      </c>
      <c r="AM1494">
        <v>2.2200000000000001E-2</v>
      </c>
      <c r="AN1494">
        <v>0.1736</v>
      </c>
      <c r="AO1494">
        <v>0</v>
      </c>
      <c r="AP1494">
        <v>0</v>
      </c>
      <c r="AQ1494">
        <v>0</v>
      </c>
      <c r="AR1494">
        <v>43.875</v>
      </c>
      <c r="AS1494" t="s">
        <v>96</v>
      </c>
      <c r="AT1494">
        <v>1991</v>
      </c>
      <c r="AU1494">
        <v>16</v>
      </c>
      <c r="AV1494">
        <v>10</v>
      </c>
      <c r="AW1494" t="s">
        <v>97</v>
      </c>
      <c r="AY1494" t="s">
        <v>98</v>
      </c>
      <c r="BA1494">
        <v>25527</v>
      </c>
      <c r="BB1494">
        <v>10</v>
      </c>
      <c r="BC1494">
        <v>1</v>
      </c>
      <c r="BD1494" t="s">
        <v>144</v>
      </c>
      <c r="BE1494">
        <v>1991</v>
      </c>
      <c r="BG1494" t="s">
        <v>100</v>
      </c>
      <c r="BH1494" t="s">
        <v>100</v>
      </c>
      <c r="BI1494" t="s">
        <v>101</v>
      </c>
      <c r="BJ1494" t="s">
        <v>100</v>
      </c>
      <c r="BK1494" t="s">
        <v>100</v>
      </c>
      <c r="BL1494" t="s">
        <v>100</v>
      </c>
      <c r="BM1494" t="s">
        <v>102</v>
      </c>
      <c r="BN1494" t="s">
        <v>1636</v>
      </c>
      <c r="BP1494" t="s">
        <v>911</v>
      </c>
      <c r="BQ1494">
        <v>0</v>
      </c>
      <c r="BR1494" t="s">
        <v>94</v>
      </c>
      <c r="BS1494">
        <v>83</v>
      </c>
      <c r="BT1494">
        <v>76.748000000000005</v>
      </c>
      <c r="BU1494">
        <v>59.747999999999998</v>
      </c>
      <c r="BV1494" t="s">
        <v>107</v>
      </c>
      <c r="BY1494">
        <v>4</v>
      </c>
      <c r="BZ1494" s="1">
        <v>42107.459236111114</v>
      </c>
      <c r="CB1494">
        <v>2010</v>
      </c>
      <c r="CC1494">
        <v>24</v>
      </c>
      <c r="CI1494" t="str">
        <f t="shared" si="92"/>
        <v>Medium</v>
      </c>
      <c r="CJ1494" t="str">
        <f t="shared" si="93"/>
        <v>Greater than 3.5</v>
      </c>
      <c r="CK1494" t="str">
        <f t="shared" si="94"/>
        <v>Good</v>
      </c>
      <c r="CL1494" t="str">
        <f t="shared" si="95"/>
        <v>0.3 or less</v>
      </c>
    </row>
    <row r="1495" spans="1:90" x14ac:dyDescent="0.25">
      <c r="A1495" t="s">
        <v>1636</v>
      </c>
      <c r="B1495" t="s">
        <v>587</v>
      </c>
      <c r="C1495" t="s">
        <v>83</v>
      </c>
      <c r="D1495">
        <v>382.3</v>
      </c>
      <c r="E1495">
        <v>393.4</v>
      </c>
      <c r="G1495">
        <v>11.1</v>
      </c>
      <c r="H1495">
        <v>38</v>
      </c>
      <c r="J1495">
        <v>38</v>
      </c>
      <c r="K1495">
        <v>2</v>
      </c>
      <c r="L1495" t="s">
        <v>139</v>
      </c>
      <c r="M1495" t="s">
        <v>577</v>
      </c>
      <c r="N1495" t="s">
        <v>284</v>
      </c>
      <c r="O1495" t="s">
        <v>192</v>
      </c>
      <c r="P1495" t="s">
        <v>88</v>
      </c>
      <c r="Q1495" t="s">
        <v>578</v>
      </c>
      <c r="R1495" t="s">
        <v>193</v>
      </c>
      <c r="S1495" t="s">
        <v>91</v>
      </c>
      <c r="T1495">
        <v>75</v>
      </c>
      <c r="U1495" t="s">
        <v>140</v>
      </c>
      <c r="V1495" t="s">
        <v>1701</v>
      </c>
      <c r="W1495">
        <v>10</v>
      </c>
      <c r="Y1495" t="s">
        <v>861</v>
      </c>
      <c r="Z1495" t="s">
        <v>910</v>
      </c>
      <c r="AA1495">
        <v>1326.3040000000001</v>
      </c>
      <c r="AB1495">
        <v>4435</v>
      </c>
      <c r="AC1495">
        <v>2281.3267999999998</v>
      </c>
      <c r="AD1495">
        <v>95</v>
      </c>
      <c r="AE1495">
        <v>4.0712000000000002</v>
      </c>
      <c r="AF1495">
        <v>3.8212000000000002</v>
      </c>
      <c r="AG1495">
        <v>66.716300000000004</v>
      </c>
      <c r="AH1495">
        <v>54.076099999999997</v>
      </c>
      <c r="AI1495">
        <v>77.761200000000002</v>
      </c>
      <c r="AJ1495">
        <v>0.1206</v>
      </c>
      <c r="AL1495">
        <v>81.91</v>
      </c>
      <c r="AM1495">
        <v>2.1100000000000001E-2</v>
      </c>
      <c r="AN1495">
        <v>9.1899999999999996E-2</v>
      </c>
      <c r="AO1495">
        <v>0</v>
      </c>
      <c r="AP1495">
        <v>0</v>
      </c>
      <c r="AQ1495">
        <v>6.3333000000000004</v>
      </c>
      <c r="AR1495">
        <v>45.3</v>
      </c>
      <c r="AS1495" t="s">
        <v>96</v>
      </c>
      <c r="AT1495">
        <v>1988</v>
      </c>
      <c r="AU1495">
        <v>16</v>
      </c>
      <c r="AV1495">
        <v>10</v>
      </c>
      <c r="AW1495" t="s">
        <v>97</v>
      </c>
      <c r="AY1495" t="s">
        <v>755</v>
      </c>
      <c r="BA1495">
        <v>26501</v>
      </c>
      <c r="BC1495">
        <v>1</v>
      </c>
      <c r="BD1495" t="s">
        <v>144</v>
      </c>
      <c r="BE1495">
        <v>2003</v>
      </c>
      <c r="BG1495" t="s">
        <v>100</v>
      </c>
      <c r="BH1495" t="s">
        <v>100</v>
      </c>
      <c r="BI1495" t="s">
        <v>101</v>
      </c>
      <c r="BJ1495" t="s">
        <v>100</v>
      </c>
      <c r="BK1495" t="s">
        <v>100</v>
      </c>
      <c r="BL1495" t="s">
        <v>100</v>
      </c>
      <c r="BM1495" t="s">
        <v>102</v>
      </c>
      <c r="BN1495" t="s">
        <v>1636</v>
      </c>
      <c r="BP1495" t="s">
        <v>911</v>
      </c>
      <c r="BQ1495">
        <v>1</v>
      </c>
      <c r="BR1495" t="s">
        <v>94</v>
      </c>
      <c r="BS1495">
        <v>95</v>
      </c>
      <c r="BT1495">
        <v>81.424000000000007</v>
      </c>
      <c r="BU1495">
        <v>76.424000000000007</v>
      </c>
      <c r="BV1495" t="s">
        <v>107</v>
      </c>
      <c r="BZ1495" s="1">
        <v>42100.381319444445</v>
      </c>
      <c r="CB1495">
        <v>2014</v>
      </c>
      <c r="CC1495">
        <v>12</v>
      </c>
      <c r="CI1495" t="str">
        <f t="shared" si="92"/>
        <v>High</v>
      </c>
      <c r="CJ1495" t="str">
        <f t="shared" si="93"/>
        <v>Greater than 3.5</v>
      </c>
      <c r="CK1495" t="str">
        <f t="shared" si="94"/>
        <v>Excellent</v>
      </c>
      <c r="CL1495" t="str">
        <f t="shared" si="95"/>
        <v>0.3 or less</v>
      </c>
    </row>
    <row r="1496" spans="1:90" x14ac:dyDescent="0.25">
      <c r="A1496" t="s">
        <v>1636</v>
      </c>
      <c r="B1496" t="s">
        <v>587</v>
      </c>
      <c r="C1496" t="s">
        <v>83</v>
      </c>
      <c r="D1496">
        <v>393.4</v>
      </c>
      <c r="E1496">
        <v>400.5</v>
      </c>
      <c r="G1496">
        <v>7.1</v>
      </c>
      <c r="H1496">
        <v>38</v>
      </c>
      <c r="J1496">
        <v>38</v>
      </c>
      <c r="K1496">
        <v>2</v>
      </c>
      <c r="L1496" t="s">
        <v>139</v>
      </c>
      <c r="M1496" t="s">
        <v>577</v>
      </c>
      <c r="N1496" t="s">
        <v>284</v>
      </c>
      <c r="O1496" t="s">
        <v>192</v>
      </c>
      <c r="P1496" t="s">
        <v>88</v>
      </c>
      <c r="Q1496" t="s">
        <v>578</v>
      </c>
      <c r="R1496" t="s">
        <v>193</v>
      </c>
      <c r="S1496" t="s">
        <v>91</v>
      </c>
      <c r="T1496">
        <v>75</v>
      </c>
      <c r="U1496" t="s">
        <v>1672</v>
      </c>
      <c r="V1496" t="s">
        <v>1702</v>
      </c>
      <c r="W1496">
        <v>10</v>
      </c>
      <c r="Y1496" t="s">
        <v>861</v>
      </c>
      <c r="Z1496" t="s">
        <v>910</v>
      </c>
      <c r="AA1496">
        <v>2067</v>
      </c>
      <c r="AB1496">
        <v>4237</v>
      </c>
      <c r="AC1496">
        <v>3539.3220000000001</v>
      </c>
      <c r="AD1496">
        <v>86.75</v>
      </c>
      <c r="AE1496">
        <v>3.7955000000000001</v>
      </c>
      <c r="AF1496">
        <v>3.0954999999999999</v>
      </c>
      <c r="AG1496">
        <v>85.612399999999994</v>
      </c>
      <c r="AH1496">
        <v>72.529499999999999</v>
      </c>
      <c r="AI1496">
        <v>71.462500000000006</v>
      </c>
      <c r="AJ1496">
        <v>0.1273</v>
      </c>
      <c r="AL1496">
        <v>80.905000000000001</v>
      </c>
      <c r="AM1496">
        <v>2.12E-2</v>
      </c>
      <c r="AN1496">
        <v>0.1532</v>
      </c>
      <c r="AO1496">
        <v>0</v>
      </c>
      <c r="AP1496">
        <v>0</v>
      </c>
      <c r="AQ1496">
        <v>16.25</v>
      </c>
      <c r="AR1496">
        <v>44.014299999999999</v>
      </c>
      <c r="AS1496" t="s">
        <v>96</v>
      </c>
      <c r="AT1496">
        <v>1987</v>
      </c>
      <c r="AU1496">
        <v>15.666700000000001</v>
      </c>
      <c r="AV1496">
        <v>9.6667000000000005</v>
      </c>
      <c r="AW1496" t="s">
        <v>97</v>
      </c>
      <c r="AY1496" t="s">
        <v>1639</v>
      </c>
      <c r="BA1496">
        <v>26362</v>
      </c>
      <c r="BC1496">
        <v>1</v>
      </c>
      <c r="BD1496" t="s">
        <v>860</v>
      </c>
      <c r="BE1496">
        <v>2000</v>
      </c>
      <c r="BG1496" t="s">
        <v>100</v>
      </c>
      <c r="BH1496" t="s">
        <v>100</v>
      </c>
      <c r="BI1496" t="s">
        <v>101</v>
      </c>
      <c r="BJ1496" t="s">
        <v>100</v>
      </c>
      <c r="BK1496" t="s">
        <v>100</v>
      </c>
      <c r="BL1496" t="s">
        <v>100</v>
      </c>
      <c r="BM1496" t="s">
        <v>102</v>
      </c>
      <c r="BN1496" t="s">
        <v>1636</v>
      </c>
      <c r="BP1496" t="s">
        <v>911</v>
      </c>
      <c r="BQ1496">
        <v>1</v>
      </c>
      <c r="BR1496" t="s">
        <v>861</v>
      </c>
      <c r="BS1496">
        <v>86</v>
      </c>
      <c r="BT1496">
        <v>75.91</v>
      </c>
      <c r="BU1496">
        <v>61.91</v>
      </c>
      <c r="CB1496">
        <v>2010</v>
      </c>
      <c r="CC1496">
        <v>15</v>
      </c>
      <c r="CI1496" t="str">
        <f t="shared" si="92"/>
        <v>High</v>
      </c>
      <c r="CJ1496" t="str">
        <f t="shared" si="93"/>
        <v>Greater than 3.5</v>
      </c>
      <c r="CK1496" t="str">
        <f t="shared" si="94"/>
        <v>Good</v>
      </c>
      <c r="CL1496" t="str">
        <f t="shared" si="95"/>
        <v>0.3 or less</v>
      </c>
    </row>
    <row r="1497" spans="1:90" x14ac:dyDescent="0.25">
      <c r="A1497" t="s">
        <v>1636</v>
      </c>
      <c r="B1497" t="s">
        <v>587</v>
      </c>
      <c r="C1497" t="s">
        <v>83</v>
      </c>
      <c r="D1497">
        <v>400.5</v>
      </c>
      <c r="E1497">
        <v>402.779</v>
      </c>
      <c r="G1497">
        <v>2.2789999999999999</v>
      </c>
      <c r="H1497">
        <v>38</v>
      </c>
      <c r="J1497">
        <v>38</v>
      </c>
      <c r="K1497">
        <v>2</v>
      </c>
      <c r="L1497" t="s">
        <v>139</v>
      </c>
      <c r="M1497" t="s">
        <v>577</v>
      </c>
      <c r="N1497" t="s">
        <v>284</v>
      </c>
      <c r="O1497" t="s">
        <v>192</v>
      </c>
      <c r="P1497" t="s">
        <v>88</v>
      </c>
      <c r="Q1497" t="s">
        <v>578</v>
      </c>
      <c r="R1497" t="s">
        <v>193</v>
      </c>
      <c r="S1497" t="s">
        <v>91</v>
      </c>
      <c r="T1497">
        <v>75</v>
      </c>
      <c r="U1497" t="s">
        <v>140</v>
      </c>
      <c r="V1497" t="s">
        <v>1703</v>
      </c>
      <c r="W1497">
        <v>10</v>
      </c>
      <c r="Y1497" t="s">
        <v>861</v>
      </c>
      <c r="Z1497" t="s">
        <v>910</v>
      </c>
      <c r="AA1497">
        <v>1139.6369999999999</v>
      </c>
      <c r="AB1497">
        <v>3811</v>
      </c>
      <c r="AC1497">
        <v>1960.2489</v>
      </c>
      <c r="AD1497">
        <v>98</v>
      </c>
      <c r="AE1497">
        <v>3.0076000000000001</v>
      </c>
      <c r="AF1497">
        <v>2.6576</v>
      </c>
      <c r="AG1497">
        <v>152.31020000000001</v>
      </c>
      <c r="AH1497">
        <v>133.76300000000001</v>
      </c>
      <c r="AI1497">
        <v>49.229900000000001</v>
      </c>
      <c r="AJ1497">
        <v>0.125</v>
      </c>
      <c r="AL1497">
        <v>81.25</v>
      </c>
      <c r="AM1497">
        <v>3.2899999999999999E-2</v>
      </c>
      <c r="AN1497">
        <v>0.2011</v>
      </c>
      <c r="AO1497">
        <v>0</v>
      </c>
      <c r="AP1497">
        <v>0</v>
      </c>
      <c r="AQ1497">
        <v>0</v>
      </c>
      <c r="AR1497">
        <v>36.833300000000001</v>
      </c>
      <c r="AS1497" t="s">
        <v>96</v>
      </c>
      <c r="AT1497">
        <v>1985</v>
      </c>
      <c r="AU1497">
        <v>14.4444</v>
      </c>
      <c r="AV1497">
        <v>8.4443999999999999</v>
      </c>
      <c r="AW1497" t="s">
        <v>97</v>
      </c>
      <c r="AY1497" t="s">
        <v>112</v>
      </c>
      <c r="BA1497">
        <v>25410</v>
      </c>
      <c r="BB1497">
        <v>2</v>
      </c>
      <c r="BC1497">
        <v>1</v>
      </c>
      <c r="BD1497" t="s">
        <v>144</v>
      </c>
      <c r="BE1497">
        <v>2000</v>
      </c>
      <c r="BG1497" t="s">
        <v>100</v>
      </c>
      <c r="BH1497" t="s">
        <v>100</v>
      </c>
      <c r="BI1497" t="s">
        <v>101</v>
      </c>
      <c r="BJ1497" t="s">
        <v>100</v>
      </c>
      <c r="BK1497" t="s">
        <v>100</v>
      </c>
      <c r="BL1497" t="s">
        <v>100</v>
      </c>
      <c r="BM1497" t="s">
        <v>102</v>
      </c>
      <c r="BN1497" t="s">
        <v>1636</v>
      </c>
      <c r="BP1497" t="s">
        <v>913</v>
      </c>
      <c r="BQ1497">
        <v>0</v>
      </c>
      <c r="BR1497" t="s">
        <v>94</v>
      </c>
      <c r="BS1497">
        <v>93</v>
      </c>
      <c r="BT1497">
        <v>60.152000000000001</v>
      </c>
      <c r="BU1497">
        <v>53.152000000000001</v>
      </c>
      <c r="BV1497" t="s">
        <v>107</v>
      </c>
      <c r="BZ1497" s="1">
        <v>42101.653402777774</v>
      </c>
      <c r="CB1497">
        <v>2001</v>
      </c>
      <c r="CC1497">
        <v>15</v>
      </c>
      <c r="CI1497" t="str">
        <f t="shared" si="92"/>
        <v>High</v>
      </c>
      <c r="CJ1497" t="str">
        <f t="shared" si="93"/>
        <v>3.01-3.5</v>
      </c>
      <c r="CK1497" t="str">
        <f t="shared" si="94"/>
        <v>Poor</v>
      </c>
      <c r="CL1497" t="str">
        <f t="shared" si="95"/>
        <v>0.3 or less</v>
      </c>
    </row>
    <row r="1498" spans="1:90" x14ac:dyDescent="0.25">
      <c r="A1498" t="s">
        <v>1705</v>
      </c>
      <c r="B1498" t="s">
        <v>82</v>
      </c>
      <c r="C1498" t="s">
        <v>83</v>
      </c>
      <c r="D1498">
        <v>0</v>
      </c>
      <c r="E1498">
        <v>4.4020000000000001</v>
      </c>
      <c r="G1498">
        <v>4.4020000000000001</v>
      </c>
      <c r="H1498">
        <v>36</v>
      </c>
      <c r="I1498">
        <v>32</v>
      </c>
      <c r="J1498">
        <v>36</v>
      </c>
      <c r="K1498">
        <v>2</v>
      </c>
      <c r="L1498" t="s">
        <v>84</v>
      </c>
      <c r="M1498" t="s">
        <v>147</v>
      </c>
      <c r="N1498" t="s">
        <v>507</v>
      </c>
      <c r="O1498" t="s">
        <v>149</v>
      </c>
      <c r="P1498" t="s">
        <v>88</v>
      </c>
      <c r="Q1498" t="s">
        <v>150</v>
      </c>
      <c r="R1498" t="s">
        <v>151</v>
      </c>
      <c r="S1498" t="s">
        <v>152</v>
      </c>
      <c r="T1498">
        <v>40</v>
      </c>
      <c r="U1498" t="s">
        <v>92</v>
      </c>
      <c r="V1498" t="s">
        <v>1706</v>
      </c>
      <c r="W1498">
        <v>6</v>
      </c>
      <c r="X1498">
        <v>5</v>
      </c>
      <c r="Y1498" t="s">
        <v>94</v>
      </c>
      <c r="Z1498" t="s">
        <v>154</v>
      </c>
      <c r="AA1498">
        <v>41.912999999999997</v>
      </c>
      <c r="AB1498">
        <v>323.33999999999997</v>
      </c>
      <c r="AC1498">
        <v>48.0443</v>
      </c>
      <c r="AD1498">
        <v>87.666700000000006</v>
      </c>
      <c r="AE1498">
        <v>3.0333000000000001</v>
      </c>
      <c r="AF1498">
        <v>1.9824999999999999</v>
      </c>
      <c r="AG1498">
        <v>118.60080000000001</v>
      </c>
      <c r="AH1498">
        <v>97.834800000000001</v>
      </c>
      <c r="AI1498">
        <v>60.4664</v>
      </c>
      <c r="AJ1498">
        <v>0.21260000000000001</v>
      </c>
      <c r="AK1498">
        <v>0.1221</v>
      </c>
      <c r="AL1498">
        <v>68.11</v>
      </c>
      <c r="AM1498">
        <v>3.0599999999999999E-2</v>
      </c>
      <c r="AN1498">
        <v>0.20699999999999999</v>
      </c>
      <c r="AO1498">
        <v>0</v>
      </c>
      <c r="AP1498">
        <v>6</v>
      </c>
      <c r="AQ1498">
        <v>0</v>
      </c>
      <c r="AR1498">
        <v>58.875</v>
      </c>
      <c r="AS1498" t="s">
        <v>96</v>
      </c>
      <c r="AT1498">
        <v>1992</v>
      </c>
      <c r="AU1498">
        <v>13.9</v>
      </c>
      <c r="AV1498">
        <v>3.3</v>
      </c>
      <c r="AW1498" t="s">
        <v>97</v>
      </c>
      <c r="AY1498" t="s">
        <v>112</v>
      </c>
      <c r="BA1498">
        <v>32563</v>
      </c>
      <c r="BB1498">
        <v>2</v>
      </c>
      <c r="BC1498">
        <v>1</v>
      </c>
      <c r="BD1498" t="s">
        <v>99</v>
      </c>
      <c r="BE1498">
        <v>1992</v>
      </c>
      <c r="BG1498" t="s">
        <v>101</v>
      </c>
      <c r="BH1498" t="s">
        <v>100</v>
      </c>
      <c r="BI1498" t="s">
        <v>101</v>
      </c>
      <c r="BJ1498" t="s">
        <v>101</v>
      </c>
      <c r="BK1498" t="s">
        <v>101</v>
      </c>
      <c r="BL1498" t="s">
        <v>100</v>
      </c>
      <c r="BM1498" t="s">
        <v>102</v>
      </c>
      <c r="BN1498" t="s">
        <v>103</v>
      </c>
      <c r="BQ1498">
        <v>0</v>
      </c>
      <c r="BR1498" t="s">
        <v>94</v>
      </c>
      <c r="BS1498">
        <v>71</v>
      </c>
      <c r="BT1498">
        <v>60.665999999999997</v>
      </c>
      <c r="BU1498">
        <v>39.65</v>
      </c>
      <c r="BY1498">
        <v>5</v>
      </c>
      <c r="CB1498">
        <v>1998</v>
      </c>
      <c r="CC1498">
        <v>23</v>
      </c>
      <c r="CI1498" t="str">
        <f t="shared" si="92"/>
        <v>High</v>
      </c>
      <c r="CJ1498" t="str">
        <f t="shared" si="93"/>
        <v>3.01-3.5</v>
      </c>
      <c r="CK1498" t="str">
        <f t="shared" si="94"/>
        <v>Fair</v>
      </c>
      <c r="CL1498" t="str">
        <f t="shared" si="95"/>
        <v>0.3 or less</v>
      </c>
    </row>
    <row r="1499" spans="1:90" x14ac:dyDescent="0.25">
      <c r="A1499" t="s">
        <v>1705</v>
      </c>
      <c r="B1499" t="s">
        <v>82</v>
      </c>
      <c r="C1499" t="s">
        <v>83</v>
      </c>
      <c r="D1499">
        <v>4.4020000000000001</v>
      </c>
      <c r="E1499">
        <v>9.9079999999999995</v>
      </c>
      <c r="G1499">
        <v>5.4870000000000001</v>
      </c>
      <c r="H1499">
        <v>30</v>
      </c>
      <c r="I1499">
        <v>30</v>
      </c>
      <c r="J1499">
        <v>30</v>
      </c>
      <c r="K1499">
        <v>2</v>
      </c>
      <c r="L1499" t="s">
        <v>84</v>
      </c>
      <c r="M1499" t="s">
        <v>147</v>
      </c>
      <c r="N1499" t="s">
        <v>507</v>
      </c>
      <c r="O1499" t="s">
        <v>149</v>
      </c>
      <c r="P1499" t="s">
        <v>88</v>
      </c>
      <c r="Q1499" t="s">
        <v>150</v>
      </c>
      <c r="R1499" t="s">
        <v>151</v>
      </c>
      <c r="S1499" t="s">
        <v>152</v>
      </c>
      <c r="T1499">
        <v>40</v>
      </c>
      <c r="U1499" t="s">
        <v>92</v>
      </c>
      <c r="V1499" t="s">
        <v>1707</v>
      </c>
      <c r="W1499">
        <v>3</v>
      </c>
      <c r="X1499">
        <v>3</v>
      </c>
      <c r="Y1499" t="s">
        <v>94</v>
      </c>
      <c r="Z1499" t="s">
        <v>154</v>
      </c>
      <c r="AA1499">
        <v>25</v>
      </c>
      <c r="AB1499">
        <v>190</v>
      </c>
      <c r="AC1499">
        <v>28.64</v>
      </c>
      <c r="AD1499">
        <v>97.333299999999994</v>
      </c>
      <c r="AE1499">
        <v>3.8852000000000002</v>
      </c>
      <c r="AF1499">
        <v>3.6553</v>
      </c>
      <c r="AG1499">
        <v>68.504000000000005</v>
      </c>
      <c r="AH1499">
        <v>55.160400000000003</v>
      </c>
      <c r="AI1499">
        <v>77.165300000000002</v>
      </c>
      <c r="AJ1499">
        <v>0.19359999999999999</v>
      </c>
      <c r="AK1499">
        <v>0.10639999999999999</v>
      </c>
      <c r="AL1499">
        <v>70.959999999999994</v>
      </c>
      <c r="AM1499">
        <v>1.9699999999999999E-2</v>
      </c>
      <c r="AN1499">
        <v>7.2900000000000006E-2</v>
      </c>
      <c r="AO1499">
        <v>0</v>
      </c>
      <c r="AP1499">
        <v>1.3332999999999999</v>
      </c>
      <c r="AQ1499">
        <v>0</v>
      </c>
      <c r="AR1499">
        <v>61.753799999999998</v>
      </c>
      <c r="AS1499" t="s">
        <v>96</v>
      </c>
      <c r="AT1499">
        <v>1942</v>
      </c>
      <c r="AU1499">
        <v>10</v>
      </c>
      <c r="AV1499">
        <v>8</v>
      </c>
      <c r="AW1499" t="s">
        <v>97</v>
      </c>
      <c r="AY1499" t="s">
        <v>98</v>
      </c>
      <c r="BA1499">
        <v>40944</v>
      </c>
      <c r="BB1499">
        <v>6</v>
      </c>
      <c r="BC1499">
        <v>1</v>
      </c>
      <c r="BD1499" t="s">
        <v>99</v>
      </c>
      <c r="BE1499">
        <v>1999</v>
      </c>
      <c r="BG1499" t="s">
        <v>101</v>
      </c>
      <c r="BH1499" t="s">
        <v>100</v>
      </c>
      <c r="BI1499" t="s">
        <v>101</v>
      </c>
      <c r="BJ1499" t="s">
        <v>101</v>
      </c>
      <c r="BK1499" t="s">
        <v>101</v>
      </c>
      <c r="BL1499" t="s">
        <v>100</v>
      </c>
      <c r="BM1499" t="s">
        <v>102</v>
      </c>
      <c r="BN1499" t="s">
        <v>103</v>
      </c>
      <c r="BQ1499">
        <v>0</v>
      </c>
      <c r="BR1499" t="s">
        <v>94</v>
      </c>
      <c r="BS1499">
        <v>97.333299999999994</v>
      </c>
      <c r="BT1499">
        <v>77.703999999999994</v>
      </c>
      <c r="BU1499">
        <v>73.105999999999995</v>
      </c>
      <c r="BV1499" t="s">
        <v>107</v>
      </c>
      <c r="BY1499">
        <v>3</v>
      </c>
      <c r="BZ1499" s="1">
        <v>42059.56453703704</v>
      </c>
      <c r="CB1499">
        <v>2013</v>
      </c>
      <c r="CC1499">
        <v>16</v>
      </c>
      <c r="CI1499" t="str">
        <f t="shared" si="92"/>
        <v>High</v>
      </c>
      <c r="CJ1499" t="str">
        <f t="shared" si="93"/>
        <v>Greater than 3.5</v>
      </c>
      <c r="CK1499" t="str">
        <f t="shared" si="94"/>
        <v>Excellent</v>
      </c>
      <c r="CL1499" t="str">
        <f t="shared" si="95"/>
        <v>0.3 or less</v>
      </c>
    </row>
    <row r="1500" spans="1:90" x14ac:dyDescent="0.25">
      <c r="A1500" t="s">
        <v>1708</v>
      </c>
      <c r="B1500" t="s">
        <v>82</v>
      </c>
      <c r="C1500" t="s">
        <v>83</v>
      </c>
      <c r="D1500">
        <v>0</v>
      </c>
      <c r="E1500">
        <v>8.0210000000000008</v>
      </c>
      <c r="G1500">
        <v>8.0210000000000008</v>
      </c>
      <c r="H1500">
        <v>21</v>
      </c>
      <c r="I1500">
        <v>21</v>
      </c>
      <c r="J1500">
        <v>21</v>
      </c>
      <c r="K1500">
        <v>2</v>
      </c>
      <c r="L1500" t="s">
        <v>84</v>
      </c>
      <c r="M1500" t="s">
        <v>147</v>
      </c>
      <c r="N1500" t="s">
        <v>507</v>
      </c>
      <c r="O1500" t="s">
        <v>149</v>
      </c>
      <c r="P1500" t="s">
        <v>88</v>
      </c>
      <c r="Q1500" t="s">
        <v>150</v>
      </c>
      <c r="R1500" t="s">
        <v>151</v>
      </c>
      <c r="S1500" t="s">
        <v>152</v>
      </c>
      <c r="T1500">
        <v>40</v>
      </c>
      <c r="U1500" t="s">
        <v>92</v>
      </c>
      <c r="V1500" t="s">
        <v>1709</v>
      </c>
      <c r="W1500">
        <v>1</v>
      </c>
      <c r="X1500">
        <v>1</v>
      </c>
      <c r="Y1500" t="s">
        <v>94</v>
      </c>
      <c r="Z1500" t="s">
        <v>154</v>
      </c>
      <c r="AA1500">
        <v>10.333</v>
      </c>
      <c r="AB1500">
        <v>72.114000000000004</v>
      </c>
      <c r="AC1500">
        <v>11.798999999999999</v>
      </c>
      <c r="AD1500">
        <v>87</v>
      </c>
      <c r="AE1500">
        <v>1.9525999999999999</v>
      </c>
      <c r="AF1500">
        <v>1.0306</v>
      </c>
      <c r="AG1500">
        <v>207.56540000000001</v>
      </c>
      <c r="AH1500">
        <v>173.78149999999999</v>
      </c>
      <c r="AI1500">
        <v>30.811499999999999</v>
      </c>
      <c r="AJ1500">
        <v>0.34350000000000003</v>
      </c>
      <c r="AK1500">
        <v>0.1356</v>
      </c>
      <c r="AL1500">
        <v>48.475000000000001</v>
      </c>
      <c r="AM1500">
        <v>5.28E-2</v>
      </c>
      <c r="AN1500">
        <v>0.30859999999999999</v>
      </c>
      <c r="AO1500">
        <v>0.5</v>
      </c>
      <c r="AP1500">
        <v>6</v>
      </c>
      <c r="AQ1500">
        <v>0</v>
      </c>
      <c r="AR1500">
        <v>51.964700000000001</v>
      </c>
      <c r="AS1500" t="s">
        <v>130</v>
      </c>
      <c r="AT1500">
        <v>1951</v>
      </c>
      <c r="AU1500">
        <v>15</v>
      </c>
      <c r="AV1500">
        <v>2</v>
      </c>
      <c r="AW1500" t="s">
        <v>97</v>
      </c>
      <c r="AY1500" t="s">
        <v>132</v>
      </c>
      <c r="BA1500">
        <v>40691</v>
      </c>
      <c r="BB1500">
        <v>2</v>
      </c>
      <c r="BC1500">
        <v>1</v>
      </c>
      <c r="BD1500" t="s">
        <v>99</v>
      </c>
      <c r="BE1500">
        <v>1951</v>
      </c>
      <c r="BG1500" t="s">
        <v>101</v>
      </c>
      <c r="BH1500" t="s">
        <v>100</v>
      </c>
      <c r="BI1500" t="s">
        <v>101</v>
      </c>
      <c r="BJ1500" t="s">
        <v>101</v>
      </c>
      <c r="BK1500" t="s">
        <v>101</v>
      </c>
      <c r="BL1500" t="s">
        <v>100</v>
      </c>
      <c r="BM1500" t="s">
        <v>102</v>
      </c>
      <c r="BN1500" t="s">
        <v>103</v>
      </c>
      <c r="BQ1500">
        <v>0</v>
      </c>
      <c r="BR1500" t="s">
        <v>94</v>
      </c>
      <c r="BS1500">
        <v>85</v>
      </c>
      <c r="BT1500">
        <v>39.052</v>
      </c>
      <c r="BU1500">
        <v>20.611999999999998</v>
      </c>
      <c r="BY1500">
        <v>1</v>
      </c>
      <c r="CB1500">
        <v>2009</v>
      </c>
      <c r="CC1500">
        <v>64</v>
      </c>
      <c r="CI1500" t="str">
        <f t="shared" si="92"/>
        <v>High</v>
      </c>
      <c r="CJ1500" t="str">
        <f t="shared" si="93"/>
        <v>Less than 2.0</v>
      </c>
      <c r="CK1500" t="str">
        <f t="shared" si="94"/>
        <v>Very Poor</v>
      </c>
      <c r="CL1500" t="str">
        <f t="shared" si="95"/>
        <v>More than 0.3</v>
      </c>
    </row>
    <row r="1501" spans="1:90" x14ac:dyDescent="0.25">
      <c r="A1501" t="s">
        <v>1710</v>
      </c>
      <c r="B1501" t="s">
        <v>82</v>
      </c>
      <c r="C1501" t="s">
        <v>83</v>
      </c>
      <c r="D1501">
        <v>0</v>
      </c>
      <c r="E1501">
        <v>7</v>
      </c>
      <c r="G1501">
        <v>7.0140000000000002</v>
      </c>
      <c r="H1501">
        <v>36</v>
      </c>
      <c r="I1501">
        <v>36</v>
      </c>
      <c r="J1501">
        <v>36</v>
      </c>
      <c r="K1501">
        <v>2</v>
      </c>
      <c r="L1501" t="s">
        <v>84</v>
      </c>
      <c r="M1501" t="s">
        <v>147</v>
      </c>
      <c r="N1501" t="s">
        <v>507</v>
      </c>
      <c r="O1501" t="s">
        <v>149</v>
      </c>
      <c r="P1501" t="s">
        <v>88</v>
      </c>
      <c r="Q1501" t="s">
        <v>150</v>
      </c>
      <c r="R1501" t="s">
        <v>151</v>
      </c>
      <c r="S1501" t="s">
        <v>152</v>
      </c>
      <c r="T1501">
        <v>50</v>
      </c>
      <c r="U1501" t="s">
        <v>92</v>
      </c>
      <c r="V1501" t="s">
        <v>1711</v>
      </c>
      <c r="W1501">
        <v>6</v>
      </c>
      <c r="X1501">
        <v>6</v>
      </c>
      <c r="Y1501" t="s">
        <v>94</v>
      </c>
      <c r="Z1501" t="s">
        <v>154</v>
      </c>
      <c r="AA1501">
        <v>56.794499999999999</v>
      </c>
      <c r="AB1501">
        <v>396.49950000000001</v>
      </c>
      <c r="AC1501">
        <v>64.852900000000005</v>
      </c>
      <c r="AD1501">
        <v>99.5</v>
      </c>
      <c r="AE1501">
        <v>3.8365999999999998</v>
      </c>
      <c r="AF1501">
        <v>3.7511000000000001</v>
      </c>
      <c r="AG1501">
        <v>68.670500000000004</v>
      </c>
      <c r="AH1501">
        <v>57.327300000000001</v>
      </c>
      <c r="AI1501">
        <v>77.109800000000007</v>
      </c>
      <c r="AJ1501">
        <v>0.1178</v>
      </c>
      <c r="AK1501">
        <v>5.0799999999999998E-2</v>
      </c>
      <c r="AL1501">
        <v>82.33</v>
      </c>
      <c r="AM1501">
        <v>1.9599999999999999E-2</v>
      </c>
      <c r="AN1501">
        <v>5.3499999999999999E-2</v>
      </c>
      <c r="AO1501">
        <v>0</v>
      </c>
      <c r="AP1501">
        <v>0.25</v>
      </c>
      <c r="AQ1501">
        <v>0</v>
      </c>
      <c r="AR1501">
        <v>52.707099999999997</v>
      </c>
      <c r="AS1501" t="s">
        <v>130</v>
      </c>
      <c r="AT1501">
        <v>2005</v>
      </c>
      <c r="AU1501">
        <v>28</v>
      </c>
      <c r="AV1501">
        <v>4</v>
      </c>
      <c r="AW1501" t="s">
        <v>97</v>
      </c>
      <c r="AY1501" t="s">
        <v>132</v>
      </c>
      <c r="BA1501">
        <v>41728</v>
      </c>
      <c r="BB1501">
        <v>4</v>
      </c>
      <c r="BC1501">
        <v>1</v>
      </c>
      <c r="BD1501" t="s">
        <v>99</v>
      </c>
      <c r="BE1501">
        <v>2005</v>
      </c>
      <c r="BG1501" t="s">
        <v>101</v>
      </c>
      <c r="BH1501" t="s">
        <v>100</v>
      </c>
      <c r="BI1501" t="s">
        <v>101</v>
      </c>
      <c r="BJ1501" t="s">
        <v>101</v>
      </c>
      <c r="BK1501" t="s">
        <v>101</v>
      </c>
      <c r="BL1501" t="s">
        <v>100</v>
      </c>
      <c r="BM1501" t="s">
        <v>102</v>
      </c>
      <c r="BN1501" t="s">
        <v>103</v>
      </c>
      <c r="BQ1501">
        <v>0</v>
      </c>
      <c r="BR1501" t="s">
        <v>94</v>
      </c>
      <c r="BS1501">
        <v>99</v>
      </c>
      <c r="BT1501">
        <v>76.731999999999999</v>
      </c>
      <c r="BU1501">
        <v>75.022000000000006</v>
      </c>
      <c r="BY1501">
        <v>6</v>
      </c>
      <c r="CB1501">
        <v>2009</v>
      </c>
      <c r="CC1501">
        <v>10</v>
      </c>
      <c r="CI1501" t="str">
        <f t="shared" si="92"/>
        <v>High</v>
      </c>
      <c r="CJ1501" t="str">
        <f t="shared" si="93"/>
        <v>Greater than 3.5</v>
      </c>
      <c r="CK1501" t="str">
        <f t="shared" si="94"/>
        <v>Excellent</v>
      </c>
      <c r="CL1501" t="str">
        <f t="shared" si="95"/>
        <v>0.3 or less</v>
      </c>
    </row>
    <row r="1502" spans="1:90" x14ac:dyDescent="0.25">
      <c r="A1502" t="s">
        <v>1710</v>
      </c>
      <c r="B1502" t="s">
        <v>82</v>
      </c>
      <c r="C1502" t="s">
        <v>83</v>
      </c>
      <c r="D1502">
        <v>7</v>
      </c>
      <c r="E1502">
        <v>14.1</v>
      </c>
      <c r="G1502">
        <v>7.1</v>
      </c>
      <c r="H1502">
        <v>36</v>
      </c>
      <c r="I1502">
        <v>27</v>
      </c>
      <c r="J1502">
        <v>36</v>
      </c>
      <c r="K1502">
        <v>2</v>
      </c>
      <c r="L1502" t="s">
        <v>84</v>
      </c>
      <c r="M1502" t="s">
        <v>147</v>
      </c>
      <c r="N1502" t="s">
        <v>507</v>
      </c>
      <c r="O1502" t="s">
        <v>149</v>
      </c>
      <c r="P1502" t="s">
        <v>88</v>
      </c>
      <c r="Q1502" t="s">
        <v>150</v>
      </c>
      <c r="R1502" t="s">
        <v>151</v>
      </c>
      <c r="S1502" t="s">
        <v>152</v>
      </c>
      <c r="T1502">
        <v>50</v>
      </c>
      <c r="U1502" t="s">
        <v>92</v>
      </c>
      <c r="V1502" t="s">
        <v>1712</v>
      </c>
      <c r="W1502">
        <v>6</v>
      </c>
      <c r="X1502">
        <v>2</v>
      </c>
      <c r="Y1502" t="s">
        <v>94</v>
      </c>
      <c r="Z1502" t="s">
        <v>154</v>
      </c>
      <c r="AA1502">
        <v>10.5</v>
      </c>
      <c r="AB1502">
        <v>256.5</v>
      </c>
      <c r="AC1502">
        <v>13.089</v>
      </c>
      <c r="AD1502">
        <v>95.337599999999995</v>
      </c>
      <c r="AE1502">
        <v>3.0604</v>
      </c>
      <c r="AF1502">
        <v>2.5767000000000002</v>
      </c>
      <c r="AG1502">
        <v>124.002</v>
      </c>
      <c r="AH1502">
        <v>96.302999999999997</v>
      </c>
      <c r="AI1502">
        <v>58.665999999999997</v>
      </c>
      <c r="AJ1502">
        <v>0.2616</v>
      </c>
      <c r="AK1502">
        <v>0.18029999999999999</v>
      </c>
      <c r="AL1502">
        <v>60.76</v>
      </c>
      <c r="AM1502">
        <v>3.27E-2</v>
      </c>
      <c r="AN1502">
        <v>0.1376</v>
      </c>
      <c r="AO1502">
        <v>0</v>
      </c>
      <c r="AP1502">
        <v>2.2208000000000001</v>
      </c>
      <c r="AQ1502">
        <v>0</v>
      </c>
      <c r="AR1502">
        <v>53.04</v>
      </c>
      <c r="AS1502" t="s">
        <v>96</v>
      </c>
      <c r="AT1502">
        <v>1966</v>
      </c>
      <c r="AU1502">
        <v>17.1538</v>
      </c>
      <c r="AV1502">
        <v>2.0769000000000002</v>
      </c>
      <c r="AW1502" t="s">
        <v>97</v>
      </c>
      <c r="AY1502" t="s">
        <v>112</v>
      </c>
      <c r="BA1502">
        <v>32762</v>
      </c>
      <c r="BB1502">
        <v>2</v>
      </c>
      <c r="BC1502">
        <v>1</v>
      </c>
      <c r="BD1502" t="s">
        <v>99</v>
      </c>
      <c r="BE1502">
        <v>2001</v>
      </c>
      <c r="BG1502" t="s">
        <v>101</v>
      </c>
      <c r="BH1502" t="s">
        <v>100</v>
      </c>
      <c r="BI1502" t="s">
        <v>101</v>
      </c>
      <c r="BJ1502" t="s">
        <v>101</v>
      </c>
      <c r="BK1502" t="s">
        <v>101</v>
      </c>
      <c r="BL1502" t="s">
        <v>100</v>
      </c>
      <c r="BM1502" t="s">
        <v>102</v>
      </c>
      <c r="BN1502" t="s">
        <v>103</v>
      </c>
      <c r="BQ1502">
        <v>0</v>
      </c>
      <c r="BR1502" t="s">
        <v>94</v>
      </c>
      <c r="BS1502">
        <v>93</v>
      </c>
      <c r="BT1502">
        <v>61.207999999999998</v>
      </c>
      <c r="BU1502">
        <v>51.533999999999999</v>
      </c>
      <c r="BY1502">
        <v>2</v>
      </c>
      <c r="CB1502">
        <v>2003</v>
      </c>
      <c r="CC1502">
        <v>14</v>
      </c>
      <c r="CI1502" t="str">
        <f t="shared" si="92"/>
        <v>High</v>
      </c>
      <c r="CJ1502" t="str">
        <f t="shared" si="93"/>
        <v>3.01-3.5</v>
      </c>
      <c r="CK1502" t="str">
        <f t="shared" si="94"/>
        <v>Fair</v>
      </c>
      <c r="CL1502" t="str">
        <f t="shared" si="95"/>
        <v>0.3 or less</v>
      </c>
    </row>
    <row r="1503" spans="1:90" x14ac:dyDescent="0.25">
      <c r="A1503" t="s">
        <v>1710</v>
      </c>
      <c r="B1503" t="s">
        <v>82</v>
      </c>
      <c r="C1503" t="s">
        <v>83</v>
      </c>
      <c r="D1503">
        <v>14.1</v>
      </c>
      <c r="E1503">
        <v>23.116</v>
      </c>
      <c r="G1503">
        <v>9.016</v>
      </c>
      <c r="H1503">
        <v>34</v>
      </c>
      <c r="I1503">
        <v>34</v>
      </c>
      <c r="J1503">
        <v>34</v>
      </c>
      <c r="K1503">
        <v>2</v>
      </c>
      <c r="L1503" t="s">
        <v>84</v>
      </c>
      <c r="M1503" t="s">
        <v>147</v>
      </c>
      <c r="N1503" t="s">
        <v>507</v>
      </c>
      <c r="O1503" t="s">
        <v>149</v>
      </c>
      <c r="P1503" t="s">
        <v>88</v>
      </c>
      <c r="Q1503" t="s">
        <v>150</v>
      </c>
      <c r="R1503" t="s">
        <v>151</v>
      </c>
      <c r="S1503" t="s">
        <v>152</v>
      </c>
      <c r="T1503">
        <v>60</v>
      </c>
      <c r="U1503" t="s">
        <v>92</v>
      </c>
      <c r="V1503" t="s">
        <v>1713</v>
      </c>
      <c r="W1503">
        <v>5</v>
      </c>
      <c r="X1503">
        <v>5</v>
      </c>
      <c r="Y1503" t="s">
        <v>94</v>
      </c>
      <c r="Z1503" t="s">
        <v>154</v>
      </c>
      <c r="AA1503">
        <v>33.238399999999999</v>
      </c>
      <c r="AB1503">
        <v>262.61709999999999</v>
      </c>
      <c r="AC1503">
        <v>38.137900000000002</v>
      </c>
      <c r="AD1503">
        <v>95.776300000000006</v>
      </c>
      <c r="AE1503">
        <v>3.3079000000000001</v>
      </c>
      <c r="AF1503">
        <v>3.0670999999999999</v>
      </c>
      <c r="AG1503">
        <v>102.02679999999999</v>
      </c>
      <c r="AH1503">
        <v>82.893699999999995</v>
      </c>
      <c r="AI1503">
        <v>65.991100000000003</v>
      </c>
      <c r="AJ1503">
        <v>0.1678</v>
      </c>
      <c r="AK1503">
        <v>7.5200000000000003E-2</v>
      </c>
      <c r="AL1503">
        <v>74.83</v>
      </c>
      <c r="AM1503">
        <v>2.81E-2</v>
      </c>
      <c r="AN1503">
        <v>0.1447</v>
      </c>
      <c r="AO1503">
        <v>0</v>
      </c>
      <c r="AP1503">
        <v>2.2237</v>
      </c>
      <c r="AQ1503">
        <v>0</v>
      </c>
      <c r="AR1503">
        <v>64.531599999999997</v>
      </c>
      <c r="AS1503" t="s">
        <v>96</v>
      </c>
      <c r="AT1503">
        <v>1966</v>
      </c>
      <c r="AU1503">
        <v>13.8</v>
      </c>
      <c r="AV1503">
        <v>3</v>
      </c>
      <c r="AW1503" t="s">
        <v>97</v>
      </c>
      <c r="AY1503" t="s">
        <v>112</v>
      </c>
      <c r="BA1503">
        <v>34075</v>
      </c>
      <c r="BB1503">
        <v>2</v>
      </c>
      <c r="BC1503">
        <v>1</v>
      </c>
      <c r="BD1503" t="s">
        <v>99</v>
      </c>
      <c r="BE1503">
        <v>2001</v>
      </c>
      <c r="BG1503" t="s">
        <v>101</v>
      </c>
      <c r="BH1503" t="s">
        <v>100</v>
      </c>
      <c r="BI1503" t="s">
        <v>101</v>
      </c>
      <c r="BJ1503" t="s">
        <v>101</v>
      </c>
      <c r="BK1503" t="s">
        <v>101</v>
      </c>
      <c r="BL1503" t="s">
        <v>100</v>
      </c>
      <c r="BM1503" t="s">
        <v>102</v>
      </c>
      <c r="BN1503" t="s">
        <v>103</v>
      </c>
      <c r="BQ1503">
        <v>0</v>
      </c>
      <c r="BR1503" t="s">
        <v>94</v>
      </c>
      <c r="BS1503">
        <v>95.728099999999998</v>
      </c>
      <c r="BT1503">
        <v>66.158000000000001</v>
      </c>
      <c r="BU1503">
        <v>61.341999999999999</v>
      </c>
      <c r="BY1503">
        <v>5</v>
      </c>
      <c r="CB1503">
        <v>2011</v>
      </c>
      <c r="CC1503">
        <v>14</v>
      </c>
      <c r="CI1503" t="str">
        <f t="shared" si="92"/>
        <v>High</v>
      </c>
      <c r="CJ1503" t="str">
        <f t="shared" si="93"/>
        <v>3.01-3.5</v>
      </c>
      <c r="CK1503" t="str">
        <f t="shared" si="94"/>
        <v>Fair</v>
      </c>
      <c r="CL1503" t="str">
        <f t="shared" si="95"/>
        <v>0.3 or less</v>
      </c>
    </row>
    <row r="1504" spans="1:90" x14ac:dyDescent="0.25">
      <c r="A1504" t="s">
        <v>1714</v>
      </c>
      <c r="B1504" t="s">
        <v>82</v>
      </c>
      <c r="C1504" t="s">
        <v>83</v>
      </c>
      <c r="D1504">
        <v>0</v>
      </c>
      <c r="E1504">
        <v>0.25</v>
      </c>
      <c r="G1504">
        <v>0.25</v>
      </c>
      <c r="H1504">
        <v>32</v>
      </c>
      <c r="I1504">
        <v>32</v>
      </c>
      <c r="J1504">
        <v>32</v>
      </c>
      <c r="K1504">
        <v>2</v>
      </c>
      <c r="L1504" t="s">
        <v>84</v>
      </c>
      <c r="M1504" t="s">
        <v>199</v>
      </c>
      <c r="N1504" t="s">
        <v>507</v>
      </c>
      <c r="O1504" t="s">
        <v>149</v>
      </c>
      <c r="P1504" t="s">
        <v>88</v>
      </c>
      <c r="Q1504" t="s">
        <v>200</v>
      </c>
      <c r="R1504" t="s">
        <v>151</v>
      </c>
      <c r="S1504" t="s">
        <v>152</v>
      </c>
      <c r="T1504">
        <v>30</v>
      </c>
      <c r="U1504" t="s">
        <v>92</v>
      </c>
      <c r="V1504" t="s">
        <v>1715</v>
      </c>
      <c r="W1504">
        <v>4</v>
      </c>
      <c r="X1504">
        <v>4</v>
      </c>
      <c r="Y1504" t="s">
        <v>94</v>
      </c>
      <c r="Z1504" t="s">
        <v>202</v>
      </c>
      <c r="AA1504">
        <v>9.5</v>
      </c>
      <c r="AB1504">
        <v>339.56650000000002</v>
      </c>
      <c r="AC1504">
        <v>12.487399999999999</v>
      </c>
      <c r="AD1504">
        <v>98</v>
      </c>
      <c r="AE1504">
        <v>3.5</v>
      </c>
      <c r="AF1504">
        <v>3.3740999999999999</v>
      </c>
      <c r="AG1504">
        <v>124.2726</v>
      </c>
      <c r="AH1504">
        <v>106.5027</v>
      </c>
      <c r="AI1504">
        <v>58.575800000000001</v>
      </c>
      <c r="AJ1504">
        <v>0.12839999999999999</v>
      </c>
      <c r="AK1504">
        <v>3.2000000000000001E-2</v>
      </c>
      <c r="AL1504">
        <v>80.739999999999995</v>
      </c>
      <c r="AM1504">
        <v>3.8399999999999997E-2</v>
      </c>
      <c r="AN1504">
        <v>0.3372</v>
      </c>
      <c r="AO1504">
        <v>0</v>
      </c>
      <c r="AP1504">
        <v>1</v>
      </c>
      <c r="AQ1504">
        <v>0</v>
      </c>
      <c r="AR1504">
        <v>48.3</v>
      </c>
      <c r="AS1504" t="s">
        <v>130</v>
      </c>
      <c r="AT1504">
        <v>2011</v>
      </c>
      <c r="AU1504">
        <v>11.666700000000001</v>
      </c>
      <c r="AV1504">
        <v>6.6666999999999996</v>
      </c>
      <c r="AW1504" t="s">
        <v>97</v>
      </c>
      <c r="AY1504" t="s">
        <v>132</v>
      </c>
      <c r="BA1504">
        <v>45198</v>
      </c>
      <c r="BB1504">
        <v>4</v>
      </c>
      <c r="BC1504">
        <v>1</v>
      </c>
      <c r="BD1504" t="s">
        <v>99</v>
      </c>
      <c r="BE1504">
        <v>2011</v>
      </c>
      <c r="BG1504" t="s">
        <v>101</v>
      </c>
      <c r="BH1504" t="s">
        <v>100</v>
      </c>
      <c r="BI1504" t="s">
        <v>101</v>
      </c>
      <c r="BJ1504" t="s">
        <v>101</v>
      </c>
      <c r="BK1504" t="s">
        <v>101</v>
      </c>
      <c r="BL1504" t="s">
        <v>100</v>
      </c>
      <c r="BM1504" t="s">
        <v>204</v>
      </c>
      <c r="BN1504" t="s">
        <v>103</v>
      </c>
      <c r="BQ1504">
        <v>0</v>
      </c>
      <c r="BR1504" t="s">
        <v>94</v>
      </c>
      <c r="BS1504">
        <v>98</v>
      </c>
      <c r="BT1504">
        <v>70</v>
      </c>
      <c r="BU1504">
        <v>67.481999999999999</v>
      </c>
      <c r="BY1504">
        <v>4</v>
      </c>
      <c r="CB1504">
        <v>2013</v>
      </c>
      <c r="CC1504">
        <v>4</v>
      </c>
      <c r="CI1504" t="str">
        <f t="shared" si="92"/>
        <v>High</v>
      </c>
      <c r="CJ1504" t="str">
        <f t="shared" si="93"/>
        <v>3.01-3.5</v>
      </c>
      <c r="CK1504" t="str">
        <f t="shared" si="94"/>
        <v>Fair</v>
      </c>
      <c r="CL1504" t="str">
        <f t="shared" si="95"/>
        <v>0.3 or less</v>
      </c>
    </row>
    <row r="1505" spans="1:90" x14ac:dyDescent="0.25">
      <c r="A1505" t="s">
        <v>1714</v>
      </c>
      <c r="B1505" t="s">
        <v>82</v>
      </c>
      <c r="C1505" t="s">
        <v>83</v>
      </c>
      <c r="D1505">
        <v>0.25</v>
      </c>
      <c r="E1505">
        <v>4.431</v>
      </c>
      <c r="G1505">
        <v>4.181</v>
      </c>
      <c r="H1505">
        <v>20</v>
      </c>
      <c r="J1505">
        <v>20</v>
      </c>
      <c r="K1505">
        <v>2</v>
      </c>
      <c r="L1505" t="s">
        <v>84</v>
      </c>
      <c r="M1505" t="s">
        <v>147</v>
      </c>
      <c r="N1505" t="s">
        <v>507</v>
      </c>
      <c r="O1505" t="s">
        <v>149</v>
      </c>
      <c r="P1505" t="s">
        <v>88</v>
      </c>
      <c r="Q1505" t="s">
        <v>150</v>
      </c>
      <c r="R1505" t="s">
        <v>151</v>
      </c>
      <c r="S1505" t="s">
        <v>152</v>
      </c>
      <c r="T1505">
        <v>65</v>
      </c>
      <c r="U1505" t="s">
        <v>92</v>
      </c>
      <c r="V1505" t="s">
        <v>1716</v>
      </c>
      <c r="W1505">
        <v>1</v>
      </c>
      <c r="Y1505" t="s">
        <v>94</v>
      </c>
      <c r="Z1505" t="s">
        <v>154</v>
      </c>
      <c r="AA1505">
        <v>29</v>
      </c>
      <c r="AB1505">
        <v>213</v>
      </c>
      <c r="AC1505">
        <v>33.177999999999997</v>
      </c>
      <c r="AD1505">
        <v>100</v>
      </c>
      <c r="AE1505">
        <v>4.0804</v>
      </c>
      <c r="AF1505">
        <v>3.9977</v>
      </c>
      <c r="AG1505">
        <v>58.842599999999997</v>
      </c>
      <c r="AH1505">
        <v>46.7057</v>
      </c>
      <c r="AI1505">
        <v>80.385800000000003</v>
      </c>
      <c r="AJ1505">
        <v>0.14380000000000001</v>
      </c>
      <c r="AK1505">
        <v>3.6400000000000002E-2</v>
      </c>
      <c r="AL1505">
        <v>78.430000000000007</v>
      </c>
      <c r="AM1505">
        <v>2.24E-2</v>
      </c>
      <c r="AN1505">
        <v>3.8600000000000002E-2</v>
      </c>
      <c r="AO1505">
        <v>0</v>
      </c>
      <c r="AP1505">
        <v>0</v>
      </c>
      <c r="AQ1505">
        <v>0</v>
      </c>
      <c r="AR1505">
        <v>56.475000000000001</v>
      </c>
      <c r="AS1505" t="s">
        <v>130</v>
      </c>
      <c r="AT1505">
        <v>2011</v>
      </c>
      <c r="AU1505">
        <v>11</v>
      </c>
      <c r="AV1505">
        <v>4</v>
      </c>
      <c r="AW1505" t="s">
        <v>97</v>
      </c>
      <c r="AY1505" t="s">
        <v>132</v>
      </c>
      <c r="BA1505">
        <v>45202</v>
      </c>
      <c r="BB1505">
        <v>4</v>
      </c>
      <c r="BC1505">
        <v>1</v>
      </c>
      <c r="BD1505" t="s">
        <v>99</v>
      </c>
      <c r="BE1505">
        <v>2011</v>
      </c>
      <c r="BG1505" t="s">
        <v>101</v>
      </c>
      <c r="BH1505" t="s">
        <v>100</v>
      </c>
      <c r="BI1505" t="s">
        <v>101</v>
      </c>
      <c r="BJ1505" t="s">
        <v>101</v>
      </c>
      <c r="BK1505" t="s">
        <v>101</v>
      </c>
      <c r="BL1505" t="s">
        <v>100</v>
      </c>
      <c r="BM1505" t="s">
        <v>102</v>
      </c>
      <c r="BN1505" t="s">
        <v>103</v>
      </c>
      <c r="BQ1505">
        <v>0</v>
      </c>
      <c r="BR1505" t="s">
        <v>94</v>
      </c>
      <c r="BS1505">
        <v>100</v>
      </c>
      <c r="BT1505">
        <v>81.608000000000004</v>
      </c>
      <c r="BU1505">
        <v>79.953999999999994</v>
      </c>
      <c r="CB1505">
        <v>2013</v>
      </c>
      <c r="CC1505">
        <v>4</v>
      </c>
      <c r="CI1505" t="str">
        <f t="shared" si="92"/>
        <v>High</v>
      </c>
      <c r="CJ1505" t="str">
        <f t="shared" si="93"/>
        <v>Greater than 3.5</v>
      </c>
      <c r="CK1505" t="str">
        <f t="shared" si="94"/>
        <v>Excellent</v>
      </c>
      <c r="CL1505" t="str">
        <f t="shared" si="95"/>
        <v>0.3 or less</v>
      </c>
    </row>
    <row r="1506" spans="1:90" x14ac:dyDescent="0.25">
      <c r="A1506" t="s">
        <v>1714</v>
      </c>
      <c r="B1506" t="s">
        <v>82</v>
      </c>
      <c r="C1506" t="s">
        <v>83</v>
      </c>
      <c r="D1506">
        <v>4.431</v>
      </c>
      <c r="E1506">
        <v>7</v>
      </c>
      <c r="G1506">
        <v>2.569</v>
      </c>
      <c r="H1506">
        <v>20</v>
      </c>
      <c r="I1506">
        <v>20</v>
      </c>
      <c r="J1506">
        <v>20</v>
      </c>
      <c r="K1506">
        <v>2</v>
      </c>
      <c r="L1506" t="s">
        <v>84</v>
      </c>
      <c r="M1506" t="s">
        <v>147</v>
      </c>
      <c r="N1506" t="s">
        <v>507</v>
      </c>
      <c r="O1506" t="s">
        <v>149</v>
      </c>
      <c r="P1506" t="s">
        <v>88</v>
      </c>
      <c r="Q1506" t="s">
        <v>150</v>
      </c>
      <c r="R1506" t="s">
        <v>151</v>
      </c>
      <c r="S1506" t="s">
        <v>152</v>
      </c>
      <c r="T1506">
        <v>65</v>
      </c>
      <c r="U1506" t="s">
        <v>92</v>
      </c>
      <c r="V1506" t="s">
        <v>1717</v>
      </c>
      <c r="W1506">
        <v>1</v>
      </c>
      <c r="X1506">
        <v>1</v>
      </c>
      <c r="Y1506" t="s">
        <v>94</v>
      </c>
      <c r="Z1506" t="s">
        <v>154</v>
      </c>
      <c r="AA1506">
        <v>29</v>
      </c>
      <c r="AB1506">
        <v>213</v>
      </c>
      <c r="AC1506">
        <v>33.177999999999997</v>
      </c>
      <c r="AD1506">
        <v>100</v>
      </c>
      <c r="AE1506">
        <v>4.1584000000000003</v>
      </c>
      <c r="AF1506">
        <v>4.0853999999999999</v>
      </c>
      <c r="AG1506">
        <v>55.355899999999998</v>
      </c>
      <c r="AH1506">
        <v>43.442799999999998</v>
      </c>
      <c r="AI1506">
        <v>81.548000000000002</v>
      </c>
      <c r="AJ1506">
        <v>0.1351</v>
      </c>
      <c r="AK1506">
        <v>4.1200000000000001E-2</v>
      </c>
      <c r="AL1506">
        <v>79.734999999999999</v>
      </c>
      <c r="AM1506">
        <v>2.47E-2</v>
      </c>
      <c r="AN1506">
        <v>5.45E-2</v>
      </c>
      <c r="AO1506">
        <v>0</v>
      </c>
      <c r="AP1506">
        <v>0</v>
      </c>
      <c r="AQ1506">
        <v>0</v>
      </c>
      <c r="AR1506">
        <v>57.975000000000001</v>
      </c>
      <c r="AS1506" t="s">
        <v>130</v>
      </c>
      <c r="AT1506">
        <v>2011</v>
      </c>
      <c r="AU1506">
        <v>11</v>
      </c>
      <c r="AV1506">
        <v>4</v>
      </c>
      <c r="AW1506" t="s">
        <v>97</v>
      </c>
      <c r="AY1506" t="s">
        <v>132</v>
      </c>
      <c r="BA1506">
        <v>45202</v>
      </c>
      <c r="BB1506">
        <v>4</v>
      </c>
      <c r="BC1506">
        <v>1</v>
      </c>
      <c r="BD1506" t="s">
        <v>99</v>
      </c>
      <c r="BE1506">
        <v>2011</v>
      </c>
      <c r="BG1506" t="s">
        <v>101</v>
      </c>
      <c r="BH1506" t="s">
        <v>100</v>
      </c>
      <c r="BI1506" t="s">
        <v>101</v>
      </c>
      <c r="BJ1506" t="s">
        <v>101</v>
      </c>
      <c r="BK1506" t="s">
        <v>101</v>
      </c>
      <c r="BL1506" t="s">
        <v>100</v>
      </c>
      <c r="BM1506" t="s">
        <v>102</v>
      </c>
      <c r="BN1506" t="s">
        <v>103</v>
      </c>
      <c r="BQ1506">
        <v>0</v>
      </c>
      <c r="BR1506" t="s">
        <v>94</v>
      </c>
      <c r="BS1506">
        <v>100</v>
      </c>
      <c r="BT1506">
        <v>83.168000000000006</v>
      </c>
      <c r="BU1506">
        <v>81.707999999999998</v>
      </c>
      <c r="BY1506">
        <v>1</v>
      </c>
      <c r="CB1506">
        <v>2013</v>
      </c>
      <c r="CC1506">
        <v>4</v>
      </c>
      <c r="CI1506" t="str">
        <f t="shared" si="92"/>
        <v>High</v>
      </c>
      <c r="CJ1506" t="str">
        <f t="shared" si="93"/>
        <v>Greater than 3.5</v>
      </c>
      <c r="CK1506" t="str">
        <f t="shared" si="94"/>
        <v>Excellent</v>
      </c>
      <c r="CL1506" t="str">
        <f t="shared" si="95"/>
        <v>0.3 or less</v>
      </c>
    </row>
    <row r="1507" spans="1:90" x14ac:dyDescent="0.25">
      <c r="A1507" t="s">
        <v>1714</v>
      </c>
      <c r="B1507" t="s">
        <v>82</v>
      </c>
      <c r="C1507" t="s">
        <v>83</v>
      </c>
      <c r="D1507">
        <v>7</v>
      </c>
      <c r="E1507">
        <v>11.826000000000001</v>
      </c>
      <c r="G1507">
        <v>4.8259999999999996</v>
      </c>
      <c r="H1507">
        <v>20</v>
      </c>
      <c r="J1507">
        <v>20</v>
      </c>
      <c r="K1507">
        <v>2</v>
      </c>
      <c r="L1507" t="s">
        <v>84</v>
      </c>
      <c r="M1507" t="s">
        <v>147</v>
      </c>
      <c r="N1507" t="s">
        <v>507</v>
      </c>
      <c r="O1507" t="s">
        <v>149</v>
      </c>
      <c r="P1507" t="s">
        <v>88</v>
      </c>
      <c r="Q1507" t="s">
        <v>150</v>
      </c>
      <c r="R1507" t="s">
        <v>151</v>
      </c>
      <c r="S1507" t="s">
        <v>152</v>
      </c>
      <c r="T1507">
        <v>65</v>
      </c>
      <c r="U1507" t="s">
        <v>92</v>
      </c>
      <c r="V1507" t="s">
        <v>1718</v>
      </c>
      <c r="W1507">
        <v>1</v>
      </c>
      <c r="Y1507" t="s">
        <v>94</v>
      </c>
      <c r="Z1507" t="s">
        <v>154</v>
      </c>
      <c r="AA1507">
        <v>10.635</v>
      </c>
      <c r="AB1507">
        <v>69.936000000000007</v>
      </c>
      <c r="AC1507">
        <v>12.1181</v>
      </c>
      <c r="AD1507">
        <v>95.333299999999994</v>
      </c>
      <c r="AE1507">
        <v>2.6459000000000001</v>
      </c>
      <c r="AF1507">
        <v>2.3222</v>
      </c>
      <c r="AG1507">
        <v>154.2466</v>
      </c>
      <c r="AH1507">
        <v>121.3908</v>
      </c>
      <c r="AI1507">
        <v>48.584499999999998</v>
      </c>
      <c r="AJ1507">
        <v>0.21429999999999999</v>
      </c>
      <c r="AK1507">
        <v>0.14560000000000001</v>
      </c>
      <c r="AL1507">
        <v>67.855000000000004</v>
      </c>
      <c r="AM1507">
        <v>4.2299999999999997E-2</v>
      </c>
      <c r="AN1507">
        <v>0.15049999999999999</v>
      </c>
      <c r="AO1507">
        <v>0</v>
      </c>
      <c r="AP1507">
        <v>2.3332999999999999</v>
      </c>
      <c r="AQ1507">
        <v>0</v>
      </c>
      <c r="AR1507">
        <v>60.76</v>
      </c>
      <c r="AS1507" t="s">
        <v>130</v>
      </c>
      <c r="AT1507">
        <v>2011</v>
      </c>
      <c r="AU1507">
        <v>9.2222000000000008</v>
      </c>
      <c r="AV1507">
        <v>3.3332999999999999</v>
      </c>
      <c r="AW1507" t="s">
        <v>97</v>
      </c>
      <c r="AY1507" t="s">
        <v>132</v>
      </c>
      <c r="BA1507">
        <v>32654</v>
      </c>
      <c r="BB1507">
        <v>3</v>
      </c>
      <c r="BC1507">
        <v>1</v>
      </c>
      <c r="BD1507" t="s">
        <v>99</v>
      </c>
      <c r="BE1507">
        <v>2011</v>
      </c>
      <c r="BG1507" t="s">
        <v>101</v>
      </c>
      <c r="BH1507" t="s">
        <v>100</v>
      </c>
      <c r="BI1507" t="s">
        <v>101</v>
      </c>
      <c r="BJ1507" t="s">
        <v>101</v>
      </c>
      <c r="BK1507" t="s">
        <v>101</v>
      </c>
      <c r="BL1507" t="s">
        <v>100</v>
      </c>
      <c r="BM1507" t="s">
        <v>102</v>
      </c>
      <c r="BN1507" t="s">
        <v>103</v>
      </c>
      <c r="BQ1507">
        <v>0</v>
      </c>
      <c r="BR1507" t="s">
        <v>94</v>
      </c>
      <c r="BS1507">
        <v>95.333299999999994</v>
      </c>
      <c r="BT1507">
        <v>52.917999999999999</v>
      </c>
      <c r="BU1507">
        <v>46.444000000000003</v>
      </c>
      <c r="CB1507">
        <v>2013</v>
      </c>
      <c r="CC1507">
        <v>4</v>
      </c>
      <c r="CI1507" t="str">
        <f t="shared" si="92"/>
        <v>High</v>
      </c>
      <c r="CJ1507" t="str">
        <f t="shared" si="93"/>
        <v>2.51-3.0</v>
      </c>
      <c r="CK1507" t="str">
        <f t="shared" si="94"/>
        <v>Poor</v>
      </c>
      <c r="CL1507" t="str">
        <f t="shared" si="95"/>
        <v>0.3 or less</v>
      </c>
    </row>
    <row r="1508" spans="1:90" x14ac:dyDescent="0.25">
      <c r="A1508" t="s">
        <v>1714</v>
      </c>
      <c r="B1508" t="s">
        <v>82</v>
      </c>
      <c r="C1508" t="s">
        <v>83</v>
      </c>
      <c r="D1508">
        <v>11.826000000000001</v>
      </c>
      <c r="E1508">
        <v>12.39</v>
      </c>
      <c r="G1508">
        <v>0.56399999999999995</v>
      </c>
      <c r="H1508">
        <v>32</v>
      </c>
      <c r="I1508">
        <v>32</v>
      </c>
      <c r="J1508">
        <v>32</v>
      </c>
      <c r="K1508">
        <v>2</v>
      </c>
      <c r="L1508" t="s">
        <v>84</v>
      </c>
      <c r="M1508" t="s">
        <v>147</v>
      </c>
      <c r="N1508" t="s">
        <v>507</v>
      </c>
      <c r="O1508" t="s">
        <v>149</v>
      </c>
      <c r="P1508" t="s">
        <v>88</v>
      </c>
      <c r="Q1508" t="s">
        <v>150</v>
      </c>
      <c r="R1508" t="s">
        <v>151</v>
      </c>
      <c r="S1508" t="s">
        <v>152</v>
      </c>
      <c r="T1508">
        <v>65</v>
      </c>
      <c r="U1508" t="s">
        <v>92</v>
      </c>
      <c r="V1508" t="s">
        <v>1719</v>
      </c>
      <c r="W1508">
        <v>4</v>
      </c>
      <c r="X1508">
        <v>4</v>
      </c>
      <c r="Y1508" t="s">
        <v>94</v>
      </c>
      <c r="Z1508" t="s">
        <v>154</v>
      </c>
      <c r="AA1508">
        <v>29.877500000000001</v>
      </c>
      <c r="AB1508">
        <v>200.38399999999999</v>
      </c>
      <c r="AC1508">
        <v>34.067599999999999</v>
      </c>
      <c r="AD1508">
        <v>94</v>
      </c>
      <c r="AE1508">
        <v>2.2496999999999998</v>
      </c>
      <c r="AF1508">
        <v>1.7718</v>
      </c>
      <c r="AG1508">
        <v>179.80369999999999</v>
      </c>
      <c r="AH1508">
        <v>149.3604</v>
      </c>
      <c r="AI1508">
        <v>40.065399999999997</v>
      </c>
      <c r="AJ1508">
        <v>0.17169999999999999</v>
      </c>
      <c r="AK1508">
        <v>0.10680000000000001</v>
      </c>
      <c r="AL1508">
        <v>74.245000000000005</v>
      </c>
      <c r="AM1508">
        <v>4.2799999999999998E-2</v>
      </c>
      <c r="AN1508">
        <v>0.39589999999999997</v>
      </c>
      <c r="AO1508">
        <v>0</v>
      </c>
      <c r="AP1508">
        <v>3</v>
      </c>
      <c r="AQ1508">
        <v>0</v>
      </c>
      <c r="AR1508">
        <v>49.15</v>
      </c>
      <c r="AS1508" t="s">
        <v>130</v>
      </c>
      <c r="AT1508">
        <v>1985</v>
      </c>
      <c r="AU1508">
        <v>9</v>
      </c>
      <c r="AV1508">
        <v>3</v>
      </c>
      <c r="AW1508" t="s">
        <v>97</v>
      </c>
      <c r="AY1508" t="s">
        <v>132</v>
      </c>
      <c r="BA1508">
        <v>33570</v>
      </c>
      <c r="BB1508">
        <v>3</v>
      </c>
      <c r="BC1508">
        <v>1</v>
      </c>
      <c r="BD1508" t="s">
        <v>99</v>
      </c>
      <c r="BE1508">
        <v>1985</v>
      </c>
      <c r="BG1508" t="s">
        <v>203</v>
      </c>
      <c r="BH1508" t="s">
        <v>100</v>
      </c>
      <c r="BI1508" t="s">
        <v>101</v>
      </c>
      <c r="BJ1508" t="s">
        <v>101</v>
      </c>
      <c r="BK1508" t="s">
        <v>101</v>
      </c>
      <c r="BL1508" t="s">
        <v>100</v>
      </c>
      <c r="BM1508" t="s">
        <v>102</v>
      </c>
      <c r="BN1508" t="s">
        <v>103</v>
      </c>
      <c r="BQ1508">
        <v>0</v>
      </c>
      <c r="BR1508" t="s">
        <v>94</v>
      </c>
      <c r="BS1508">
        <v>88</v>
      </c>
      <c r="BT1508">
        <v>44.994</v>
      </c>
      <c r="BU1508">
        <v>35.436</v>
      </c>
      <c r="BY1508">
        <v>4</v>
      </c>
      <c r="CB1508">
        <v>2009</v>
      </c>
      <c r="CC1508">
        <v>30</v>
      </c>
      <c r="CI1508" t="str">
        <f t="shared" si="92"/>
        <v>High</v>
      </c>
      <c r="CJ1508" t="str">
        <f t="shared" si="93"/>
        <v>2.0-2.5</v>
      </c>
      <c r="CK1508" t="str">
        <f t="shared" si="94"/>
        <v>Very Poor</v>
      </c>
      <c r="CL1508" t="str">
        <f t="shared" si="95"/>
        <v>0.3 or less</v>
      </c>
    </row>
    <row r="1509" spans="1:90" x14ac:dyDescent="0.25">
      <c r="A1509" t="s">
        <v>1714</v>
      </c>
      <c r="B1509" t="s">
        <v>82</v>
      </c>
      <c r="C1509" t="s">
        <v>83</v>
      </c>
      <c r="D1509">
        <v>12.39</v>
      </c>
      <c r="E1509">
        <v>14.282</v>
      </c>
      <c r="G1509">
        <v>1.8919999999999999</v>
      </c>
      <c r="H1509">
        <v>20</v>
      </c>
      <c r="I1509">
        <v>20</v>
      </c>
      <c r="J1509">
        <v>20</v>
      </c>
      <c r="K1509">
        <v>2</v>
      </c>
      <c r="L1509" t="s">
        <v>84</v>
      </c>
      <c r="M1509" t="s">
        <v>147</v>
      </c>
      <c r="N1509" t="s">
        <v>507</v>
      </c>
      <c r="O1509" t="s">
        <v>149</v>
      </c>
      <c r="P1509" t="s">
        <v>88</v>
      </c>
      <c r="Q1509" t="s">
        <v>150</v>
      </c>
      <c r="R1509" t="s">
        <v>151</v>
      </c>
      <c r="S1509" t="s">
        <v>152</v>
      </c>
      <c r="T1509">
        <v>65</v>
      </c>
      <c r="U1509" t="s">
        <v>92</v>
      </c>
      <c r="V1509" t="s">
        <v>1720</v>
      </c>
      <c r="W1509">
        <v>1</v>
      </c>
      <c r="X1509">
        <v>1</v>
      </c>
      <c r="Y1509" t="s">
        <v>94</v>
      </c>
      <c r="Z1509" t="s">
        <v>154</v>
      </c>
      <c r="AA1509">
        <v>32.534300000000002</v>
      </c>
      <c r="AB1509">
        <v>213.9068</v>
      </c>
      <c r="AC1509">
        <v>37.071199999999997</v>
      </c>
      <c r="AD1509">
        <v>98</v>
      </c>
      <c r="AE1509">
        <v>2.7016</v>
      </c>
      <c r="AF1509">
        <v>2.0142000000000002</v>
      </c>
      <c r="AG1509">
        <v>154.54409999999999</v>
      </c>
      <c r="AH1509">
        <v>117.80249999999999</v>
      </c>
      <c r="AI1509">
        <v>48.485300000000002</v>
      </c>
      <c r="AJ1509">
        <v>0.1928</v>
      </c>
      <c r="AK1509">
        <v>0.14430000000000001</v>
      </c>
      <c r="AL1509">
        <v>71.08</v>
      </c>
      <c r="AM1509">
        <v>3.9199999999999999E-2</v>
      </c>
      <c r="AN1509">
        <v>0.1721</v>
      </c>
      <c r="AO1509">
        <v>0</v>
      </c>
      <c r="AP1509">
        <v>1</v>
      </c>
      <c r="AQ1509">
        <v>0</v>
      </c>
      <c r="AR1509">
        <v>59.55</v>
      </c>
      <c r="AS1509" t="s">
        <v>130</v>
      </c>
      <c r="AT1509">
        <v>1985</v>
      </c>
      <c r="AU1509">
        <v>8.75</v>
      </c>
      <c r="AV1509">
        <v>3</v>
      </c>
      <c r="AW1509" t="s">
        <v>97</v>
      </c>
      <c r="AY1509" t="s">
        <v>132</v>
      </c>
      <c r="BA1509">
        <v>32663</v>
      </c>
      <c r="BB1509">
        <v>3</v>
      </c>
      <c r="BC1509">
        <v>1</v>
      </c>
      <c r="BD1509" t="s">
        <v>99</v>
      </c>
      <c r="BE1509">
        <v>1985</v>
      </c>
      <c r="BG1509" t="s">
        <v>203</v>
      </c>
      <c r="BH1509" t="s">
        <v>100</v>
      </c>
      <c r="BI1509" t="s">
        <v>101</v>
      </c>
      <c r="BJ1509" t="s">
        <v>101</v>
      </c>
      <c r="BK1509" t="s">
        <v>101</v>
      </c>
      <c r="BL1509" t="s">
        <v>100</v>
      </c>
      <c r="BM1509" t="s">
        <v>102</v>
      </c>
      <c r="BN1509" t="s">
        <v>103</v>
      </c>
      <c r="BQ1509">
        <v>0</v>
      </c>
      <c r="BR1509" t="s">
        <v>94</v>
      </c>
      <c r="BS1509">
        <v>82.041899999999998</v>
      </c>
      <c r="BT1509">
        <v>54.031999999999996</v>
      </c>
      <c r="BU1509">
        <v>40.283999999999999</v>
      </c>
      <c r="BY1509">
        <v>1</v>
      </c>
      <c r="CB1509">
        <v>2006</v>
      </c>
      <c r="CC1509">
        <v>30</v>
      </c>
      <c r="CI1509" t="str">
        <f t="shared" si="92"/>
        <v>High</v>
      </c>
      <c r="CJ1509" t="str">
        <f t="shared" si="93"/>
        <v>2.51-3.0</v>
      </c>
      <c r="CK1509" t="str">
        <f t="shared" si="94"/>
        <v>Poor</v>
      </c>
      <c r="CL1509" t="str">
        <f t="shared" si="95"/>
        <v>0.3 or less</v>
      </c>
    </row>
    <row r="1510" spans="1:90" x14ac:dyDescent="0.25">
      <c r="A1510" t="s">
        <v>1721</v>
      </c>
      <c r="B1510" t="s">
        <v>82</v>
      </c>
      <c r="C1510" t="s">
        <v>83</v>
      </c>
      <c r="D1510">
        <v>0</v>
      </c>
      <c r="E1510">
        <v>1.6759999999999999</v>
      </c>
      <c r="G1510">
        <v>1.6759999999999999</v>
      </c>
      <c r="H1510">
        <v>23</v>
      </c>
      <c r="I1510">
        <v>23</v>
      </c>
      <c r="J1510">
        <v>23</v>
      </c>
      <c r="K1510">
        <v>2</v>
      </c>
      <c r="L1510" t="s">
        <v>84</v>
      </c>
      <c r="M1510" t="s">
        <v>147</v>
      </c>
      <c r="N1510" t="s">
        <v>507</v>
      </c>
      <c r="O1510" t="s">
        <v>149</v>
      </c>
      <c r="P1510" t="s">
        <v>88</v>
      </c>
      <c r="Q1510" t="s">
        <v>150</v>
      </c>
      <c r="R1510" t="s">
        <v>151</v>
      </c>
      <c r="S1510" t="s">
        <v>152</v>
      </c>
      <c r="T1510">
        <v>65</v>
      </c>
      <c r="U1510" t="s">
        <v>92</v>
      </c>
      <c r="V1510" t="s">
        <v>1722</v>
      </c>
      <c r="W1510">
        <v>1</v>
      </c>
      <c r="X1510">
        <v>1.5</v>
      </c>
      <c r="Y1510" t="s">
        <v>94</v>
      </c>
      <c r="Z1510" t="s">
        <v>154</v>
      </c>
      <c r="AA1510">
        <v>22.024000000000001</v>
      </c>
      <c r="AB1510">
        <v>144.83199999999999</v>
      </c>
      <c r="AC1510">
        <v>25.095400000000001</v>
      </c>
      <c r="AD1510">
        <v>91</v>
      </c>
      <c r="AE1510">
        <v>3.1829999999999998</v>
      </c>
      <c r="AF1510">
        <v>2.5173000000000001</v>
      </c>
      <c r="AG1510">
        <v>116.4808</v>
      </c>
      <c r="AH1510">
        <v>89.531000000000006</v>
      </c>
      <c r="AI1510">
        <v>61.173099999999998</v>
      </c>
      <c r="AJ1510">
        <v>0.23219999999999999</v>
      </c>
      <c r="AK1510">
        <v>0.14050000000000001</v>
      </c>
      <c r="AL1510">
        <v>65.17</v>
      </c>
      <c r="AM1510">
        <v>3.3300000000000003E-2</v>
      </c>
      <c r="AN1510">
        <v>9.9000000000000005E-2</v>
      </c>
      <c r="AO1510">
        <v>0</v>
      </c>
      <c r="AP1510">
        <v>5</v>
      </c>
      <c r="AQ1510">
        <v>0</v>
      </c>
      <c r="AR1510">
        <v>51.3</v>
      </c>
      <c r="AS1510" t="s">
        <v>96</v>
      </c>
      <c r="AT1510">
        <v>1951</v>
      </c>
      <c r="AU1510">
        <v>4</v>
      </c>
      <c r="AV1510">
        <v>2</v>
      </c>
      <c r="AW1510" t="s">
        <v>97</v>
      </c>
      <c r="AY1510" t="s">
        <v>112</v>
      </c>
      <c r="BA1510">
        <v>40679</v>
      </c>
      <c r="BB1510">
        <v>2</v>
      </c>
      <c r="BC1510">
        <v>1</v>
      </c>
      <c r="BD1510" t="s">
        <v>99</v>
      </c>
      <c r="BE1510">
        <v>1951</v>
      </c>
      <c r="BG1510" t="s">
        <v>101</v>
      </c>
      <c r="BH1510" t="s">
        <v>100</v>
      </c>
      <c r="BI1510" t="s">
        <v>101</v>
      </c>
      <c r="BJ1510" t="s">
        <v>101</v>
      </c>
      <c r="BK1510" t="s">
        <v>101</v>
      </c>
      <c r="BL1510" t="s">
        <v>100</v>
      </c>
      <c r="BM1510" t="s">
        <v>102</v>
      </c>
      <c r="BN1510" t="s">
        <v>103</v>
      </c>
      <c r="BQ1510">
        <v>0</v>
      </c>
      <c r="BR1510" t="s">
        <v>94</v>
      </c>
      <c r="BS1510">
        <v>85</v>
      </c>
      <c r="BT1510">
        <v>63.66</v>
      </c>
      <c r="BU1510">
        <v>50.345999999999997</v>
      </c>
      <c r="BY1510">
        <v>1</v>
      </c>
      <c r="CB1510">
        <v>2009</v>
      </c>
      <c r="CC1510">
        <v>64</v>
      </c>
      <c r="CI1510" t="str">
        <f t="shared" si="92"/>
        <v>High</v>
      </c>
      <c r="CJ1510" t="str">
        <f t="shared" si="93"/>
        <v>3.01-3.5</v>
      </c>
      <c r="CK1510" t="str">
        <f t="shared" si="94"/>
        <v>Fair</v>
      </c>
      <c r="CL1510" t="str">
        <f t="shared" si="95"/>
        <v>0.3 or less</v>
      </c>
    </row>
    <row r="1511" spans="1:90" x14ac:dyDescent="0.25">
      <c r="A1511" t="s">
        <v>1721</v>
      </c>
      <c r="B1511" t="s">
        <v>82</v>
      </c>
      <c r="C1511" t="s">
        <v>83</v>
      </c>
      <c r="D1511">
        <v>1.6759999999999999</v>
      </c>
      <c r="E1511">
        <v>2.3119999999999998</v>
      </c>
      <c r="G1511">
        <v>0.63600000000000001</v>
      </c>
      <c r="H1511">
        <v>32</v>
      </c>
      <c r="I1511">
        <v>32</v>
      </c>
      <c r="J1511">
        <v>32</v>
      </c>
      <c r="K1511">
        <v>2</v>
      </c>
      <c r="L1511" t="s">
        <v>84</v>
      </c>
      <c r="M1511" t="s">
        <v>147</v>
      </c>
      <c r="N1511" t="s">
        <v>507</v>
      </c>
      <c r="O1511" t="s">
        <v>149</v>
      </c>
      <c r="P1511" t="s">
        <v>88</v>
      </c>
      <c r="Q1511" t="s">
        <v>150</v>
      </c>
      <c r="R1511" t="s">
        <v>151</v>
      </c>
      <c r="S1511" t="s">
        <v>152</v>
      </c>
      <c r="T1511">
        <v>50</v>
      </c>
      <c r="U1511" t="s">
        <v>92</v>
      </c>
      <c r="V1511" t="s">
        <v>1723</v>
      </c>
      <c r="W1511">
        <v>4</v>
      </c>
      <c r="X1511">
        <v>4</v>
      </c>
      <c r="Y1511" t="s">
        <v>94</v>
      </c>
      <c r="Z1511" t="s">
        <v>154</v>
      </c>
      <c r="AA1511">
        <v>33.722999999999999</v>
      </c>
      <c r="AB1511">
        <v>226.17599999999999</v>
      </c>
      <c r="AC1511">
        <v>38.452399999999997</v>
      </c>
      <c r="AD1511">
        <v>88</v>
      </c>
      <c r="AE1511">
        <v>2.7610000000000001</v>
      </c>
      <c r="AF1511">
        <v>2.1621000000000001</v>
      </c>
      <c r="AG1511">
        <v>143.06360000000001</v>
      </c>
      <c r="AH1511">
        <v>114.053</v>
      </c>
      <c r="AI1511">
        <v>52.312100000000001</v>
      </c>
      <c r="AJ1511">
        <v>0.21149999999999999</v>
      </c>
      <c r="AK1511">
        <v>0.1394</v>
      </c>
      <c r="AL1511">
        <v>68.275000000000006</v>
      </c>
      <c r="AM1511">
        <v>4.3700000000000003E-2</v>
      </c>
      <c r="AN1511">
        <v>0.20280000000000001</v>
      </c>
      <c r="AO1511">
        <v>0</v>
      </c>
      <c r="AP1511">
        <v>6</v>
      </c>
      <c r="AQ1511">
        <v>0</v>
      </c>
      <c r="AR1511">
        <v>52.05</v>
      </c>
      <c r="AS1511" t="s">
        <v>96</v>
      </c>
      <c r="AT1511">
        <v>1987</v>
      </c>
      <c r="AU1511">
        <v>5.6666999999999996</v>
      </c>
      <c r="AV1511">
        <v>2.3332999999999999</v>
      </c>
      <c r="AW1511" t="s">
        <v>97</v>
      </c>
      <c r="AY1511" t="s">
        <v>112</v>
      </c>
      <c r="BA1511">
        <v>33620</v>
      </c>
      <c r="BB1511">
        <v>2</v>
      </c>
      <c r="BC1511">
        <v>1</v>
      </c>
      <c r="BD1511" t="s">
        <v>99</v>
      </c>
      <c r="BE1511">
        <v>1987</v>
      </c>
      <c r="BG1511" t="s">
        <v>203</v>
      </c>
      <c r="BH1511" t="s">
        <v>100</v>
      </c>
      <c r="BI1511" t="s">
        <v>101</v>
      </c>
      <c r="BJ1511" t="s">
        <v>101</v>
      </c>
      <c r="BK1511" t="s">
        <v>101</v>
      </c>
      <c r="BL1511" t="s">
        <v>100</v>
      </c>
      <c r="BM1511" t="s">
        <v>102</v>
      </c>
      <c r="BN1511" t="s">
        <v>103</v>
      </c>
      <c r="BQ1511">
        <v>0</v>
      </c>
      <c r="BR1511" t="s">
        <v>94</v>
      </c>
      <c r="BS1511">
        <v>86</v>
      </c>
      <c r="BT1511">
        <v>55.22</v>
      </c>
      <c r="BU1511">
        <v>43.241999999999997</v>
      </c>
      <c r="BY1511">
        <v>4</v>
      </c>
      <c r="CB1511">
        <v>2009</v>
      </c>
      <c r="CC1511">
        <v>28</v>
      </c>
      <c r="CI1511" t="str">
        <f t="shared" si="92"/>
        <v>High</v>
      </c>
      <c r="CJ1511" t="str">
        <f t="shared" si="93"/>
        <v>2.51-3.0</v>
      </c>
      <c r="CK1511" t="str">
        <f t="shared" si="94"/>
        <v>Poor</v>
      </c>
      <c r="CL1511" t="str">
        <f t="shared" si="95"/>
        <v>0.3 or less</v>
      </c>
    </row>
    <row r="1512" spans="1:90" x14ac:dyDescent="0.25">
      <c r="A1512" t="s">
        <v>1721</v>
      </c>
      <c r="B1512" t="s">
        <v>82</v>
      </c>
      <c r="C1512" t="s">
        <v>83</v>
      </c>
      <c r="D1512">
        <v>2.3119999999999998</v>
      </c>
      <c r="E1512">
        <v>6.8179999999999996</v>
      </c>
      <c r="G1512">
        <v>4.5060000000000002</v>
      </c>
      <c r="H1512">
        <v>23</v>
      </c>
      <c r="I1512">
        <v>21</v>
      </c>
      <c r="J1512">
        <v>23</v>
      </c>
      <c r="K1512">
        <v>2</v>
      </c>
      <c r="L1512" t="s">
        <v>84</v>
      </c>
      <c r="M1512" t="s">
        <v>147</v>
      </c>
      <c r="N1512" t="s">
        <v>507</v>
      </c>
      <c r="O1512" t="s">
        <v>149</v>
      </c>
      <c r="P1512" t="s">
        <v>88</v>
      </c>
      <c r="Q1512" t="s">
        <v>150</v>
      </c>
      <c r="R1512" t="s">
        <v>151</v>
      </c>
      <c r="S1512" t="s">
        <v>152</v>
      </c>
      <c r="T1512">
        <v>50</v>
      </c>
      <c r="U1512" t="s">
        <v>92</v>
      </c>
      <c r="V1512" t="s">
        <v>1723</v>
      </c>
      <c r="W1512">
        <v>1</v>
      </c>
      <c r="X1512">
        <v>1</v>
      </c>
      <c r="Y1512" t="s">
        <v>94</v>
      </c>
      <c r="Z1512" t="s">
        <v>154</v>
      </c>
      <c r="AA1512">
        <v>22.367799999999999</v>
      </c>
      <c r="AB1512">
        <v>145.57939999999999</v>
      </c>
      <c r="AC1512">
        <v>25.478100000000001</v>
      </c>
      <c r="AD1512">
        <v>82.5</v>
      </c>
      <c r="AE1512">
        <v>3.2511999999999999</v>
      </c>
      <c r="AF1512">
        <v>2.5464000000000002</v>
      </c>
      <c r="AG1512">
        <v>116.0252</v>
      </c>
      <c r="AH1512">
        <v>85.874200000000002</v>
      </c>
      <c r="AI1512">
        <v>61.3249</v>
      </c>
      <c r="AJ1512">
        <v>0.21199999999999999</v>
      </c>
      <c r="AK1512">
        <v>0.12959999999999999</v>
      </c>
      <c r="AL1512">
        <v>68.2</v>
      </c>
      <c r="AM1512">
        <v>3.3599999999999998E-2</v>
      </c>
      <c r="AN1512">
        <v>5.4600000000000003E-2</v>
      </c>
      <c r="AO1512">
        <v>0</v>
      </c>
      <c r="AP1512">
        <v>10</v>
      </c>
      <c r="AQ1512">
        <v>0</v>
      </c>
      <c r="AR1512">
        <v>51.662500000000001</v>
      </c>
      <c r="AS1512" t="s">
        <v>96</v>
      </c>
      <c r="AT1512">
        <v>1951</v>
      </c>
      <c r="AU1512">
        <v>4</v>
      </c>
      <c r="AV1512">
        <v>2</v>
      </c>
      <c r="AW1512" t="s">
        <v>97</v>
      </c>
      <c r="AY1512" t="s">
        <v>112</v>
      </c>
      <c r="BA1512">
        <v>40679</v>
      </c>
      <c r="BB1512">
        <v>2</v>
      </c>
      <c r="BC1512">
        <v>1</v>
      </c>
      <c r="BD1512" t="s">
        <v>99</v>
      </c>
      <c r="BE1512">
        <v>1951</v>
      </c>
      <c r="BG1512" t="s">
        <v>101</v>
      </c>
      <c r="BH1512" t="s">
        <v>100</v>
      </c>
      <c r="BI1512" t="s">
        <v>101</v>
      </c>
      <c r="BJ1512" t="s">
        <v>101</v>
      </c>
      <c r="BK1512" t="s">
        <v>101</v>
      </c>
      <c r="BL1512" t="s">
        <v>100</v>
      </c>
      <c r="BM1512" t="s">
        <v>102</v>
      </c>
      <c r="BN1512" t="s">
        <v>103</v>
      </c>
      <c r="BQ1512">
        <v>0</v>
      </c>
      <c r="BR1512" t="s">
        <v>94</v>
      </c>
      <c r="BS1512">
        <v>82.5</v>
      </c>
      <c r="BT1512">
        <v>65.024000000000001</v>
      </c>
      <c r="BU1512">
        <v>50.927999999999997</v>
      </c>
      <c r="BY1512">
        <v>1</v>
      </c>
      <c r="CB1512">
        <v>2013</v>
      </c>
      <c r="CC1512">
        <v>64</v>
      </c>
      <c r="CI1512" t="str">
        <f t="shared" si="92"/>
        <v>Medium</v>
      </c>
      <c r="CJ1512" t="str">
        <f t="shared" si="93"/>
        <v>3.01-3.5</v>
      </c>
      <c r="CK1512" t="str">
        <f t="shared" si="94"/>
        <v>Fair</v>
      </c>
      <c r="CL1512" t="str">
        <f t="shared" si="95"/>
        <v>0.3 or less</v>
      </c>
    </row>
    <row r="1513" spans="1:90" x14ac:dyDescent="0.25">
      <c r="A1513" t="s">
        <v>1721</v>
      </c>
      <c r="B1513" t="s">
        <v>82</v>
      </c>
      <c r="C1513" t="s">
        <v>83</v>
      </c>
      <c r="D1513">
        <v>6.8179999999999996</v>
      </c>
      <c r="E1513">
        <v>7.9880000000000004</v>
      </c>
      <c r="G1513">
        <v>1.17</v>
      </c>
      <c r="H1513">
        <v>20</v>
      </c>
      <c r="I1513">
        <v>20</v>
      </c>
      <c r="J1513">
        <v>20</v>
      </c>
      <c r="K1513">
        <v>2</v>
      </c>
      <c r="L1513" t="s">
        <v>84</v>
      </c>
      <c r="M1513" t="s">
        <v>147</v>
      </c>
      <c r="N1513" t="s">
        <v>507</v>
      </c>
      <c r="O1513" t="s">
        <v>149</v>
      </c>
      <c r="P1513" t="s">
        <v>88</v>
      </c>
      <c r="Q1513" t="s">
        <v>150</v>
      </c>
      <c r="R1513" t="s">
        <v>151</v>
      </c>
      <c r="S1513" t="s">
        <v>152</v>
      </c>
      <c r="T1513">
        <v>50</v>
      </c>
      <c r="U1513" t="s">
        <v>92</v>
      </c>
      <c r="V1513" t="s">
        <v>1724</v>
      </c>
      <c r="W1513">
        <v>1</v>
      </c>
      <c r="X1513">
        <v>2</v>
      </c>
      <c r="Y1513" t="s">
        <v>94</v>
      </c>
      <c r="Z1513" t="s">
        <v>154</v>
      </c>
      <c r="AA1513">
        <v>8.5960000000000001</v>
      </c>
      <c r="AB1513">
        <v>57.652500000000003</v>
      </c>
      <c r="AC1513">
        <v>9.8015000000000008</v>
      </c>
      <c r="AD1513">
        <v>84</v>
      </c>
      <c r="AE1513">
        <v>2.6613000000000002</v>
      </c>
      <c r="AF1513">
        <v>1.9464999999999999</v>
      </c>
      <c r="AG1513">
        <v>152.2627</v>
      </c>
      <c r="AH1513">
        <v>120.39100000000001</v>
      </c>
      <c r="AI1513">
        <v>49.245800000000003</v>
      </c>
      <c r="AJ1513">
        <v>0.2263</v>
      </c>
      <c r="AK1513">
        <v>0.1366</v>
      </c>
      <c r="AL1513">
        <v>66.055000000000007</v>
      </c>
      <c r="AM1513">
        <v>3.9899999999999998E-2</v>
      </c>
      <c r="AN1513">
        <v>0.27279999999999999</v>
      </c>
      <c r="AO1513">
        <v>0</v>
      </c>
      <c r="AP1513">
        <v>8</v>
      </c>
      <c r="AQ1513">
        <v>0</v>
      </c>
      <c r="AR1513">
        <v>49.6</v>
      </c>
      <c r="AS1513" t="s">
        <v>96</v>
      </c>
      <c r="AT1513">
        <v>1987</v>
      </c>
      <c r="AU1513">
        <v>5.25</v>
      </c>
      <c r="AV1513">
        <v>2.25</v>
      </c>
      <c r="AW1513" t="s">
        <v>97</v>
      </c>
      <c r="AY1513" t="s">
        <v>112</v>
      </c>
      <c r="BA1513">
        <v>33621</v>
      </c>
      <c r="BB1513">
        <v>2</v>
      </c>
      <c r="BC1513">
        <v>1</v>
      </c>
      <c r="BD1513" t="s">
        <v>99</v>
      </c>
      <c r="BE1513">
        <v>1987</v>
      </c>
      <c r="BG1513" t="s">
        <v>101</v>
      </c>
      <c r="BH1513" t="s">
        <v>100</v>
      </c>
      <c r="BI1513" t="s">
        <v>101</v>
      </c>
      <c r="BJ1513" t="s">
        <v>101</v>
      </c>
      <c r="BK1513" t="s">
        <v>101</v>
      </c>
      <c r="BL1513" t="s">
        <v>100</v>
      </c>
      <c r="BM1513" t="s">
        <v>102</v>
      </c>
      <c r="BN1513" t="s">
        <v>103</v>
      </c>
      <c r="BQ1513">
        <v>0</v>
      </c>
      <c r="BR1513" t="s">
        <v>94</v>
      </c>
      <c r="BS1513">
        <v>83</v>
      </c>
      <c r="BT1513">
        <v>53.225999999999999</v>
      </c>
      <c r="BU1513">
        <v>38.93</v>
      </c>
      <c r="BY1513">
        <v>1</v>
      </c>
      <c r="CB1513">
        <v>2009</v>
      </c>
      <c r="CC1513">
        <v>28</v>
      </c>
      <c r="CI1513" t="str">
        <f t="shared" si="92"/>
        <v>Medium</v>
      </c>
      <c r="CJ1513" t="str">
        <f t="shared" si="93"/>
        <v>2.51-3.0</v>
      </c>
      <c r="CK1513" t="str">
        <f t="shared" si="94"/>
        <v>Poor</v>
      </c>
      <c r="CL1513" t="str">
        <f t="shared" si="95"/>
        <v>0.3 or less</v>
      </c>
    </row>
    <row r="1514" spans="1:90" x14ac:dyDescent="0.25">
      <c r="A1514" t="s">
        <v>1725</v>
      </c>
      <c r="B1514" t="s">
        <v>82</v>
      </c>
      <c r="C1514" t="s">
        <v>83</v>
      </c>
      <c r="D1514">
        <v>0</v>
      </c>
      <c r="E1514">
        <v>7.7270000000000003</v>
      </c>
      <c r="G1514">
        <v>7.7270000000000003</v>
      </c>
      <c r="H1514">
        <v>23</v>
      </c>
      <c r="I1514">
        <v>23</v>
      </c>
      <c r="J1514">
        <v>23</v>
      </c>
      <c r="K1514">
        <v>2</v>
      </c>
      <c r="L1514" t="s">
        <v>84</v>
      </c>
      <c r="M1514" t="s">
        <v>147</v>
      </c>
      <c r="N1514" t="s">
        <v>507</v>
      </c>
      <c r="O1514" t="s">
        <v>149</v>
      </c>
      <c r="P1514" t="s">
        <v>88</v>
      </c>
      <c r="Q1514" t="s">
        <v>150</v>
      </c>
      <c r="R1514" t="s">
        <v>151</v>
      </c>
      <c r="S1514" t="s">
        <v>152</v>
      </c>
      <c r="T1514">
        <v>50</v>
      </c>
      <c r="U1514" t="s">
        <v>92</v>
      </c>
      <c r="V1514" t="s">
        <v>1726</v>
      </c>
      <c r="W1514">
        <v>1</v>
      </c>
      <c r="X1514">
        <v>2</v>
      </c>
      <c r="Y1514" t="s">
        <v>94</v>
      </c>
      <c r="Z1514" t="s">
        <v>154</v>
      </c>
      <c r="AA1514">
        <v>55.210500000000003</v>
      </c>
      <c r="AB1514">
        <v>369.56799999999998</v>
      </c>
      <c r="AC1514">
        <v>62.948999999999998</v>
      </c>
      <c r="AD1514">
        <v>90.25</v>
      </c>
      <c r="AE1514">
        <v>1.8994</v>
      </c>
      <c r="AF1514">
        <v>1.2186999999999999</v>
      </c>
      <c r="AG1514">
        <v>210.03129999999999</v>
      </c>
      <c r="AH1514">
        <v>178.5419</v>
      </c>
      <c r="AI1514">
        <v>29.989599999999999</v>
      </c>
      <c r="AJ1514">
        <v>0.29609999999999997</v>
      </c>
      <c r="AK1514">
        <v>0.24329999999999999</v>
      </c>
      <c r="AL1514">
        <v>55.585000000000001</v>
      </c>
      <c r="AM1514">
        <v>4.7699999999999999E-2</v>
      </c>
      <c r="AN1514">
        <v>0.37940000000000002</v>
      </c>
      <c r="AO1514">
        <v>0</v>
      </c>
      <c r="AP1514">
        <v>4</v>
      </c>
      <c r="AQ1514">
        <v>0</v>
      </c>
      <c r="AR1514">
        <v>52.575000000000003</v>
      </c>
      <c r="AS1514" t="s">
        <v>96</v>
      </c>
      <c r="AT1514">
        <v>1959</v>
      </c>
      <c r="AU1514">
        <v>12.5</v>
      </c>
      <c r="AV1514">
        <v>4</v>
      </c>
      <c r="AW1514" t="s">
        <v>97</v>
      </c>
      <c r="AY1514" t="s">
        <v>112</v>
      </c>
      <c r="BA1514">
        <v>32504</v>
      </c>
      <c r="BB1514">
        <v>2</v>
      </c>
      <c r="BC1514">
        <v>1</v>
      </c>
      <c r="BD1514" t="s">
        <v>99</v>
      </c>
      <c r="BE1514">
        <v>1977</v>
      </c>
      <c r="BG1514" t="s">
        <v>101</v>
      </c>
      <c r="BH1514" t="s">
        <v>100</v>
      </c>
      <c r="BI1514" t="s">
        <v>101</v>
      </c>
      <c r="BJ1514" t="s">
        <v>101</v>
      </c>
      <c r="BK1514" t="s">
        <v>101</v>
      </c>
      <c r="BL1514" t="s">
        <v>100</v>
      </c>
      <c r="BM1514" t="s">
        <v>102</v>
      </c>
      <c r="BN1514" t="s">
        <v>103</v>
      </c>
      <c r="BQ1514">
        <v>0</v>
      </c>
      <c r="BR1514" t="s">
        <v>94</v>
      </c>
      <c r="BS1514">
        <v>89</v>
      </c>
      <c r="BT1514">
        <v>37.988</v>
      </c>
      <c r="BU1514">
        <v>24.373999999999999</v>
      </c>
      <c r="BY1514">
        <v>1</v>
      </c>
      <c r="CB1514">
        <v>2007</v>
      </c>
      <c r="CC1514">
        <v>38</v>
      </c>
      <c r="CI1514" t="str">
        <f t="shared" si="92"/>
        <v>High</v>
      </c>
      <c r="CJ1514" t="str">
        <f t="shared" si="93"/>
        <v>Less than 2.0</v>
      </c>
      <c r="CK1514" t="str">
        <f t="shared" si="94"/>
        <v>Very Poor</v>
      </c>
      <c r="CL1514" t="str">
        <f t="shared" si="95"/>
        <v>0.3 or less</v>
      </c>
    </row>
    <row r="1515" spans="1:90" x14ac:dyDescent="0.25">
      <c r="A1515" t="s">
        <v>1725</v>
      </c>
      <c r="B1515" t="s">
        <v>82</v>
      </c>
      <c r="C1515" t="s">
        <v>83</v>
      </c>
      <c r="D1515">
        <v>7.7270000000000003</v>
      </c>
      <c r="E1515">
        <v>10.986000000000001</v>
      </c>
      <c r="G1515">
        <v>3.2589999999999999</v>
      </c>
      <c r="H1515">
        <v>20</v>
      </c>
      <c r="I1515">
        <v>20</v>
      </c>
      <c r="J1515">
        <v>20</v>
      </c>
      <c r="K1515">
        <v>2</v>
      </c>
      <c r="L1515" t="s">
        <v>84</v>
      </c>
      <c r="M1515" t="s">
        <v>147</v>
      </c>
      <c r="N1515" t="s">
        <v>507</v>
      </c>
      <c r="O1515" t="s">
        <v>149</v>
      </c>
      <c r="P1515" t="s">
        <v>88</v>
      </c>
      <c r="Q1515" t="s">
        <v>150</v>
      </c>
      <c r="R1515" t="s">
        <v>151</v>
      </c>
      <c r="S1515" t="s">
        <v>152</v>
      </c>
      <c r="T1515">
        <v>60</v>
      </c>
      <c r="U1515" t="s">
        <v>92</v>
      </c>
      <c r="V1515" t="s">
        <v>1727</v>
      </c>
      <c r="W1515">
        <v>1</v>
      </c>
      <c r="X1515">
        <v>1</v>
      </c>
      <c r="Y1515" t="s">
        <v>94</v>
      </c>
      <c r="Z1515" t="s">
        <v>154</v>
      </c>
      <c r="AA1515">
        <v>26.0215</v>
      </c>
      <c r="AB1515">
        <v>171.12</v>
      </c>
      <c r="AC1515">
        <v>29.650400000000001</v>
      </c>
      <c r="AD1515">
        <v>84.5</v>
      </c>
      <c r="AE1515">
        <v>2.1762000000000001</v>
      </c>
      <c r="AF1515">
        <v>1.3219000000000001</v>
      </c>
      <c r="AG1515">
        <v>185.78450000000001</v>
      </c>
      <c r="AH1515">
        <v>155.0917</v>
      </c>
      <c r="AI1515">
        <v>38.071800000000003</v>
      </c>
      <c r="AJ1515">
        <v>0.29339999999999999</v>
      </c>
      <c r="AK1515">
        <v>0.2114</v>
      </c>
      <c r="AL1515">
        <v>55.99</v>
      </c>
      <c r="AM1515">
        <v>4.2099999999999999E-2</v>
      </c>
      <c r="AN1515">
        <v>0.2437</v>
      </c>
      <c r="AO1515">
        <v>0</v>
      </c>
      <c r="AP1515">
        <v>7.5</v>
      </c>
      <c r="AQ1515">
        <v>0</v>
      </c>
      <c r="AR1515">
        <v>55.816699999999997</v>
      </c>
      <c r="AS1515" t="s">
        <v>130</v>
      </c>
      <c r="AT1515">
        <v>1951</v>
      </c>
      <c r="AU1515">
        <v>13.5</v>
      </c>
      <c r="AV1515">
        <v>2.25</v>
      </c>
      <c r="AW1515" t="s">
        <v>97</v>
      </c>
      <c r="AY1515" t="s">
        <v>132</v>
      </c>
      <c r="BA1515">
        <v>32504</v>
      </c>
      <c r="BB1515">
        <v>2</v>
      </c>
      <c r="BC1515">
        <v>1</v>
      </c>
      <c r="BD1515" t="s">
        <v>99</v>
      </c>
      <c r="BE1515">
        <v>1951</v>
      </c>
      <c r="BG1515" t="s">
        <v>101</v>
      </c>
      <c r="BH1515" t="s">
        <v>100</v>
      </c>
      <c r="BI1515" t="s">
        <v>101</v>
      </c>
      <c r="BJ1515" t="s">
        <v>101</v>
      </c>
      <c r="BK1515" t="s">
        <v>101</v>
      </c>
      <c r="BL1515" t="s">
        <v>100</v>
      </c>
      <c r="BM1515" t="s">
        <v>102</v>
      </c>
      <c r="BN1515" t="s">
        <v>103</v>
      </c>
      <c r="BQ1515">
        <v>0</v>
      </c>
      <c r="BR1515" t="s">
        <v>94</v>
      </c>
      <c r="BS1515">
        <v>83</v>
      </c>
      <c r="BT1515">
        <v>43.524000000000001</v>
      </c>
      <c r="BU1515">
        <v>26.437999999999999</v>
      </c>
      <c r="BY1515">
        <v>1</v>
      </c>
      <c r="CB1515">
        <v>2002</v>
      </c>
      <c r="CC1515">
        <v>64</v>
      </c>
      <c r="CI1515" t="str">
        <f t="shared" si="92"/>
        <v>Medium</v>
      </c>
      <c r="CJ1515" t="str">
        <f t="shared" si="93"/>
        <v>2.0-2.5</v>
      </c>
      <c r="CK1515" t="str">
        <f t="shared" si="94"/>
        <v>Very Poor</v>
      </c>
      <c r="CL1515" t="str">
        <f t="shared" si="95"/>
        <v>0.3 or less</v>
      </c>
    </row>
    <row r="1516" spans="1:90" x14ac:dyDescent="0.25">
      <c r="A1516" t="s">
        <v>1725</v>
      </c>
      <c r="B1516" t="s">
        <v>82</v>
      </c>
      <c r="C1516" t="s">
        <v>83</v>
      </c>
      <c r="D1516">
        <v>10.986000000000001</v>
      </c>
      <c r="E1516">
        <v>14.071999999999999</v>
      </c>
      <c r="G1516">
        <v>3.0859999999999999</v>
      </c>
      <c r="H1516">
        <v>22</v>
      </c>
      <c r="I1516">
        <v>22</v>
      </c>
      <c r="J1516">
        <v>22</v>
      </c>
      <c r="K1516">
        <v>2</v>
      </c>
      <c r="L1516" t="s">
        <v>84</v>
      </c>
      <c r="M1516" t="s">
        <v>147</v>
      </c>
      <c r="N1516" t="s">
        <v>507</v>
      </c>
      <c r="O1516" t="s">
        <v>149</v>
      </c>
      <c r="P1516" t="s">
        <v>88</v>
      </c>
      <c r="Q1516" t="s">
        <v>150</v>
      </c>
      <c r="R1516" t="s">
        <v>151</v>
      </c>
      <c r="S1516" t="s">
        <v>152</v>
      </c>
      <c r="T1516">
        <v>60</v>
      </c>
      <c r="U1516" t="s">
        <v>92</v>
      </c>
      <c r="V1516" t="s">
        <v>1728</v>
      </c>
      <c r="W1516">
        <v>1</v>
      </c>
      <c r="X1516">
        <v>1</v>
      </c>
      <c r="Y1516" t="s">
        <v>94</v>
      </c>
      <c r="Z1516" t="s">
        <v>154</v>
      </c>
      <c r="AA1516">
        <v>25.946000000000002</v>
      </c>
      <c r="AB1516">
        <v>201.32599999999999</v>
      </c>
      <c r="AC1516">
        <v>29.7486</v>
      </c>
      <c r="AD1516">
        <v>87</v>
      </c>
      <c r="AE1516">
        <v>2.9152</v>
      </c>
      <c r="AF1516">
        <v>2.1699000000000002</v>
      </c>
      <c r="AG1516">
        <v>135.44980000000001</v>
      </c>
      <c r="AH1516">
        <v>104.6795</v>
      </c>
      <c r="AI1516">
        <v>54.850099999999998</v>
      </c>
      <c r="AJ1516">
        <v>0.2717</v>
      </c>
      <c r="AK1516">
        <v>0.1512</v>
      </c>
      <c r="AL1516">
        <v>59.244999999999997</v>
      </c>
      <c r="AM1516">
        <v>3.2500000000000001E-2</v>
      </c>
      <c r="AN1516">
        <v>0.11269999999999999</v>
      </c>
      <c r="AO1516">
        <v>0</v>
      </c>
      <c r="AP1516">
        <v>7</v>
      </c>
      <c r="AQ1516">
        <v>0</v>
      </c>
      <c r="AR1516">
        <v>55.1</v>
      </c>
      <c r="AS1516" t="s">
        <v>130</v>
      </c>
      <c r="AT1516">
        <v>1957</v>
      </c>
      <c r="AU1516">
        <v>15.666700000000001</v>
      </c>
      <c r="AV1516">
        <v>2</v>
      </c>
      <c r="AW1516" t="s">
        <v>97</v>
      </c>
      <c r="AY1516" t="s">
        <v>132</v>
      </c>
      <c r="BA1516">
        <v>33019</v>
      </c>
      <c r="BB1516">
        <v>2</v>
      </c>
      <c r="BC1516">
        <v>1</v>
      </c>
      <c r="BD1516" t="s">
        <v>99</v>
      </c>
      <c r="BE1516">
        <v>1957</v>
      </c>
      <c r="BG1516" t="s">
        <v>101</v>
      </c>
      <c r="BH1516" t="s">
        <v>100</v>
      </c>
      <c r="BI1516" t="s">
        <v>101</v>
      </c>
      <c r="BJ1516" t="s">
        <v>101</v>
      </c>
      <c r="BK1516" t="s">
        <v>101</v>
      </c>
      <c r="BL1516" t="s">
        <v>100</v>
      </c>
      <c r="BM1516" t="s">
        <v>102</v>
      </c>
      <c r="BN1516" t="s">
        <v>103</v>
      </c>
      <c r="BQ1516">
        <v>0</v>
      </c>
      <c r="BR1516" t="s">
        <v>94</v>
      </c>
      <c r="BS1516">
        <v>85</v>
      </c>
      <c r="BT1516">
        <v>58.304000000000002</v>
      </c>
      <c r="BU1516">
        <v>43.398000000000003</v>
      </c>
      <c r="BY1516">
        <v>1</v>
      </c>
      <c r="CB1516">
        <v>2011</v>
      </c>
      <c r="CC1516">
        <v>58</v>
      </c>
      <c r="CI1516" t="str">
        <f t="shared" si="92"/>
        <v>High</v>
      </c>
      <c r="CJ1516" t="str">
        <f t="shared" si="93"/>
        <v>2.51-3.0</v>
      </c>
      <c r="CK1516" t="str">
        <f t="shared" si="94"/>
        <v>Poor</v>
      </c>
      <c r="CL1516" t="str">
        <f t="shared" si="95"/>
        <v>0.3 or less</v>
      </c>
    </row>
    <row r="1517" spans="1:90" x14ac:dyDescent="0.25">
      <c r="A1517" t="s">
        <v>1729</v>
      </c>
      <c r="B1517" t="s">
        <v>82</v>
      </c>
      <c r="C1517" t="s">
        <v>83</v>
      </c>
      <c r="D1517">
        <v>0</v>
      </c>
      <c r="E1517">
        <v>1.66</v>
      </c>
      <c r="G1517">
        <v>1.66</v>
      </c>
      <c r="H1517">
        <v>51</v>
      </c>
      <c r="I1517">
        <v>36</v>
      </c>
      <c r="J1517">
        <v>51</v>
      </c>
      <c r="K1517">
        <v>3</v>
      </c>
      <c r="L1517" t="s">
        <v>84</v>
      </c>
      <c r="M1517" t="s">
        <v>297</v>
      </c>
      <c r="N1517" t="s">
        <v>507</v>
      </c>
      <c r="O1517" t="s">
        <v>149</v>
      </c>
      <c r="P1517" t="s">
        <v>88</v>
      </c>
      <c r="Q1517" t="s">
        <v>150</v>
      </c>
      <c r="R1517" t="s">
        <v>151</v>
      </c>
      <c r="S1517" t="s">
        <v>152</v>
      </c>
      <c r="T1517">
        <v>50</v>
      </c>
      <c r="U1517" t="s">
        <v>92</v>
      </c>
      <c r="V1517" t="s">
        <v>1730</v>
      </c>
      <c r="W1517">
        <v>8</v>
      </c>
      <c r="X1517">
        <v>6.5</v>
      </c>
      <c r="Y1517" t="s">
        <v>94</v>
      </c>
      <c r="Z1517" t="s">
        <v>202</v>
      </c>
      <c r="AA1517">
        <v>142.58080000000001</v>
      </c>
      <c r="AB1517">
        <v>1795.1473000000001</v>
      </c>
      <c r="AC1517">
        <v>167.60980000000001</v>
      </c>
      <c r="AD1517">
        <v>100</v>
      </c>
      <c r="AE1517">
        <v>2.8692000000000002</v>
      </c>
      <c r="AF1517">
        <v>2.1253000000000002</v>
      </c>
      <c r="AG1517">
        <v>126.3248</v>
      </c>
      <c r="AH1517">
        <v>107.4224</v>
      </c>
      <c r="AI1517">
        <v>57.8917</v>
      </c>
      <c r="AJ1517">
        <v>0.24179999999999999</v>
      </c>
      <c r="AK1517">
        <v>0.1143</v>
      </c>
      <c r="AL1517">
        <v>63.73</v>
      </c>
      <c r="AM1517">
        <v>3.9399999999999998E-2</v>
      </c>
      <c r="AN1517">
        <v>0.18840000000000001</v>
      </c>
      <c r="AO1517">
        <v>0</v>
      </c>
      <c r="AP1517">
        <v>0</v>
      </c>
      <c r="AQ1517">
        <v>0</v>
      </c>
      <c r="AR1517">
        <v>52.05</v>
      </c>
      <c r="AS1517" t="s">
        <v>130</v>
      </c>
      <c r="AT1517">
        <v>1954</v>
      </c>
      <c r="AU1517">
        <v>12</v>
      </c>
      <c r="AV1517">
        <v>2</v>
      </c>
      <c r="AW1517" t="s">
        <v>97</v>
      </c>
      <c r="AY1517" t="s">
        <v>132</v>
      </c>
      <c r="BA1517">
        <v>32895</v>
      </c>
      <c r="BB1517">
        <v>2</v>
      </c>
      <c r="BC1517">
        <v>1</v>
      </c>
      <c r="BD1517" t="s">
        <v>99</v>
      </c>
      <c r="BE1517">
        <v>1954</v>
      </c>
      <c r="BG1517" t="s">
        <v>101</v>
      </c>
      <c r="BH1517" t="s">
        <v>100</v>
      </c>
      <c r="BI1517" t="s">
        <v>101</v>
      </c>
      <c r="BJ1517" t="s">
        <v>101</v>
      </c>
      <c r="BK1517" t="s">
        <v>101</v>
      </c>
      <c r="BL1517" t="s">
        <v>369</v>
      </c>
      <c r="BM1517" t="s">
        <v>204</v>
      </c>
      <c r="BN1517" t="s">
        <v>103</v>
      </c>
      <c r="BQ1517">
        <v>0</v>
      </c>
      <c r="BR1517" t="s">
        <v>94</v>
      </c>
      <c r="BS1517">
        <v>83</v>
      </c>
      <c r="BT1517">
        <v>57.384</v>
      </c>
      <c r="BU1517">
        <v>42.506</v>
      </c>
      <c r="BY1517">
        <v>6.5</v>
      </c>
      <c r="CB1517">
        <v>2006</v>
      </c>
      <c r="CC1517">
        <v>61</v>
      </c>
      <c r="CI1517" t="str">
        <f t="shared" si="92"/>
        <v>High</v>
      </c>
      <c r="CJ1517" t="str">
        <f t="shared" si="93"/>
        <v>2.51-3.0</v>
      </c>
      <c r="CK1517" t="str">
        <f t="shared" si="94"/>
        <v>Fair</v>
      </c>
      <c r="CL1517" t="str">
        <f t="shared" si="95"/>
        <v>0.3 or less</v>
      </c>
    </row>
    <row r="1518" spans="1:90" x14ac:dyDescent="0.25">
      <c r="A1518" t="s">
        <v>1729</v>
      </c>
      <c r="B1518" t="s">
        <v>82</v>
      </c>
      <c r="C1518" t="s">
        <v>83</v>
      </c>
      <c r="D1518">
        <v>1.66</v>
      </c>
      <c r="E1518">
        <v>3.62</v>
      </c>
      <c r="G1518">
        <v>1.96</v>
      </c>
      <c r="H1518">
        <v>24</v>
      </c>
      <c r="I1518">
        <v>24</v>
      </c>
      <c r="J1518">
        <v>24</v>
      </c>
      <c r="K1518">
        <v>2</v>
      </c>
      <c r="L1518" t="s">
        <v>84</v>
      </c>
      <c r="M1518" t="s">
        <v>297</v>
      </c>
      <c r="N1518" t="s">
        <v>507</v>
      </c>
      <c r="O1518" t="s">
        <v>149</v>
      </c>
      <c r="P1518" t="s">
        <v>88</v>
      </c>
      <c r="Q1518" t="s">
        <v>150</v>
      </c>
      <c r="R1518" t="s">
        <v>151</v>
      </c>
      <c r="S1518" t="s">
        <v>152</v>
      </c>
      <c r="T1518">
        <v>50</v>
      </c>
      <c r="U1518" t="s">
        <v>92</v>
      </c>
      <c r="V1518" t="s">
        <v>1731</v>
      </c>
      <c r="W1518">
        <v>1</v>
      </c>
      <c r="X1518">
        <v>1</v>
      </c>
      <c r="Y1518" t="s">
        <v>94</v>
      </c>
      <c r="Z1518" t="s">
        <v>154</v>
      </c>
      <c r="AA1518">
        <v>15.301500000000001</v>
      </c>
      <c r="AB1518">
        <v>299</v>
      </c>
      <c r="AC1518">
        <v>18.625699999999998</v>
      </c>
      <c r="AD1518">
        <v>82</v>
      </c>
      <c r="AE1518">
        <v>3.1446999999999998</v>
      </c>
      <c r="AF1518">
        <v>2.2134999999999998</v>
      </c>
      <c r="AG1518">
        <v>125.8386</v>
      </c>
      <c r="AH1518">
        <v>91.615099999999998</v>
      </c>
      <c r="AI1518">
        <v>58.053800000000003</v>
      </c>
      <c r="AJ1518">
        <v>0.19439999999999999</v>
      </c>
      <c r="AK1518">
        <v>0.14349999999999999</v>
      </c>
      <c r="AL1518">
        <v>70.84</v>
      </c>
      <c r="AM1518">
        <v>3.4200000000000001E-2</v>
      </c>
      <c r="AN1518">
        <v>5.21E-2</v>
      </c>
      <c r="AO1518">
        <v>0</v>
      </c>
      <c r="AP1518">
        <v>10</v>
      </c>
      <c r="AQ1518">
        <v>0</v>
      </c>
      <c r="AR1518">
        <v>52.774999999999999</v>
      </c>
      <c r="AS1518" t="s">
        <v>130</v>
      </c>
      <c r="AT1518">
        <v>1954</v>
      </c>
      <c r="AU1518">
        <v>12</v>
      </c>
      <c r="AV1518">
        <v>2</v>
      </c>
      <c r="AW1518" t="s">
        <v>97</v>
      </c>
      <c r="AY1518" t="s">
        <v>132</v>
      </c>
      <c r="BA1518">
        <v>32895</v>
      </c>
      <c r="BB1518">
        <v>2</v>
      </c>
      <c r="BC1518">
        <v>1</v>
      </c>
      <c r="BD1518" t="s">
        <v>99</v>
      </c>
      <c r="BE1518">
        <v>1954</v>
      </c>
      <c r="BG1518" t="s">
        <v>101</v>
      </c>
      <c r="BH1518" t="s">
        <v>100</v>
      </c>
      <c r="BI1518" t="s">
        <v>101</v>
      </c>
      <c r="BJ1518" t="s">
        <v>101</v>
      </c>
      <c r="BK1518" t="s">
        <v>101</v>
      </c>
      <c r="BL1518" t="s">
        <v>369</v>
      </c>
      <c r="BM1518" t="s">
        <v>102</v>
      </c>
      <c r="BN1518" t="s">
        <v>103</v>
      </c>
      <c r="BQ1518">
        <v>0</v>
      </c>
      <c r="BR1518" t="s">
        <v>94</v>
      </c>
      <c r="BS1518">
        <v>74</v>
      </c>
      <c r="BT1518">
        <v>62.893999999999998</v>
      </c>
      <c r="BU1518">
        <v>44.27</v>
      </c>
      <c r="BY1518">
        <v>1</v>
      </c>
      <c r="CB1518">
        <v>1998</v>
      </c>
      <c r="CC1518">
        <v>61</v>
      </c>
      <c r="CI1518" t="str">
        <f t="shared" si="92"/>
        <v>Medium</v>
      </c>
      <c r="CJ1518" t="str">
        <f t="shared" si="93"/>
        <v>3.01-3.5</v>
      </c>
      <c r="CK1518" t="str">
        <f t="shared" si="94"/>
        <v>Fair</v>
      </c>
      <c r="CL1518" t="str">
        <f t="shared" si="95"/>
        <v>0.3 or less</v>
      </c>
    </row>
    <row r="1519" spans="1:90" x14ac:dyDescent="0.25">
      <c r="A1519" t="s">
        <v>1729</v>
      </c>
      <c r="B1519" t="s">
        <v>82</v>
      </c>
      <c r="C1519" t="s">
        <v>83</v>
      </c>
      <c r="D1519">
        <v>3.62</v>
      </c>
      <c r="E1519">
        <v>12.782</v>
      </c>
      <c r="G1519">
        <v>9.1620000000000008</v>
      </c>
      <c r="H1519">
        <v>28</v>
      </c>
      <c r="J1519">
        <v>28</v>
      </c>
      <c r="K1519">
        <v>2</v>
      </c>
      <c r="L1519" t="s">
        <v>84</v>
      </c>
      <c r="M1519" t="s">
        <v>297</v>
      </c>
      <c r="N1519" t="s">
        <v>507</v>
      </c>
      <c r="O1519" t="s">
        <v>149</v>
      </c>
      <c r="P1519" t="s">
        <v>88</v>
      </c>
      <c r="Q1519" t="s">
        <v>150</v>
      </c>
      <c r="R1519" t="s">
        <v>151</v>
      </c>
      <c r="S1519" t="s">
        <v>152</v>
      </c>
      <c r="T1519">
        <v>60</v>
      </c>
      <c r="U1519" t="s">
        <v>92</v>
      </c>
      <c r="V1519" t="s">
        <v>1732</v>
      </c>
      <c r="Y1519" t="s">
        <v>94</v>
      </c>
      <c r="Z1519" t="s">
        <v>299</v>
      </c>
      <c r="AA1519">
        <v>28.209</v>
      </c>
      <c r="AB1519">
        <v>186.18199999999999</v>
      </c>
      <c r="AC1519">
        <v>32.146999999999998</v>
      </c>
      <c r="AD1519">
        <v>90</v>
      </c>
      <c r="AE1519">
        <v>2.9546000000000001</v>
      </c>
      <c r="AF1519">
        <v>2.2221000000000002</v>
      </c>
      <c r="AG1519">
        <v>134.67310000000001</v>
      </c>
      <c r="AH1519">
        <v>102.3657</v>
      </c>
      <c r="AI1519">
        <v>55.109000000000002</v>
      </c>
      <c r="AJ1519">
        <v>0.182</v>
      </c>
      <c r="AK1519">
        <v>0.111</v>
      </c>
      <c r="AL1519">
        <v>72.7</v>
      </c>
      <c r="AM1519">
        <v>3.5700000000000003E-2</v>
      </c>
      <c r="AN1519">
        <v>5.1499999999999997E-2</v>
      </c>
      <c r="AO1519">
        <v>0</v>
      </c>
      <c r="AP1519">
        <v>5</v>
      </c>
      <c r="AQ1519">
        <v>0</v>
      </c>
      <c r="AR1519">
        <v>66.114999999999995</v>
      </c>
      <c r="AS1519" t="s">
        <v>130</v>
      </c>
      <c r="AT1519">
        <v>1954</v>
      </c>
      <c r="AU1519">
        <v>5</v>
      </c>
      <c r="AV1519">
        <v>2</v>
      </c>
      <c r="AW1519" t="s">
        <v>97</v>
      </c>
      <c r="AY1519" t="s">
        <v>132</v>
      </c>
      <c r="BA1519">
        <v>39267</v>
      </c>
      <c r="BB1519">
        <v>2</v>
      </c>
      <c r="BC1519">
        <v>1</v>
      </c>
      <c r="BD1519" t="s">
        <v>99</v>
      </c>
      <c r="BE1519">
        <v>1954</v>
      </c>
      <c r="BG1519" t="s">
        <v>101</v>
      </c>
      <c r="BH1519" t="s">
        <v>100</v>
      </c>
      <c r="BI1519" t="s">
        <v>101</v>
      </c>
      <c r="BJ1519" t="s">
        <v>101</v>
      </c>
      <c r="BK1519" t="s">
        <v>101</v>
      </c>
      <c r="BL1519" t="s">
        <v>369</v>
      </c>
      <c r="BM1519" t="s">
        <v>102</v>
      </c>
      <c r="BN1519" t="s">
        <v>103</v>
      </c>
      <c r="BQ1519">
        <v>0</v>
      </c>
      <c r="BR1519" t="s">
        <v>94</v>
      </c>
      <c r="BS1519">
        <v>80</v>
      </c>
      <c r="BT1519">
        <v>59.091999999999999</v>
      </c>
      <c r="BU1519">
        <v>44.442</v>
      </c>
      <c r="BV1519" t="s">
        <v>107</v>
      </c>
      <c r="BZ1519" s="1">
        <v>42059.352962962963</v>
      </c>
      <c r="CB1519">
        <v>2007</v>
      </c>
      <c r="CC1519">
        <v>61</v>
      </c>
      <c r="CI1519" t="str">
        <f t="shared" si="92"/>
        <v>High</v>
      </c>
      <c r="CJ1519" t="str">
        <f t="shared" si="93"/>
        <v>2.51-3.0</v>
      </c>
      <c r="CK1519" t="str">
        <f t="shared" si="94"/>
        <v>Poor</v>
      </c>
      <c r="CL1519" t="str">
        <f t="shared" si="95"/>
        <v>0.3 or less</v>
      </c>
    </row>
    <row r="1520" spans="1:90" x14ac:dyDescent="0.25">
      <c r="A1520" t="s">
        <v>1733</v>
      </c>
      <c r="B1520" t="s">
        <v>82</v>
      </c>
      <c r="C1520" t="s">
        <v>83</v>
      </c>
      <c r="D1520">
        <v>0</v>
      </c>
      <c r="E1520">
        <v>1.0780000000000001</v>
      </c>
      <c r="G1520">
        <v>1.016</v>
      </c>
      <c r="H1520">
        <v>24</v>
      </c>
      <c r="I1520">
        <v>20</v>
      </c>
      <c r="J1520">
        <v>24</v>
      </c>
      <c r="K1520">
        <v>2</v>
      </c>
      <c r="L1520" t="s">
        <v>84</v>
      </c>
      <c r="M1520" t="s">
        <v>147</v>
      </c>
      <c r="N1520" t="s">
        <v>507</v>
      </c>
      <c r="O1520" t="s">
        <v>149</v>
      </c>
      <c r="P1520" t="s">
        <v>88</v>
      </c>
      <c r="Q1520" t="s">
        <v>150</v>
      </c>
      <c r="R1520" t="s">
        <v>151</v>
      </c>
      <c r="S1520" t="s">
        <v>152</v>
      </c>
      <c r="T1520">
        <v>50</v>
      </c>
      <c r="U1520" t="s">
        <v>92</v>
      </c>
      <c r="V1520" t="s">
        <v>1734</v>
      </c>
      <c r="W1520">
        <v>1</v>
      </c>
      <c r="X1520">
        <v>1</v>
      </c>
      <c r="Y1520" t="s">
        <v>94</v>
      </c>
      <c r="Z1520" t="s">
        <v>154</v>
      </c>
      <c r="AA1520">
        <v>34.416800000000002</v>
      </c>
      <c r="AB1520">
        <v>303.34570000000002</v>
      </c>
      <c r="AC1520">
        <v>39.678600000000003</v>
      </c>
      <c r="AD1520">
        <v>90</v>
      </c>
      <c r="AE1520">
        <v>3.2845</v>
      </c>
      <c r="AF1520">
        <v>2.9297</v>
      </c>
      <c r="AG1520">
        <v>101.06610000000001</v>
      </c>
      <c r="AH1520">
        <v>84.118399999999994</v>
      </c>
      <c r="AI1520">
        <v>66.311300000000003</v>
      </c>
      <c r="AJ1520">
        <v>0.11700000000000001</v>
      </c>
      <c r="AK1520">
        <v>4.2599999999999999E-2</v>
      </c>
      <c r="AL1520">
        <v>82.45</v>
      </c>
      <c r="AM1520">
        <v>3.2599999999999997E-2</v>
      </c>
      <c r="AN1520">
        <v>0.35310000000000002</v>
      </c>
      <c r="AO1520">
        <v>0</v>
      </c>
      <c r="AP1520">
        <v>6</v>
      </c>
      <c r="AQ1520">
        <v>0</v>
      </c>
      <c r="AR1520">
        <v>58.14</v>
      </c>
      <c r="AS1520" t="s">
        <v>96</v>
      </c>
      <c r="AT1520">
        <v>2000</v>
      </c>
      <c r="AU1520">
        <v>5.3333000000000004</v>
      </c>
      <c r="AV1520">
        <v>2</v>
      </c>
      <c r="AW1520" t="s">
        <v>97</v>
      </c>
      <c r="AX1520" t="s">
        <v>105</v>
      </c>
      <c r="AY1520" t="s">
        <v>112</v>
      </c>
      <c r="BA1520">
        <v>33278</v>
      </c>
      <c r="BB1520">
        <v>2</v>
      </c>
      <c r="BC1520">
        <v>1</v>
      </c>
      <c r="BD1520" t="s">
        <v>99</v>
      </c>
      <c r="BE1520">
        <v>2000</v>
      </c>
      <c r="BG1520" t="s">
        <v>101</v>
      </c>
      <c r="BH1520" t="s">
        <v>100</v>
      </c>
      <c r="BI1520" t="s">
        <v>101</v>
      </c>
      <c r="BJ1520" t="s">
        <v>101</v>
      </c>
      <c r="BK1520" t="s">
        <v>101</v>
      </c>
      <c r="BL1520" t="s">
        <v>100</v>
      </c>
      <c r="BM1520" t="s">
        <v>102</v>
      </c>
      <c r="BN1520" t="s">
        <v>103</v>
      </c>
      <c r="BQ1520">
        <v>0</v>
      </c>
      <c r="BR1520" t="s">
        <v>94</v>
      </c>
      <c r="BS1520">
        <v>90</v>
      </c>
      <c r="BT1520">
        <v>65.69</v>
      </c>
      <c r="BU1520">
        <v>58.594000000000001</v>
      </c>
      <c r="BY1520">
        <v>1</v>
      </c>
      <c r="CB1520">
        <v>2013</v>
      </c>
      <c r="CC1520">
        <v>15</v>
      </c>
      <c r="CI1520" t="str">
        <f t="shared" si="92"/>
        <v>High</v>
      </c>
      <c r="CJ1520" t="str">
        <f t="shared" si="93"/>
        <v>3.01-3.5</v>
      </c>
      <c r="CK1520" t="str">
        <f t="shared" si="94"/>
        <v>Fair</v>
      </c>
      <c r="CL1520" t="str">
        <f t="shared" si="95"/>
        <v>0.3 or less</v>
      </c>
    </row>
    <row r="1521" spans="1:90" x14ac:dyDescent="0.25">
      <c r="A1521" t="s">
        <v>1735</v>
      </c>
      <c r="B1521" t="s">
        <v>82</v>
      </c>
      <c r="C1521" t="s">
        <v>83</v>
      </c>
      <c r="D1521">
        <v>0</v>
      </c>
      <c r="E1521">
        <v>7.032</v>
      </c>
      <c r="G1521">
        <v>7.032</v>
      </c>
      <c r="H1521">
        <v>25</v>
      </c>
      <c r="I1521">
        <v>25</v>
      </c>
      <c r="J1521">
        <v>25</v>
      </c>
      <c r="K1521">
        <v>2</v>
      </c>
      <c r="L1521" t="s">
        <v>84</v>
      </c>
      <c r="M1521" t="s">
        <v>147</v>
      </c>
      <c r="N1521" t="s">
        <v>507</v>
      </c>
      <c r="O1521" t="s">
        <v>149</v>
      </c>
      <c r="P1521" t="s">
        <v>88</v>
      </c>
      <c r="Q1521" t="s">
        <v>150</v>
      </c>
      <c r="R1521" t="s">
        <v>151</v>
      </c>
      <c r="S1521" t="s">
        <v>152</v>
      </c>
      <c r="T1521">
        <v>60</v>
      </c>
      <c r="U1521" t="s">
        <v>92</v>
      </c>
      <c r="V1521" t="s">
        <v>1736</v>
      </c>
      <c r="W1521">
        <v>1</v>
      </c>
      <c r="X1521">
        <v>1</v>
      </c>
      <c r="Y1521" t="s">
        <v>94</v>
      </c>
      <c r="Z1521" t="s">
        <v>154</v>
      </c>
      <c r="AA1521">
        <v>13.651999999999999</v>
      </c>
      <c r="AB1521">
        <v>113.8515</v>
      </c>
      <c r="AC1521">
        <v>15.7003</v>
      </c>
      <c r="AD1521">
        <v>85.5</v>
      </c>
      <c r="AE1521">
        <v>2.7332000000000001</v>
      </c>
      <c r="AF1521">
        <v>2.0329999999999999</v>
      </c>
      <c r="AG1521">
        <v>146.60659999999999</v>
      </c>
      <c r="AH1521">
        <v>115.7941</v>
      </c>
      <c r="AI1521">
        <v>51.131100000000004</v>
      </c>
      <c r="AJ1521">
        <v>0.25750000000000001</v>
      </c>
      <c r="AK1521">
        <v>0.1951</v>
      </c>
      <c r="AL1521">
        <v>61.375</v>
      </c>
      <c r="AM1521">
        <v>3.6600000000000001E-2</v>
      </c>
      <c r="AN1521">
        <v>0.15479999999999999</v>
      </c>
      <c r="AO1521">
        <v>0</v>
      </c>
      <c r="AP1521">
        <v>8.75</v>
      </c>
      <c r="AQ1521">
        <v>0</v>
      </c>
      <c r="AR1521">
        <v>49.65</v>
      </c>
      <c r="AS1521" t="s">
        <v>130</v>
      </c>
      <c r="AT1521">
        <v>1962</v>
      </c>
      <c r="AU1521">
        <v>9.8571000000000009</v>
      </c>
      <c r="AV1521">
        <v>2</v>
      </c>
      <c r="AW1521" t="s">
        <v>97</v>
      </c>
      <c r="AY1521" t="s">
        <v>132</v>
      </c>
      <c r="BA1521">
        <v>33153</v>
      </c>
      <c r="BB1521">
        <v>2</v>
      </c>
      <c r="BC1521">
        <v>1</v>
      </c>
      <c r="BD1521" t="s">
        <v>99</v>
      </c>
      <c r="BE1521">
        <v>1962</v>
      </c>
      <c r="BG1521" t="s">
        <v>101</v>
      </c>
      <c r="BH1521" t="s">
        <v>100</v>
      </c>
      <c r="BI1521" t="s">
        <v>101</v>
      </c>
      <c r="BJ1521" t="s">
        <v>101</v>
      </c>
      <c r="BK1521" t="s">
        <v>101</v>
      </c>
      <c r="BL1521" t="s">
        <v>100</v>
      </c>
      <c r="BM1521" t="s">
        <v>102</v>
      </c>
      <c r="BN1521" t="s">
        <v>103</v>
      </c>
      <c r="BQ1521">
        <v>0</v>
      </c>
      <c r="BR1521" t="s">
        <v>94</v>
      </c>
      <c r="BS1521">
        <v>85.5</v>
      </c>
      <c r="BT1521">
        <v>54.664000000000001</v>
      </c>
      <c r="BU1521">
        <v>40.659999999999997</v>
      </c>
      <c r="BY1521">
        <v>1</v>
      </c>
      <c r="CB1521">
        <v>2013</v>
      </c>
      <c r="CC1521">
        <v>53</v>
      </c>
      <c r="CI1521" t="str">
        <f t="shared" si="92"/>
        <v>High</v>
      </c>
      <c r="CJ1521" t="str">
        <f t="shared" si="93"/>
        <v>2.51-3.0</v>
      </c>
      <c r="CK1521" t="str">
        <f t="shared" si="94"/>
        <v>Poor</v>
      </c>
      <c r="CL1521" t="str">
        <f t="shared" si="95"/>
        <v>0.3 or less</v>
      </c>
    </row>
    <row r="1522" spans="1:90" x14ac:dyDescent="0.25">
      <c r="A1522" t="s">
        <v>1737</v>
      </c>
      <c r="B1522" t="s">
        <v>82</v>
      </c>
      <c r="C1522" t="s">
        <v>83</v>
      </c>
      <c r="D1522">
        <v>16.939</v>
      </c>
      <c r="E1522">
        <v>19.82</v>
      </c>
      <c r="G1522">
        <v>2.8809999999999998</v>
      </c>
      <c r="H1522">
        <v>32</v>
      </c>
      <c r="I1522">
        <v>26</v>
      </c>
      <c r="J1522">
        <v>32</v>
      </c>
      <c r="K1522">
        <v>2</v>
      </c>
      <c r="L1522" t="s">
        <v>84</v>
      </c>
      <c r="M1522" t="s">
        <v>85</v>
      </c>
      <c r="N1522" t="s">
        <v>303</v>
      </c>
      <c r="O1522" t="s">
        <v>192</v>
      </c>
      <c r="P1522" t="s">
        <v>88</v>
      </c>
      <c r="Q1522" t="s">
        <v>89</v>
      </c>
      <c r="R1522" t="s">
        <v>193</v>
      </c>
      <c r="S1522" t="s">
        <v>91</v>
      </c>
      <c r="T1522">
        <v>60</v>
      </c>
      <c r="U1522" t="s">
        <v>92</v>
      </c>
      <c r="V1522" t="s">
        <v>1738</v>
      </c>
      <c r="W1522">
        <v>4</v>
      </c>
      <c r="X1522">
        <v>6.3333000000000004</v>
      </c>
      <c r="Y1522" t="s">
        <v>94</v>
      </c>
      <c r="Z1522" t="s">
        <v>95</v>
      </c>
      <c r="AA1522">
        <v>149.93950000000001</v>
      </c>
      <c r="AB1522">
        <v>969.39949999999999</v>
      </c>
      <c r="AC1522">
        <v>260.71350000000001</v>
      </c>
      <c r="AD1522">
        <v>88.666700000000006</v>
      </c>
      <c r="AE1522">
        <v>2.9304000000000001</v>
      </c>
      <c r="AF1522">
        <v>2.4460000000000002</v>
      </c>
      <c r="AG1522">
        <v>123.676</v>
      </c>
      <c r="AH1522">
        <v>103.7846</v>
      </c>
      <c r="AI1522">
        <v>58.774700000000003</v>
      </c>
      <c r="AJ1522">
        <v>0.19</v>
      </c>
      <c r="AL1522">
        <v>71.5</v>
      </c>
      <c r="AM1522">
        <v>2.9499999999999998E-2</v>
      </c>
      <c r="AN1522">
        <v>0.18690000000000001</v>
      </c>
      <c r="AO1522">
        <v>0</v>
      </c>
      <c r="AP1522">
        <v>6</v>
      </c>
      <c r="AQ1522">
        <v>0</v>
      </c>
      <c r="AR1522">
        <v>52.116700000000002</v>
      </c>
      <c r="AS1522" t="s">
        <v>96</v>
      </c>
      <c r="AT1522">
        <v>1989</v>
      </c>
      <c r="AU1522">
        <v>6.75</v>
      </c>
      <c r="AV1522">
        <v>6.1666999999999996</v>
      </c>
      <c r="AW1522" t="s">
        <v>97</v>
      </c>
      <c r="AY1522" t="s">
        <v>112</v>
      </c>
      <c r="BA1522">
        <v>34738</v>
      </c>
      <c r="BB1522">
        <v>1</v>
      </c>
      <c r="BC1522">
        <v>1</v>
      </c>
      <c r="BD1522" t="s">
        <v>99</v>
      </c>
      <c r="BE1522">
        <v>2014</v>
      </c>
      <c r="BG1522" t="s">
        <v>100</v>
      </c>
      <c r="BH1522" t="s">
        <v>100</v>
      </c>
      <c r="BI1522" t="s">
        <v>101</v>
      </c>
      <c r="BJ1522" t="s">
        <v>100</v>
      </c>
      <c r="BK1522" t="s">
        <v>100</v>
      </c>
      <c r="BL1522" t="s">
        <v>100</v>
      </c>
      <c r="BM1522" t="s">
        <v>102</v>
      </c>
      <c r="BN1522" t="s">
        <v>103</v>
      </c>
      <c r="BQ1522">
        <v>0</v>
      </c>
      <c r="BR1522" t="s">
        <v>94</v>
      </c>
      <c r="BS1522">
        <v>88.666700000000006</v>
      </c>
      <c r="BT1522">
        <v>58.607999999999997</v>
      </c>
      <c r="BU1522">
        <v>48.92</v>
      </c>
      <c r="BV1522" t="s">
        <v>107</v>
      </c>
      <c r="BY1522">
        <v>4</v>
      </c>
      <c r="BZ1522" s="1">
        <v>42053.456759259258</v>
      </c>
      <c r="CC1522">
        <v>1</v>
      </c>
      <c r="CI1522" t="str">
        <f t="shared" si="92"/>
        <v>High</v>
      </c>
      <c r="CJ1522" t="str">
        <f t="shared" si="93"/>
        <v>2.51-3.0</v>
      </c>
      <c r="CK1522" t="str">
        <f t="shared" si="94"/>
        <v>Fair</v>
      </c>
      <c r="CL1522" t="str">
        <f t="shared" si="95"/>
        <v>0.3 or less</v>
      </c>
    </row>
    <row r="1523" spans="1:90" x14ac:dyDescent="0.25">
      <c r="A1523" t="s">
        <v>1737</v>
      </c>
      <c r="B1523" t="s">
        <v>82</v>
      </c>
      <c r="C1523" t="s">
        <v>83</v>
      </c>
      <c r="D1523">
        <v>19.82</v>
      </c>
      <c r="E1523">
        <v>23.76</v>
      </c>
      <c r="G1523">
        <v>3.94</v>
      </c>
      <c r="H1523">
        <v>42</v>
      </c>
      <c r="I1523">
        <v>38</v>
      </c>
      <c r="J1523">
        <v>42</v>
      </c>
      <c r="K1523">
        <v>3</v>
      </c>
      <c r="L1523" t="s">
        <v>84</v>
      </c>
      <c r="M1523" t="s">
        <v>85</v>
      </c>
      <c r="N1523" t="s">
        <v>303</v>
      </c>
      <c r="O1523" t="s">
        <v>192</v>
      </c>
      <c r="P1523" t="s">
        <v>88</v>
      </c>
      <c r="Q1523" t="s">
        <v>89</v>
      </c>
      <c r="R1523" t="s">
        <v>193</v>
      </c>
      <c r="S1523" t="s">
        <v>91</v>
      </c>
      <c r="T1523">
        <v>60</v>
      </c>
      <c r="U1523" t="s">
        <v>92</v>
      </c>
      <c r="V1523" t="s">
        <v>1739</v>
      </c>
      <c r="W1523">
        <v>8</v>
      </c>
      <c r="X1523">
        <v>7.6666999999999996</v>
      </c>
      <c r="Y1523" t="s">
        <v>94</v>
      </c>
      <c r="Z1523" t="s">
        <v>95</v>
      </c>
      <c r="AA1523">
        <v>221.18950000000001</v>
      </c>
      <c r="AB1523">
        <v>1428.9905000000001</v>
      </c>
      <c r="AC1523">
        <v>384.59609999999998</v>
      </c>
      <c r="AD1523">
        <v>100</v>
      </c>
      <c r="AE1523">
        <v>3.0179</v>
      </c>
      <c r="AF1523">
        <v>2.8864000000000001</v>
      </c>
      <c r="AG1523">
        <v>119.7133</v>
      </c>
      <c r="AH1523">
        <v>98.714100000000002</v>
      </c>
      <c r="AI1523">
        <v>60.095599999999997</v>
      </c>
      <c r="AJ1523">
        <v>0.18129999999999999</v>
      </c>
      <c r="AL1523">
        <v>72.805000000000007</v>
      </c>
      <c r="AM1523">
        <v>3.0599999999999999E-2</v>
      </c>
      <c r="AN1523">
        <v>0.23019999999999999</v>
      </c>
      <c r="AO1523">
        <v>0</v>
      </c>
      <c r="AP1523">
        <v>8.6667000000000005</v>
      </c>
      <c r="AQ1523">
        <v>0</v>
      </c>
      <c r="AR1523">
        <v>55.924999999999997</v>
      </c>
      <c r="AS1523" t="s">
        <v>96</v>
      </c>
      <c r="AT1523">
        <v>1989</v>
      </c>
      <c r="AU1523">
        <v>9</v>
      </c>
      <c r="AV1523">
        <v>6.6666999999999996</v>
      </c>
      <c r="AW1523" t="s">
        <v>97</v>
      </c>
      <c r="AY1523" t="s">
        <v>112</v>
      </c>
      <c r="BA1523">
        <v>45819</v>
      </c>
      <c r="BB1523">
        <v>1</v>
      </c>
      <c r="BC1523">
        <v>1</v>
      </c>
      <c r="BD1523" t="s">
        <v>99</v>
      </c>
      <c r="BE1523">
        <v>2014</v>
      </c>
      <c r="BG1523" t="s">
        <v>100</v>
      </c>
      <c r="BH1523" t="s">
        <v>100</v>
      </c>
      <c r="BI1523" t="s">
        <v>101</v>
      </c>
      <c r="BJ1523" t="s">
        <v>100</v>
      </c>
      <c r="BK1523" t="s">
        <v>100</v>
      </c>
      <c r="BL1523" t="s">
        <v>100</v>
      </c>
      <c r="BM1523" t="s">
        <v>102</v>
      </c>
      <c r="BN1523" t="s">
        <v>103</v>
      </c>
      <c r="BQ1523">
        <v>0</v>
      </c>
      <c r="BR1523" t="s">
        <v>94</v>
      </c>
      <c r="BS1523">
        <v>100</v>
      </c>
      <c r="BT1523">
        <v>60.357999999999997</v>
      </c>
      <c r="BU1523">
        <v>57.728000000000002</v>
      </c>
      <c r="BV1523" t="s">
        <v>107</v>
      </c>
      <c r="BY1523">
        <v>7.6666999999999996</v>
      </c>
      <c r="BZ1523" s="1">
        <v>42109.511099537034</v>
      </c>
      <c r="CC1523">
        <v>1</v>
      </c>
      <c r="CI1523" t="str">
        <f t="shared" si="92"/>
        <v>High</v>
      </c>
      <c r="CJ1523" t="str">
        <f t="shared" si="93"/>
        <v>3.01-3.5</v>
      </c>
      <c r="CK1523" t="str">
        <f t="shared" si="94"/>
        <v>Fair</v>
      </c>
      <c r="CL1523" t="str">
        <f t="shared" si="95"/>
        <v>0.3 or less</v>
      </c>
    </row>
    <row r="1524" spans="1:90" x14ac:dyDescent="0.25">
      <c r="A1524" t="s">
        <v>1737</v>
      </c>
      <c r="B1524" t="s">
        <v>82</v>
      </c>
      <c r="C1524" t="s">
        <v>83</v>
      </c>
      <c r="D1524">
        <v>23.76</v>
      </c>
      <c r="E1524">
        <v>27.3</v>
      </c>
      <c r="G1524">
        <v>3.54</v>
      </c>
      <c r="H1524">
        <v>40</v>
      </c>
      <c r="J1524">
        <v>40</v>
      </c>
      <c r="K1524">
        <v>2</v>
      </c>
      <c r="L1524" t="s">
        <v>84</v>
      </c>
      <c r="M1524" t="s">
        <v>85</v>
      </c>
      <c r="N1524" t="s">
        <v>303</v>
      </c>
      <c r="O1524" t="s">
        <v>192</v>
      </c>
      <c r="P1524" t="s">
        <v>88</v>
      </c>
      <c r="Q1524" t="s">
        <v>89</v>
      </c>
      <c r="R1524" t="s">
        <v>193</v>
      </c>
      <c r="S1524" t="s">
        <v>91</v>
      </c>
      <c r="T1524">
        <v>60</v>
      </c>
      <c r="U1524" t="s">
        <v>92</v>
      </c>
      <c r="V1524" t="s">
        <v>1740</v>
      </c>
      <c r="W1524">
        <v>8</v>
      </c>
      <c r="Y1524" t="s">
        <v>94</v>
      </c>
      <c r="Z1524" t="s">
        <v>95</v>
      </c>
      <c r="AA1524">
        <v>169.37899999999999</v>
      </c>
      <c r="AB1524">
        <v>1141.213</v>
      </c>
      <c r="AC1524">
        <v>294.79160000000002</v>
      </c>
      <c r="AD1524">
        <v>91</v>
      </c>
      <c r="AE1524">
        <v>3.0059999999999998</v>
      </c>
      <c r="AF1524">
        <v>2.6110000000000002</v>
      </c>
      <c r="AG1524">
        <v>118.6738</v>
      </c>
      <c r="AH1524">
        <v>99.392799999999994</v>
      </c>
      <c r="AI1524">
        <v>60.442100000000003</v>
      </c>
      <c r="AJ1524">
        <v>0.17680000000000001</v>
      </c>
      <c r="AL1524">
        <v>73.48</v>
      </c>
      <c r="AM1524">
        <v>2.7400000000000001E-2</v>
      </c>
      <c r="AN1524">
        <v>0.18729999999999999</v>
      </c>
      <c r="AO1524">
        <v>0</v>
      </c>
      <c r="AP1524">
        <v>4</v>
      </c>
      <c r="AQ1524">
        <v>0</v>
      </c>
      <c r="AR1524">
        <v>58.212499999999999</v>
      </c>
      <c r="AS1524" t="s">
        <v>96</v>
      </c>
      <c r="AT1524">
        <v>1969</v>
      </c>
      <c r="AU1524">
        <v>6.5556000000000001</v>
      </c>
      <c r="AV1524">
        <v>6.5556000000000001</v>
      </c>
      <c r="AW1524" t="s">
        <v>97</v>
      </c>
      <c r="AY1524" t="s">
        <v>112</v>
      </c>
      <c r="BA1524">
        <v>45819</v>
      </c>
      <c r="BB1524">
        <v>1</v>
      </c>
      <c r="BC1524">
        <v>1</v>
      </c>
      <c r="BD1524" t="s">
        <v>99</v>
      </c>
      <c r="BE1524">
        <v>2014</v>
      </c>
      <c r="BG1524" t="s">
        <v>100</v>
      </c>
      <c r="BH1524" t="s">
        <v>100</v>
      </c>
      <c r="BI1524" t="s">
        <v>101</v>
      </c>
      <c r="BJ1524" t="s">
        <v>100</v>
      </c>
      <c r="BK1524" t="s">
        <v>100</v>
      </c>
      <c r="BL1524" t="s">
        <v>100</v>
      </c>
      <c r="BM1524" t="s">
        <v>102</v>
      </c>
      <c r="BN1524" t="s">
        <v>103</v>
      </c>
      <c r="BQ1524">
        <v>0</v>
      </c>
      <c r="BR1524" t="s">
        <v>94</v>
      </c>
      <c r="BS1524">
        <v>91</v>
      </c>
      <c r="BT1524">
        <v>60.12</v>
      </c>
      <c r="BU1524">
        <v>52.22</v>
      </c>
      <c r="BV1524" t="s">
        <v>107</v>
      </c>
      <c r="BZ1524" s="1">
        <v>42053.455069444448</v>
      </c>
      <c r="CC1524">
        <v>1</v>
      </c>
      <c r="CI1524" t="str">
        <f t="shared" si="92"/>
        <v>High</v>
      </c>
      <c r="CJ1524" t="str">
        <f t="shared" si="93"/>
        <v>3.01-3.5</v>
      </c>
      <c r="CK1524" t="str">
        <f t="shared" si="94"/>
        <v>Fair</v>
      </c>
      <c r="CL1524" t="str">
        <f t="shared" si="95"/>
        <v>0.3 or less</v>
      </c>
    </row>
    <row r="1525" spans="1:90" x14ac:dyDescent="0.25">
      <c r="A1525" t="s">
        <v>1737</v>
      </c>
      <c r="B1525" t="s">
        <v>82</v>
      </c>
      <c r="C1525" t="s">
        <v>83</v>
      </c>
      <c r="D1525">
        <v>27.3</v>
      </c>
      <c r="E1525">
        <v>35.299999999999997</v>
      </c>
      <c r="G1525">
        <v>8</v>
      </c>
      <c r="H1525">
        <v>40</v>
      </c>
      <c r="I1525">
        <v>40</v>
      </c>
      <c r="J1525">
        <v>40</v>
      </c>
      <c r="K1525">
        <v>2</v>
      </c>
      <c r="L1525" t="s">
        <v>84</v>
      </c>
      <c r="M1525" t="s">
        <v>85</v>
      </c>
      <c r="N1525" t="s">
        <v>303</v>
      </c>
      <c r="O1525" t="s">
        <v>192</v>
      </c>
      <c r="P1525" t="s">
        <v>88</v>
      </c>
      <c r="Q1525" t="s">
        <v>89</v>
      </c>
      <c r="R1525" t="s">
        <v>193</v>
      </c>
      <c r="S1525" t="s">
        <v>91</v>
      </c>
      <c r="T1525">
        <v>60</v>
      </c>
      <c r="U1525" t="s">
        <v>92</v>
      </c>
      <c r="V1525" t="s">
        <v>1739</v>
      </c>
      <c r="W1525">
        <v>8</v>
      </c>
      <c r="X1525">
        <v>8</v>
      </c>
      <c r="Y1525" t="s">
        <v>94</v>
      </c>
      <c r="Z1525" t="s">
        <v>95</v>
      </c>
      <c r="AA1525">
        <v>163.98750000000001</v>
      </c>
      <c r="AB1525">
        <v>1141.213</v>
      </c>
      <c r="AC1525">
        <v>285.62599999999998</v>
      </c>
      <c r="AD1525">
        <v>87.75</v>
      </c>
      <c r="AE1525">
        <v>3.0238</v>
      </c>
      <c r="AF1525">
        <v>2.3136999999999999</v>
      </c>
      <c r="AG1525">
        <v>119.92</v>
      </c>
      <c r="AH1525">
        <v>98.376400000000004</v>
      </c>
      <c r="AI1525">
        <v>60.026699999999998</v>
      </c>
      <c r="AJ1525">
        <v>0.28289999999999998</v>
      </c>
      <c r="AL1525">
        <v>57.564999999999998</v>
      </c>
      <c r="AM1525">
        <v>2.5700000000000001E-2</v>
      </c>
      <c r="AN1525">
        <v>0.15920000000000001</v>
      </c>
      <c r="AO1525">
        <v>0</v>
      </c>
      <c r="AP1525">
        <v>7.5</v>
      </c>
      <c r="AQ1525">
        <v>0</v>
      </c>
      <c r="AR1525">
        <v>53.4</v>
      </c>
      <c r="AS1525" t="s">
        <v>96</v>
      </c>
      <c r="AT1525">
        <v>1999</v>
      </c>
      <c r="AU1525">
        <v>11.541700000000001</v>
      </c>
      <c r="AV1525">
        <v>6.1666999999999996</v>
      </c>
      <c r="AW1525" t="s">
        <v>97</v>
      </c>
      <c r="AX1525" t="s">
        <v>120</v>
      </c>
      <c r="AY1525" t="s">
        <v>112</v>
      </c>
      <c r="BA1525">
        <v>35626</v>
      </c>
      <c r="BB1525">
        <v>2</v>
      </c>
      <c r="BC1525">
        <v>1</v>
      </c>
      <c r="BD1525" t="s">
        <v>99</v>
      </c>
      <c r="BE1525">
        <v>1999</v>
      </c>
      <c r="BG1525" t="s">
        <v>100</v>
      </c>
      <c r="BH1525" t="s">
        <v>100</v>
      </c>
      <c r="BI1525" t="s">
        <v>101</v>
      </c>
      <c r="BJ1525" t="s">
        <v>100</v>
      </c>
      <c r="BK1525" t="s">
        <v>100</v>
      </c>
      <c r="BL1525" t="s">
        <v>100</v>
      </c>
      <c r="BM1525" t="s">
        <v>102</v>
      </c>
      <c r="BN1525" t="s">
        <v>103</v>
      </c>
      <c r="BQ1525">
        <v>0</v>
      </c>
      <c r="BR1525" t="s">
        <v>94</v>
      </c>
      <c r="BS1525">
        <v>87</v>
      </c>
      <c r="BT1525">
        <v>60.475999999999999</v>
      </c>
      <c r="BU1525">
        <v>46.274000000000001</v>
      </c>
      <c r="BY1525">
        <v>8</v>
      </c>
      <c r="CB1525">
        <v>2005</v>
      </c>
      <c r="CC1525">
        <v>16</v>
      </c>
      <c r="CI1525" t="str">
        <f t="shared" si="92"/>
        <v>High</v>
      </c>
      <c r="CJ1525" t="str">
        <f t="shared" si="93"/>
        <v>3.01-3.5</v>
      </c>
      <c r="CK1525" t="str">
        <f t="shared" si="94"/>
        <v>Fair</v>
      </c>
      <c r="CL1525" t="str">
        <f t="shared" si="95"/>
        <v>0.3 or less</v>
      </c>
    </row>
    <row r="1526" spans="1:90" x14ac:dyDescent="0.25">
      <c r="A1526" t="s">
        <v>1737</v>
      </c>
      <c r="B1526" t="s">
        <v>82</v>
      </c>
      <c r="C1526" t="s">
        <v>83</v>
      </c>
      <c r="D1526">
        <v>35.299999999999997</v>
      </c>
      <c r="E1526">
        <v>43.015999999999998</v>
      </c>
      <c r="G1526">
        <v>7.7160000000000002</v>
      </c>
      <c r="H1526">
        <v>33</v>
      </c>
      <c r="I1526">
        <v>33</v>
      </c>
      <c r="J1526">
        <v>33</v>
      </c>
      <c r="K1526">
        <v>2</v>
      </c>
      <c r="L1526" t="s">
        <v>84</v>
      </c>
      <c r="M1526" t="s">
        <v>85</v>
      </c>
      <c r="N1526" t="s">
        <v>303</v>
      </c>
      <c r="O1526" t="s">
        <v>192</v>
      </c>
      <c r="P1526" t="s">
        <v>88</v>
      </c>
      <c r="Q1526" t="s">
        <v>89</v>
      </c>
      <c r="R1526" t="s">
        <v>193</v>
      </c>
      <c r="S1526" t="s">
        <v>91</v>
      </c>
      <c r="T1526">
        <v>60</v>
      </c>
      <c r="U1526" t="s">
        <v>92</v>
      </c>
      <c r="V1526" t="s">
        <v>1741</v>
      </c>
      <c r="W1526">
        <v>4</v>
      </c>
      <c r="X1526">
        <v>5</v>
      </c>
      <c r="Y1526" t="s">
        <v>94</v>
      </c>
      <c r="Z1526" t="s">
        <v>95</v>
      </c>
      <c r="AA1526">
        <v>169.37899999999999</v>
      </c>
      <c r="AB1526">
        <v>1141.213</v>
      </c>
      <c r="AC1526">
        <v>294.79160000000002</v>
      </c>
      <c r="AD1526">
        <v>98.25</v>
      </c>
      <c r="AE1526">
        <v>3.4043000000000001</v>
      </c>
      <c r="AF1526">
        <v>2.8845999999999998</v>
      </c>
      <c r="AG1526">
        <v>93.322400000000002</v>
      </c>
      <c r="AH1526">
        <v>77.942700000000002</v>
      </c>
      <c r="AI1526">
        <v>68.892499999999998</v>
      </c>
      <c r="AJ1526">
        <v>0.15790000000000001</v>
      </c>
      <c r="AL1526">
        <v>76.314999999999998</v>
      </c>
      <c r="AM1526">
        <v>1.9800000000000002E-2</v>
      </c>
      <c r="AN1526">
        <v>0.13700000000000001</v>
      </c>
      <c r="AO1526">
        <v>0</v>
      </c>
      <c r="AP1526">
        <v>0.75</v>
      </c>
      <c r="AQ1526">
        <v>0</v>
      </c>
      <c r="AR1526">
        <v>57.7</v>
      </c>
      <c r="AS1526" t="s">
        <v>96</v>
      </c>
      <c r="AT1526">
        <v>1999</v>
      </c>
      <c r="AU1526">
        <v>16.318200000000001</v>
      </c>
      <c r="AV1526">
        <v>7.9090999999999996</v>
      </c>
      <c r="AW1526" t="s">
        <v>97</v>
      </c>
      <c r="AX1526" t="s">
        <v>120</v>
      </c>
      <c r="AY1526" t="s">
        <v>112</v>
      </c>
      <c r="BA1526">
        <v>35626</v>
      </c>
      <c r="BB1526">
        <v>3</v>
      </c>
      <c r="BC1526">
        <v>1</v>
      </c>
      <c r="BD1526" t="s">
        <v>99</v>
      </c>
      <c r="BE1526">
        <v>1999</v>
      </c>
      <c r="BG1526" t="s">
        <v>100</v>
      </c>
      <c r="BH1526" t="s">
        <v>100</v>
      </c>
      <c r="BI1526" t="s">
        <v>101</v>
      </c>
      <c r="BJ1526" t="s">
        <v>100</v>
      </c>
      <c r="BK1526" t="s">
        <v>100</v>
      </c>
      <c r="BL1526" t="s">
        <v>100</v>
      </c>
      <c r="BM1526" t="s">
        <v>102</v>
      </c>
      <c r="BN1526" t="s">
        <v>103</v>
      </c>
      <c r="BQ1526">
        <v>0</v>
      </c>
      <c r="BR1526" t="s">
        <v>94</v>
      </c>
      <c r="BS1526">
        <v>86</v>
      </c>
      <c r="BT1526">
        <v>68.085999999999999</v>
      </c>
      <c r="BU1526">
        <v>57.692</v>
      </c>
      <c r="BY1526">
        <v>4</v>
      </c>
      <c r="CB1526">
        <v>2005</v>
      </c>
      <c r="CC1526">
        <v>16</v>
      </c>
      <c r="CI1526" t="str">
        <f t="shared" si="92"/>
        <v>High</v>
      </c>
      <c r="CJ1526" t="str">
        <f t="shared" si="93"/>
        <v>3.01-3.5</v>
      </c>
      <c r="CK1526" t="str">
        <f t="shared" si="94"/>
        <v>Good</v>
      </c>
      <c r="CL1526" t="str">
        <f t="shared" si="95"/>
        <v>0.3 or less</v>
      </c>
    </row>
    <row r="1527" spans="1:90" x14ac:dyDescent="0.25">
      <c r="A1527" t="s">
        <v>1737</v>
      </c>
      <c r="B1527" t="s">
        <v>82</v>
      </c>
      <c r="C1527" t="s">
        <v>83</v>
      </c>
      <c r="D1527">
        <v>43.015999999999998</v>
      </c>
      <c r="E1527">
        <v>47</v>
      </c>
      <c r="G1527">
        <v>3.984</v>
      </c>
      <c r="H1527">
        <v>35</v>
      </c>
      <c r="I1527">
        <v>35</v>
      </c>
      <c r="J1527">
        <v>35</v>
      </c>
      <c r="K1527">
        <v>2</v>
      </c>
      <c r="L1527" t="s">
        <v>84</v>
      </c>
      <c r="M1527" t="s">
        <v>85</v>
      </c>
      <c r="N1527" t="s">
        <v>303</v>
      </c>
      <c r="O1527" t="s">
        <v>192</v>
      </c>
      <c r="P1527" t="s">
        <v>88</v>
      </c>
      <c r="Q1527" t="s">
        <v>89</v>
      </c>
      <c r="R1527" t="s">
        <v>193</v>
      </c>
      <c r="S1527" t="s">
        <v>91</v>
      </c>
      <c r="T1527">
        <v>60</v>
      </c>
      <c r="U1527" t="s">
        <v>92</v>
      </c>
      <c r="V1527" t="s">
        <v>1742</v>
      </c>
      <c r="W1527">
        <v>5</v>
      </c>
      <c r="X1527">
        <v>5</v>
      </c>
      <c r="Y1527" t="s">
        <v>94</v>
      </c>
      <c r="Z1527" t="s">
        <v>95</v>
      </c>
      <c r="AA1527">
        <v>130.155</v>
      </c>
      <c r="AB1527">
        <v>906.18399999999997</v>
      </c>
      <c r="AC1527">
        <v>226.70060000000001</v>
      </c>
      <c r="AD1527">
        <v>100</v>
      </c>
      <c r="AE1527">
        <v>3.0445000000000002</v>
      </c>
      <c r="AF1527">
        <v>2.7656999999999998</v>
      </c>
      <c r="AG1527">
        <v>123.0438</v>
      </c>
      <c r="AH1527">
        <v>97.197800000000001</v>
      </c>
      <c r="AI1527">
        <v>58.985399999999998</v>
      </c>
      <c r="AJ1527">
        <v>0.26400000000000001</v>
      </c>
      <c r="AL1527">
        <v>60.4</v>
      </c>
      <c r="AM1527">
        <v>4.5999999999999999E-2</v>
      </c>
      <c r="AN1527">
        <v>0.2112</v>
      </c>
      <c r="AO1527">
        <v>0</v>
      </c>
      <c r="AP1527">
        <v>0</v>
      </c>
      <c r="AQ1527">
        <v>0</v>
      </c>
      <c r="AR1527">
        <v>57.487499999999997</v>
      </c>
      <c r="AS1527" t="s">
        <v>96</v>
      </c>
      <c r="AT1527">
        <v>1974</v>
      </c>
      <c r="AU1527">
        <v>13.8889</v>
      </c>
      <c r="AV1527">
        <v>6.5556000000000001</v>
      </c>
      <c r="AW1527" t="s">
        <v>97</v>
      </c>
      <c r="AX1527" t="s">
        <v>105</v>
      </c>
      <c r="AY1527" t="s">
        <v>112</v>
      </c>
      <c r="BA1527">
        <v>35626</v>
      </c>
      <c r="BB1527">
        <v>1</v>
      </c>
      <c r="BC1527">
        <v>1</v>
      </c>
      <c r="BD1527" t="s">
        <v>99</v>
      </c>
      <c r="BE1527">
        <v>2014</v>
      </c>
      <c r="BG1527" t="s">
        <v>100</v>
      </c>
      <c r="BH1527" t="s">
        <v>100</v>
      </c>
      <c r="BI1527" t="s">
        <v>101</v>
      </c>
      <c r="BJ1527" t="s">
        <v>100</v>
      </c>
      <c r="BK1527" t="s">
        <v>100</v>
      </c>
      <c r="BL1527" t="s">
        <v>100</v>
      </c>
      <c r="BM1527" t="s">
        <v>102</v>
      </c>
      <c r="BN1527" t="s">
        <v>103</v>
      </c>
      <c r="BQ1527">
        <v>0</v>
      </c>
      <c r="BR1527" t="s">
        <v>94</v>
      </c>
      <c r="BS1527">
        <v>100</v>
      </c>
      <c r="BT1527">
        <v>60.89</v>
      </c>
      <c r="BU1527">
        <v>55.314</v>
      </c>
      <c r="BV1527" t="s">
        <v>107</v>
      </c>
      <c r="BY1527">
        <v>5</v>
      </c>
      <c r="BZ1527" s="1">
        <v>42053.456770833334</v>
      </c>
      <c r="CC1527">
        <v>1</v>
      </c>
      <c r="CI1527" t="str">
        <f t="shared" si="92"/>
        <v>High</v>
      </c>
      <c r="CJ1527" t="str">
        <f t="shared" si="93"/>
        <v>3.01-3.5</v>
      </c>
      <c r="CK1527" t="str">
        <f t="shared" si="94"/>
        <v>Fair</v>
      </c>
      <c r="CL1527" t="str">
        <f t="shared" si="95"/>
        <v>0.3 or less</v>
      </c>
    </row>
    <row r="1528" spans="1:90" x14ac:dyDescent="0.25">
      <c r="A1528" t="s">
        <v>1737</v>
      </c>
      <c r="B1528" t="s">
        <v>82</v>
      </c>
      <c r="C1528" t="s">
        <v>83</v>
      </c>
      <c r="D1528">
        <v>47</v>
      </c>
      <c r="E1528">
        <v>51.965000000000003</v>
      </c>
      <c r="G1528">
        <v>4.9649999999999999</v>
      </c>
      <c r="H1528">
        <v>35</v>
      </c>
      <c r="I1528">
        <v>35</v>
      </c>
      <c r="J1528">
        <v>35</v>
      </c>
      <c r="K1528">
        <v>2</v>
      </c>
      <c r="L1528" t="s">
        <v>84</v>
      </c>
      <c r="M1528" t="s">
        <v>85</v>
      </c>
      <c r="N1528" t="s">
        <v>303</v>
      </c>
      <c r="O1528" t="s">
        <v>192</v>
      </c>
      <c r="P1528" t="s">
        <v>88</v>
      </c>
      <c r="Q1528" t="s">
        <v>89</v>
      </c>
      <c r="R1528" t="s">
        <v>193</v>
      </c>
      <c r="S1528" t="s">
        <v>91</v>
      </c>
      <c r="T1528">
        <v>60</v>
      </c>
      <c r="U1528" t="s">
        <v>92</v>
      </c>
      <c r="V1528" t="s">
        <v>1742</v>
      </c>
      <c r="W1528">
        <v>5</v>
      </c>
      <c r="X1528">
        <v>6</v>
      </c>
      <c r="Y1528" t="s">
        <v>94</v>
      </c>
      <c r="Z1528" t="s">
        <v>95</v>
      </c>
      <c r="AA1528">
        <v>140.09450000000001</v>
      </c>
      <c r="AB1528">
        <v>975.04600000000005</v>
      </c>
      <c r="AC1528">
        <v>244.01089999999999</v>
      </c>
      <c r="AD1528">
        <v>100</v>
      </c>
      <c r="AE1528">
        <v>4.0087000000000002</v>
      </c>
      <c r="AF1528">
        <v>3.7570999999999999</v>
      </c>
      <c r="AG1528">
        <v>63.040700000000001</v>
      </c>
      <c r="AH1528">
        <v>49.762500000000003</v>
      </c>
      <c r="AI1528">
        <v>78.986400000000003</v>
      </c>
      <c r="AJ1528">
        <v>0.1338</v>
      </c>
      <c r="AL1528">
        <v>79.930000000000007</v>
      </c>
      <c r="AM1528">
        <v>2.1600000000000001E-2</v>
      </c>
      <c r="AN1528">
        <v>6.2600000000000003E-2</v>
      </c>
      <c r="AO1528">
        <v>0</v>
      </c>
      <c r="AP1528">
        <v>0</v>
      </c>
      <c r="AQ1528">
        <v>0</v>
      </c>
      <c r="AR1528">
        <v>56.39</v>
      </c>
      <c r="AS1528" t="s">
        <v>96</v>
      </c>
      <c r="AT1528">
        <v>1955</v>
      </c>
      <c r="AU1528">
        <v>14</v>
      </c>
      <c r="AV1528">
        <v>7</v>
      </c>
      <c r="AW1528" t="s">
        <v>97</v>
      </c>
      <c r="AY1528" t="s">
        <v>112</v>
      </c>
      <c r="BA1528">
        <v>36434</v>
      </c>
      <c r="BB1528">
        <v>3</v>
      </c>
      <c r="BC1528">
        <v>1</v>
      </c>
      <c r="BD1528" t="s">
        <v>99</v>
      </c>
      <c r="BE1528">
        <v>2004</v>
      </c>
      <c r="BG1528" t="s">
        <v>100</v>
      </c>
      <c r="BH1528" t="s">
        <v>100</v>
      </c>
      <c r="BI1528" t="s">
        <v>101</v>
      </c>
      <c r="BJ1528" t="s">
        <v>100</v>
      </c>
      <c r="BK1528" t="s">
        <v>100</v>
      </c>
      <c r="BL1528" t="s">
        <v>100</v>
      </c>
      <c r="BM1528" t="s">
        <v>102</v>
      </c>
      <c r="BN1528" t="s">
        <v>103</v>
      </c>
      <c r="BQ1528">
        <v>0</v>
      </c>
      <c r="BR1528" t="s">
        <v>94</v>
      </c>
      <c r="BS1528">
        <v>94</v>
      </c>
      <c r="BT1528">
        <v>80.174000000000007</v>
      </c>
      <c r="BU1528">
        <v>75.141999999999996</v>
      </c>
      <c r="BY1528">
        <v>5</v>
      </c>
      <c r="CB1528">
        <v>2010</v>
      </c>
      <c r="CC1528">
        <v>11</v>
      </c>
      <c r="CI1528" t="str">
        <f t="shared" si="92"/>
        <v>High</v>
      </c>
      <c r="CJ1528" t="str">
        <f t="shared" si="93"/>
        <v>Greater than 3.5</v>
      </c>
      <c r="CK1528" t="str">
        <f t="shared" si="94"/>
        <v>Excellent</v>
      </c>
      <c r="CL1528" t="str">
        <f t="shared" si="95"/>
        <v>0.3 or less</v>
      </c>
    </row>
    <row r="1529" spans="1:90" x14ac:dyDescent="0.25">
      <c r="A1529" t="s">
        <v>1737</v>
      </c>
      <c r="B1529" t="s">
        <v>82</v>
      </c>
      <c r="C1529" t="s">
        <v>83</v>
      </c>
      <c r="D1529">
        <v>51.965000000000003</v>
      </c>
      <c r="E1529">
        <v>56.643999999999998</v>
      </c>
      <c r="G1529">
        <v>4.6790000000000003</v>
      </c>
      <c r="H1529">
        <v>36</v>
      </c>
      <c r="I1529">
        <v>36</v>
      </c>
      <c r="J1529">
        <v>36</v>
      </c>
      <c r="K1529">
        <v>2</v>
      </c>
      <c r="L1529" t="s">
        <v>84</v>
      </c>
      <c r="M1529" t="s">
        <v>85</v>
      </c>
      <c r="N1529" t="s">
        <v>303</v>
      </c>
      <c r="O1529" t="s">
        <v>192</v>
      </c>
      <c r="P1529" t="s">
        <v>88</v>
      </c>
      <c r="Q1529" t="s">
        <v>89</v>
      </c>
      <c r="R1529" t="s">
        <v>193</v>
      </c>
      <c r="S1529" t="s">
        <v>91</v>
      </c>
      <c r="T1529">
        <v>60</v>
      </c>
      <c r="U1529" t="s">
        <v>92</v>
      </c>
      <c r="V1529" t="s">
        <v>1743</v>
      </c>
      <c r="W1529">
        <v>6</v>
      </c>
      <c r="X1529">
        <v>4.25</v>
      </c>
      <c r="Y1529" t="s">
        <v>94</v>
      </c>
      <c r="Z1529" t="s">
        <v>95</v>
      </c>
      <c r="AA1529">
        <v>103.4461</v>
      </c>
      <c r="AB1529">
        <v>719.94820000000004</v>
      </c>
      <c r="AC1529">
        <v>180.1781</v>
      </c>
      <c r="AD1529">
        <v>97</v>
      </c>
      <c r="AE1529">
        <v>2.9792000000000001</v>
      </c>
      <c r="AF1529">
        <v>2.2113</v>
      </c>
      <c r="AG1529">
        <v>122.39019999999999</v>
      </c>
      <c r="AH1529">
        <v>100.93640000000001</v>
      </c>
      <c r="AI1529">
        <v>59.203299999999999</v>
      </c>
      <c r="AJ1529">
        <v>0.2387</v>
      </c>
      <c r="AL1529">
        <v>64.194999999999993</v>
      </c>
      <c r="AM1529">
        <v>0.03</v>
      </c>
      <c r="AN1529">
        <v>0.17610000000000001</v>
      </c>
      <c r="AO1529">
        <v>0</v>
      </c>
      <c r="AP1529">
        <v>0</v>
      </c>
      <c r="AQ1529">
        <v>0</v>
      </c>
      <c r="AR1529">
        <v>50.336399999999998</v>
      </c>
      <c r="AS1529" t="s">
        <v>96</v>
      </c>
      <c r="AT1529">
        <v>1996</v>
      </c>
      <c r="AU1529">
        <v>13.166700000000001</v>
      </c>
      <c r="AV1529">
        <v>5.4443999999999999</v>
      </c>
      <c r="AW1529" t="s">
        <v>97</v>
      </c>
      <c r="AY1529" t="s">
        <v>112</v>
      </c>
      <c r="BA1529">
        <v>35411</v>
      </c>
      <c r="BB1529">
        <v>2</v>
      </c>
      <c r="BC1529">
        <v>1</v>
      </c>
      <c r="BD1529" t="s">
        <v>99</v>
      </c>
      <c r="BE1529">
        <v>2004</v>
      </c>
      <c r="BG1529" t="s">
        <v>100</v>
      </c>
      <c r="BH1529" t="s">
        <v>100</v>
      </c>
      <c r="BI1529" t="s">
        <v>101</v>
      </c>
      <c r="BJ1529" t="s">
        <v>100</v>
      </c>
      <c r="BK1529" t="s">
        <v>100</v>
      </c>
      <c r="BL1529" t="s">
        <v>100</v>
      </c>
      <c r="BM1529" t="s">
        <v>102</v>
      </c>
      <c r="BN1529" t="s">
        <v>103</v>
      </c>
      <c r="BQ1529">
        <v>0</v>
      </c>
      <c r="BR1529" t="s">
        <v>94</v>
      </c>
      <c r="BS1529">
        <v>82</v>
      </c>
      <c r="BT1529">
        <v>59.584000000000003</v>
      </c>
      <c r="BU1529">
        <v>44.225999999999999</v>
      </c>
      <c r="BY1529">
        <v>4.25</v>
      </c>
      <c r="CB1529">
        <v>2005</v>
      </c>
      <c r="CC1529">
        <v>11</v>
      </c>
      <c r="CI1529" t="str">
        <f t="shared" si="92"/>
        <v>High</v>
      </c>
      <c r="CJ1529" t="str">
        <f t="shared" si="93"/>
        <v>2.51-3.0</v>
      </c>
      <c r="CK1529" t="str">
        <f t="shared" si="94"/>
        <v>Fair</v>
      </c>
      <c r="CL1529" t="str">
        <f t="shared" si="95"/>
        <v>0.3 or less</v>
      </c>
    </row>
    <row r="1530" spans="1:90" x14ac:dyDescent="0.25">
      <c r="A1530" t="s">
        <v>1737</v>
      </c>
      <c r="B1530" t="s">
        <v>82</v>
      </c>
      <c r="C1530" t="s">
        <v>83</v>
      </c>
      <c r="D1530">
        <v>56.643999999999998</v>
      </c>
      <c r="E1530">
        <v>61</v>
      </c>
      <c r="G1530">
        <v>4.3559999999999999</v>
      </c>
      <c r="H1530">
        <v>38</v>
      </c>
      <c r="I1530">
        <v>38</v>
      </c>
      <c r="J1530">
        <v>38</v>
      </c>
      <c r="K1530">
        <v>2</v>
      </c>
      <c r="L1530" t="s">
        <v>84</v>
      </c>
      <c r="M1530" t="s">
        <v>85</v>
      </c>
      <c r="N1530" t="s">
        <v>507</v>
      </c>
      <c r="O1530" t="s">
        <v>149</v>
      </c>
      <c r="P1530" t="s">
        <v>88</v>
      </c>
      <c r="Q1530" t="s">
        <v>89</v>
      </c>
      <c r="R1530" t="s">
        <v>151</v>
      </c>
      <c r="S1530" t="s">
        <v>91</v>
      </c>
      <c r="T1530">
        <v>60</v>
      </c>
      <c r="U1530" t="s">
        <v>92</v>
      </c>
      <c r="V1530" t="s">
        <v>1744</v>
      </c>
      <c r="W1530">
        <v>7</v>
      </c>
      <c r="X1530">
        <v>7</v>
      </c>
      <c r="Y1530" t="s">
        <v>94</v>
      </c>
      <c r="Z1530" t="s">
        <v>95</v>
      </c>
      <c r="AA1530">
        <v>144.5</v>
      </c>
      <c r="AB1530">
        <v>857.5</v>
      </c>
      <c r="AC1530">
        <v>250.79499999999999</v>
      </c>
      <c r="AD1530">
        <v>92</v>
      </c>
      <c r="AE1530">
        <v>3.5756000000000001</v>
      </c>
      <c r="AF1530">
        <v>3.1288999999999998</v>
      </c>
      <c r="AG1530">
        <v>83.214200000000005</v>
      </c>
      <c r="AH1530">
        <v>69.477900000000005</v>
      </c>
      <c r="AI1530">
        <v>72.261899999999997</v>
      </c>
      <c r="AJ1530">
        <v>0.21890000000000001</v>
      </c>
      <c r="AL1530">
        <v>67.165000000000006</v>
      </c>
      <c r="AM1530">
        <v>2.1899999999999999E-2</v>
      </c>
      <c r="AN1530">
        <v>0.21629999999999999</v>
      </c>
      <c r="AO1530">
        <v>0</v>
      </c>
      <c r="AP1530">
        <v>4</v>
      </c>
      <c r="AQ1530">
        <v>0</v>
      </c>
      <c r="AR1530">
        <v>55.355600000000003</v>
      </c>
      <c r="AS1530" t="s">
        <v>96</v>
      </c>
      <c r="AT1530">
        <v>1996</v>
      </c>
      <c r="AU1530">
        <v>18</v>
      </c>
      <c r="AV1530">
        <v>6.7778</v>
      </c>
      <c r="AW1530" t="s">
        <v>97</v>
      </c>
      <c r="AY1530" t="s">
        <v>98</v>
      </c>
      <c r="BA1530">
        <v>41943</v>
      </c>
      <c r="BC1530">
        <v>1</v>
      </c>
      <c r="BD1530" t="s">
        <v>99</v>
      </c>
      <c r="BE1530">
        <v>1996</v>
      </c>
      <c r="BG1530" t="s">
        <v>100</v>
      </c>
      <c r="BH1530" t="s">
        <v>100</v>
      </c>
      <c r="BI1530" t="s">
        <v>101</v>
      </c>
      <c r="BJ1530" t="s">
        <v>100</v>
      </c>
      <c r="BK1530" t="s">
        <v>100</v>
      </c>
      <c r="BL1530" t="s">
        <v>100</v>
      </c>
      <c r="BM1530" t="s">
        <v>102</v>
      </c>
      <c r="BN1530" t="s">
        <v>103</v>
      </c>
      <c r="BQ1530">
        <v>0</v>
      </c>
      <c r="BR1530" t="s">
        <v>94</v>
      </c>
      <c r="BS1530">
        <v>91.5</v>
      </c>
      <c r="BT1530">
        <v>71.512</v>
      </c>
      <c r="BU1530">
        <v>62.578000000000003</v>
      </c>
      <c r="BY1530">
        <v>7</v>
      </c>
      <c r="CB1530">
        <v>2012</v>
      </c>
      <c r="CC1530">
        <v>19</v>
      </c>
      <c r="CI1530" t="str">
        <f t="shared" si="92"/>
        <v>High</v>
      </c>
      <c r="CJ1530" t="str">
        <f t="shared" si="93"/>
        <v>Greater than 3.5</v>
      </c>
      <c r="CK1530" t="str">
        <f t="shared" si="94"/>
        <v>Good</v>
      </c>
      <c r="CL1530" t="str">
        <f t="shared" si="95"/>
        <v>0.3 or less</v>
      </c>
    </row>
    <row r="1531" spans="1:90" x14ac:dyDescent="0.25">
      <c r="A1531" t="s">
        <v>1737</v>
      </c>
      <c r="B1531" t="s">
        <v>82</v>
      </c>
      <c r="C1531" t="s">
        <v>83</v>
      </c>
      <c r="D1531">
        <v>61</v>
      </c>
      <c r="E1531">
        <v>66.3</v>
      </c>
      <c r="G1531">
        <v>5.3</v>
      </c>
      <c r="H1531">
        <v>38</v>
      </c>
      <c r="I1531">
        <v>45</v>
      </c>
      <c r="J1531">
        <v>38</v>
      </c>
      <c r="K1531">
        <v>2</v>
      </c>
      <c r="L1531" t="s">
        <v>84</v>
      </c>
      <c r="M1531" t="s">
        <v>85</v>
      </c>
      <c r="N1531" t="s">
        <v>507</v>
      </c>
      <c r="O1531" t="s">
        <v>149</v>
      </c>
      <c r="P1531" t="s">
        <v>88</v>
      </c>
      <c r="Q1531" t="s">
        <v>89</v>
      </c>
      <c r="R1531" t="s">
        <v>151</v>
      </c>
      <c r="S1531" t="s">
        <v>91</v>
      </c>
      <c r="T1531">
        <v>60</v>
      </c>
      <c r="U1531" t="s">
        <v>92</v>
      </c>
      <c r="V1531" t="s">
        <v>1745</v>
      </c>
      <c r="W1531">
        <v>7</v>
      </c>
      <c r="X1531">
        <v>7</v>
      </c>
      <c r="Y1531" t="s">
        <v>94</v>
      </c>
      <c r="Z1531" t="s">
        <v>95</v>
      </c>
      <c r="AA1531">
        <v>98.668499999999995</v>
      </c>
      <c r="AB1531">
        <v>686.62400000000002</v>
      </c>
      <c r="AC1531">
        <v>171.8562</v>
      </c>
      <c r="AD1531">
        <v>94.666700000000006</v>
      </c>
      <c r="AE1531">
        <v>3.7406000000000001</v>
      </c>
      <c r="AF1531">
        <v>3.4300999999999999</v>
      </c>
      <c r="AG1531">
        <v>74.238900000000001</v>
      </c>
      <c r="AH1531">
        <v>61.6967</v>
      </c>
      <c r="AI1531">
        <v>75.253699999999995</v>
      </c>
      <c r="AJ1531">
        <v>0.18060000000000001</v>
      </c>
      <c r="AL1531">
        <v>72.91</v>
      </c>
      <c r="AM1531">
        <v>1.9E-2</v>
      </c>
      <c r="AN1531">
        <v>0.15620000000000001</v>
      </c>
      <c r="AO1531">
        <v>0</v>
      </c>
      <c r="AP1531">
        <v>2.3332999999999999</v>
      </c>
      <c r="AQ1531">
        <v>0</v>
      </c>
      <c r="AR1531">
        <v>48.566699999999997</v>
      </c>
      <c r="AS1531" t="s">
        <v>96</v>
      </c>
      <c r="AT1531">
        <v>1996</v>
      </c>
      <c r="AU1531">
        <v>14.8125</v>
      </c>
      <c r="AV1531">
        <v>6.25</v>
      </c>
      <c r="AW1531" t="s">
        <v>97</v>
      </c>
      <c r="AY1531" t="s">
        <v>112</v>
      </c>
      <c r="BA1531">
        <v>41943</v>
      </c>
      <c r="BB1531">
        <v>1</v>
      </c>
      <c r="BC1531">
        <v>1</v>
      </c>
      <c r="BD1531" t="s">
        <v>99</v>
      </c>
      <c r="BE1531">
        <v>2009</v>
      </c>
      <c r="BG1531" t="s">
        <v>100</v>
      </c>
      <c r="BH1531" t="s">
        <v>100</v>
      </c>
      <c r="BI1531" t="s">
        <v>101</v>
      </c>
      <c r="BJ1531" t="s">
        <v>100</v>
      </c>
      <c r="BK1531" t="s">
        <v>100</v>
      </c>
      <c r="BL1531" t="s">
        <v>100</v>
      </c>
      <c r="BM1531" t="s">
        <v>102</v>
      </c>
      <c r="BN1531" t="s">
        <v>103</v>
      </c>
      <c r="BQ1531">
        <v>0</v>
      </c>
      <c r="BR1531" t="s">
        <v>94</v>
      </c>
      <c r="BS1531">
        <v>94</v>
      </c>
      <c r="BT1531">
        <v>74.811999999999998</v>
      </c>
      <c r="BU1531">
        <v>68.602000000000004</v>
      </c>
      <c r="BY1531">
        <v>7</v>
      </c>
      <c r="CB1531">
        <v>2012</v>
      </c>
      <c r="CC1531">
        <v>6</v>
      </c>
      <c r="CI1531" t="str">
        <f t="shared" si="92"/>
        <v>High</v>
      </c>
      <c r="CJ1531" t="str">
        <f t="shared" si="93"/>
        <v>Greater than 3.5</v>
      </c>
      <c r="CK1531" t="str">
        <f t="shared" si="94"/>
        <v>Good</v>
      </c>
      <c r="CL1531" t="str">
        <f t="shared" si="95"/>
        <v>0.3 or less</v>
      </c>
    </row>
    <row r="1532" spans="1:90" x14ac:dyDescent="0.25">
      <c r="A1532" t="s">
        <v>1737</v>
      </c>
      <c r="B1532" t="s">
        <v>82</v>
      </c>
      <c r="C1532" t="s">
        <v>83</v>
      </c>
      <c r="D1532">
        <v>66.3</v>
      </c>
      <c r="E1532">
        <v>72.3</v>
      </c>
      <c r="G1532">
        <v>6</v>
      </c>
      <c r="H1532">
        <v>38</v>
      </c>
      <c r="I1532">
        <v>38</v>
      </c>
      <c r="J1532">
        <v>38</v>
      </c>
      <c r="K1532">
        <v>2</v>
      </c>
      <c r="L1532" t="s">
        <v>84</v>
      </c>
      <c r="M1532" t="s">
        <v>85</v>
      </c>
      <c r="N1532" t="s">
        <v>507</v>
      </c>
      <c r="O1532" t="s">
        <v>149</v>
      </c>
      <c r="P1532" t="s">
        <v>88</v>
      </c>
      <c r="Q1532" t="s">
        <v>89</v>
      </c>
      <c r="R1532" t="s">
        <v>151</v>
      </c>
      <c r="S1532" t="s">
        <v>91</v>
      </c>
      <c r="T1532">
        <v>50</v>
      </c>
      <c r="U1532" t="s">
        <v>92</v>
      </c>
      <c r="V1532" t="s">
        <v>1746</v>
      </c>
      <c r="W1532">
        <v>7</v>
      </c>
      <c r="X1532">
        <v>7</v>
      </c>
      <c r="Y1532" t="s">
        <v>94</v>
      </c>
      <c r="Z1532" t="s">
        <v>95</v>
      </c>
      <c r="AA1532">
        <v>101.13500000000001</v>
      </c>
      <c r="AB1532">
        <v>704.08900000000006</v>
      </c>
      <c r="AC1532">
        <v>176.154</v>
      </c>
      <c r="AD1532">
        <v>95.666700000000006</v>
      </c>
      <c r="AE1532">
        <v>4.0289999999999999</v>
      </c>
      <c r="AF1532">
        <v>3.7700999999999998</v>
      </c>
      <c r="AG1532">
        <v>59.684800000000003</v>
      </c>
      <c r="AH1532">
        <v>48.892200000000003</v>
      </c>
      <c r="AI1532">
        <v>80.105099999999993</v>
      </c>
      <c r="AJ1532">
        <v>0.17949999999999999</v>
      </c>
      <c r="AL1532">
        <v>73.075000000000003</v>
      </c>
      <c r="AM1532">
        <v>1.6400000000000001E-2</v>
      </c>
      <c r="AN1532">
        <v>6.0999999999999999E-2</v>
      </c>
      <c r="AO1532">
        <v>0</v>
      </c>
      <c r="AP1532">
        <v>1.6667000000000001</v>
      </c>
      <c r="AQ1532">
        <v>0</v>
      </c>
      <c r="AR1532">
        <v>43.433300000000003</v>
      </c>
      <c r="AS1532" t="s">
        <v>96</v>
      </c>
      <c r="AT1532">
        <v>1972</v>
      </c>
      <c r="AU1532">
        <v>13.9474</v>
      </c>
      <c r="AV1532">
        <v>6.2104999999999997</v>
      </c>
      <c r="AW1532" t="s">
        <v>97</v>
      </c>
      <c r="AY1532" t="s">
        <v>112</v>
      </c>
      <c r="BA1532">
        <v>45087</v>
      </c>
      <c r="BB1532">
        <v>1</v>
      </c>
      <c r="BC1532">
        <v>1</v>
      </c>
      <c r="BD1532" t="s">
        <v>99</v>
      </c>
      <c r="BE1532">
        <v>2009</v>
      </c>
      <c r="BG1532" t="s">
        <v>100</v>
      </c>
      <c r="BH1532" t="s">
        <v>100</v>
      </c>
      <c r="BI1532" t="s">
        <v>101</v>
      </c>
      <c r="BJ1532" t="s">
        <v>100</v>
      </c>
      <c r="BK1532" t="s">
        <v>100</v>
      </c>
      <c r="BL1532" t="s">
        <v>100</v>
      </c>
      <c r="BM1532" t="s">
        <v>102</v>
      </c>
      <c r="BN1532" t="s">
        <v>103</v>
      </c>
      <c r="BQ1532">
        <v>0</v>
      </c>
      <c r="BR1532" t="s">
        <v>94</v>
      </c>
      <c r="BS1532">
        <v>95.666700000000006</v>
      </c>
      <c r="BT1532">
        <v>80.58</v>
      </c>
      <c r="BU1532">
        <v>75.402000000000001</v>
      </c>
      <c r="BY1532">
        <v>7</v>
      </c>
      <c r="CB1532">
        <v>2014</v>
      </c>
      <c r="CC1532">
        <v>6</v>
      </c>
      <c r="CI1532" t="str">
        <f t="shared" si="92"/>
        <v>High</v>
      </c>
      <c r="CJ1532" t="str">
        <f t="shared" si="93"/>
        <v>Greater than 3.5</v>
      </c>
      <c r="CK1532" t="str">
        <f t="shared" si="94"/>
        <v>Excellent</v>
      </c>
      <c r="CL1532" t="str">
        <f t="shared" si="95"/>
        <v>0.3 or less</v>
      </c>
    </row>
    <row r="1533" spans="1:90" x14ac:dyDescent="0.25">
      <c r="A1533" t="s">
        <v>1737</v>
      </c>
      <c r="B1533" t="s">
        <v>82</v>
      </c>
      <c r="C1533" t="s">
        <v>83</v>
      </c>
      <c r="D1533">
        <v>72.3</v>
      </c>
      <c r="E1533">
        <v>74.491</v>
      </c>
      <c r="G1533">
        <v>2.1909999999999998</v>
      </c>
      <c r="H1533">
        <v>40</v>
      </c>
      <c r="I1533">
        <v>64</v>
      </c>
      <c r="J1533">
        <v>40</v>
      </c>
      <c r="K1533">
        <v>2</v>
      </c>
      <c r="L1533" t="s">
        <v>84</v>
      </c>
      <c r="M1533" t="s">
        <v>85</v>
      </c>
      <c r="N1533" t="s">
        <v>507</v>
      </c>
      <c r="O1533" t="s">
        <v>149</v>
      </c>
      <c r="P1533" t="s">
        <v>88</v>
      </c>
      <c r="Q1533" t="s">
        <v>89</v>
      </c>
      <c r="R1533" t="s">
        <v>151</v>
      </c>
      <c r="S1533" t="s">
        <v>91</v>
      </c>
      <c r="T1533">
        <v>60</v>
      </c>
      <c r="U1533" t="s">
        <v>92</v>
      </c>
      <c r="V1533" t="s">
        <v>1747</v>
      </c>
      <c r="W1533">
        <v>8</v>
      </c>
      <c r="X1533">
        <v>8</v>
      </c>
      <c r="Y1533" t="s">
        <v>94</v>
      </c>
      <c r="Z1533" t="s">
        <v>95</v>
      </c>
      <c r="AA1533">
        <v>102.057</v>
      </c>
      <c r="AB1533">
        <v>687.62199999999996</v>
      </c>
      <c r="AC1533">
        <v>177.62260000000001</v>
      </c>
      <c r="AD1533">
        <v>100</v>
      </c>
      <c r="AE1533">
        <v>3.6753</v>
      </c>
      <c r="AF1533">
        <v>3.4729999999999999</v>
      </c>
      <c r="AG1533">
        <v>83.221100000000007</v>
      </c>
      <c r="AH1533">
        <v>64.735699999999994</v>
      </c>
      <c r="AI1533">
        <v>72.259600000000006</v>
      </c>
      <c r="AJ1533">
        <v>0.22489999999999999</v>
      </c>
      <c r="AL1533">
        <v>66.265000000000001</v>
      </c>
      <c r="AM1533">
        <v>1.9E-2</v>
      </c>
      <c r="AN1533">
        <v>0.15379999999999999</v>
      </c>
      <c r="AO1533">
        <v>0</v>
      </c>
      <c r="AP1533">
        <v>0</v>
      </c>
      <c r="AQ1533">
        <v>0</v>
      </c>
      <c r="AR1533">
        <v>56.65</v>
      </c>
      <c r="AS1533" t="s">
        <v>96</v>
      </c>
      <c r="AT1533">
        <v>1971</v>
      </c>
      <c r="AU1533">
        <v>17.916699999999999</v>
      </c>
      <c r="AV1533">
        <v>4.75</v>
      </c>
      <c r="AW1533" t="s">
        <v>97</v>
      </c>
      <c r="AY1533" t="s">
        <v>112</v>
      </c>
      <c r="BA1533">
        <v>34829</v>
      </c>
      <c r="BB1533">
        <v>1</v>
      </c>
      <c r="BC1533">
        <v>1</v>
      </c>
      <c r="BD1533" t="s">
        <v>99</v>
      </c>
      <c r="BE1533">
        <v>2009</v>
      </c>
      <c r="BG1533" t="s">
        <v>100</v>
      </c>
      <c r="BH1533" t="s">
        <v>100</v>
      </c>
      <c r="BI1533" t="s">
        <v>101</v>
      </c>
      <c r="BJ1533" t="s">
        <v>100</v>
      </c>
      <c r="BK1533" t="s">
        <v>100</v>
      </c>
      <c r="BL1533" t="s">
        <v>100</v>
      </c>
      <c r="BM1533" t="s">
        <v>102</v>
      </c>
      <c r="BN1533" t="s">
        <v>103</v>
      </c>
      <c r="BQ1533">
        <v>0</v>
      </c>
      <c r="BR1533" t="s">
        <v>94</v>
      </c>
      <c r="BS1533">
        <v>100</v>
      </c>
      <c r="BT1533">
        <v>73.506</v>
      </c>
      <c r="BU1533">
        <v>69.459999999999994</v>
      </c>
      <c r="BY1533">
        <v>8</v>
      </c>
      <c r="CB1533">
        <v>2014</v>
      </c>
      <c r="CC1533">
        <v>6</v>
      </c>
      <c r="CI1533" t="str">
        <f t="shared" si="92"/>
        <v>High</v>
      </c>
      <c r="CJ1533" t="str">
        <f t="shared" si="93"/>
        <v>Greater than 3.5</v>
      </c>
      <c r="CK1533" t="str">
        <f t="shared" si="94"/>
        <v>Good</v>
      </c>
      <c r="CL1533" t="str">
        <f t="shared" si="95"/>
        <v>0.3 or less</v>
      </c>
    </row>
    <row r="1534" spans="1:90" x14ac:dyDescent="0.25">
      <c r="A1534" t="s">
        <v>1737</v>
      </c>
      <c r="B1534" t="s">
        <v>82</v>
      </c>
      <c r="C1534" t="s">
        <v>83</v>
      </c>
      <c r="D1534">
        <v>74.491</v>
      </c>
      <c r="E1534">
        <v>81.292000000000002</v>
      </c>
      <c r="G1534">
        <v>6.8010000000000002</v>
      </c>
      <c r="H1534">
        <v>40</v>
      </c>
      <c r="I1534">
        <v>36</v>
      </c>
      <c r="J1534">
        <v>40</v>
      </c>
      <c r="K1534">
        <v>2</v>
      </c>
      <c r="L1534" t="s">
        <v>84</v>
      </c>
      <c r="M1534" t="s">
        <v>85</v>
      </c>
      <c r="N1534" t="s">
        <v>507</v>
      </c>
      <c r="O1534" t="s">
        <v>149</v>
      </c>
      <c r="P1534" t="s">
        <v>88</v>
      </c>
      <c r="Q1534" t="s">
        <v>89</v>
      </c>
      <c r="R1534" t="s">
        <v>151</v>
      </c>
      <c r="S1534" t="s">
        <v>91</v>
      </c>
      <c r="T1534">
        <v>60</v>
      </c>
      <c r="U1534" t="s">
        <v>92</v>
      </c>
      <c r="V1534" t="s">
        <v>1748</v>
      </c>
      <c r="W1534">
        <v>8</v>
      </c>
      <c r="X1534">
        <v>7</v>
      </c>
      <c r="Y1534" t="s">
        <v>94</v>
      </c>
      <c r="Z1534" t="s">
        <v>95</v>
      </c>
      <c r="AA1534">
        <v>98.813500000000005</v>
      </c>
      <c r="AB1534">
        <v>687.62199999999996</v>
      </c>
      <c r="AC1534">
        <v>172.1087</v>
      </c>
      <c r="AD1534">
        <v>95.333299999999994</v>
      </c>
      <c r="AE1534">
        <v>3.8755999999999999</v>
      </c>
      <c r="AF1534">
        <v>3.6044</v>
      </c>
      <c r="AG1534">
        <v>72.120800000000003</v>
      </c>
      <c r="AH1534">
        <v>55.585999999999999</v>
      </c>
      <c r="AI1534">
        <v>75.959699999999998</v>
      </c>
      <c r="AJ1534">
        <v>0.18110000000000001</v>
      </c>
      <c r="AL1534">
        <v>72.834999999999994</v>
      </c>
      <c r="AM1534">
        <v>1.7399999999999999E-2</v>
      </c>
      <c r="AN1534">
        <v>7.8899999999999998E-2</v>
      </c>
      <c r="AO1534">
        <v>0</v>
      </c>
      <c r="AP1534">
        <v>2.3332999999999999</v>
      </c>
      <c r="AQ1534">
        <v>0</v>
      </c>
      <c r="AR1534">
        <v>59.75</v>
      </c>
      <c r="AS1534" t="s">
        <v>96</v>
      </c>
      <c r="AT1534">
        <v>1980</v>
      </c>
      <c r="AU1534">
        <v>15.833299999999999</v>
      </c>
      <c r="AV1534">
        <v>5.8333000000000004</v>
      </c>
      <c r="AW1534" t="s">
        <v>97</v>
      </c>
      <c r="AY1534" t="s">
        <v>112</v>
      </c>
      <c r="BA1534">
        <v>36037</v>
      </c>
      <c r="BB1534">
        <v>3</v>
      </c>
      <c r="BC1534">
        <v>1</v>
      </c>
      <c r="BD1534" t="s">
        <v>99</v>
      </c>
      <c r="BE1534">
        <v>1999</v>
      </c>
      <c r="BG1534" t="s">
        <v>100</v>
      </c>
      <c r="BH1534" t="s">
        <v>100</v>
      </c>
      <c r="BI1534" t="s">
        <v>101</v>
      </c>
      <c r="BJ1534" t="s">
        <v>100</v>
      </c>
      <c r="BK1534" t="s">
        <v>100</v>
      </c>
      <c r="BL1534" t="s">
        <v>100</v>
      </c>
      <c r="BM1534" t="s">
        <v>102</v>
      </c>
      <c r="BN1534" t="s">
        <v>103</v>
      </c>
      <c r="BQ1534">
        <v>0</v>
      </c>
      <c r="BR1534" t="s">
        <v>94</v>
      </c>
      <c r="BS1534">
        <v>95.333299999999994</v>
      </c>
      <c r="BT1534">
        <v>77.512</v>
      </c>
      <c r="BU1534">
        <v>72.087999999999994</v>
      </c>
      <c r="BY1534">
        <v>7</v>
      </c>
      <c r="CB1534">
        <v>2014</v>
      </c>
      <c r="CC1534">
        <v>16</v>
      </c>
      <c r="CI1534" t="str">
        <f t="shared" si="92"/>
        <v>High</v>
      </c>
      <c r="CJ1534" t="str">
        <f t="shared" si="93"/>
        <v>Greater than 3.5</v>
      </c>
      <c r="CK1534" t="str">
        <f t="shared" si="94"/>
        <v>Good</v>
      </c>
      <c r="CL1534" t="str">
        <f t="shared" si="95"/>
        <v>0.3 or less</v>
      </c>
    </row>
    <row r="1535" spans="1:90" x14ac:dyDescent="0.25">
      <c r="A1535" t="s">
        <v>1737</v>
      </c>
      <c r="B1535" t="s">
        <v>82</v>
      </c>
      <c r="C1535" t="s">
        <v>83</v>
      </c>
      <c r="D1535">
        <v>81.292000000000002</v>
      </c>
      <c r="E1535">
        <v>92.018000000000001</v>
      </c>
      <c r="G1535">
        <v>10.726000000000001</v>
      </c>
      <c r="H1535">
        <v>36</v>
      </c>
      <c r="I1535">
        <v>32</v>
      </c>
      <c r="J1535">
        <v>36</v>
      </c>
      <c r="K1535">
        <v>2</v>
      </c>
      <c r="L1535" t="s">
        <v>84</v>
      </c>
      <c r="M1535" t="s">
        <v>85</v>
      </c>
      <c r="N1535" t="s">
        <v>507</v>
      </c>
      <c r="O1535" t="s">
        <v>149</v>
      </c>
      <c r="P1535" t="s">
        <v>88</v>
      </c>
      <c r="Q1535" t="s">
        <v>89</v>
      </c>
      <c r="R1535" t="s">
        <v>151</v>
      </c>
      <c r="S1535" t="s">
        <v>91</v>
      </c>
      <c r="T1535">
        <v>50</v>
      </c>
      <c r="U1535" t="s">
        <v>92</v>
      </c>
      <c r="V1535" t="s">
        <v>1749</v>
      </c>
      <c r="W1535">
        <v>6</v>
      </c>
      <c r="X1535">
        <v>6.1666999999999996</v>
      </c>
      <c r="Y1535" t="s">
        <v>94</v>
      </c>
      <c r="Z1535" t="s">
        <v>95</v>
      </c>
      <c r="AA1535">
        <v>141.11359999999999</v>
      </c>
      <c r="AB1535">
        <v>981.82910000000004</v>
      </c>
      <c r="AC1535">
        <v>245.7841</v>
      </c>
      <c r="AD1535">
        <v>96</v>
      </c>
      <c r="AE1535">
        <v>3.6939000000000002</v>
      </c>
      <c r="AF1535">
        <v>3.3298000000000001</v>
      </c>
      <c r="AG1535">
        <v>79.962299999999999</v>
      </c>
      <c r="AH1535">
        <v>63.865200000000002</v>
      </c>
      <c r="AI1535">
        <v>73.3459</v>
      </c>
      <c r="AJ1535">
        <v>0.2346</v>
      </c>
      <c r="AL1535">
        <v>64.81</v>
      </c>
      <c r="AM1535">
        <v>1.9800000000000002E-2</v>
      </c>
      <c r="AN1535">
        <v>0.22270000000000001</v>
      </c>
      <c r="AO1535">
        <v>0</v>
      </c>
      <c r="AP1535">
        <v>1.8</v>
      </c>
      <c r="AQ1535">
        <v>0</v>
      </c>
      <c r="AR1535">
        <v>54.2667</v>
      </c>
      <c r="AS1535" t="s">
        <v>96</v>
      </c>
      <c r="AT1535">
        <v>1985</v>
      </c>
      <c r="AU1535">
        <v>14.608700000000001</v>
      </c>
      <c r="AV1535">
        <v>6.3042999999999996</v>
      </c>
      <c r="AW1535" t="s">
        <v>97</v>
      </c>
      <c r="AY1535" t="s">
        <v>106</v>
      </c>
      <c r="BA1535">
        <v>35412</v>
      </c>
      <c r="BB1535">
        <v>1</v>
      </c>
      <c r="BC1535">
        <v>1</v>
      </c>
      <c r="BD1535" t="s">
        <v>99</v>
      </c>
      <c r="BE1535">
        <v>1999</v>
      </c>
      <c r="BG1535" t="s">
        <v>100</v>
      </c>
      <c r="BH1535" t="s">
        <v>100</v>
      </c>
      <c r="BI1535" t="s">
        <v>101</v>
      </c>
      <c r="BJ1535" t="s">
        <v>100</v>
      </c>
      <c r="BK1535" t="s">
        <v>100</v>
      </c>
      <c r="BL1535" t="s">
        <v>100</v>
      </c>
      <c r="BM1535" t="s">
        <v>102</v>
      </c>
      <c r="BN1535" t="s">
        <v>103</v>
      </c>
      <c r="BQ1535">
        <v>0</v>
      </c>
      <c r="BR1535" t="s">
        <v>94</v>
      </c>
      <c r="BS1535">
        <v>95.2</v>
      </c>
      <c r="BT1535">
        <v>73.878</v>
      </c>
      <c r="BU1535">
        <v>66.596000000000004</v>
      </c>
      <c r="BY1535">
        <v>6</v>
      </c>
      <c r="CB1535">
        <v>2012</v>
      </c>
      <c r="CC1535">
        <v>16</v>
      </c>
      <c r="CI1535" t="str">
        <f t="shared" si="92"/>
        <v>High</v>
      </c>
      <c r="CJ1535" t="str">
        <f t="shared" si="93"/>
        <v>Greater than 3.5</v>
      </c>
      <c r="CK1535" t="str">
        <f t="shared" si="94"/>
        <v>Good</v>
      </c>
      <c r="CL1535" t="str">
        <f t="shared" si="95"/>
        <v>0.3 or less</v>
      </c>
    </row>
    <row r="1536" spans="1:90" x14ac:dyDescent="0.25">
      <c r="A1536" t="s">
        <v>1737</v>
      </c>
      <c r="B1536" t="s">
        <v>82</v>
      </c>
      <c r="C1536" t="s">
        <v>83</v>
      </c>
      <c r="D1536">
        <v>92.018000000000001</v>
      </c>
      <c r="E1536">
        <v>93.106999999999999</v>
      </c>
      <c r="G1536">
        <v>1.089</v>
      </c>
      <c r="H1536">
        <v>56</v>
      </c>
      <c r="I1536">
        <v>56</v>
      </c>
      <c r="J1536">
        <v>56</v>
      </c>
      <c r="K1536">
        <v>4</v>
      </c>
      <c r="L1536" t="s">
        <v>84</v>
      </c>
      <c r="M1536" t="s">
        <v>301</v>
      </c>
      <c r="N1536" t="s">
        <v>507</v>
      </c>
      <c r="O1536" t="s">
        <v>149</v>
      </c>
      <c r="P1536" t="s">
        <v>88</v>
      </c>
      <c r="Q1536" t="s">
        <v>200</v>
      </c>
      <c r="R1536" t="s">
        <v>151</v>
      </c>
      <c r="S1536" t="s">
        <v>91</v>
      </c>
      <c r="T1536">
        <v>60</v>
      </c>
      <c r="U1536" t="s">
        <v>110</v>
      </c>
      <c r="V1536" t="s">
        <v>1750</v>
      </c>
      <c r="W1536">
        <v>4</v>
      </c>
      <c r="X1536">
        <v>4</v>
      </c>
      <c r="Y1536" t="s">
        <v>94</v>
      </c>
      <c r="Z1536" t="s">
        <v>202</v>
      </c>
      <c r="AA1536">
        <v>278.63119999999998</v>
      </c>
      <c r="AB1536">
        <v>3446.9648999999999</v>
      </c>
      <c r="AC1536">
        <v>494.35480000000001</v>
      </c>
      <c r="AD1536">
        <v>92</v>
      </c>
      <c r="AE1536">
        <v>3.1467000000000001</v>
      </c>
      <c r="AF1536">
        <v>2.5665</v>
      </c>
      <c r="AG1536">
        <v>101.86660000000001</v>
      </c>
      <c r="AH1536">
        <v>91.508300000000006</v>
      </c>
      <c r="AI1536">
        <v>66.044499999999999</v>
      </c>
      <c r="AJ1536">
        <v>0.1003</v>
      </c>
      <c r="AL1536">
        <v>84.954999999999998</v>
      </c>
      <c r="AM1536">
        <v>2.35E-2</v>
      </c>
      <c r="AN1536">
        <v>9.6699999999999994E-2</v>
      </c>
      <c r="AO1536">
        <v>0</v>
      </c>
      <c r="AP1536">
        <v>4</v>
      </c>
      <c r="AQ1536">
        <v>0</v>
      </c>
      <c r="AR1536">
        <v>49.575000000000003</v>
      </c>
      <c r="AS1536" t="s">
        <v>96</v>
      </c>
      <c r="AT1536">
        <v>1984</v>
      </c>
      <c r="AU1536">
        <v>12.8</v>
      </c>
      <c r="AV1536">
        <v>2.4</v>
      </c>
      <c r="AW1536" t="s">
        <v>97</v>
      </c>
      <c r="AY1536" t="s">
        <v>106</v>
      </c>
      <c r="BA1536">
        <v>35413</v>
      </c>
      <c r="BB1536">
        <v>1</v>
      </c>
      <c r="BC1536">
        <v>1</v>
      </c>
      <c r="BD1536" t="s">
        <v>99</v>
      </c>
      <c r="BE1536">
        <v>1987</v>
      </c>
      <c r="BG1536" t="s">
        <v>100</v>
      </c>
      <c r="BH1536" t="s">
        <v>100</v>
      </c>
      <c r="BI1536" t="s">
        <v>101</v>
      </c>
      <c r="BJ1536" t="s">
        <v>100</v>
      </c>
      <c r="BK1536" t="s">
        <v>100</v>
      </c>
      <c r="BL1536" t="s">
        <v>100</v>
      </c>
      <c r="BM1536" t="s">
        <v>102</v>
      </c>
      <c r="BN1536" t="s">
        <v>103</v>
      </c>
      <c r="BQ1536">
        <v>0</v>
      </c>
      <c r="BR1536" t="s">
        <v>94</v>
      </c>
      <c r="BS1536">
        <v>82</v>
      </c>
      <c r="BT1536">
        <v>62.933999999999997</v>
      </c>
      <c r="BU1536">
        <v>51.33</v>
      </c>
      <c r="BY1536">
        <v>4</v>
      </c>
      <c r="CB1536">
        <v>2012</v>
      </c>
      <c r="CC1536">
        <v>28</v>
      </c>
      <c r="CI1536" t="str">
        <f t="shared" si="92"/>
        <v>High</v>
      </c>
      <c r="CJ1536" t="str">
        <f t="shared" si="93"/>
        <v>3.01-3.5</v>
      </c>
      <c r="CK1536" t="str">
        <f t="shared" si="94"/>
        <v>Fair</v>
      </c>
      <c r="CL1536" t="str">
        <f t="shared" si="95"/>
        <v>0.3 or less</v>
      </c>
    </row>
    <row r="1537" spans="1:90" x14ac:dyDescent="0.25">
      <c r="A1537" t="s">
        <v>1737</v>
      </c>
      <c r="B1537" t="s">
        <v>82</v>
      </c>
      <c r="C1537" t="s">
        <v>83</v>
      </c>
      <c r="D1537">
        <v>93.106999999999999</v>
      </c>
      <c r="E1537">
        <v>93.628</v>
      </c>
      <c r="G1537">
        <v>0.52100000000000002</v>
      </c>
      <c r="H1537">
        <v>48</v>
      </c>
      <c r="I1537">
        <v>42</v>
      </c>
      <c r="J1537">
        <v>48</v>
      </c>
      <c r="K1537">
        <v>3</v>
      </c>
      <c r="L1537" t="s">
        <v>139</v>
      </c>
      <c r="M1537" t="s">
        <v>301</v>
      </c>
      <c r="N1537" t="s">
        <v>507</v>
      </c>
      <c r="O1537" t="s">
        <v>149</v>
      </c>
      <c r="P1537" t="s">
        <v>88</v>
      </c>
      <c r="Q1537" t="s">
        <v>200</v>
      </c>
      <c r="R1537" t="s">
        <v>151</v>
      </c>
      <c r="S1537" t="s">
        <v>91</v>
      </c>
      <c r="T1537">
        <v>30</v>
      </c>
      <c r="U1537" t="s">
        <v>140</v>
      </c>
      <c r="V1537" t="s">
        <v>1751</v>
      </c>
      <c r="W1537">
        <v>6</v>
      </c>
      <c r="X1537">
        <v>2</v>
      </c>
      <c r="Y1537" t="s">
        <v>94</v>
      </c>
      <c r="Z1537" t="s">
        <v>202</v>
      </c>
      <c r="AA1537">
        <v>470.23869999999999</v>
      </c>
      <c r="AB1537">
        <v>5511.78</v>
      </c>
      <c r="AC1537">
        <v>832.47649999999999</v>
      </c>
      <c r="AD1537">
        <v>74</v>
      </c>
      <c r="AE1537">
        <v>3.5</v>
      </c>
      <c r="AF1537">
        <v>1.35</v>
      </c>
      <c r="AG1537">
        <v>253.4752</v>
      </c>
      <c r="AH1537">
        <v>229.9494</v>
      </c>
      <c r="AI1537">
        <v>15.5083</v>
      </c>
      <c r="AJ1537">
        <v>0.1905</v>
      </c>
      <c r="AL1537">
        <v>71.424999999999997</v>
      </c>
      <c r="AM1537">
        <v>6.5500000000000003E-2</v>
      </c>
      <c r="AN1537">
        <v>0.42259999999999998</v>
      </c>
      <c r="AO1537">
        <v>0</v>
      </c>
      <c r="AP1537">
        <v>0</v>
      </c>
      <c r="AQ1537">
        <v>32</v>
      </c>
      <c r="AR1537">
        <v>33.466700000000003</v>
      </c>
      <c r="AS1537" t="s">
        <v>96</v>
      </c>
      <c r="AT1537">
        <v>1980</v>
      </c>
      <c r="AU1537">
        <v>11.6</v>
      </c>
      <c r="AV1537">
        <v>6.8</v>
      </c>
      <c r="AW1537" t="s">
        <v>97</v>
      </c>
      <c r="AY1537" t="s">
        <v>106</v>
      </c>
      <c r="BA1537">
        <v>35136</v>
      </c>
      <c r="BB1537">
        <v>1</v>
      </c>
      <c r="BC1537">
        <v>1</v>
      </c>
      <c r="BD1537" t="s">
        <v>144</v>
      </c>
      <c r="BE1537">
        <v>1987</v>
      </c>
      <c r="BG1537" t="s">
        <v>100</v>
      </c>
      <c r="BH1537" t="s">
        <v>100</v>
      </c>
      <c r="BI1537" t="s">
        <v>101</v>
      </c>
      <c r="BJ1537" t="s">
        <v>100</v>
      </c>
      <c r="BK1537" t="s">
        <v>100</v>
      </c>
      <c r="BL1537" t="s">
        <v>100</v>
      </c>
      <c r="BM1537" t="s">
        <v>102</v>
      </c>
      <c r="BN1537" t="s">
        <v>103</v>
      </c>
      <c r="BQ1537">
        <v>0</v>
      </c>
      <c r="BR1537" t="s">
        <v>94</v>
      </c>
      <c r="BS1537">
        <v>57</v>
      </c>
      <c r="BT1537">
        <v>70</v>
      </c>
      <c r="BU1537">
        <v>27</v>
      </c>
      <c r="BY1537">
        <v>2</v>
      </c>
      <c r="CB1537">
        <v>2001</v>
      </c>
      <c r="CC1537">
        <v>28</v>
      </c>
      <c r="CI1537" t="str">
        <f t="shared" si="92"/>
        <v>Medium</v>
      </c>
      <c r="CJ1537" t="str">
        <f t="shared" si="93"/>
        <v>3.01-3.5</v>
      </c>
      <c r="CK1537" t="str">
        <f t="shared" si="94"/>
        <v>Very Poor</v>
      </c>
      <c r="CL1537" t="str">
        <f t="shared" si="95"/>
        <v>0.3 or less</v>
      </c>
    </row>
    <row r="1538" spans="1:90" x14ac:dyDescent="0.25">
      <c r="A1538" t="s">
        <v>1737</v>
      </c>
      <c r="B1538" t="s">
        <v>82</v>
      </c>
      <c r="C1538" t="s">
        <v>83</v>
      </c>
      <c r="D1538">
        <v>93.628</v>
      </c>
      <c r="E1538">
        <v>95.013000000000005</v>
      </c>
      <c r="G1538">
        <v>1.385</v>
      </c>
      <c r="H1538">
        <v>64</v>
      </c>
      <c r="I1538">
        <v>64</v>
      </c>
      <c r="J1538">
        <v>64</v>
      </c>
      <c r="K1538">
        <v>5</v>
      </c>
      <c r="L1538" t="s">
        <v>84</v>
      </c>
      <c r="M1538" t="s">
        <v>301</v>
      </c>
      <c r="N1538" t="s">
        <v>507</v>
      </c>
      <c r="O1538" t="s">
        <v>149</v>
      </c>
      <c r="P1538" t="s">
        <v>88</v>
      </c>
      <c r="Q1538" t="s">
        <v>200</v>
      </c>
      <c r="R1538" t="s">
        <v>151</v>
      </c>
      <c r="S1538" t="s">
        <v>91</v>
      </c>
      <c r="T1538">
        <v>40</v>
      </c>
      <c r="U1538" t="s">
        <v>110</v>
      </c>
      <c r="V1538" t="s">
        <v>1752</v>
      </c>
      <c r="W1538">
        <v>3</v>
      </c>
      <c r="X1538">
        <v>4</v>
      </c>
      <c r="Y1538" t="s">
        <v>94</v>
      </c>
      <c r="Z1538" t="s">
        <v>202</v>
      </c>
      <c r="AA1538">
        <v>385.45499999999998</v>
      </c>
      <c r="AB1538">
        <v>4569.8005000000003</v>
      </c>
      <c r="AC1538">
        <v>682.69230000000005</v>
      </c>
      <c r="AD1538">
        <v>87</v>
      </c>
      <c r="AE1538">
        <v>3.0834000000000001</v>
      </c>
      <c r="AF1538">
        <v>2.1665999999999999</v>
      </c>
      <c r="AG1538">
        <v>117.93859999999999</v>
      </c>
      <c r="AH1538">
        <v>95.011200000000002</v>
      </c>
      <c r="AI1538">
        <v>60.687100000000001</v>
      </c>
      <c r="AJ1538">
        <v>0.34160000000000001</v>
      </c>
      <c r="AL1538">
        <v>48.76</v>
      </c>
      <c r="AM1538">
        <v>2.6599999999999999E-2</v>
      </c>
      <c r="AN1538">
        <v>8.5900000000000004E-2</v>
      </c>
      <c r="AO1538">
        <v>0</v>
      </c>
      <c r="AP1538">
        <v>9</v>
      </c>
      <c r="AQ1538">
        <v>0</v>
      </c>
      <c r="AR1538">
        <v>40.2333</v>
      </c>
      <c r="AS1538" t="s">
        <v>96</v>
      </c>
      <c r="AT1538">
        <v>1997</v>
      </c>
      <c r="AU1538">
        <v>15.1</v>
      </c>
      <c r="AV1538">
        <v>6.9</v>
      </c>
      <c r="AW1538" t="s">
        <v>97</v>
      </c>
      <c r="AX1538" t="s">
        <v>120</v>
      </c>
      <c r="AY1538" t="s">
        <v>106</v>
      </c>
      <c r="BA1538">
        <v>35136</v>
      </c>
      <c r="BB1538">
        <v>0.5</v>
      </c>
      <c r="BC1538">
        <v>1</v>
      </c>
      <c r="BD1538" t="s">
        <v>99</v>
      </c>
      <c r="BE1538">
        <v>1997</v>
      </c>
      <c r="BG1538" t="s">
        <v>100</v>
      </c>
      <c r="BH1538" t="s">
        <v>100</v>
      </c>
      <c r="BI1538" t="s">
        <v>101</v>
      </c>
      <c r="BJ1538" t="s">
        <v>100</v>
      </c>
      <c r="BK1538" t="s">
        <v>100</v>
      </c>
      <c r="BL1538" t="s">
        <v>100</v>
      </c>
      <c r="BM1538" t="s">
        <v>102</v>
      </c>
      <c r="BN1538" t="s">
        <v>103</v>
      </c>
      <c r="BQ1538">
        <v>0</v>
      </c>
      <c r="BR1538" t="s">
        <v>94</v>
      </c>
      <c r="BS1538">
        <v>85</v>
      </c>
      <c r="BT1538">
        <v>61.667999999999999</v>
      </c>
      <c r="BU1538">
        <v>43.332000000000001</v>
      </c>
      <c r="BY1538">
        <v>3</v>
      </c>
      <c r="CB1538">
        <v>2010</v>
      </c>
      <c r="CC1538">
        <v>18</v>
      </c>
      <c r="CI1538" t="str">
        <f t="shared" si="92"/>
        <v>High</v>
      </c>
      <c r="CJ1538" t="str">
        <f t="shared" si="93"/>
        <v>3.01-3.5</v>
      </c>
      <c r="CK1538" t="str">
        <f t="shared" si="94"/>
        <v>Fair</v>
      </c>
      <c r="CL1538" t="str">
        <f t="shared" si="95"/>
        <v>More than 0.3</v>
      </c>
    </row>
    <row r="1539" spans="1:90" x14ac:dyDescent="0.25">
      <c r="A1539" t="s">
        <v>1737</v>
      </c>
      <c r="B1539" t="s">
        <v>82</v>
      </c>
      <c r="C1539" t="s">
        <v>83</v>
      </c>
      <c r="D1539">
        <v>95.013000000000005</v>
      </c>
      <c r="E1539">
        <v>103.255</v>
      </c>
      <c r="G1539">
        <v>8.2289999999999992</v>
      </c>
      <c r="H1539">
        <v>71</v>
      </c>
      <c r="I1539">
        <v>59</v>
      </c>
      <c r="J1539">
        <v>71</v>
      </c>
      <c r="K1539">
        <v>5</v>
      </c>
      <c r="L1539" t="s">
        <v>84</v>
      </c>
      <c r="M1539" t="s">
        <v>85</v>
      </c>
      <c r="N1539" t="s">
        <v>507</v>
      </c>
      <c r="O1539" t="s">
        <v>149</v>
      </c>
      <c r="P1539" t="s">
        <v>88</v>
      </c>
      <c r="Q1539" t="s">
        <v>89</v>
      </c>
      <c r="R1539" t="s">
        <v>151</v>
      </c>
      <c r="S1539" t="s">
        <v>91</v>
      </c>
      <c r="T1539">
        <v>50</v>
      </c>
      <c r="U1539" t="s">
        <v>110</v>
      </c>
      <c r="V1539" t="s">
        <v>1718</v>
      </c>
      <c r="W1539">
        <v>6</v>
      </c>
      <c r="X1539">
        <v>7</v>
      </c>
      <c r="Y1539" t="s">
        <v>94</v>
      </c>
      <c r="Z1539" t="s">
        <v>95</v>
      </c>
      <c r="AA1539">
        <v>273.48660000000001</v>
      </c>
      <c r="AB1539">
        <v>2510.0140000000001</v>
      </c>
      <c r="AC1539">
        <v>479.9873</v>
      </c>
      <c r="AD1539">
        <v>85.75</v>
      </c>
      <c r="AE1539">
        <v>3.9653999999999998</v>
      </c>
      <c r="AF1539">
        <v>3.0543999999999998</v>
      </c>
      <c r="AG1539">
        <v>65.376499999999993</v>
      </c>
      <c r="AH1539">
        <v>51.636899999999997</v>
      </c>
      <c r="AI1539">
        <v>78.207800000000006</v>
      </c>
      <c r="AJ1539">
        <v>0.30759999999999998</v>
      </c>
      <c r="AL1539">
        <v>53.86</v>
      </c>
      <c r="AM1539">
        <v>1.8200000000000001E-2</v>
      </c>
      <c r="AN1539">
        <v>5.6399999999999999E-2</v>
      </c>
      <c r="AO1539">
        <v>0</v>
      </c>
      <c r="AP1539">
        <v>9.75</v>
      </c>
      <c r="AQ1539">
        <v>0</v>
      </c>
      <c r="AR1539">
        <v>50.51</v>
      </c>
      <c r="AS1539" t="s">
        <v>96</v>
      </c>
      <c r="AT1539">
        <v>2000</v>
      </c>
      <c r="AU1539">
        <v>15.2308</v>
      </c>
      <c r="AV1539">
        <v>6.6154000000000002</v>
      </c>
      <c r="AW1539" t="s">
        <v>97</v>
      </c>
      <c r="AX1539" t="s">
        <v>105</v>
      </c>
      <c r="AY1539" t="s">
        <v>112</v>
      </c>
      <c r="BA1539">
        <v>36202</v>
      </c>
      <c r="BB1539">
        <v>3</v>
      </c>
      <c r="BC1539">
        <v>1</v>
      </c>
      <c r="BD1539" t="s">
        <v>99</v>
      </c>
      <c r="BE1539">
        <v>2000</v>
      </c>
      <c r="BG1539" t="s">
        <v>100</v>
      </c>
      <c r="BH1539" t="s">
        <v>100</v>
      </c>
      <c r="BI1539" t="s">
        <v>101</v>
      </c>
      <c r="BJ1539" t="s">
        <v>100</v>
      </c>
      <c r="BK1539" t="s">
        <v>100</v>
      </c>
      <c r="BL1539" t="s">
        <v>100</v>
      </c>
      <c r="BM1539" t="s">
        <v>102</v>
      </c>
      <c r="BN1539" t="s">
        <v>103</v>
      </c>
      <c r="BQ1539">
        <v>0</v>
      </c>
      <c r="BR1539" t="s">
        <v>94</v>
      </c>
      <c r="BS1539">
        <v>82.25</v>
      </c>
      <c r="BT1539">
        <v>79.308000000000007</v>
      </c>
      <c r="BU1539">
        <v>61.088000000000001</v>
      </c>
      <c r="BY1539">
        <v>6</v>
      </c>
      <c r="CB1539">
        <v>2012</v>
      </c>
      <c r="CC1539">
        <v>15</v>
      </c>
      <c r="CI1539" t="str">
        <f t="shared" ref="CI1539:CI1602" si="96">IF(AD1539&gt;85,"High",IF(AD1539&lt;70,"Low","Medium"))</f>
        <v>High</v>
      </c>
      <c r="CJ1539" t="str">
        <f t="shared" ref="CJ1539:CJ1602" si="97">IF(AE1539&gt;3.5,"Greater than 3.5",IF(AND(AE1539&gt;3,AE1539&lt;=3.5),"3.01-3.5",IF(AND(AE1539&gt;2.5,AE1539&lt;=3),"2.51-3.0",IF(AND(AE1539&gt;2,AE1539&lt;=2.5),"2.0-2.5","Less than 2.0"))))</f>
        <v>Greater than 3.5</v>
      </c>
      <c r="CK1539" t="str">
        <f t="shared" ref="CK1539:CK1602" si="98">IF(AG1539&lt;70,"Excellent",IF(AG1539&lt;100,"Good",IF(AG1539&lt;130,"Fair",IF(AG1539&gt;170,"Very Poor","Poor"))))</f>
        <v>Excellent</v>
      </c>
      <c r="CL1539" t="str">
        <f t="shared" ref="CL1539:CL1602" si="99">IF(AJ1539&gt;0.3,"More than 0.3","0.3 or less")</f>
        <v>More than 0.3</v>
      </c>
    </row>
    <row r="1540" spans="1:90" x14ac:dyDescent="0.25">
      <c r="A1540" t="s">
        <v>1737</v>
      </c>
      <c r="B1540" t="s">
        <v>82</v>
      </c>
      <c r="C1540" t="s">
        <v>83</v>
      </c>
      <c r="D1540">
        <v>103.255</v>
      </c>
      <c r="E1540">
        <v>107.84399999999999</v>
      </c>
      <c r="G1540">
        <v>4.5890000000000004</v>
      </c>
      <c r="H1540">
        <v>70</v>
      </c>
      <c r="I1540">
        <v>38</v>
      </c>
      <c r="J1540">
        <v>70</v>
      </c>
      <c r="K1540">
        <v>4</v>
      </c>
      <c r="L1540" t="s">
        <v>84</v>
      </c>
      <c r="M1540" t="s">
        <v>85</v>
      </c>
      <c r="N1540" t="s">
        <v>507</v>
      </c>
      <c r="O1540" t="s">
        <v>149</v>
      </c>
      <c r="P1540" t="s">
        <v>88</v>
      </c>
      <c r="Q1540" t="s">
        <v>89</v>
      </c>
      <c r="R1540" t="s">
        <v>151</v>
      </c>
      <c r="S1540" t="s">
        <v>91</v>
      </c>
      <c r="T1540">
        <v>60</v>
      </c>
      <c r="U1540" t="s">
        <v>92</v>
      </c>
      <c r="V1540" t="s">
        <v>1753</v>
      </c>
      <c r="W1540">
        <v>11</v>
      </c>
      <c r="X1540">
        <v>7.8571</v>
      </c>
      <c r="Y1540" t="s">
        <v>94</v>
      </c>
      <c r="Z1540" t="s">
        <v>95</v>
      </c>
      <c r="AA1540">
        <v>117.749</v>
      </c>
      <c r="AB1540">
        <v>819.35799999999995</v>
      </c>
      <c r="AC1540">
        <v>205.08940000000001</v>
      </c>
      <c r="AD1540">
        <v>84.5</v>
      </c>
      <c r="AE1540">
        <v>3.7871999999999999</v>
      </c>
      <c r="AF1540">
        <v>3.1086</v>
      </c>
      <c r="AG1540">
        <v>78.164599999999993</v>
      </c>
      <c r="AH1540">
        <v>59.564300000000003</v>
      </c>
      <c r="AI1540">
        <v>73.945099999999996</v>
      </c>
      <c r="AJ1540">
        <v>0.14019999999999999</v>
      </c>
      <c r="AL1540">
        <v>78.97</v>
      </c>
      <c r="AM1540">
        <v>2.4299999999999999E-2</v>
      </c>
      <c r="AN1540">
        <v>9.9599999999999994E-2</v>
      </c>
      <c r="AO1540">
        <v>0</v>
      </c>
      <c r="AP1540">
        <v>10</v>
      </c>
      <c r="AQ1540">
        <v>0</v>
      </c>
      <c r="AR1540">
        <v>63.166699999999999</v>
      </c>
      <c r="AS1540" t="s">
        <v>96</v>
      </c>
      <c r="AT1540">
        <v>2000</v>
      </c>
      <c r="AU1540">
        <v>12.8889</v>
      </c>
      <c r="AV1540">
        <v>4.5556000000000001</v>
      </c>
      <c r="AW1540" t="s">
        <v>97</v>
      </c>
      <c r="AX1540" t="s">
        <v>105</v>
      </c>
      <c r="AY1540" t="s">
        <v>112</v>
      </c>
      <c r="BA1540">
        <v>36038</v>
      </c>
      <c r="BB1540">
        <v>2</v>
      </c>
      <c r="BC1540">
        <v>1</v>
      </c>
      <c r="BD1540" t="s">
        <v>99</v>
      </c>
      <c r="BE1540">
        <v>2000</v>
      </c>
      <c r="BG1540" t="s">
        <v>100</v>
      </c>
      <c r="BH1540" t="s">
        <v>100</v>
      </c>
      <c r="BI1540" t="s">
        <v>101</v>
      </c>
      <c r="BJ1540" t="s">
        <v>100</v>
      </c>
      <c r="BK1540" t="s">
        <v>100</v>
      </c>
      <c r="BL1540" t="s">
        <v>100</v>
      </c>
      <c r="BM1540" t="s">
        <v>102</v>
      </c>
      <c r="BN1540" t="s">
        <v>103</v>
      </c>
      <c r="BQ1540">
        <v>0</v>
      </c>
      <c r="BR1540" t="s">
        <v>94</v>
      </c>
      <c r="BS1540">
        <v>80</v>
      </c>
      <c r="BT1540">
        <v>75.744</v>
      </c>
      <c r="BU1540">
        <v>62.171999999999997</v>
      </c>
      <c r="BY1540">
        <v>7.8571</v>
      </c>
      <c r="CB1540">
        <v>2012</v>
      </c>
      <c r="CC1540">
        <v>15</v>
      </c>
      <c r="CI1540" t="str">
        <f t="shared" si="96"/>
        <v>Medium</v>
      </c>
      <c r="CJ1540" t="str">
        <f t="shared" si="97"/>
        <v>Greater than 3.5</v>
      </c>
      <c r="CK1540" t="str">
        <f t="shared" si="98"/>
        <v>Good</v>
      </c>
      <c r="CL1540" t="str">
        <f t="shared" si="99"/>
        <v>0.3 or less</v>
      </c>
    </row>
    <row r="1541" spans="1:90" x14ac:dyDescent="0.25">
      <c r="A1541" t="s">
        <v>1737</v>
      </c>
      <c r="B1541" t="s">
        <v>82</v>
      </c>
      <c r="C1541" t="s">
        <v>83</v>
      </c>
      <c r="D1541">
        <v>107.84399999999999</v>
      </c>
      <c r="E1541">
        <v>115.63500000000001</v>
      </c>
      <c r="G1541">
        <v>7.7910000000000004</v>
      </c>
      <c r="H1541">
        <v>30</v>
      </c>
      <c r="I1541">
        <v>30</v>
      </c>
      <c r="J1541">
        <v>30</v>
      </c>
      <c r="K1541">
        <v>2</v>
      </c>
      <c r="L1541" t="s">
        <v>84</v>
      </c>
      <c r="M1541" t="s">
        <v>85</v>
      </c>
      <c r="N1541" t="s">
        <v>507</v>
      </c>
      <c r="O1541" t="s">
        <v>149</v>
      </c>
      <c r="P1541" t="s">
        <v>88</v>
      </c>
      <c r="Q1541" t="s">
        <v>89</v>
      </c>
      <c r="R1541" t="s">
        <v>151</v>
      </c>
      <c r="S1541" t="s">
        <v>91</v>
      </c>
      <c r="T1541">
        <v>60</v>
      </c>
      <c r="U1541" t="s">
        <v>92</v>
      </c>
      <c r="V1541" t="s">
        <v>1754</v>
      </c>
      <c r="W1541">
        <v>3</v>
      </c>
      <c r="X1541">
        <v>3</v>
      </c>
      <c r="Y1541" t="s">
        <v>94</v>
      </c>
      <c r="Z1541" t="s">
        <v>95</v>
      </c>
      <c r="AA1541">
        <v>57.895000000000003</v>
      </c>
      <c r="AB1541">
        <v>341.59949999999998</v>
      </c>
      <c r="AC1541">
        <v>100.47110000000001</v>
      </c>
      <c r="AD1541">
        <v>90.75</v>
      </c>
      <c r="AE1541">
        <v>3.4762</v>
      </c>
      <c r="AF1541">
        <v>2.9596</v>
      </c>
      <c r="AG1541">
        <v>93.304500000000004</v>
      </c>
      <c r="AH1541">
        <v>74.338700000000003</v>
      </c>
      <c r="AI1541">
        <v>68.898499999999999</v>
      </c>
      <c r="AJ1541">
        <v>0.129</v>
      </c>
      <c r="AL1541">
        <v>80.650000000000006</v>
      </c>
      <c r="AM1541">
        <v>2.8500000000000001E-2</v>
      </c>
      <c r="AN1541">
        <v>0.1741</v>
      </c>
      <c r="AO1541">
        <v>0</v>
      </c>
      <c r="AP1541">
        <v>5</v>
      </c>
      <c r="AQ1541">
        <v>0</v>
      </c>
      <c r="AR1541">
        <v>67.412499999999994</v>
      </c>
      <c r="AS1541" t="s">
        <v>96</v>
      </c>
      <c r="AT1541">
        <v>1968</v>
      </c>
      <c r="AU1541">
        <v>26.25</v>
      </c>
      <c r="AV1541">
        <v>6.25</v>
      </c>
      <c r="AW1541" t="s">
        <v>97</v>
      </c>
      <c r="AY1541" t="s">
        <v>112</v>
      </c>
      <c r="BA1541">
        <v>36038</v>
      </c>
      <c r="BB1541">
        <v>2</v>
      </c>
      <c r="BC1541">
        <v>1</v>
      </c>
      <c r="BD1541" t="s">
        <v>99</v>
      </c>
      <c r="BE1541">
        <v>1998</v>
      </c>
      <c r="BG1541" t="s">
        <v>100</v>
      </c>
      <c r="BH1541" t="s">
        <v>100</v>
      </c>
      <c r="BI1541" t="s">
        <v>101</v>
      </c>
      <c r="BJ1541" t="s">
        <v>100</v>
      </c>
      <c r="BK1541" t="s">
        <v>100</v>
      </c>
      <c r="BL1541" t="s">
        <v>100</v>
      </c>
      <c r="BM1541" t="s">
        <v>102</v>
      </c>
      <c r="BN1541" t="s">
        <v>103</v>
      </c>
      <c r="BQ1541">
        <v>0</v>
      </c>
      <c r="BR1541" t="s">
        <v>94</v>
      </c>
      <c r="BS1541">
        <v>85</v>
      </c>
      <c r="BT1541">
        <v>69.524000000000001</v>
      </c>
      <c r="BU1541">
        <v>59.192</v>
      </c>
      <c r="BY1541">
        <v>3</v>
      </c>
      <c r="CB1541">
        <v>2010</v>
      </c>
      <c r="CC1541">
        <v>17</v>
      </c>
      <c r="CI1541" t="str">
        <f t="shared" si="96"/>
        <v>High</v>
      </c>
      <c r="CJ1541" t="str">
        <f t="shared" si="97"/>
        <v>3.01-3.5</v>
      </c>
      <c r="CK1541" t="str">
        <f t="shared" si="98"/>
        <v>Good</v>
      </c>
      <c r="CL1541" t="str">
        <f t="shared" si="99"/>
        <v>0.3 or less</v>
      </c>
    </row>
    <row r="1542" spans="1:90" x14ac:dyDescent="0.25">
      <c r="A1542" t="s">
        <v>1737</v>
      </c>
      <c r="B1542" t="s">
        <v>82</v>
      </c>
      <c r="C1542" t="s">
        <v>83</v>
      </c>
      <c r="D1542">
        <v>115.63500000000001</v>
      </c>
      <c r="E1542">
        <v>117.417</v>
      </c>
      <c r="G1542">
        <v>1.782</v>
      </c>
      <c r="H1542">
        <v>30</v>
      </c>
      <c r="I1542">
        <v>30</v>
      </c>
      <c r="J1542">
        <v>30</v>
      </c>
      <c r="K1542">
        <v>2</v>
      </c>
      <c r="L1542" t="s">
        <v>84</v>
      </c>
      <c r="M1542" t="s">
        <v>85</v>
      </c>
      <c r="N1542" t="s">
        <v>507</v>
      </c>
      <c r="O1542" t="s">
        <v>149</v>
      </c>
      <c r="P1542" t="s">
        <v>88</v>
      </c>
      <c r="Q1542" t="s">
        <v>89</v>
      </c>
      <c r="R1542" t="s">
        <v>151</v>
      </c>
      <c r="S1542" t="s">
        <v>91</v>
      </c>
      <c r="T1542">
        <v>60</v>
      </c>
      <c r="U1542" t="s">
        <v>92</v>
      </c>
      <c r="V1542" t="s">
        <v>1755</v>
      </c>
      <c r="W1542">
        <v>3</v>
      </c>
      <c r="X1542">
        <v>3</v>
      </c>
      <c r="Y1542" t="s">
        <v>94</v>
      </c>
      <c r="Z1542" t="s">
        <v>95</v>
      </c>
      <c r="AA1542">
        <v>50.7</v>
      </c>
      <c r="AB1542">
        <v>341.59949999999998</v>
      </c>
      <c r="AC1542">
        <v>88.239599999999996</v>
      </c>
      <c r="AD1542">
        <v>100</v>
      </c>
      <c r="AE1542">
        <v>3.2033</v>
      </c>
      <c r="AF1542">
        <v>2.5851999999999999</v>
      </c>
      <c r="AG1542">
        <v>109.7097</v>
      </c>
      <c r="AH1542">
        <v>88.434299999999993</v>
      </c>
      <c r="AI1542">
        <v>63.430100000000003</v>
      </c>
      <c r="AJ1542">
        <v>0.16439999999999999</v>
      </c>
      <c r="AL1542">
        <v>75.34</v>
      </c>
      <c r="AM1542">
        <v>3.32E-2</v>
      </c>
      <c r="AN1542">
        <v>0.192</v>
      </c>
      <c r="AO1542">
        <v>0</v>
      </c>
      <c r="AP1542">
        <v>0</v>
      </c>
      <c r="AQ1542">
        <v>0</v>
      </c>
      <c r="AR1542">
        <v>61.774999999999999</v>
      </c>
      <c r="AS1542" t="s">
        <v>96</v>
      </c>
      <c r="AT1542">
        <v>1998</v>
      </c>
      <c r="AU1542">
        <v>14</v>
      </c>
      <c r="AV1542">
        <v>5.3333000000000004</v>
      </c>
      <c r="AW1542" t="s">
        <v>97</v>
      </c>
      <c r="AY1542" t="s">
        <v>112</v>
      </c>
      <c r="BA1542">
        <v>36078</v>
      </c>
      <c r="BB1542">
        <v>3</v>
      </c>
      <c r="BC1542">
        <v>1</v>
      </c>
      <c r="BD1542" t="s">
        <v>99</v>
      </c>
      <c r="BE1542">
        <v>1998</v>
      </c>
      <c r="BG1542" t="s">
        <v>100</v>
      </c>
      <c r="BH1542" t="s">
        <v>100</v>
      </c>
      <c r="BI1542" t="s">
        <v>101</v>
      </c>
      <c r="BJ1542" t="s">
        <v>100</v>
      </c>
      <c r="BK1542" t="s">
        <v>100</v>
      </c>
      <c r="BL1542" t="s">
        <v>100</v>
      </c>
      <c r="BM1542" t="s">
        <v>102</v>
      </c>
      <c r="BN1542" t="s">
        <v>103</v>
      </c>
      <c r="BQ1542">
        <v>0</v>
      </c>
      <c r="BR1542" t="s">
        <v>94</v>
      </c>
      <c r="BS1542">
        <v>83</v>
      </c>
      <c r="BT1542">
        <v>64.066000000000003</v>
      </c>
      <c r="BU1542">
        <v>51.704000000000001</v>
      </c>
      <c r="BY1542">
        <v>3</v>
      </c>
      <c r="CB1542">
        <v>2010</v>
      </c>
      <c r="CC1542">
        <v>17</v>
      </c>
      <c r="CI1542" t="str">
        <f t="shared" si="96"/>
        <v>High</v>
      </c>
      <c r="CJ1542" t="str">
        <f t="shared" si="97"/>
        <v>3.01-3.5</v>
      </c>
      <c r="CK1542" t="str">
        <f t="shared" si="98"/>
        <v>Fair</v>
      </c>
      <c r="CL1542" t="str">
        <f t="shared" si="99"/>
        <v>0.3 or less</v>
      </c>
    </row>
    <row r="1543" spans="1:90" x14ac:dyDescent="0.25">
      <c r="A1543" t="s">
        <v>1737</v>
      </c>
      <c r="B1543" t="s">
        <v>82</v>
      </c>
      <c r="C1543" t="s">
        <v>83</v>
      </c>
      <c r="D1543">
        <v>117.417</v>
      </c>
      <c r="E1543">
        <v>124.4</v>
      </c>
      <c r="G1543">
        <v>6.9829999999999997</v>
      </c>
      <c r="H1543">
        <v>34</v>
      </c>
      <c r="I1543">
        <v>34</v>
      </c>
      <c r="J1543">
        <v>34</v>
      </c>
      <c r="K1543">
        <v>2</v>
      </c>
      <c r="L1543" t="s">
        <v>84</v>
      </c>
      <c r="M1543" t="s">
        <v>85</v>
      </c>
      <c r="N1543" t="s">
        <v>507</v>
      </c>
      <c r="O1543" t="s">
        <v>149</v>
      </c>
      <c r="P1543" t="s">
        <v>88</v>
      </c>
      <c r="Q1543" t="s">
        <v>89</v>
      </c>
      <c r="R1543" t="s">
        <v>151</v>
      </c>
      <c r="S1543" t="s">
        <v>91</v>
      </c>
      <c r="T1543">
        <v>60</v>
      </c>
      <c r="U1543" t="s">
        <v>92</v>
      </c>
      <c r="V1543" t="s">
        <v>1756</v>
      </c>
      <c r="W1543">
        <v>5</v>
      </c>
      <c r="X1543">
        <v>5</v>
      </c>
      <c r="Y1543" t="s">
        <v>94</v>
      </c>
      <c r="Z1543" t="s">
        <v>95</v>
      </c>
      <c r="AA1543">
        <v>50.7</v>
      </c>
      <c r="AB1543">
        <v>341.59949999999998</v>
      </c>
      <c r="AC1543">
        <v>88.239599999999996</v>
      </c>
      <c r="AD1543">
        <v>99</v>
      </c>
      <c r="AE1543">
        <v>3.0421</v>
      </c>
      <c r="AF1543">
        <v>2.4264999999999999</v>
      </c>
      <c r="AG1543">
        <v>118.33410000000001</v>
      </c>
      <c r="AH1543">
        <v>97.337100000000007</v>
      </c>
      <c r="AI1543">
        <v>60.555300000000003</v>
      </c>
      <c r="AJ1543">
        <v>0.15659999999999999</v>
      </c>
      <c r="AL1543">
        <v>76.510000000000005</v>
      </c>
      <c r="AM1543">
        <v>3.7400000000000003E-2</v>
      </c>
      <c r="AN1543">
        <v>0.18229999999999999</v>
      </c>
      <c r="AO1543">
        <v>0</v>
      </c>
      <c r="AP1543">
        <v>0.5</v>
      </c>
      <c r="AQ1543">
        <v>0</v>
      </c>
      <c r="AR1543">
        <v>61.242899999999999</v>
      </c>
      <c r="AS1543" t="s">
        <v>96</v>
      </c>
      <c r="AT1543">
        <v>1985</v>
      </c>
      <c r="AU1543">
        <v>15</v>
      </c>
      <c r="AV1543">
        <v>7.9545000000000003</v>
      </c>
      <c r="AW1543" t="s">
        <v>97</v>
      </c>
      <c r="AY1543" t="s">
        <v>112</v>
      </c>
      <c r="BA1543">
        <v>36078</v>
      </c>
      <c r="BB1543">
        <v>3</v>
      </c>
      <c r="BC1543">
        <v>1</v>
      </c>
      <c r="BD1543" t="s">
        <v>99</v>
      </c>
      <c r="BE1543">
        <v>1998</v>
      </c>
      <c r="BG1543" t="s">
        <v>100</v>
      </c>
      <c r="BH1543" t="s">
        <v>100</v>
      </c>
      <c r="BI1543" t="s">
        <v>101</v>
      </c>
      <c r="BJ1543" t="s">
        <v>100</v>
      </c>
      <c r="BK1543" t="s">
        <v>100</v>
      </c>
      <c r="BL1543" t="s">
        <v>100</v>
      </c>
      <c r="BM1543" t="s">
        <v>102</v>
      </c>
      <c r="BN1543" t="s">
        <v>103</v>
      </c>
      <c r="BQ1543">
        <v>0</v>
      </c>
      <c r="BR1543" t="s">
        <v>94</v>
      </c>
      <c r="BS1543">
        <v>82.75</v>
      </c>
      <c r="BT1543">
        <v>60.841999999999999</v>
      </c>
      <c r="BU1543">
        <v>48.53</v>
      </c>
      <c r="BY1543">
        <v>5</v>
      </c>
      <c r="CB1543">
        <v>2012</v>
      </c>
      <c r="CC1543">
        <v>17</v>
      </c>
      <c r="CI1543" t="str">
        <f t="shared" si="96"/>
        <v>High</v>
      </c>
      <c r="CJ1543" t="str">
        <f t="shared" si="97"/>
        <v>3.01-3.5</v>
      </c>
      <c r="CK1543" t="str">
        <f t="shared" si="98"/>
        <v>Fair</v>
      </c>
      <c r="CL1543" t="str">
        <f t="shared" si="99"/>
        <v>0.3 or less</v>
      </c>
    </row>
    <row r="1544" spans="1:90" x14ac:dyDescent="0.25">
      <c r="A1544" t="s">
        <v>1737</v>
      </c>
      <c r="B1544" t="s">
        <v>82</v>
      </c>
      <c r="C1544" t="s">
        <v>83</v>
      </c>
      <c r="D1544">
        <v>124.4</v>
      </c>
      <c r="E1544">
        <v>130.11099999999999</v>
      </c>
      <c r="G1544">
        <v>5.7110000000000003</v>
      </c>
      <c r="H1544">
        <v>34</v>
      </c>
      <c r="J1544">
        <v>34</v>
      </c>
      <c r="K1544">
        <v>2</v>
      </c>
      <c r="L1544" t="s">
        <v>84</v>
      </c>
      <c r="M1544" t="s">
        <v>85</v>
      </c>
      <c r="N1544" t="s">
        <v>434</v>
      </c>
      <c r="O1544" t="s">
        <v>149</v>
      </c>
      <c r="P1544" t="s">
        <v>88</v>
      </c>
      <c r="Q1544" t="s">
        <v>89</v>
      </c>
      <c r="R1544" t="s">
        <v>151</v>
      </c>
      <c r="S1544" t="s">
        <v>91</v>
      </c>
      <c r="T1544">
        <v>60</v>
      </c>
      <c r="U1544" t="s">
        <v>92</v>
      </c>
      <c r="V1544" t="s">
        <v>1757</v>
      </c>
      <c r="W1544">
        <v>5</v>
      </c>
      <c r="Y1544" t="s">
        <v>94</v>
      </c>
      <c r="Z1544" t="s">
        <v>95</v>
      </c>
      <c r="AA1544">
        <v>64.279499999999999</v>
      </c>
      <c r="AB1544">
        <v>397.5</v>
      </c>
      <c r="AC1544">
        <v>111.6602</v>
      </c>
      <c r="AD1544">
        <v>90</v>
      </c>
      <c r="AE1544">
        <v>2.8271000000000002</v>
      </c>
      <c r="AF1544">
        <v>2.3613</v>
      </c>
      <c r="AG1544">
        <v>135.66300000000001</v>
      </c>
      <c r="AH1544">
        <v>109.9753</v>
      </c>
      <c r="AI1544">
        <v>54.779000000000003</v>
      </c>
      <c r="AJ1544">
        <v>0.16259999999999999</v>
      </c>
      <c r="AL1544">
        <v>75.61</v>
      </c>
      <c r="AM1544">
        <v>3.8199999999999998E-2</v>
      </c>
      <c r="AN1544">
        <v>0.25290000000000001</v>
      </c>
      <c r="AO1544">
        <v>0</v>
      </c>
      <c r="AP1544">
        <v>5</v>
      </c>
      <c r="AQ1544">
        <v>0</v>
      </c>
      <c r="AR1544">
        <v>58.5</v>
      </c>
      <c r="AS1544" t="s">
        <v>96</v>
      </c>
      <c r="AT1544">
        <v>1988</v>
      </c>
      <c r="AU1544">
        <v>14.75</v>
      </c>
      <c r="AV1544">
        <v>7.5833000000000004</v>
      </c>
      <c r="AW1544" t="s">
        <v>97</v>
      </c>
      <c r="AY1544" t="s">
        <v>112</v>
      </c>
      <c r="BA1544">
        <v>35341</v>
      </c>
      <c r="BB1544">
        <v>3</v>
      </c>
      <c r="BC1544">
        <v>1</v>
      </c>
      <c r="BD1544" t="s">
        <v>99</v>
      </c>
      <c r="BE1544">
        <v>2000</v>
      </c>
      <c r="BG1544" t="s">
        <v>100</v>
      </c>
      <c r="BH1544" t="s">
        <v>100</v>
      </c>
      <c r="BI1544" t="s">
        <v>101</v>
      </c>
      <c r="BJ1544" t="s">
        <v>100</v>
      </c>
      <c r="BK1544" t="s">
        <v>100</v>
      </c>
      <c r="BL1544" t="s">
        <v>100</v>
      </c>
      <c r="BM1544" t="s">
        <v>102</v>
      </c>
      <c r="BN1544" t="s">
        <v>103</v>
      </c>
      <c r="BQ1544">
        <v>0</v>
      </c>
      <c r="BR1544" t="s">
        <v>94</v>
      </c>
      <c r="BS1544">
        <v>88</v>
      </c>
      <c r="BT1544">
        <v>56.542000000000002</v>
      </c>
      <c r="BU1544">
        <v>47.225999999999999</v>
      </c>
      <c r="CB1544">
        <v>2010</v>
      </c>
      <c r="CC1544">
        <v>15</v>
      </c>
      <c r="CI1544" t="str">
        <f t="shared" si="96"/>
        <v>High</v>
      </c>
      <c r="CJ1544" t="str">
        <f t="shared" si="97"/>
        <v>2.51-3.0</v>
      </c>
      <c r="CK1544" t="str">
        <f t="shared" si="98"/>
        <v>Poor</v>
      </c>
      <c r="CL1544" t="str">
        <f t="shared" si="99"/>
        <v>0.3 or less</v>
      </c>
    </row>
    <row r="1545" spans="1:90" x14ac:dyDescent="0.25">
      <c r="A1545" t="s">
        <v>1737</v>
      </c>
      <c r="B1545" t="s">
        <v>82</v>
      </c>
      <c r="C1545" t="s">
        <v>83</v>
      </c>
      <c r="D1545">
        <v>130.11099999999999</v>
      </c>
      <c r="E1545">
        <v>138.97399999999999</v>
      </c>
      <c r="G1545">
        <v>8.8629999999999995</v>
      </c>
      <c r="H1545">
        <v>48</v>
      </c>
      <c r="I1545">
        <v>40</v>
      </c>
      <c r="J1545">
        <v>48</v>
      </c>
      <c r="K1545">
        <v>3</v>
      </c>
      <c r="L1545" t="s">
        <v>84</v>
      </c>
      <c r="M1545" t="s">
        <v>85</v>
      </c>
      <c r="N1545" t="s">
        <v>434</v>
      </c>
      <c r="O1545" t="s">
        <v>149</v>
      </c>
      <c r="P1545" t="s">
        <v>88</v>
      </c>
      <c r="Q1545" t="s">
        <v>89</v>
      </c>
      <c r="R1545" t="s">
        <v>151</v>
      </c>
      <c r="S1545" t="s">
        <v>91</v>
      </c>
      <c r="T1545">
        <v>60</v>
      </c>
      <c r="U1545" t="s">
        <v>92</v>
      </c>
      <c r="V1545" t="s">
        <v>1758</v>
      </c>
      <c r="W1545">
        <v>4</v>
      </c>
      <c r="X1545">
        <v>8</v>
      </c>
      <c r="Y1545" t="s">
        <v>94</v>
      </c>
      <c r="Z1545" t="s">
        <v>95</v>
      </c>
      <c r="AA1545">
        <v>58.04</v>
      </c>
      <c r="AB1545">
        <v>404.19</v>
      </c>
      <c r="AC1545">
        <v>101.09310000000001</v>
      </c>
      <c r="AD1545">
        <v>89.5</v>
      </c>
      <c r="AE1545">
        <v>3.2938000000000001</v>
      </c>
      <c r="AF1545">
        <v>2.7877999999999998</v>
      </c>
      <c r="AG1545">
        <v>105.124</v>
      </c>
      <c r="AH1545">
        <v>83.630600000000001</v>
      </c>
      <c r="AI1545">
        <v>64.958699999999993</v>
      </c>
      <c r="AJ1545">
        <v>0.15890000000000001</v>
      </c>
      <c r="AL1545">
        <v>76.165000000000006</v>
      </c>
      <c r="AM1545">
        <v>3.09E-2</v>
      </c>
      <c r="AN1545">
        <v>0.19670000000000001</v>
      </c>
      <c r="AO1545">
        <v>0</v>
      </c>
      <c r="AP1545">
        <v>4.75</v>
      </c>
      <c r="AQ1545">
        <v>0</v>
      </c>
      <c r="AR1545">
        <v>60.564700000000002</v>
      </c>
      <c r="AS1545" t="s">
        <v>96</v>
      </c>
      <c r="AT1545">
        <v>1990</v>
      </c>
      <c r="AU1545">
        <v>12.625</v>
      </c>
      <c r="AV1545">
        <v>7.375</v>
      </c>
      <c r="AW1545" t="s">
        <v>97</v>
      </c>
      <c r="AY1545" t="s">
        <v>112</v>
      </c>
      <c r="BA1545">
        <v>35627</v>
      </c>
      <c r="BB1545">
        <v>3</v>
      </c>
      <c r="BC1545">
        <v>1</v>
      </c>
      <c r="BD1545" t="s">
        <v>99</v>
      </c>
      <c r="BE1545">
        <v>2000</v>
      </c>
      <c r="BG1545" t="s">
        <v>100</v>
      </c>
      <c r="BH1545" t="s">
        <v>100</v>
      </c>
      <c r="BI1545" t="s">
        <v>101</v>
      </c>
      <c r="BJ1545" t="s">
        <v>100</v>
      </c>
      <c r="BK1545" t="s">
        <v>100</v>
      </c>
      <c r="BL1545" t="s">
        <v>100</v>
      </c>
      <c r="BM1545" t="s">
        <v>102</v>
      </c>
      <c r="BN1545" t="s">
        <v>103</v>
      </c>
      <c r="BQ1545">
        <v>0</v>
      </c>
      <c r="BR1545" t="s">
        <v>94</v>
      </c>
      <c r="BS1545">
        <v>86.5</v>
      </c>
      <c r="BT1545">
        <v>65.876000000000005</v>
      </c>
      <c r="BU1545">
        <v>55.756</v>
      </c>
      <c r="BY1545">
        <v>4</v>
      </c>
      <c r="CB1545">
        <v>2012</v>
      </c>
      <c r="CC1545">
        <v>15</v>
      </c>
      <c r="CI1545" t="str">
        <f t="shared" si="96"/>
        <v>High</v>
      </c>
      <c r="CJ1545" t="str">
        <f t="shared" si="97"/>
        <v>3.01-3.5</v>
      </c>
      <c r="CK1545" t="str">
        <f t="shared" si="98"/>
        <v>Fair</v>
      </c>
      <c r="CL1545" t="str">
        <f t="shared" si="99"/>
        <v>0.3 or less</v>
      </c>
    </row>
    <row r="1546" spans="1:90" x14ac:dyDescent="0.25">
      <c r="A1546" t="s">
        <v>1737</v>
      </c>
      <c r="B1546" t="s">
        <v>82</v>
      </c>
      <c r="C1546" t="s">
        <v>83</v>
      </c>
      <c r="D1546">
        <v>138.97399999999999</v>
      </c>
      <c r="E1546">
        <v>148.99</v>
      </c>
      <c r="G1546">
        <v>10.016</v>
      </c>
      <c r="H1546">
        <v>40</v>
      </c>
      <c r="I1546">
        <v>40</v>
      </c>
      <c r="J1546">
        <v>40</v>
      </c>
      <c r="K1546">
        <v>2</v>
      </c>
      <c r="L1546" t="s">
        <v>84</v>
      </c>
      <c r="M1546" t="s">
        <v>85</v>
      </c>
      <c r="N1546" t="s">
        <v>434</v>
      </c>
      <c r="O1546" t="s">
        <v>149</v>
      </c>
      <c r="P1546" t="s">
        <v>88</v>
      </c>
      <c r="Q1546" t="s">
        <v>89</v>
      </c>
      <c r="R1546" t="s">
        <v>151</v>
      </c>
      <c r="S1546" t="s">
        <v>91</v>
      </c>
      <c r="T1546">
        <v>40</v>
      </c>
      <c r="U1546" t="s">
        <v>92</v>
      </c>
      <c r="V1546" t="s">
        <v>1759</v>
      </c>
      <c r="W1546">
        <v>8</v>
      </c>
      <c r="X1546">
        <v>7</v>
      </c>
      <c r="Y1546" t="s">
        <v>94</v>
      </c>
      <c r="Z1546" t="s">
        <v>95</v>
      </c>
      <c r="AA1546">
        <v>57.399700000000003</v>
      </c>
      <c r="AB1546">
        <v>377.82940000000002</v>
      </c>
      <c r="AC1546">
        <v>99.846500000000006</v>
      </c>
      <c r="AD1546">
        <v>97.2</v>
      </c>
      <c r="AE1546">
        <v>3.9348999999999998</v>
      </c>
      <c r="AF1546">
        <v>3.8035999999999999</v>
      </c>
      <c r="AG1546">
        <v>67.955299999999994</v>
      </c>
      <c r="AH1546">
        <v>52.966799999999999</v>
      </c>
      <c r="AI1546">
        <v>77.348200000000006</v>
      </c>
      <c r="AJ1546">
        <v>0.1087</v>
      </c>
      <c r="AL1546">
        <v>83.694999999999993</v>
      </c>
      <c r="AM1546">
        <v>1.9699999999999999E-2</v>
      </c>
      <c r="AN1546">
        <v>2.8000000000000001E-2</v>
      </c>
      <c r="AO1546">
        <v>0</v>
      </c>
      <c r="AP1546">
        <v>1.4</v>
      </c>
      <c r="AQ1546">
        <v>0</v>
      </c>
      <c r="AR1546">
        <v>50.9238</v>
      </c>
      <c r="AS1546" t="s">
        <v>96</v>
      </c>
      <c r="AT1546">
        <v>2002</v>
      </c>
      <c r="AU1546">
        <v>13.7667</v>
      </c>
      <c r="AV1546">
        <v>6.9667000000000003</v>
      </c>
      <c r="AW1546" t="s">
        <v>97</v>
      </c>
      <c r="AX1546" t="s">
        <v>387</v>
      </c>
      <c r="AY1546" t="s">
        <v>112</v>
      </c>
      <c r="BA1546">
        <v>36404</v>
      </c>
      <c r="BB1546">
        <v>1.5</v>
      </c>
      <c r="BC1546">
        <v>1</v>
      </c>
      <c r="BD1546" t="s">
        <v>99</v>
      </c>
      <c r="BE1546">
        <v>2010</v>
      </c>
      <c r="BG1546" t="s">
        <v>100</v>
      </c>
      <c r="BH1546" t="s">
        <v>100</v>
      </c>
      <c r="BI1546" t="s">
        <v>101</v>
      </c>
      <c r="BJ1546" t="s">
        <v>100</v>
      </c>
      <c r="BK1546" t="s">
        <v>100</v>
      </c>
      <c r="BL1546" t="s">
        <v>100</v>
      </c>
      <c r="BM1546" t="s">
        <v>102</v>
      </c>
      <c r="BN1546" t="s">
        <v>103</v>
      </c>
      <c r="BQ1546">
        <v>0</v>
      </c>
      <c r="BR1546" t="s">
        <v>94</v>
      </c>
      <c r="BS1546">
        <v>97.2</v>
      </c>
      <c r="BT1546">
        <v>78.697999999999993</v>
      </c>
      <c r="BU1546">
        <v>76.072000000000003</v>
      </c>
      <c r="BY1546">
        <v>7</v>
      </c>
      <c r="CB1546">
        <v>2014</v>
      </c>
      <c r="CC1546">
        <v>5</v>
      </c>
      <c r="CI1546" t="str">
        <f t="shared" si="96"/>
        <v>High</v>
      </c>
      <c r="CJ1546" t="str">
        <f t="shared" si="97"/>
        <v>Greater than 3.5</v>
      </c>
      <c r="CK1546" t="str">
        <f t="shared" si="98"/>
        <v>Excellent</v>
      </c>
      <c r="CL1546" t="str">
        <f t="shared" si="99"/>
        <v>0.3 or less</v>
      </c>
    </row>
    <row r="1547" spans="1:90" x14ac:dyDescent="0.25">
      <c r="A1547" t="s">
        <v>1737</v>
      </c>
      <c r="B1547" t="s">
        <v>82</v>
      </c>
      <c r="C1547" t="s">
        <v>83</v>
      </c>
      <c r="D1547">
        <v>148.99</v>
      </c>
      <c r="E1547">
        <v>149.24700000000001</v>
      </c>
      <c r="G1547">
        <v>0.25700000000000001</v>
      </c>
      <c r="H1547">
        <v>64</v>
      </c>
      <c r="I1547">
        <v>64</v>
      </c>
      <c r="J1547">
        <v>64</v>
      </c>
      <c r="K1547">
        <v>4</v>
      </c>
      <c r="L1547" t="s">
        <v>84</v>
      </c>
      <c r="M1547" t="s">
        <v>85</v>
      </c>
      <c r="N1547" t="s">
        <v>434</v>
      </c>
      <c r="O1547" t="s">
        <v>149</v>
      </c>
      <c r="P1547" t="s">
        <v>88</v>
      </c>
      <c r="Q1547" t="s">
        <v>89</v>
      </c>
      <c r="R1547" t="s">
        <v>151</v>
      </c>
      <c r="S1547" t="s">
        <v>91</v>
      </c>
      <c r="T1547">
        <v>30</v>
      </c>
      <c r="U1547" t="s">
        <v>110</v>
      </c>
      <c r="V1547" t="s">
        <v>1760</v>
      </c>
      <c r="W1547">
        <v>8</v>
      </c>
      <c r="X1547">
        <v>8</v>
      </c>
      <c r="Y1547" t="s">
        <v>94</v>
      </c>
      <c r="Z1547" t="s">
        <v>95</v>
      </c>
      <c r="AA1547">
        <v>65.222499999999997</v>
      </c>
      <c r="AB1547">
        <v>454.09</v>
      </c>
      <c r="AC1547">
        <v>113.6028</v>
      </c>
      <c r="AD1547">
        <v>100</v>
      </c>
      <c r="AE1547">
        <v>3.5</v>
      </c>
      <c r="AF1547">
        <v>3.4597000000000002</v>
      </c>
      <c r="AG1547">
        <v>101.78019999999999</v>
      </c>
      <c r="AH1547">
        <v>88.805400000000006</v>
      </c>
      <c r="AI1547">
        <v>66.073300000000003</v>
      </c>
      <c r="AJ1547">
        <v>0.1004</v>
      </c>
      <c r="AL1547">
        <v>84.94</v>
      </c>
      <c r="AM1547">
        <v>2.3300000000000001E-2</v>
      </c>
      <c r="AN1547">
        <v>8.3199999999999996E-2</v>
      </c>
      <c r="AO1547">
        <v>0</v>
      </c>
      <c r="AP1547">
        <v>0</v>
      </c>
      <c r="AQ1547">
        <v>0</v>
      </c>
      <c r="AR1547">
        <v>48.2</v>
      </c>
      <c r="AS1547" t="s">
        <v>130</v>
      </c>
      <c r="AT1547">
        <v>2002</v>
      </c>
      <c r="AU1547">
        <v>39</v>
      </c>
      <c r="AV1547">
        <v>9</v>
      </c>
      <c r="AW1547" t="s">
        <v>97</v>
      </c>
      <c r="AY1547" t="s">
        <v>142</v>
      </c>
      <c r="BA1547">
        <v>36405</v>
      </c>
      <c r="BB1547">
        <v>9</v>
      </c>
      <c r="BC1547">
        <v>1</v>
      </c>
      <c r="BD1547" t="s">
        <v>99</v>
      </c>
      <c r="BE1547">
        <v>2002</v>
      </c>
      <c r="BG1547" t="s">
        <v>100</v>
      </c>
      <c r="BH1547" t="s">
        <v>100</v>
      </c>
      <c r="BI1547" t="s">
        <v>101</v>
      </c>
      <c r="BJ1547" t="s">
        <v>100</v>
      </c>
      <c r="BK1547" t="s">
        <v>100</v>
      </c>
      <c r="BL1547" t="s">
        <v>100</v>
      </c>
      <c r="BM1547" t="s">
        <v>102</v>
      </c>
      <c r="BN1547" t="s">
        <v>103</v>
      </c>
      <c r="BQ1547">
        <v>0</v>
      </c>
      <c r="BR1547" t="s">
        <v>94</v>
      </c>
      <c r="BS1547">
        <v>100</v>
      </c>
      <c r="BT1547">
        <v>70</v>
      </c>
      <c r="BU1547">
        <v>69.194000000000003</v>
      </c>
      <c r="BY1547">
        <v>8</v>
      </c>
      <c r="CB1547">
        <v>2014</v>
      </c>
      <c r="CC1547">
        <v>13</v>
      </c>
      <c r="CI1547" t="str">
        <f t="shared" si="96"/>
        <v>High</v>
      </c>
      <c r="CJ1547" t="str">
        <f t="shared" si="97"/>
        <v>3.01-3.5</v>
      </c>
      <c r="CK1547" t="str">
        <f t="shared" si="98"/>
        <v>Fair</v>
      </c>
      <c r="CL1547" t="str">
        <f t="shared" si="99"/>
        <v>0.3 or less</v>
      </c>
    </row>
    <row r="1548" spans="1:90" x14ac:dyDescent="0.25">
      <c r="A1548" t="s">
        <v>1737</v>
      </c>
      <c r="B1548" t="s">
        <v>82</v>
      </c>
      <c r="C1548" t="s">
        <v>83</v>
      </c>
      <c r="D1548">
        <v>149.24700000000001</v>
      </c>
      <c r="E1548">
        <v>149.30000000000001</v>
      </c>
      <c r="G1548">
        <v>5.2999999999999999E-2</v>
      </c>
      <c r="H1548">
        <v>64</v>
      </c>
      <c r="J1548">
        <v>64</v>
      </c>
      <c r="K1548">
        <v>4</v>
      </c>
      <c r="L1548" t="s">
        <v>139</v>
      </c>
      <c r="M1548" t="s">
        <v>85</v>
      </c>
      <c r="N1548" t="s">
        <v>434</v>
      </c>
      <c r="O1548" t="s">
        <v>149</v>
      </c>
      <c r="P1548" t="s">
        <v>88</v>
      </c>
      <c r="Q1548" t="s">
        <v>89</v>
      </c>
      <c r="R1548" t="s">
        <v>151</v>
      </c>
      <c r="S1548" t="s">
        <v>91</v>
      </c>
      <c r="T1548">
        <v>30</v>
      </c>
      <c r="U1548" t="s">
        <v>140</v>
      </c>
      <c r="V1548" t="s">
        <v>1761</v>
      </c>
      <c r="W1548">
        <v>8</v>
      </c>
      <c r="Y1548" t="s">
        <v>94</v>
      </c>
      <c r="Z1548" t="s">
        <v>95</v>
      </c>
      <c r="AA1548">
        <v>361.791</v>
      </c>
      <c r="AB1548">
        <v>2437.6149999999998</v>
      </c>
      <c r="AC1548">
        <v>629.67039999999997</v>
      </c>
      <c r="AD1548">
        <v>100</v>
      </c>
      <c r="AE1548">
        <v>3.5</v>
      </c>
      <c r="AF1548">
        <v>2.7</v>
      </c>
      <c r="AG1548">
        <v>170.79249999999999</v>
      </c>
      <c r="AH1548">
        <v>153.84909999999999</v>
      </c>
      <c r="AI1548">
        <v>43.069200000000002</v>
      </c>
      <c r="AJ1548">
        <v>9.8599999999999993E-2</v>
      </c>
      <c r="AL1548">
        <v>85.21</v>
      </c>
      <c r="AM1548">
        <v>4.5100000000000001E-2</v>
      </c>
      <c r="AN1548">
        <v>0.26800000000000002</v>
      </c>
      <c r="AO1548">
        <v>0</v>
      </c>
      <c r="AP1548">
        <v>0</v>
      </c>
      <c r="AQ1548">
        <v>0</v>
      </c>
      <c r="AR1548">
        <v>39</v>
      </c>
      <c r="AS1548" t="s">
        <v>130</v>
      </c>
      <c r="AT1548">
        <v>2002</v>
      </c>
      <c r="AU1548">
        <v>39</v>
      </c>
      <c r="AV1548">
        <v>9</v>
      </c>
      <c r="AW1548" t="s">
        <v>97</v>
      </c>
      <c r="AY1548" t="s">
        <v>142</v>
      </c>
      <c r="BA1548">
        <v>36405</v>
      </c>
      <c r="BB1548">
        <v>9</v>
      </c>
      <c r="BC1548">
        <v>1</v>
      </c>
      <c r="BD1548" t="s">
        <v>144</v>
      </c>
      <c r="BE1548">
        <v>2002</v>
      </c>
      <c r="BG1548" t="s">
        <v>100</v>
      </c>
      <c r="BH1548" t="s">
        <v>100</v>
      </c>
      <c r="BI1548" t="s">
        <v>101</v>
      </c>
      <c r="BJ1548" t="s">
        <v>100</v>
      </c>
      <c r="BK1548" t="s">
        <v>100</v>
      </c>
      <c r="BM1548" t="s">
        <v>102</v>
      </c>
      <c r="BN1548" t="s">
        <v>103</v>
      </c>
      <c r="BQ1548">
        <v>0</v>
      </c>
      <c r="BR1548" t="s">
        <v>94</v>
      </c>
      <c r="BS1548">
        <v>84</v>
      </c>
      <c r="BT1548">
        <v>70</v>
      </c>
      <c r="BU1548">
        <v>54</v>
      </c>
      <c r="BV1548" t="s">
        <v>107</v>
      </c>
      <c r="BZ1548" s="1">
        <v>42053.623692129629</v>
      </c>
      <c r="CB1548">
        <v>2010</v>
      </c>
      <c r="CC1548">
        <v>13</v>
      </c>
      <c r="CI1548" t="str">
        <f t="shared" si="96"/>
        <v>High</v>
      </c>
      <c r="CJ1548" t="str">
        <f t="shared" si="97"/>
        <v>3.01-3.5</v>
      </c>
      <c r="CK1548" t="str">
        <f t="shared" si="98"/>
        <v>Very Poor</v>
      </c>
      <c r="CL1548" t="str">
        <f t="shared" si="99"/>
        <v>0.3 or less</v>
      </c>
    </row>
    <row r="1549" spans="1:90" x14ac:dyDescent="0.25">
      <c r="A1549" t="s">
        <v>1737</v>
      </c>
      <c r="B1549" t="s">
        <v>82</v>
      </c>
      <c r="C1549" t="s">
        <v>83</v>
      </c>
      <c r="D1549">
        <v>149.30000000000001</v>
      </c>
      <c r="E1549">
        <v>149.738</v>
      </c>
      <c r="G1549">
        <v>0.438</v>
      </c>
      <c r="H1549">
        <v>66</v>
      </c>
      <c r="I1549">
        <v>66</v>
      </c>
      <c r="J1549">
        <v>66</v>
      </c>
      <c r="K1549">
        <v>5</v>
      </c>
      <c r="L1549" t="s">
        <v>84</v>
      </c>
      <c r="M1549" t="s">
        <v>85</v>
      </c>
      <c r="N1549" t="s">
        <v>434</v>
      </c>
      <c r="O1549" t="s">
        <v>149</v>
      </c>
      <c r="P1549" t="s">
        <v>88</v>
      </c>
      <c r="Q1549" t="s">
        <v>89</v>
      </c>
      <c r="R1549" t="s">
        <v>151</v>
      </c>
      <c r="S1549" t="s">
        <v>91</v>
      </c>
      <c r="T1549">
        <v>30</v>
      </c>
      <c r="U1549" t="s">
        <v>110</v>
      </c>
      <c r="V1549" t="s">
        <v>1762</v>
      </c>
      <c r="W1549">
        <v>9</v>
      </c>
      <c r="X1549">
        <v>1</v>
      </c>
      <c r="Y1549" t="s">
        <v>94</v>
      </c>
      <c r="Z1549" t="s">
        <v>95</v>
      </c>
      <c r="AA1549">
        <v>350.2</v>
      </c>
      <c r="AB1549">
        <v>2437.6149999999998</v>
      </c>
      <c r="AC1549">
        <v>609.96569999999997</v>
      </c>
      <c r="AD1549">
        <v>92.509100000000004</v>
      </c>
      <c r="AE1549">
        <v>3.5</v>
      </c>
      <c r="AF1549">
        <v>3.0712999999999999</v>
      </c>
      <c r="AG1549">
        <v>135.3339</v>
      </c>
      <c r="AH1549">
        <v>122.3653</v>
      </c>
      <c r="AI1549">
        <v>54.8887</v>
      </c>
      <c r="AJ1549">
        <v>9.8400000000000001E-2</v>
      </c>
      <c r="AL1549">
        <v>85.24</v>
      </c>
      <c r="AM1549">
        <v>3.27E-2</v>
      </c>
      <c r="AN1549">
        <v>0.18920000000000001</v>
      </c>
      <c r="AO1549">
        <v>0</v>
      </c>
      <c r="AP1549">
        <v>0</v>
      </c>
      <c r="AQ1549">
        <v>9.2195</v>
      </c>
      <c r="AR1549">
        <v>35.25</v>
      </c>
      <c r="AS1549" t="s">
        <v>130</v>
      </c>
      <c r="AT1549">
        <v>2002</v>
      </c>
      <c r="AU1549">
        <v>39</v>
      </c>
      <c r="AV1549">
        <v>9</v>
      </c>
      <c r="AW1549" t="s">
        <v>97</v>
      </c>
      <c r="AY1549" t="s">
        <v>142</v>
      </c>
      <c r="BA1549">
        <v>36405</v>
      </c>
      <c r="BB1549">
        <v>9</v>
      </c>
      <c r="BC1549">
        <v>1</v>
      </c>
      <c r="BD1549" t="s">
        <v>99</v>
      </c>
      <c r="BE1549">
        <v>2002</v>
      </c>
      <c r="BG1549" t="s">
        <v>100</v>
      </c>
      <c r="BH1549" t="s">
        <v>100</v>
      </c>
      <c r="BI1549" t="s">
        <v>101</v>
      </c>
      <c r="BJ1549" t="s">
        <v>100</v>
      </c>
      <c r="BK1549" t="s">
        <v>100</v>
      </c>
      <c r="BL1549" t="s">
        <v>100</v>
      </c>
      <c r="BM1549" t="s">
        <v>102</v>
      </c>
      <c r="BN1549" t="s">
        <v>103</v>
      </c>
      <c r="BQ1549">
        <v>0</v>
      </c>
      <c r="BR1549" t="s">
        <v>94</v>
      </c>
      <c r="BS1549">
        <v>87</v>
      </c>
      <c r="BT1549">
        <v>70</v>
      </c>
      <c r="BU1549">
        <v>61.426000000000002</v>
      </c>
      <c r="BY1549">
        <v>1</v>
      </c>
      <c r="CB1549">
        <v>2010</v>
      </c>
      <c r="CC1549">
        <v>13</v>
      </c>
      <c r="CI1549" t="str">
        <f t="shared" si="96"/>
        <v>High</v>
      </c>
      <c r="CJ1549" t="str">
        <f t="shared" si="97"/>
        <v>3.01-3.5</v>
      </c>
      <c r="CK1549" t="str">
        <f t="shared" si="98"/>
        <v>Poor</v>
      </c>
      <c r="CL1549" t="str">
        <f t="shared" si="99"/>
        <v>0.3 or less</v>
      </c>
    </row>
    <row r="1550" spans="1:90" x14ac:dyDescent="0.25">
      <c r="A1550" t="s">
        <v>1737</v>
      </c>
      <c r="B1550" t="s">
        <v>82</v>
      </c>
      <c r="C1550" t="s">
        <v>83</v>
      </c>
      <c r="D1550">
        <v>149.738</v>
      </c>
      <c r="E1550">
        <v>149.803</v>
      </c>
      <c r="G1550">
        <v>6.5000000000000002E-2</v>
      </c>
      <c r="H1550">
        <v>56</v>
      </c>
      <c r="J1550">
        <v>56</v>
      </c>
      <c r="K1550">
        <v>4</v>
      </c>
      <c r="L1550" t="s">
        <v>139</v>
      </c>
      <c r="M1550" t="s">
        <v>85</v>
      </c>
      <c r="N1550" t="s">
        <v>434</v>
      </c>
      <c r="O1550" t="s">
        <v>149</v>
      </c>
      <c r="P1550" t="s">
        <v>88</v>
      </c>
      <c r="Q1550" t="s">
        <v>89</v>
      </c>
      <c r="R1550" t="s">
        <v>151</v>
      </c>
      <c r="S1550" t="s">
        <v>91</v>
      </c>
      <c r="T1550">
        <v>30</v>
      </c>
      <c r="U1550" t="s">
        <v>140</v>
      </c>
      <c r="V1550" t="s">
        <v>1763</v>
      </c>
      <c r="W1550">
        <v>4</v>
      </c>
      <c r="Y1550" t="s">
        <v>94</v>
      </c>
      <c r="Z1550" t="s">
        <v>95</v>
      </c>
      <c r="AA1550">
        <v>361.791</v>
      </c>
      <c r="AB1550">
        <v>2437.6149999999998</v>
      </c>
      <c r="AC1550">
        <v>629.67039999999997</v>
      </c>
      <c r="AD1550">
        <v>100</v>
      </c>
      <c r="AE1550">
        <v>3.5</v>
      </c>
      <c r="AF1550">
        <v>2.9</v>
      </c>
      <c r="AG1550">
        <v>201.49619999999999</v>
      </c>
      <c r="AH1550">
        <v>150.81540000000001</v>
      </c>
      <c r="AI1550">
        <v>32.834600000000002</v>
      </c>
      <c r="AJ1550">
        <v>0.1182</v>
      </c>
      <c r="AL1550">
        <v>82.27</v>
      </c>
      <c r="AM1550">
        <v>5.04E-2</v>
      </c>
      <c r="AN1550">
        <v>0.21429999999999999</v>
      </c>
      <c r="AO1550">
        <v>0</v>
      </c>
      <c r="AP1550">
        <v>0</v>
      </c>
      <c r="AQ1550">
        <v>0</v>
      </c>
      <c r="AR1550">
        <v>39</v>
      </c>
      <c r="AS1550" t="s">
        <v>130</v>
      </c>
      <c r="AT1550">
        <v>2002</v>
      </c>
      <c r="AU1550">
        <v>39</v>
      </c>
      <c r="AV1550">
        <v>9</v>
      </c>
      <c r="AW1550" t="s">
        <v>97</v>
      </c>
      <c r="AY1550" t="s">
        <v>142</v>
      </c>
      <c r="BA1550">
        <v>36405</v>
      </c>
      <c r="BB1550">
        <v>9</v>
      </c>
      <c r="BC1550">
        <v>1</v>
      </c>
      <c r="BD1550" t="s">
        <v>144</v>
      </c>
      <c r="BE1550">
        <v>2002</v>
      </c>
      <c r="BG1550" t="s">
        <v>100</v>
      </c>
      <c r="BH1550" t="s">
        <v>100</v>
      </c>
      <c r="BI1550" t="s">
        <v>101</v>
      </c>
      <c r="BJ1550" t="s">
        <v>100</v>
      </c>
      <c r="BK1550" t="s">
        <v>100</v>
      </c>
      <c r="BM1550" t="s">
        <v>102</v>
      </c>
      <c r="BN1550" t="s">
        <v>103</v>
      </c>
      <c r="BQ1550">
        <v>0</v>
      </c>
      <c r="BR1550" t="s">
        <v>94</v>
      </c>
      <c r="BS1550">
        <v>88</v>
      </c>
      <c r="BT1550">
        <v>70</v>
      </c>
      <c r="BU1550">
        <v>58</v>
      </c>
      <c r="BV1550" t="s">
        <v>107</v>
      </c>
      <c r="BZ1550" s="1">
        <v>42053.623692129629</v>
      </c>
      <c r="CB1550">
        <v>2010</v>
      </c>
      <c r="CC1550">
        <v>13</v>
      </c>
      <c r="CI1550" t="str">
        <f t="shared" si="96"/>
        <v>High</v>
      </c>
      <c r="CJ1550" t="str">
        <f t="shared" si="97"/>
        <v>3.01-3.5</v>
      </c>
      <c r="CK1550" t="str">
        <f t="shared" si="98"/>
        <v>Very Poor</v>
      </c>
      <c r="CL1550" t="str">
        <f t="shared" si="99"/>
        <v>0.3 or less</v>
      </c>
    </row>
    <row r="1551" spans="1:90" x14ac:dyDescent="0.25">
      <c r="A1551" t="s">
        <v>1737</v>
      </c>
      <c r="B1551" t="s">
        <v>82</v>
      </c>
      <c r="C1551" t="s">
        <v>83</v>
      </c>
      <c r="D1551">
        <v>149.803</v>
      </c>
      <c r="E1551">
        <v>149.89099999999999</v>
      </c>
      <c r="G1551">
        <v>8.7999999999999995E-2</v>
      </c>
      <c r="H1551">
        <v>56</v>
      </c>
      <c r="I1551">
        <v>56</v>
      </c>
      <c r="J1551">
        <v>56</v>
      </c>
      <c r="K1551">
        <v>4</v>
      </c>
      <c r="L1551" t="s">
        <v>84</v>
      </c>
      <c r="M1551" t="s">
        <v>85</v>
      </c>
      <c r="N1551" t="s">
        <v>434</v>
      </c>
      <c r="O1551" t="s">
        <v>149</v>
      </c>
      <c r="P1551" t="s">
        <v>88</v>
      </c>
      <c r="Q1551" t="s">
        <v>89</v>
      </c>
      <c r="R1551" t="s">
        <v>151</v>
      </c>
      <c r="S1551" t="s">
        <v>91</v>
      </c>
      <c r="T1551">
        <v>30</v>
      </c>
      <c r="U1551" t="s">
        <v>110</v>
      </c>
      <c r="V1551" t="s">
        <v>1764</v>
      </c>
      <c r="W1551">
        <v>4</v>
      </c>
      <c r="X1551">
        <v>4</v>
      </c>
      <c r="Y1551" t="s">
        <v>94</v>
      </c>
      <c r="Z1551" t="s">
        <v>95</v>
      </c>
      <c r="AA1551">
        <v>285.06299999999999</v>
      </c>
      <c r="AB1551">
        <v>1920.6510000000001</v>
      </c>
      <c r="AC1551">
        <v>496.13099999999997</v>
      </c>
      <c r="AD1551">
        <v>96.644999999999996</v>
      </c>
      <c r="AE1551">
        <v>3.5</v>
      </c>
      <c r="AF1551">
        <v>3.3369</v>
      </c>
      <c r="AG1551">
        <v>138.44030000000001</v>
      </c>
      <c r="AH1551">
        <v>126.233</v>
      </c>
      <c r="AI1551">
        <v>53.853200000000001</v>
      </c>
      <c r="AJ1551">
        <v>0.1249</v>
      </c>
      <c r="AL1551">
        <v>81.265000000000001</v>
      </c>
      <c r="AM1551">
        <v>3.9800000000000002E-2</v>
      </c>
      <c r="AN1551">
        <v>0.22950000000000001</v>
      </c>
      <c r="AO1551">
        <v>0</v>
      </c>
      <c r="AP1551">
        <v>0</v>
      </c>
      <c r="AQ1551">
        <v>4.3136000000000001</v>
      </c>
      <c r="AR1551">
        <v>39</v>
      </c>
      <c r="AS1551" t="s">
        <v>130</v>
      </c>
      <c r="AT1551">
        <v>2002</v>
      </c>
      <c r="AU1551">
        <v>39</v>
      </c>
      <c r="AV1551">
        <v>9</v>
      </c>
      <c r="AW1551" t="s">
        <v>97</v>
      </c>
      <c r="AY1551" t="s">
        <v>142</v>
      </c>
      <c r="BA1551">
        <v>36405</v>
      </c>
      <c r="BB1551">
        <v>9</v>
      </c>
      <c r="BC1551">
        <v>1</v>
      </c>
      <c r="BD1551" t="s">
        <v>99</v>
      </c>
      <c r="BE1551">
        <v>2002</v>
      </c>
      <c r="BG1551" t="s">
        <v>100</v>
      </c>
      <c r="BH1551" t="s">
        <v>100</v>
      </c>
      <c r="BI1551" t="s">
        <v>101</v>
      </c>
      <c r="BJ1551" t="s">
        <v>100</v>
      </c>
      <c r="BK1551" t="s">
        <v>100</v>
      </c>
      <c r="BM1551" t="s">
        <v>102</v>
      </c>
      <c r="BN1551" t="s">
        <v>103</v>
      </c>
      <c r="BQ1551">
        <v>0</v>
      </c>
      <c r="BR1551" t="s">
        <v>94</v>
      </c>
      <c r="BS1551">
        <v>96.644999999999996</v>
      </c>
      <c r="BT1551">
        <v>70</v>
      </c>
      <c r="BU1551">
        <v>66.738</v>
      </c>
      <c r="BV1551" t="s">
        <v>107</v>
      </c>
      <c r="BY1551">
        <v>4</v>
      </c>
      <c r="BZ1551" s="1">
        <v>42053.623703703706</v>
      </c>
      <c r="CB1551">
        <v>2014</v>
      </c>
      <c r="CC1551">
        <v>13</v>
      </c>
      <c r="CI1551" t="str">
        <f t="shared" si="96"/>
        <v>High</v>
      </c>
      <c r="CJ1551" t="str">
        <f t="shared" si="97"/>
        <v>3.01-3.5</v>
      </c>
      <c r="CK1551" t="str">
        <f t="shared" si="98"/>
        <v>Poor</v>
      </c>
      <c r="CL1551" t="str">
        <f t="shared" si="99"/>
        <v>0.3 or less</v>
      </c>
    </row>
    <row r="1552" spans="1:90" x14ac:dyDescent="0.25">
      <c r="A1552" t="s">
        <v>1737</v>
      </c>
      <c r="B1552" t="s">
        <v>82</v>
      </c>
      <c r="C1552" t="s">
        <v>83</v>
      </c>
      <c r="D1552">
        <v>149.89099999999999</v>
      </c>
      <c r="E1552">
        <v>150.22300000000001</v>
      </c>
      <c r="G1552">
        <v>0.33200000000000002</v>
      </c>
      <c r="H1552">
        <v>48</v>
      </c>
      <c r="I1552">
        <v>48</v>
      </c>
      <c r="J1552">
        <v>48</v>
      </c>
      <c r="K1552">
        <v>2</v>
      </c>
      <c r="L1552" t="s">
        <v>84</v>
      </c>
      <c r="M1552" t="s">
        <v>85</v>
      </c>
      <c r="N1552" t="s">
        <v>434</v>
      </c>
      <c r="O1552" t="s">
        <v>149</v>
      </c>
      <c r="P1552" t="s">
        <v>88</v>
      </c>
      <c r="Q1552" t="s">
        <v>89</v>
      </c>
      <c r="R1552" t="s">
        <v>151</v>
      </c>
      <c r="S1552" t="s">
        <v>91</v>
      </c>
      <c r="T1552">
        <v>30</v>
      </c>
      <c r="U1552" t="s">
        <v>110</v>
      </c>
      <c r="V1552" t="s">
        <v>1765</v>
      </c>
      <c r="W1552">
        <v>12</v>
      </c>
      <c r="X1552">
        <v>13.5</v>
      </c>
      <c r="Y1552" t="s">
        <v>94</v>
      </c>
      <c r="Z1552" t="s">
        <v>95</v>
      </c>
      <c r="AA1552">
        <v>306.11700000000002</v>
      </c>
      <c r="AB1552">
        <v>2130.6639</v>
      </c>
      <c r="AC1552">
        <v>533.18290000000002</v>
      </c>
      <c r="AD1552">
        <v>97.743300000000005</v>
      </c>
      <c r="AE1552">
        <v>3.5</v>
      </c>
      <c r="AF1552">
        <v>3.2959999999999998</v>
      </c>
      <c r="AG1552">
        <v>204.81950000000001</v>
      </c>
      <c r="AH1552">
        <v>183.34970000000001</v>
      </c>
      <c r="AI1552">
        <v>31.726800000000001</v>
      </c>
      <c r="AJ1552">
        <v>0.18459999999999999</v>
      </c>
      <c r="AL1552">
        <v>72.31</v>
      </c>
      <c r="AM1552">
        <v>4.7E-2</v>
      </c>
      <c r="AN1552">
        <v>0.2303</v>
      </c>
      <c r="AO1552">
        <v>0</v>
      </c>
      <c r="AP1552">
        <v>0</v>
      </c>
      <c r="AQ1552">
        <v>2.9015</v>
      </c>
      <c r="AR1552">
        <v>43</v>
      </c>
      <c r="AS1552" t="s">
        <v>96</v>
      </c>
      <c r="AT1552">
        <v>2002</v>
      </c>
      <c r="AU1552">
        <v>20.076899999999998</v>
      </c>
      <c r="AV1552">
        <v>7.4615</v>
      </c>
      <c r="AW1552" t="s">
        <v>97</v>
      </c>
      <c r="AX1552" t="s">
        <v>387</v>
      </c>
      <c r="AY1552" t="s">
        <v>112</v>
      </c>
      <c r="BA1552">
        <v>36405</v>
      </c>
      <c r="BB1552">
        <v>5</v>
      </c>
      <c r="BC1552">
        <v>1</v>
      </c>
      <c r="BD1552" t="s">
        <v>99</v>
      </c>
      <c r="BE1552">
        <v>2002</v>
      </c>
      <c r="BG1552" t="s">
        <v>100</v>
      </c>
      <c r="BH1552" t="s">
        <v>100</v>
      </c>
      <c r="BI1552" t="s">
        <v>101</v>
      </c>
      <c r="BJ1552" t="s">
        <v>100</v>
      </c>
      <c r="BK1552" t="s">
        <v>100</v>
      </c>
      <c r="BL1552" t="s">
        <v>100</v>
      </c>
      <c r="BM1552" t="s">
        <v>102</v>
      </c>
      <c r="BN1552" t="s">
        <v>103</v>
      </c>
      <c r="BQ1552">
        <v>0</v>
      </c>
      <c r="BR1552" t="s">
        <v>94</v>
      </c>
      <c r="BS1552">
        <v>97.743300000000005</v>
      </c>
      <c r="BT1552">
        <v>70</v>
      </c>
      <c r="BU1552">
        <v>65.92</v>
      </c>
      <c r="BY1552">
        <v>12</v>
      </c>
      <c r="CB1552">
        <v>2014</v>
      </c>
      <c r="CC1552">
        <v>13</v>
      </c>
      <c r="CI1552" t="str">
        <f t="shared" si="96"/>
        <v>High</v>
      </c>
      <c r="CJ1552" t="str">
        <f t="shared" si="97"/>
        <v>3.01-3.5</v>
      </c>
      <c r="CK1552" t="str">
        <f t="shared" si="98"/>
        <v>Very Poor</v>
      </c>
      <c r="CL1552" t="str">
        <f t="shared" si="99"/>
        <v>0.3 or less</v>
      </c>
    </row>
    <row r="1553" spans="1:90" x14ac:dyDescent="0.25">
      <c r="A1553" t="s">
        <v>1737</v>
      </c>
      <c r="B1553" t="s">
        <v>82</v>
      </c>
      <c r="C1553" t="s">
        <v>83</v>
      </c>
      <c r="D1553">
        <v>150.22300000000001</v>
      </c>
      <c r="E1553">
        <v>160.52099999999999</v>
      </c>
      <c r="G1553">
        <v>10.298</v>
      </c>
      <c r="H1553">
        <v>41</v>
      </c>
      <c r="I1553">
        <v>41</v>
      </c>
      <c r="J1553">
        <v>41</v>
      </c>
      <c r="K1553">
        <v>2</v>
      </c>
      <c r="L1553" t="s">
        <v>84</v>
      </c>
      <c r="M1553" t="s">
        <v>85</v>
      </c>
      <c r="N1553" t="s">
        <v>434</v>
      </c>
      <c r="O1553" t="s">
        <v>149</v>
      </c>
      <c r="P1553" t="s">
        <v>88</v>
      </c>
      <c r="Q1553" t="s">
        <v>89</v>
      </c>
      <c r="R1553" t="s">
        <v>151</v>
      </c>
      <c r="S1553" t="s">
        <v>91</v>
      </c>
      <c r="T1553">
        <v>60</v>
      </c>
      <c r="U1553" t="s">
        <v>92</v>
      </c>
      <c r="V1553" t="s">
        <v>1766</v>
      </c>
      <c r="W1553">
        <v>8</v>
      </c>
      <c r="X1553">
        <v>9</v>
      </c>
      <c r="Y1553" t="s">
        <v>94</v>
      </c>
      <c r="Z1553" t="s">
        <v>95</v>
      </c>
      <c r="AA1553">
        <v>171.5686</v>
      </c>
      <c r="AB1553">
        <v>1194.2391</v>
      </c>
      <c r="AC1553">
        <v>298.83210000000003</v>
      </c>
      <c r="AD1553">
        <v>98.2</v>
      </c>
      <c r="AE1553">
        <v>3.7543000000000002</v>
      </c>
      <c r="AF1553">
        <v>3.5145</v>
      </c>
      <c r="AG1553">
        <v>74.931799999999996</v>
      </c>
      <c r="AH1553">
        <v>61.068300000000001</v>
      </c>
      <c r="AI1553">
        <v>75.0227</v>
      </c>
      <c r="AJ1553">
        <v>0.18149999999999999</v>
      </c>
      <c r="AL1553">
        <v>72.775000000000006</v>
      </c>
      <c r="AM1553">
        <v>2.0400000000000001E-2</v>
      </c>
      <c r="AN1553">
        <v>5.2900000000000003E-2</v>
      </c>
      <c r="AO1553">
        <v>0</v>
      </c>
      <c r="AP1553">
        <v>0.8</v>
      </c>
      <c r="AQ1553">
        <v>0</v>
      </c>
      <c r="AR1553">
        <v>57.945500000000003</v>
      </c>
      <c r="AS1553" t="s">
        <v>96</v>
      </c>
      <c r="AT1553">
        <v>1966</v>
      </c>
      <c r="AU1553">
        <v>16.818200000000001</v>
      </c>
      <c r="AV1553">
        <v>8.8181999999999992</v>
      </c>
      <c r="AW1553" t="s">
        <v>97</v>
      </c>
      <c r="AX1553" t="s">
        <v>120</v>
      </c>
      <c r="AY1553" t="s">
        <v>112</v>
      </c>
      <c r="BA1553">
        <v>41946</v>
      </c>
      <c r="BB1553">
        <v>2</v>
      </c>
      <c r="BC1553">
        <v>1</v>
      </c>
      <c r="BD1553" t="s">
        <v>99</v>
      </c>
      <c r="BE1553">
        <v>2009</v>
      </c>
      <c r="BG1553" t="s">
        <v>100</v>
      </c>
      <c r="BH1553" t="s">
        <v>100</v>
      </c>
      <c r="BI1553" t="s">
        <v>101</v>
      </c>
      <c r="BJ1553" t="s">
        <v>100</v>
      </c>
      <c r="BK1553" t="s">
        <v>100</v>
      </c>
      <c r="BL1553" t="s">
        <v>100</v>
      </c>
      <c r="BM1553" t="s">
        <v>102</v>
      </c>
      <c r="BN1553" t="s">
        <v>103</v>
      </c>
      <c r="BQ1553">
        <v>0</v>
      </c>
      <c r="BR1553" t="s">
        <v>94</v>
      </c>
      <c r="BS1553">
        <v>96.4</v>
      </c>
      <c r="BT1553">
        <v>75.085999999999999</v>
      </c>
      <c r="BU1553">
        <v>70.290000000000006</v>
      </c>
      <c r="BY1553">
        <v>8</v>
      </c>
      <c r="CB1553">
        <v>2012</v>
      </c>
      <c r="CC1553">
        <v>6</v>
      </c>
      <c r="CI1553" t="str">
        <f t="shared" si="96"/>
        <v>High</v>
      </c>
      <c r="CJ1553" t="str">
        <f t="shared" si="97"/>
        <v>Greater than 3.5</v>
      </c>
      <c r="CK1553" t="str">
        <f t="shared" si="98"/>
        <v>Good</v>
      </c>
      <c r="CL1553" t="str">
        <f t="shared" si="99"/>
        <v>0.3 or less</v>
      </c>
    </row>
    <row r="1554" spans="1:90" x14ac:dyDescent="0.25">
      <c r="A1554" t="s">
        <v>1737</v>
      </c>
      <c r="B1554" t="s">
        <v>82</v>
      </c>
      <c r="C1554" t="s">
        <v>83</v>
      </c>
      <c r="D1554">
        <v>160.52099999999999</v>
      </c>
      <c r="E1554">
        <v>162.923</v>
      </c>
      <c r="G1554">
        <v>2.4020000000000001</v>
      </c>
      <c r="H1554">
        <v>37</v>
      </c>
      <c r="J1554">
        <v>37</v>
      </c>
      <c r="K1554">
        <v>2</v>
      </c>
      <c r="L1554" t="s">
        <v>84</v>
      </c>
      <c r="M1554" t="s">
        <v>85</v>
      </c>
      <c r="N1554" t="s">
        <v>434</v>
      </c>
      <c r="O1554" t="s">
        <v>149</v>
      </c>
      <c r="P1554" t="s">
        <v>88</v>
      </c>
      <c r="Q1554" t="s">
        <v>89</v>
      </c>
      <c r="R1554" t="s">
        <v>151</v>
      </c>
      <c r="S1554" t="s">
        <v>91</v>
      </c>
      <c r="T1554">
        <v>60</v>
      </c>
      <c r="U1554" t="s">
        <v>92</v>
      </c>
      <c r="V1554" t="s">
        <v>1767</v>
      </c>
      <c r="W1554">
        <v>6</v>
      </c>
      <c r="Y1554" t="s">
        <v>94</v>
      </c>
      <c r="Z1554" t="s">
        <v>95</v>
      </c>
      <c r="AA1554">
        <v>173.23</v>
      </c>
      <c r="AB1554">
        <v>1167.1610000000001</v>
      </c>
      <c r="AC1554">
        <v>301.49400000000003</v>
      </c>
      <c r="AD1554">
        <v>100</v>
      </c>
      <c r="AE1554">
        <v>3.6105</v>
      </c>
      <c r="AF1554">
        <v>3.1627000000000001</v>
      </c>
      <c r="AG1554">
        <v>83.730599999999995</v>
      </c>
      <c r="AH1554">
        <v>67.799800000000005</v>
      </c>
      <c r="AI1554">
        <v>72.089799999999997</v>
      </c>
      <c r="AJ1554">
        <v>0.19220000000000001</v>
      </c>
      <c r="AL1554">
        <v>71.17</v>
      </c>
      <c r="AM1554">
        <v>2.2800000000000001E-2</v>
      </c>
      <c r="AN1554">
        <v>6.8400000000000002E-2</v>
      </c>
      <c r="AO1554">
        <v>0</v>
      </c>
      <c r="AP1554">
        <v>0</v>
      </c>
      <c r="AQ1554">
        <v>0</v>
      </c>
      <c r="AR1554">
        <v>56.8</v>
      </c>
      <c r="AS1554" t="s">
        <v>96</v>
      </c>
      <c r="AT1554">
        <v>1982</v>
      </c>
      <c r="AU1554">
        <v>15.857100000000001</v>
      </c>
      <c r="AV1554">
        <v>7.2857000000000003</v>
      </c>
      <c r="AW1554" t="s">
        <v>97</v>
      </c>
      <c r="AX1554" t="s">
        <v>120</v>
      </c>
      <c r="AY1554" t="s">
        <v>112</v>
      </c>
      <c r="BA1554">
        <v>36041</v>
      </c>
      <c r="BB1554">
        <v>4</v>
      </c>
      <c r="BC1554">
        <v>1</v>
      </c>
      <c r="BD1554" t="s">
        <v>99</v>
      </c>
      <c r="BE1554">
        <v>1998</v>
      </c>
      <c r="BG1554" t="s">
        <v>100</v>
      </c>
      <c r="BH1554" t="s">
        <v>100</v>
      </c>
      <c r="BI1554" t="s">
        <v>101</v>
      </c>
      <c r="BJ1554" t="s">
        <v>100</v>
      </c>
      <c r="BK1554" t="s">
        <v>100</v>
      </c>
      <c r="BL1554" t="s">
        <v>100</v>
      </c>
      <c r="BM1554" t="s">
        <v>102</v>
      </c>
      <c r="BN1554" t="s">
        <v>103</v>
      </c>
      <c r="BQ1554">
        <v>0</v>
      </c>
      <c r="BR1554" t="s">
        <v>94</v>
      </c>
      <c r="BS1554">
        <v>90</v>
      </c>
      <c r="BT1554">
        <v>72.209999999999994</v>
      </c>
      <c r="BU1554">
        <v>63.253999999999998</v>
      </c>
      <c r="CB1554">
        <v>2008</v>
      </c>
      <c r="CC1554">
        <v>17</v>
      </c>
      <c r="CI1554" t="str">
        <f t="shared" si="96"/>
        <v>High</v>
      </c>
      <c r="CJ1554" t="str">
        <f t="shared" si="97"/>
        <v>Greater than 3.5</v>
      </c>
      <c r="CK1554" t="str">
        <f t="shared" si="98"/>
        <v>Good</v>
      </c>
      <c r="CL1554" t="str">
        <f t="shared" si="99"/>
        <v>0.3 or less</v>
      </c>
    </row>
    <row r="1555" spans="1:90" x14ac:dyDescent="0.25">
      <c r="A1555" t="s">
        <v>1737</v>
      </c>
      <c r="B1555" t="s">
        <v>82</v>
      </c>
      <c r="C1555" t="s">
        <v>83</v>
      </c>
      <c r="D1555">
        <v>162.923</v>
      </c>
      <c r="E1555">
        <v>168.43700000000001</v>
      </c>
      <c r="G1555">
        <v>5.5140000000000002</v>
      </c>
      <c r="H1555">
        <v>37</v>
      </c>
      <c r="I1555">
        <v>37</v>
      </c>
      <c r="J1555">
        <v>37</v>
      </c>
      <c r="K1555">
        <v>2</v>
      </c>
      <c r="L1555" t="s">
        <v>84</v>
      </c>
      <c r="M1555" t="s">
        <v>85</v>
      </c>
      <c r="N1555" t="s">
        <v>434</v>
      </c>
      <c r="O1555" t="s">
        <v>149</v>
      </c>
      <c r="P1555" t="s">
        <v>88</v>
      </c>
      <c r="Q1555" t="s">
        <v>89</v>
      </c>
      <c r="R1555" t="s">
        <v>151</v>
      </c>
      <c r="S1555" t="s">
        <v>91</v>
      </c>
      <c r="T1555">
        <v>60</v>
      </c>
      <c r="U1555" t="s">
        <v>92</v>
      </c>
      <c r="V1555" t="s">
        <v>1768</v>
      </c>
      <c r="W1555">
        <v>6</v>
      </c>
      <c r="X1555">
        <v>7</v>
      </c>
      <c r="Y1555" t="s">
        <v>94</v>
      </c>
      <c r="Z1555" t="s">
        <v>95</v>
      </c>
      <c r="AA1555">
        <v>205.80449999999999</v>
      </c>
      <c r="AB1555">
        <v>969.18200000000002</v>
      </c>
      <c r="AC1555">
        <v>355.68270000000001</v>
      </c>
      <c r="AD1555">
        <v>100</v>
      </c>
      <c r="AE1555">
        <v>3.7639</v>
      </c>
      <c r="AF1555">
        <v>3.3167</v>
      </c>
      <c r="AG1555">
        <v>74.505600000000001</v>
      </c>
      <c r="AH1555">
        <v>60.627699999999997</v>
      </c>
      <c r="AI1555">
        <v>75.1648</v>
      </c>
      <c r="AJ1555">
        <v>0.21049999999999999</v>
      </c>
      <c r="AL1555">
        <v>68.424999999999997</v>
      </c>
      <c r="AM1555">
        <v>2.0400000000000001E-2</v>
      </c>
      <c r="AN1555">
        <v>2.76E-2</v>
      </c>
      <c r="AO1555">
        <v>0</v>
      </c>
      <c r="AP1555">
        <v>0</v>
      </c>
      <c r="AQ1555">
        <v>0</v>
      </c>
      <c r="AR1555">
        <v>59.833300000000001</v>
      </c>
      <c r="AS1555" t="s">
        <v>96</v>
      </c>
      <c r="AT1555">
        <v>1969</v>
      </c>
      <c r="AU1555">
        <v>24.166699999999999</v>
      </c>
      <c r="AV1555">
        <v>9.6667000000000005</v>
      </c>
      <c r="AW1555" t="s">
        <v>97</v>
      </c>
      <c r="AX1555" t="s">
        <v>120</v>
      </c>
      <c r="AY1555" t="s">
        <v>112</v>
      </c>
      <c r="BA1555">
        <v>36041</v>
      </c>
      <c r="BB1555">
        <v>2</v>
      </c>
      <c r="BC1555">
        <v>1</v>
      </c>
      <c r="BD1555" t="s">
        <v>99</v>
      </c>
      <c r="BE1555">
        <v>2010</v>
      </c>
      <c r="BG1555" t="s">
        <v>100</v>
      </c>
      <c r="BH1555" t="s">
        <v>100</v>
      </c>
      <c r="BI1555" t="s">
        <v>101</v>
      </c>
      <c r="BJ1555" t="s">
        <v>100</v>
      </c>
      <c r="BK1555" t="s">
        <v>100</v>
      </c>
      <c r="BL1555" t="s">
        <v>100</v>
      </c>
      <c r="BM1555" t="s">
        <v>102</v>
      </c>
      <c r="BN1555" t="s">
        <v>103</v>
      </c>
      <c r="BQ1555">
        <v>0</v>
      </c>
      <c r="BR1555" t="s">
        <v>94</v>
      </c>
      <c r="BS1555">
        <v>91</v>
      </c>
      <c r="BT1555">
        <v>75.278000000000006</v>
      </c>
      <c r="BU1555">
        <v>66.334000000000003</v>
      </c>
      <c r="BY1555">
        <v>6</v>
      </c>
      <c r="CB1555">
        <v>2012</v>
      </c>
      <c r="CC1555">
        <v>5</v>
      </c>
      <c r="CI1555" t="str">
        <f t="shared" si="96"/>
        <v>High</v>
      </c>
      <c r="CJ1555" t="str">
        <f t="shared" si="97"/>
        <v>Greater than 3.5</v>
      </c>
      <c r="CK1555" t="str">
        <f t="shared" si="98"/>
        <v>Good</v>
      </c>
      <c r="CL1555" t="str">
        <f t="shared" si="99"/>
        <v>0.3 or less</v>
      </c>
    </row>
    <row r="1556" spans="1:90" x14ac:dyDescent="0.25">
      <c r="A1556" t="s">
        <v>1737</v>
      </c>
      <c r="B1556" t="s">
        <v>82</v>
      </c>
      <c r="C1556" t="s">
        <v>83</v>
      </c>
      <c r="D1556">
        <v>168.43700000000001</v>
      </c>
      <c r="E1556">
        <v>175.31299999999999</v>
      </c>
      <c r="G1556">
        <v>6.8760000000000003</v>
      </c>
      <c r="H1556">
        <v>40</v>
      </c>
      <c r="I1556">
        <v>36</v>
      </c>
      <c r="J1556">
        <v>40</v>
      </c>
      <c r="K1556">
        <v>2</v>
      </c>
      <c r="L1556" t="s">
        <v>84</v>
      </c>
      <c r="M1556" t="s">
        <v>85</v>
      </c>
      <c r="N1556" t="s">
        <v>434</v>
      </c>
      <c r="O1556" t="s">
        <v>149</v>
      </c>
      <c r="P1556" t="s">
        <v>88</v>
      </c>
      <c r="Q1556" t="s">
        <v>89</v>
      </c>
      <c r="R1556" t="s">
        <v>151</v>
      </c>
      <c r="S1556" t="s">
        <v>91</v>
      </c>
      <c r="T1556">
        <v>60</v>
      </c>
      <c r="U1556" t="s">
        <v>92</v>
      </c>
      <c r="V1556" t="s">
        <v>1769</v>
      </c>
      <c r="W1556">
        <v>8</v>
      </c>
      <c r="X1556">
        <v>7</v>
      </c>
      <c r="Y1556" t="s">
        <v>94</v>
      </c>
      <c r="Z1556" t="s">
        <v>95</v>
      </c>
      <c r="AA1556">
        <v>188.28450000000001</v>
      </c>
      <c r="AB1556">
        <v>969.09</v>
      </c>
      <c r="AC1556">
        <v>325.89819999999997</v>
      </c>
      <c r="AD1556">
        <v>97</v>
      </c>
      <c r="AE1556">
        <v>3.8969</v>
      </c>
      <c r="AF1556">
        <v>3.6996000000000002</v>
      </c>
      <c r="AG1556">
        <v>68.271100000000004</v>
      </c>
      <c r="AH1556">
        <v>54.64</v>
      </c>
      <c r="AI1556">
        <v>77.242999999999995</v>
      </c>
      <c r="AJ1556">
        <v>0.1638</v>
      </c>
      <c r="AL1556">
        <v>75.430000000000007</v>
      </c>
      <c r="AM1556">
        <v>1.6199999999999999E-2</v>
      </c>
      <c r="AN1556">
        <v>3.5799999999999998E-2</v>
      </c>
      <c r="AO1556">
        <v>0</v>
      </c>
      <c r="AP1556">
        <v>1.5</v>
      </c>
      <c r="AQ1556">
        <v>0</v>
      </c>
      <c r="AR1556">
        <v>60.607100000000003</v>
      </c>
      <c r="AS1556" t="s">
        <v>96</v>
      </c>
      <c r="AT1556">
        <v>1982</v>
      </c>
      <c r="AU1556">
        <v>19.25</v>
      </c>
      <c r="AV1556">
        <v>12.25</v>
      </c>
      <c r="AW1556" t="s">
        <v>97</v>
      </c>
      <c r="AY1556" t="s">
        <v>112</v>
      </c>
      <c r="BA1556">
        <v>35835</v>
      </c>
      <c r="BB1556">
        <v>2</v>
      </c>
      <c r="BC1556">
        <v>1</v>
      </c>
      <c r="BD1556" t="s">
        <v>99</v>
      </c>
      <c r="BE1556">
        <v>2010</v>
      </c>
      <c r="BG1556" t="s">
        <v>100</v>
      </c>
      <c r="BH1556" t="s">
        <v>100</v>
      </c>
      <c r="BI1556" t="s">
        <v>101</v>
      </c>
      <c r="BJ1556" t="s">
        <v>100</v>
      </c>
      <c r="BK1556" t="s">
        <v>100</v>
      </c>
      <c r="BL1556" t="s">
        <v>100</v>
      </c>
      <c r="BM1556" t="s">
        <v>102</v>
      </c>
      <c r="BN1556" t="s">
        <v>103</v>
      </c>
      <c r="BQ1556">
        <v>0</v>
      </c>
      <c r="BR1556" t="s">
        <v>94</v>
      </c>
      <c r="BS1556">
        <v>97</v>
      </c>
      <c r="BT1556">
        <v>77.938000000000002</v>
      </c>
      <c r="BU1556">
        <v>73.992000000000004</v>
      </c>
      <c r="BY1556">
        <v>7</v>
      </c>
      <c r="CB1556">
        <v>2014</v>
      </c>
      <c r="CC1556">
        <v>5</v>
      </c>
      <c r="CI1556" t="str">
        <f t="shared" si="96"/>
        <v>High</v>
      </c>
      <c r="CJ1556" t="str">
        <f t="shared" si="97"/>
        <v>Greater than 3.5</v>
      </c>
      <c r="CK1556" t="str">
        <f t="shared" si="98"/>
        <v>Excellent</v>
      </c>
      <c r="CL1556" t="str">
        <f t="shared" si="99"/>
        <v>0.3 or less</v>
      </c>
    </row>
    <row r="1557" spans="1:90" x14ac:dyDescent="0.25">
      <c r="A1557" t="s">
        <v>1737</v>
      </c>
      <c r="B1557" t="s">
        <v>82</v>
      </c>
      <c r="C1557" t="s">
        <v>83</v>
      </c>
      <c r="D1557">
        <v>175.31299999999999</v>
      </c>
      <c r="E1557">
        <v>184.92500000000001</v>
      </c>
      <c r="G1557">
        <v>9.5009999999999994</v>
      </c>
      <c r="H1557">
        <v>34</v>
      </c>
      <c r="I1557">
        <v>34</v>
      </c>
      <c r="J1557">
        <v>34</v>
      </c>
      <c r="K1557">
        <v>2</v>
      </c>
      <c r="L1557" t="s">
        <v>84</v>
      </c>
      <c r="M1557" t="s">
        <v>85</v>
      </c>
      <c r="N1557" t="s">
        <v>434</v>
      </c>
      <c r="O1557" t="s">
        <v>149</v>
      </c>
      <c r="P1557" t="s">
        <v>88</v>
      </c>
      <c r="Q1557" t="s">
        <v>89</v>
      </c>
      <c r="R1557" t="s">
        <v>151</v>
      </c>
      <c r="S1557" t="s">
        <v>91</v>
      </c>
      <c r="T1557">
        <v>60</v>
      </c>
      <c r="U1557" t="s">
        <v>92</v>
      </c>
      <c r="V1557" t="s">
        <v>1770</v>
      </c>
      <c r="W1557">
        <v>5</v>
      </c>
      <c r="X1557">
        <v>5</v>
      </c>
      <c r="Y1557" t="s">
        <v>94</v>
      </c>
      <c r="Z1557" t="s">
        <v>95</v>
      </c>
      <c r="AA1557">
        <v>188.28450000000001</v>
      </c>
      <c r="AB1557">
        <v>969.09</v>
      </c>
      <c r="AC1557">
        <v>325.89819999999997</v>
      </c>
      <c r="AD1557">
        <v>99.6</v>
      </c>
      <c r="AE1557">
        <v>3.8809</v>
      </c>
      <c r="AF1557">
        <v>3.7618</v>
      </c>
      <c r="AG1557">
        <v>69.185500000000005</v>
      </c>
      <c r="AH1557">
        <v>55.348300000000002</v>
      </c>
      <c r="AI1557">
        <v>76.938199999999995</v>
      </c>
      <c r="AJ1557">
        <v>0.1636</v>
      </c>
      <c r="AL1557">
        <v>75.459999999999994</v>
      </c>
      <c r="AM1557">
        <v>1.7100000000000001E-2</v>
      </c>
      <c r="AN1557">
        <v>2.0400000000000001E-2</v>
      </c>
      <c r="AO1557">
        <v>0</v>
      </c>
      <c r="AP1557">
        <v>0.2</v>
      </c>
      <c r="AQ1557">
        <v>0</v>
      </c>
      <c r="AR1557">
        <v>61.605600000000003</v>
      </c>
      <c r="AS1557" t="s">
        <v>96</v>
      </c>
      <c r="AT1557">
        <v>1982</v>
      </c>
      <c r="AU1557">
        <v>21</v>
      </c>
      <c r="AV1557">
        <v>10.3636</v>
      </c>
      <c r="AW1557" t="s">
        <v>97</v>
      </c>
      <c r="AY1557" t="s">
        <v>112</v>
      </c>
      <c r="BA1557">
        <v>44911</v>
      </c>
      <c r="BB1557">
        <v>2</v>
      </c>
      <c r="BC1557">
        <v>1</v>
      </c>
      <c r="BD1557" t="s">
        <v>99</v>
      </c>
      <c r="BE1557">
        <v>2010</v>
      </c>
      <c r="BG1557" t="s">
        <v>100</v>
      </c>
      <c r="BH1557" t="s">
        <v>100</v>
      </c>
      <c r="BI1557" t="s">
        <v>101</v>
      </c>
      <c r="BJ1557" t="s">
        <v>100</v>
      </c>
      <c r="BK1557" t="s">
        <v>100</v>
      </c>
      <c r="BL1557" t="s">
        <v>100</v>
      </c>
      <c r="BM1557" t="s">
        <v>102</v>
      </c>
      <c r="BN1557" t="s">
        <v>103</v>
      </c>
      <c r="BQ1557">
        <v>0</v>
      </c>
      <c r="BR1557" t="s">
        <v>94</v>
      </c>
      <c r="BS1557">
        <v>99.6</v>
      </c>
      <c r="BT1557">
        <v>77.617999999999995</v>
      </c>
      <c r="BU1557">
        <v>75.236000000000004</v>
      </c>
      <c r="BV1557" t="s">
        <v>107</v>
      </c>
      <c r="BY1557">
        <v>5</v>
      </c>
      <c r="BZ1557" s="1">
        <v>42059.564745370371</v>
      </c>
      <c r="CB1557">
        <v>2014</v>
      </c>
      <c r="CC1557">
        <v>5</v>
      </c>
      <c r="CI1557" t="str">
        <f t="shared" si="96"/>
        <v>High</v>
      </c>
      <c r="CJ1557" t="str">
        <f t="shared" si="97"/>
        <v>Greater than 3.5</v>
      </c>
      <c r="CK1557" t="str">
        <f t="shared" si="98"/>
        <v>Excellent</v>
      </c>
      <c r="CL1557" t="str">
        <f t="shared" si="99"/>
        <v>0.3 or less</v>
      </c>
    </row>
    <row r="1558" spans="1:90" x14ac:dyDescent="0.25">
      <c r="A1558" t="s">
        <v>1737</v>
      </c>
      <c r="B1558" t="s">
        <v>82</v>
      </c>
      <c r="C1558" t="s">
        <v>83</v>
      </c>
      <c r="D1558">
        <v>184.92500000000001</v>
      </c>
      <c r="E1558">
        <v>190.31800000000001</v>
      </c>
      <c r="G1558">
        <v>5.3929999999999998</v>
      </c>
      <c r="H1558">
        <v>36</v>
      </c>
      <c r="J1558">
        <v>36</v>
      </c>
      <c r="K1558">
        <v>2</v>
      </c>
      <c r="L1558" t="s">
        <v>84</v>
      </c>
      <c r="M1558" t="s">
        <v>85</v>
      </c>
      <c r="N1558" t="s">
        <v>434</v>
      </c>
      <c r="O1558" t="s">
        <v>149</v>
      </c>
      <c r="P1558" t="s">
        <v>88</v>
      </c>
      <c r="Q1558" t="s">
        <v>89</v>
      </c>
      <c r="R1558" t="s">
        <v>151</v>
      </c>
      <c r="S1558" t="s">
        <v>91</v>
      </c>
      <c r="T1558">
        <v>60</v>
      </c>
      <c r="U1558" t="s">
        <v>110</v>
      </c>
      <c r="V1558" t="s">
        <v>1771</v>
      </c>
      <c r="W1558">
        <v>6</v>
      </c>
      <c r="Y1558" t="s">
        <v>94</v>
      </c>
      <c r="Z1558" t="s">
        <v>95</v>
      </c>
      <c r="AA1558">
        <v>144.41249999999999</v>
      </c>
      <c r="AB1558">
        <v>973</v>
      </c>
      <c r="AC1558">
        <v>251.33930000000001</v>
      </c>
      <c r="AD1558">
        <v>93.333299999999994</v>
      </c>
      <c r="AE1558">
        <v>3.742</v>
      </c>
      <c r="AF1558">
        <v>3.3168000000000002</v>
      </c>
      <c r="AG1558">
        <v>77.507900000000006</v>
      </c>
      <c r="AH1558">
        <v>61.634099999999997</v>
      </c>
      <c r="AI1558">
        <v>74.164000000000001</v>
      </c>
      <c r="AJ1558">
        <v>0.23730000000000001</v>
      </c>
      <c r="AL1558">
        <v>64.405000000000001</v>
      </c>
      <c r="AM1558">
        <v>2.1700000000000001E-2</v>
      </c>
      <c r="AN1558">
        <v>7.9000000000000001E-2</v>
      </c>
      <c r="AO1558">
        <v>0</v>
      </c>
      <c r="AP1558">
        <v>3.6667000000000001</v>
      </c>
      <c r="AQ1558">
        <v>0</v>
      </c>
      <c r="AR1558">
        <v>53.5</v>
      </c>
      <c r="AS1558" t="s">
        <v>96</v>
      </c>
      <c r="AT1558">
        <v>1987</v>
      </c>
      <c r="AU1558">
        <v>18.7</v>
      </c>
      <c r="AV1558">
        <v>8.6999999999999993</v>
      </c>
      <c r="AW1558" t="s">
        <v>97</v>
      </c>
      <c r="AY1558" t="s">
        <v>112</v>
      </c>
      <c r="BA1558">
        <v>36207</v>
      </c>
      <c r="BB1558">
        <v>2</v>
      </c>
      <c r="BC1558">
        <v>1</v>
      </c>
      <c r="BD1558" t="s">
        <v>99</v>
      </c>
      <c r="BE1558">
        <v>2010</v>
      </c>
      <c r="BG1558" t="s">
        <v>100</v>
      </c>
      <c r="BH1558" t="s">
        <v>100</v>
      </c>
      <c r="BI1558" t="s">
        <v>101</v>
      </c>
      <c r="BJ1558" t="s">
        <v>100</v>
      </c>
      <c r="BK1558" t="s">
        <v>100</v>
      </c>
      <c r="BL1558" t="s">
        <v>100</v>
      </c>
      <c r="BM1558" t="s">
        <v>102</v>
      </c>
      <c r="BN1558" t="s">
        <v>103</v>
      </c>
      <c r="BQ1558">
        <v>0</v>
      </c>
      <c r="BR1558" t="s">
        <v>94</v>
      </c>
      <c r="BS1558">
        <v>93.333299999999994</v>
      </c>
      <c r="BT1558">
        <v>74.84</v>
      </c>
      <c r="BU1558">
        <v>66.335999999999999</v>
      </c>
      <c r="CB1558">
        <v>2014</v>
      </c>
      <c r="CC1558">
        <v>5</v>
      </c>
      <c r="CI1558" t="str">
        <f t="shared" si="96"/>
        <v>High</v>
      </c>
      <c r="CJ1558" t="str">
        <f t="shared" si="97"/>
        <v>Greater than 3.5</v>
      </c>
      <c r="CK1558" t="str">
        <f t="shared" si="98"/>
        <v>Good</v>
      </c>
      <c r="CL1558" t="str">
        <f t="shared" si="99"/>
        <v>0.3 or less</v>
      </c>
    </row>
    <row r="1559" spans="1:90" x14ac:dyDescent="0.25">
      <c r="A1559" t="s">
        <v>1737</v>
      </c>
      <c r="B1559" t="s">
        <v>82</v>
      </c>
      <c r="C1559" t="s">
        <v>83</v>
      </c>
      <c r="D1559">
        <v>190.31800000000001</v>
      </c>
      <c r="E1559">
        <v>192.04</v>
      </c>
      <c r="G1559">
        <v>1.722</v>
      </c>
      <c r="H1559">
        <v>36</v>
      </c>
      <c r="I1559">
        <v>36</v>
      </c>
      <c r="J1559">
        <v>36</v>
      </c>
      <c r="K1559">
        <v>2</v>
      </c>
      <c r="L1559" t="s">
        <v>84</v>
      </c>
      <c r="M1559" t="s">
        <v>85</v>
      </c>
      <c r="N1559" t="s">
        <v>434</v>
      </c>
      <c r="O1559" t="s">
        <v>149</v>
      </c>
      <c r="P1559" t="s">
        <v>88</v>
      </c>
      <c r="Q1559" t="s">
        <v>89</v>
      </c>
      <c r="R1559" t="s">
        <v>151</v>
      </c>
      <c r="S1559" t="s">
        <v>91</v>
      </c>
      <c r="T1559">
        <v>60</v>
      </c>
      <c r="U1559" t="s">
        <v>110</v>
      </c>
      <c r="V1559" t="s">
        <v>1772</v>
      </c>
      <c r="W1559">
        <v>6</v>
      </c>
      <c r="X1559">
        <v>6</v>
      </c>
      <c r="Y1559" t="s">
        <v>94</v>
      </c>
      <c r="Z1559" t="s">
        <v>95</v>
      </c>
      <c r="AA1559">
        <v>122.102</v>
      </c>
      <c r="AB1559">
        <v>973</v>
      </c>
      <c r="AC1559">
        <v>213.41139999999999</v>
      </c>
      <c r="AD1559">
        <v>85</v>
      </c>
      <c r="AE1559">
        <v>3.7746</v>
      </c>
      <c r="AF1559">
        <v>3.0329999999999999</v>
      </c>
      <c r="AG1559">
        <v>78.150099999999995</v>
      </c>
      <c r="AH1559">
        <v>60.139099999999999</v>
      </c>
      <c r="AI1559">
        <v>73.95</v>
      </c>
      <c r="AJ1559">
        <v>0.27</v>
      </c>
      <c r="AL1559">
        <v>59.5</v>
      </c>
      <c r="AM1559">
        <v>2.58E-2</v>
      </c>
      <c r="AN1559">
        <v>0.1113</v>
      </c>
      <c r="AO1559">
        <v>0</v>
      </c>
      <c r="AP1559">
        <v>10</v>
      </c>
      <c r="AQ1559">
        <v>0</v>
      </c>
      <c r="AR1559">
        <v>48.7</v>
      </c>
      <c r="AS1559" t="s">
        <v>96</v>
      </c>
      <c r="AT1559">
        <v>1988</v>
      </c>
      <c r="AU1559">
        <v>15.333299999999999</v>
      </c>
      <c r="AV1559">
        <v>7</v>
      </c>
      <c r="AW1559" t="s">
        <v>97</v>
      </c>
      <c r="AY1559" t="s">
        <v>112</v>
      </c>
      <c r="BA1559">
        <v>36207</v>
      </c>
      <c r="BB1559">
        <v>4</v>
      </c>
      <c r="BC1559">
        <v>1</v>
      </c>
      <c r="BD1559" t="s">
        <v>99</v>
      </c>
      <c r="BE1559">
        <v>1999</v>
      </c>
      <c r="BG1559" t="s">
        <v>100</v>
      </c>
      <c r="BH1559" t="s">
        <v>100</v>
      </c>
      <c r="BI1559" t="s">
        <v>101</v>
      </c>
      <c r="BJ1559" t="s">
        <v>100</v>
      </c>
      <c r="BK1559" t="s">
        <v>100</v>
      </c>
      <c r="BL1559" t="s">
        <v>100</v>
      </c>
      <c r="BM1559" t="s">
        <v>102</v>
      </c>
      <c r="BN1559" t="s">
        <v>103</v>
      </c>
      <c r="BQ1559">
        <v>0</v>
      </c>
      <c r="BR1559" t="s">
        <v>94</v>
      </c>
      <c r="BS1559">
        <v>85</v>
      </c>
      <c r="BT1559">
        <v>75.492000000000004</v>
      </c>
      <c r="BU1559">
        <v>60.66</v>
      </c>
      <c r="BY1559">
        <v>6</v>
      </c>
      <c r="CB1559">
        <v>2014</v>
      </c>
      <c r="CC1559">
        <v>16</v>
      </c>
      <c r="CI1559" t="str">
        <f t="shared" si="96"/>
        <v>Medium</v>
      </c>
      <c r="CJ1559" t="str">
        <f t="shared" si="97"/>
        <v>Greater than 3.5</v>
      </c>
      <c r="CK1559" t="str">
        <f t="shared" si="98"/>
        <v>Good</v>
      </c>
      <c r="CL1559" t="str">
        <f t="shared" si="99"/>
        <v>0.3 or less</v>
      </c>
    </row>
    <row r="1560" spans="1:90" x14ac:dyDescent="0.25">
      <c r="A1560" t="s">
        <v>1737</v>
      </c>
      <c r="B1560" t="s">
        <v>82</v>
      </c>
      <c r="C1560" t="s">
        <v>83</v>
      </c>
      <c r="D1560">
        <v>192.04</v>
      </c>
      <c r="E1560">
        <v>195.76400000000001</v>
      </c>
      <c r="G1560">
        <v>3.7240000000000002</v>
      </c>
      <c r="H1560">
        <v>36</v>
      </c>
      <c r="J1560">
        <v>36</v>
      </c>
      <c r="K1560">
        <v>2</v>
      </c>
      <c r="L1560" t="s">
        <v>84</v>
      </c>
      <c r="M1560" t="s">
        <v>85</v>
      </c>
      <c r="N1560" t="s">
        <v>434</v>
      </c>
      <c r="O1560" t="s">
        <v>149</v>
      </c>
      <c r="P1560" t="s">
        <v>88</v>
      </c>
      <c r="Q1560" t="s">
        <v>89</v>
      </c>
      <c r="R1560" t="s">
        <v>151</v>
      </c>
      <c r="S1560" t="s">
        <v>91</v>
      </c>
      <c r="T1560">
        <v>60</v>
      </c>
      <c r="U1560" t="s">
        <v>110</v>
      </c>
      <c r="V1560" t="s">
        <v>1773</v>
      </c>
      <c r="W1560">
        <v>6</v>
      </c>
      <c r="Y1560" t="s">
        <v>94</v>
      </c>
      <c r="Z1560" t="s">
        <v>95</v>
      </c>
      <c r="AA1560">
        <v>144.41249999999999</v>
      </c>
      <c r="AB1560">
        <v>973</v>
      </c>
      <c r="AC1560">
        <v>251.33930000000001</v>
      </c>
      <c r="AD1560">
        <v>90.5</v>
      </c>
      <c r="AE1560">
        <v>3.7907999999999999</v>
      </c>
      <c r="AF1560">
        <v>3.3108</v>
      </c>
      <c r="AG1560">
        <v>73.0167</v>
      </c>
      <c r="AH1560">
        <v>59.400500000000001</v>
      </c>
      <c r="AI1560">
        <v>75.661100000000005</v>
      </c>
      <c r="AJ1560">
        <v>0.2208</v>
      </c>
      <c r="AL1560">
        <v>66.88</v>
      </c>
      <c r="AM1560">
        <v>2.1100000000000001E-2</v>
      </c>
      <c r="AN1560">
        <v>4.7899999999999998E-2</v>
      </c>
      <c r="AO1560">
        <v>0</v>
      </c>
      <c r="AP1560">
        <v>6</v>
      </c>
      <c r="AQ1560">
        <v>0</v>
      </c>
      <c r="AR1560">
        <v>53.328600000000002</v>
      </c>
      <c r="AS1560" t="s">
        <v>96</v>
      </c>
      <c r="AT1560">
        <v>1988</v>
      </c>
      <c r="AU1560">
        <v>21.5</v>
      </c>
      <c r="AV1560">
        <v>10.5</v>
      </c>
      <c r="AW1560" t="s">
        <v>97</v>
      </c>
      <c r="AY1560" t="s">
        <v>112</v>
      </c>
      <c r="BA1560">
        <v>35712</v>
      </c>
      <c r="BB1560">
        <v>2</v>
      </c>
      <c r="BC1560">
        <v>1</v>
      </c>
      <c r="BD1560" t="s">
        <v>99</v>
      </c>
      <c r="BE1560">
        <v>2009</v>
      </c>
      <c r="BG1560" t="s">
        <v>100</v>
      </c>
      <c r="BH1560" t="s">
        <v>100</v>
      </c>
      <c r="BI1560" t="s">
        <v>101</v>
      </c>
      <c r="BJ1560" t="s">
        <v>100</v>
      </c>
      <c r="BK1560" t="s">
        <v>100</v>
      </c>
      <c r="BL1560" t="s">
        <v>100</v>
      </c>
      <c r="BM1560" t="s">
        <v>102</v>
      </c>
      <c r="BN1560" t="s">
        <v>103</v>
      </c>
      <c r="BQ1560">
        <v>0</v>
      </c>
      <c r="BR1560" t="s">
        <v>94</v>
      </c>
      <c r="BS1560">
        <v>90.5</v>
      </c>
      <c r="BT1560">
        <v>75.816000000000003</v>
      </c>
      <c r="BU1560">
        <v>66.215999999999994</v>
      </c>
      <c r="CB1560">
        <v>2014</v>
      </c>
      <c r="CC1560">
        <v>6</v>
      </c>
      <c r="CI1560" t="str">
        <f t="shared" si="96"/>
        <v>High</v>
      </c>
      <c r="CJ1560" t="str">
        <f t="shared" si="97"/>
        <v>Greater than 3.5</v>
      </c>
      <c r="CK1560" t="str">
        <f t="shared" si="98"/>
        <v>Good</v>
      </c>
      <c r="CL1560" t="str">
        <f t="shared" si="99"/>
        <v>0.3 or less</v>
      </c>
    </row>
    <row r="1561" spans="1:90" x14ac:dyDescent="0.25">
      <c r="A1561" t="s">
        <v>1737</v>
      </c>
      <c r="B1561" t="s">
        <v>82</v>
      </c>
      <c r="C1561" t="s">
        <v>83</v>
      </c>
      <c r="D1561">
        <v>195.76400000000001</v>
      </c>
      <c r="E1561">
        <v>202.56100000000001</v>
      </c>
      <c r="G1561">
        <v>6.7969999999999997</v>
      </c>
      <c r="H1561">
        <v>40</v>
      </c>
      <c r="I1561">
        <v>64</v>
      </c>
      <c r="J1561">
        <v>40</v>
      </c>
      <c r="K1561">
        <v>2</v>
      </c>
      <c r="L1561" t="s">
        <v>84</v>
      </c>
      <c r="M1561" t="s">
        <v>85</v>
      </c>
      <c r="N1561" t="s">
        <v>872</v>
      </c>
      <c r="O1561" t="s">
        <v>158</v>
      </c>
      <c r="P1561" t="s">
        <v>88</v>
      </c>
      <c r="Q1561" t="s">
        <v>89</v>
      </c>
      <c r="R1561" t="s">
        <v>159</v>
      </c>
      <c r="S1561" t="s">
        <v>91</v>
      </c>
      <c r="T1561">
        <v>60</v>
      </c>
      <c r="U1561" t="s">
        <v>110</v>
      </c>
      <c r="V1561" t="s">
        <v>1774</v>
      </c>
      <c r="W1561">
        <v>8</v>
      </c>
      <c r="X1561">
        <v>8</v>
      </c>
      <c r="Y1561" t="s">
        <v>94</v>
      </c>
      <c r="Z1561" t="s">
        <v>95</v>
      </c>
      <c r="AA1561">
        <v>63.229300000000002</v>
      </c>
      <c r="AB1561">
        <v>440.63830000000002</v>
      </c>
      <c r="AC1561">
        <v>110.1336</v>
      </c>
      <c r="AD1561">
        <v>94.75</v>
      </c>
      <c r="AE1561">
        <v>3.8532000000000002</v>
      </c>
      <c r="AF1561">
        <v>3.6511999999999998</v>
      </c>
      <c r="AG1561">
        <v>70.051500000000004</v>
      </c>
      <c r="AH1561">
        <v>56.584800000000001</v>
      </c>
      <c r="AI1561">
        <v>76.649500000000003</v>
      </c>
      <c r="AJ1561">
        <v>0.1055</v>
      </c>
      <c r="AL1561">
        <v>84.174999999999997</v>
      </c>
      <c r="AM1561">
        <v>1.8599999999999998E-2</v>
      </c>
      <c r="AN1561">
        <v>9.64E-2</v>
      </c>
      <c r="AO1561">
        <v>0</v>
      </c>
      <c r="AP1561">
        <v>2.25</v>
      </c>
      <c r="AQ1561">
        <v>0</v>
      </c>
      <c r="AR1561">
        <v>33.200000000000003</v>
      </c>
      <c r="AS1561" t="s">
        <v>96</v>
      </c>
      <c r="AT1561">
        <v>1993</v>
      </c>
      <c r="AU1561">
        <v>15.238099999999999</v>
      </c>
      <c r="AV1561">
        <v>6.3810000000000002</v>
      </c>
      <c r="AW1561" t="s">
        <v>97</v>
      </c>
      <c r="AX1561" t="s">
        <v>122</v>
      </c>
      <c r="AY1561" t="s">
        <v>112</v>
      </c>
      <c r="BA1561">
        <v>35712</v>
      </c>
      <c r="BB1561">
        <v>1</v>
      </c>
      <c r="BC1561">
        <v>1</v>
      </c>
      <c r="BD1561" t="s">
        <v>99</v>
      </c>
      <c r="BE1561">
        <v>2009</v>
      </c>
      <c r="BG1561" t="s">
        <v>100</v>
      </c>
      <c r="BH1561" t="s">
        <v>100</v>
      </c>
      <c r="BI1561" t="s">
        <v>101</v>
      </c>
      <c r="BJ1561" t="s">
        <v>100</v>
      </c>
      <c r="BK1561" t="s">
        <v>100</v>
      </c>
      <c r="BL1561" t="s">
        <v>100</v>
      </c>
      <c r="BM1561" t="s">
        <v>102</v>
      </c>
      <c r="BN1561" t="s">
        <v>103</v>
      </c>
      <c r="BQ1561">
        <v>0</v>
      </c>
      <c r="BR1561" t="s">
        <v>94</v>
      </c>
      <c r="BS1561">
        <v>94.75</v>
      </c>
      <c r="BT1561">
        <v>77.063999999999993</v>
      </c>
      <c r="BU1561">
        <v>73.024000000000001</v>
      </c>
      <c r="BY1561">
        <v>8</v>
      </c>
      <c r="CB1561">
        <v>2014</v>
      </c>
      <c r="CC1561">
        <v>6</v>
      </c>
      <c r="CI1561" t="str">
        <f t="shared" si="96"/>
        <v>High</v>
      </c>
      <c r="CJ1561" t="str">
        <f t="shared" si="97"/>
        <v>Greater than 3.5</v>
      </c>
      <c r="CK1561" t="str">
        <f t="shared" si="98"/>
        <v>Good</v>
      </c>
      <c r="CL1561" t="str">
        <f t="shared" si="99"/>
        <v>0.3 or less</v>
      </c>
    </row>
    <row r="1562" spans="1:90" x14ac:dyDescent="0.25">
      <c r="A1562" t="s">
        <v>1737</v>
      </c>
      <c r="B1562" t="s">
        <v>82</v>
      </c>
      <c r="C1562" t="s">
        <v>83</v>
      </c>
      <c r="D1562">
        <v>202.56100000000001</v>
      </c>
      <c r="E1562">
        <v>209</v>
      </c>
      <c r="G1562">
        <v>6.4390000000000001</v>
      </c>
      <c r="H1562">
        <v>40</v>
      </c>
      <c r="J1562">
        <v>40</v>
      </c>
      <c r="K1562">
        <v>2</v>
      </c>
      <c r="L1562" t="s">
        <v>84</v>
      </c>
      <c r="M1562" t="s">
        <v>85</v>
      </c>
      <c r="N1562" t="s">
        <v>872</v>
      </c>
      <c r="O1562" t="s">
        <v>158</v>
      </c>
      <c r="P1562" t="s">
        <v>88</v>
      </c>
      <c r="Q1562" t="s">
        <v>89</v>
      </c>
      <c r="R1562" t="s">
        <v>159</v>
      </c>
      <c r="S1562" t="s">
        <v>91</v>
      </c>
      <c r="T1562">
        <v>60</v>
      </c>
      <c r="U1562" t="s">
        <v>92</v>
      </c>
      <c r="V1562" t="s">
        <v>1775</v>
      </c>
      <c r="W1562">
        <v>8</v>
      </c>
      <c r="Y1562" t="s">
        <v>94</v>
      </c>
      <c r="Z1562" t="s">
        <v>95</v>
      </c>
      <c r="AA1562">
        <v>64.211500000000001</v>
      </c>
      <c r="AB1562">
        <v>432.63299999999998</v>
      </c>
      <c r="AC1562">
        <v>111.75530000000001</v>
      </c>
      <c r="AD1562">
        <v>95</v>
      </c>
      <c r="AE1562">
        <v>3.3149000000000002</v>
      </c>
      <c r="AF1562">
        <v>3.1332</v>
      </c>
      <c r="AG1562">
        <v>95.433499999999995</v>
      </c>
      <c r="AH1562">
        <v>82.531599999999997</v>
      </c>
      <c r="AI1562">
        <v>68.188800000000001</v>
      </c>
      <c r="AJ1562">
        <v>8.8999999999999996E-2</v>
      </c>
      <c r="AL1562">
        <v>86.65</v>
      </c>
      <c r="AM1562">
        <v>2.0199999999999999E-2</v>
      </c>
      <c r="AN1562">
        <v>0.12659999999999999</v>
      </c>
      <c r="AO1562">
        <v>0</v>
      </c>
      <c r="AP1562">
        <v>1.6667000000000001</v>
      </c>
      <c r="AQ1562">
        <v>0</v>
      </c>
      <c r="AR1562">
        <v>53.708300000000001</v>
      </c>
      <c r="AS1562" t="s">
        <v>96</v>
      </c>
      <c r="AT1562">
        <v>1993</v>
      </c>
      <c r="AU1562">
        <v>31.1111</v>
      </c>
      <c r="AV1562">
        <v>11.333299999999999</v>
      </c>
      <c r="AW1562" t="s">
        <v>97</v>
      </c>
      <c r="AX1562" t="s">
        <v>387</v>
      </c>
      <c r="AY1562" t="s">
        <v>112</v>
      </c>
      <c r="BA1562">
        <v>35961</v>
      </c>
      <c r="BB1562">
        <v>3</v>
      </c>
      <c r="BC1562">
        <v>1</v>
      </c>
      <c r="BD1562" t="s">
        <v>99</v>
      </c>
      <c r="BE1562">
        <v>2006</v>
      </c>
      <c r="BG1562" t="s">
        <v>100</v>
      </c>
      <c r="BH1562" t="s">
        <v>100</v>
      </c>
      <c r="BI1562" t="s">
        <v>101</v>
      </c>
      <c r="BJ1562" t="s">
        <v>100</v>
      </c>
      <c r="BK1562" t="s">
        <v>100</v>
      </c>
      <c r="BL1562" t="s">
        <v>101</v>
      </c>
      <c r="BM1562" t="s">
        <v>102</v>
      </c>
      <c r="BN1562" t="s">
        <v>103</v>
      </c>
      <c r="BQ1562">
        <v>0</v>
      </c>
      <c r="BR1562" t="s">
        <v>94</v>
      </c>
      <c r="BS1562">
        <v>95</v>
      </c>
      <c r="BT1562">
        <v>66.298000000000002</v>
      </c>
      <c r="BU1562">
        <v>62.664000000000001</v>
      </c>
      <c r="CB1562">
        <v>2014</v>
      </c>
      <c r="CC1562">
        <v>9</v>
      </c>
      <c r="CI1562" t="str">
        <f t="shared" si="96"/>
        <v>High</v>
      </c>
      <c r="CJ1562" t="str">
        <f t="shared" si="97"/>
        <v>3.01-3.5</v>
      </c>
      <c r="CK1562" t="str">
        <f t="shared" si="98"/>
        <v>Good</v>
      </c>
      <c r="CL1562" t="str">
        <f t="shared" si="99"/>
        <v>0.3 or less</v>
      </c>
    </row>
    <row r="1563" spans="1:90" x14ac:dyDescent="0.25">
      <c r="A1563" t="s">
        <v>1737</v>
      </c>
      <c r="B1563" t="s">
        <v>82</v>
      </c>
      <c r="C1563" t="s">
        <v>83</v>
      </c>
      <c r="D1563">
        <v>209</v>
      </c>
      <c r="E1563">
        <v>211.95400000000001</v>
      </c>
      <c r="G1563">
        <v>2.9540000000000002</v>
      </c>
      <c r="H1563">
        <v>40</v>
      </c>
      <c r="I1563">
        <v>40</v>
      </c>
      <c r="J1563">
        <v>40</v>
      </c>
      <c r="K1563">
        <v>2</v>
      </c>
      <c r="L1563" t="s">
        <v>84</v>
      </c>
      <c r="M1563" t="s">
        <v>85</v>
      </c>
      <c r="N1563" t="s">
        <v>872</v>
      </c>
      <c r="O1563" t="s">
        <v>158</v>
      </c>
      <c r="P1563" t="s">
        <v>88</v>
      </c>
      <c r="Q1563" t="s">
        <v>89</v>
      </c>
      <c r="R1563" t="s">
        <v>159</v>
      </c>
      <c r="S1563" t="s">
        <v>91</v>
      </c>
      <c r="T1563">
        <v>60</v>
      </c>
      <c r="U1563" t="s">
        <v>92</v>
      </c>
      <c r="V1563" t="s">
        <v>1776</v>
      </c>
      <c r="W1563">
        <v>8</v>
      </c>
      <c r="X1563">
        <v>8</v>
      </c>
      <c r="Y1563" t="s">
        <v>94</v>
      </c>
      <c r="Z1563" t="s">
        <v>95</v>
      </c>
      <c r="AA1563">
        <v>64.211500000000001</v>
      </c>
      <c r="AB1563">
        <v>432.63299999999998</v>
      </c>
      <c r="AC1563">
        <v>111.75530000000001</v>
      </c>
      <c r="AD1563">
        <v>97</v>
      </c>
      <c r="AE1563">
        <v>3.5589</v>
      </c>
      <c r="AF1563">
        <v>3.3609</v>
      </c>
      <c r="AG1563">
        <v>82.620099999999994</v>
      </c>
      <c r="AH1563">
        <v>70.285799999999995</v>
      </c>
      <c r="AI1563">
        <v>72.459999999999994</v>
      </c>
      <c r="AJ1563">
        <v>0.1643</v>
      </c>
      <c r="AL1563">
        <v>75.355000000000004</v>
      </c>
      <c r="AM1563">
        <v>1.7999999999999999E-2</v>
      </c>
      <c r="AN1563">
        <v>0.1699</v>
      </c>
      <c r="AO1563">
        <v>0</v>
      </c>
      <c r="AP1563">
        <v>1.5</v>
      </c>
      <c r="AQ1563">
        <v>0</v>
      </c>
      <c r="AR1563">
        <v>48.583300000000001</v>
      </c>
      <c r="AS1563" t="s">
        <v>96</v>
      </c>
      <c r="AT1563">
        <v>2007</v>
      </c>
      <c r="AU1563">
        <v>33.027799999999999</v>
      </c>
      <c r="AV1563">
        <v>8.3611000000000004</v>
      </c>
      <c r="AW1563" t="s">
        <v>97</v>
      </c>
      <c r="AX1563" t="s">
        <v>126</v>
      </c>
      <c r="AY1563" t="s">
        <v>112</v>
      </c>
      <c r="BA1563">
        <v>41668</v>
      </c>
      <c r="BB1563">
        <v>2</v>
      </c>
      <c r="BC1563">
        <v>1</v>
      </c>
      <c r="BD1563" t="s">
        <v>99</v>
      </c>
      <c r="BE1563">
        <v>2007</v>
      </c>
      <c r="BG1563" t="s">
        <v>100</v>
      </c>
      <c r="BH1563" t="s">
        <v>100</v>
      </c>
      <c r="BI1563" t="s">
        <v>101</v>
      </c>
      <c r="BJ1563" t="s">
        <v>100</v>
      </c>
      <c r="BK1563" t="s">
        <v>100</v>
      </c>
      <c r="BL1563" t="s">
        <v>101</v>
      </c>
      <c r="BM1563" t="s">
        <v>102</v>
      </c>
      <c r="BN1563" t="s">
        <v>103</v>
      </c>
      <c r="BQ1563">
        <v>0</v>
      </c>
      <c r="BR1563" t="s">
        <v>94</v>
      </c>
      <c r="BS1563">
        <v>97</v>
      </c>
      <c r="BT1563">
        <v>71.177999999999997</v>
      </c>
      <c r="BU1563">
        <v>67.218000000000004</v>
      </c>
      <c r="BY1563">
        <v>8</v>
      </c>
      <c r="CB1563">
        <v>2014</v>
      </c>
      <c r="CC1563">
        <v>8</v>
      </c>
      <c r="CI1563" t="str">
        <f t="shared" si="96"/>
        <v>High</v>
      </c>
      <c r="CJ1563" t="str">
        <f t="shared" si="97"/>
        <v>Greater than 3.5</v>
      </c>
      <c r="CK1563" t="str">
        <f t="shared" si="98"/>
        <v>Good</v>
      </c>
      <c r="CL1563" t="str">
        <f t="shared" si="99"/>
        <v>0.3 or less</v>
      </c>
    </row>
    <row r="1564" spans="1:90" x14ac:dyDescent="0.25">
      <c r="A1564" t="s">
        <v>1737</v>
      </c>
      <c r="B1564" t="s">
        <v>82</v>
      </c>
      <c r="C1564" t="s">
        <v>83</v>
      </c>
      <c r="D1564">
        <v>211.95400000000001</v>
      </c>
      <c r="E1564">
        <v>215.5</v>
      </c>
      <c r="G1564">
        <v>3.5459999999999998</v>
      </c>
      <c r="H1564">
        <v>40</v>
      </c>
      <c r="J1564">
        <v>40</v>
      </c>
      <c r="K1564">
        <v>2</v>
      </c>
      <c r="L1564" t="s">
        <v>84</v>
      </c>
      <c r="M1564" t="s">
        <v>85</v>
      </c>
      <c r="N1564" t="s">
        <v>872</v>
      </c>
      <c r="O1564" t="s">
        <v>158</v>
      </c>
      <c r="P1564" t="s">
        <v>88</v>
      </c>
      <c r="Q1564" t="s">
        <v>89</v>
      </c>
      <c r="R1564" t="s">
        <v>159</v>
      </c>
      <c r="S1564" t="s">
        <v>91</v>
      </c>
      <c r="T1564">
        <v>60</v>
      </c>
      <c r="U1564" t="s">
        <v>92</v>
      </c>
      <c r="V1564" t="s">
        <v>1777</v>
      </c>
      <c r="W1564">
        <v>8</v>
      </c>
      <c r="Y1564" t="s">
        <v>94</v>
      </c>
      <c r="Z1564" t="s">
        <v>95</v>
      </c>
      <c r="AA1564">
        <v>64.211500000000001</v>
      </c>
      <c r="AB1564">
        <v>432.63299999999998</v>
      </c>
      <c r="AC1564">
        <v>111.75530000000001</v>
      </c>
      <c r="AD1564">
        <v>98</v>
      </c>
      <c r="AE1564">
        <v>3.6669999999999998</v>
      </c>
      <c r="AF1564">
        <v>3.5177</v>
      </c>
      <c r="AG1564">
        <v>75.543099999999995</v>
      </c>
      <c r="AH1564">
        <v>65.124099999999999</v>
      </c>
      <c r="AI1564">
        <v>74.819000000000003</v>
      </c>
      <c r="AJ1564">
        <v>0.14940000000000001</v>
      </c>
      <c r="AL1564">
        <v>77.59</v>
      </c>
      <c r="AM1564">
        <v>1.6299999999999999E-2</v>
      </c>
      <c r="AN1564">
        <v>9.9400000000000002E-2</v>
      </c>
      <c r="AO1564">
        <v>0</v>
      </c>
      <c r="AP1564">
        <v>1</v>
      </c>
      <c r="AQ1564">
        <v>0</v>
      </c>
      <c r="AR1564">
        <v>46.337499999999999</v>
      </c>
      <c r="AS1564" t="s">
        <v>96</v>
      </c>
      <c r="AT1564">
        <v>2007</v>
      </c>
      <c r="AU1564">
        <v>16.375</v>
      </c>
      <c r="AV1564">
        <v>4.125</v>
      </c>
      <c r="AW1564" t="s">
        <v>97</v>
      </c>
      <c r="AX1564" t="s">
        <v>126</v>
      </c>
      <c r="AY1564" t="s">
        <v>112</v>
      </c>
      <c r="BA1564">
        <v>42341</v>
      </c>
      <c r="BB1564">
        <v>2</v>
      </c>
      <c r="BC1564">
        <v>1</v>
      </c>
      <c r="BD1564" t="s">
        <v>99</v>
      </c>
      <c r="BE1564">
        <v>2007</v>
      </c>
      <c r="BG1564" t="s">
        <v>100</v>
      </c>
      <c r="BH1564" t="s">
        <v>100</v>
      </c>
      <c r="BI1564" t="s">
        <v>101</v>
      </c>
      <c r="BJ1564" t="s">
        <v>100</v>
      </c>
      <c r="BK1564" t="s">
        <v>100</v>
      </c>
      <c r="BL1564" t="s">
        <v>101</v>
      </c>
      <c r="BM1564" t="s">
        <v>102</v>
      </c>
      <c r="BN1564" t="s">
        <v>103</v>
      </c>
      <c r="BQ1564">
        <v>0</v>
      </c>
      <c r="BR1564" t="s">
        <v>94</v>
      </c>
      <c r="BS1564">
        <v>98</v>
      </c>
      <c r="BT1564">
        <v>73.34</v>
      </c>
      <c r="BU1564">
        <v>70.353999999999999</v>
      </c>
      <c r="CB1564">
        <v>2014</v>
      </c>
      <c r="CC1564">
        <v>8</v>
      </c>
      <c r="CI1564" t="str">
        <f t="shared" si="96"/>
        <v>High</v>
      </c>
      <c r="CJ1564" t="str">
        <f t="shared" si="97"/>
        <v>Greater than 3.5</v>
      </c>
      <c r="CK1564" t="str">
        <f t="shared" si="98"/>
        <v>Good</v>
      </c>
      <c r="CL1564" t="str">
        <f t="shared" si="99"/>
        <v>0.3 or less</v>
      </c>
    </row>
    <row r="1565" spans="1:90" x14ac:dyDescent="0.25">
      <c r="A1565" t="s">
        <v>1737</v>
      </c>
      <c r="B1565" t="s">
        <v>82</v>
      </c>
      <c r="C1565" t="s">
        <v>83</v>
      </c>
      <c r="D1565">
        <v>215.5</v>
      </c>
      <c r="E1565">
        <v>222.2</v>
      </c>
      <c r="G1565">
        <v>6.7</v>
      </c>
      <c r="H1565">
        <v>40</v>
      </c>
      <c r="J1565">
        <v>40</v>
      </c>
      <c r="K1565">
        <v>2</v>
      </c>
      <c r="L1565" t="s">
        <v>84</v>
      </c>
      <c r="M1565" t="s">
        <v>85</v>
      </c>
      <c r="N1565" t="s">
        <v>872</v>
      </c>
      <c r="O1565" t="s">
        <v>158</v>
      </c>
      <c r="P1565" t="s">
        <v>88</v>
      </c>
      <c r="Q1565" t="s">
        <v>89</v>
      </c>
      <c r="R1565" t="s">
        <v>159</v>
      </c>
      <c r="S1565" t="s">
        <v>91</v>
      </c>
      <c r="T1565">
        <v>60</v>
      </c>
      <c r="U1565" t="s">
        <v>92</v>
      </c>
      <c r="V1565" t="s">
        <v>1778</v>
      </c>
      <c r="W1565">
        <v>8</v>
      </c>
      <c r="Y1565" t="s">
        <v>94</v>
      </c>
      <c r="Z1565" t="s">
        <v>95</v>
      </c>
      <c r="AA1565">
        <v>62.1755</v>
      </c>
      <c r="AB1565">
        <v>432.63299999999998</v>
      </c>
      <c r="AC1565">
        <v>108.2941</v>
      </c>
      <c r="AD1565">
        <v>98</v>
      </c>
      <c r="AE1565">
        <v>3.9157000000000002</v>
      </c>
      <c r="AF1565">
        <v>3.7311999999999999</v>
      </c>
      <c r="AG1565">
        <v>62.8688</v>
      </c>
      <c r="AH1565">
        <v>53.8127</v>
      </c>
      <c r="AI1565">
        <v>79.043700000000001</v>
      </c>
      <c r="AJ1565">
        <v>0.1537</v>
      </c>
      <c r="AL1565">
        <v>76.944999999999993</v>
      </c>
      <c r="AM1565">
        <v>1.4999999999999999E-2</v>
      </c>
      <c r="AN1565">
        <v>0.11799999999999999</v>
      </c>
      <c r="AO1565">
        <v>0</v>
      </c>
      <c r="AP1565">
        <v>1</v>
      </c>
      <c r="AQ1565">
        <v>0</v>
      </c>
      <c r="AR1565">
        <v>45.823099999999997</v>
      </c>
      <c r="AS1565" t="s">
        <v>96</v>
      </c>
      <c r="AT1565">
        <v>1998</v>
      </c>
      <c r="AU1565">
        <v>24.2</v>
      </c>
      <c r="AV1565">
        <v>6.2</v>
      </c>
      <c r="AW1565" t="s">
        <v>97</v>
      </c>
      <c r="AX1565" t="s">
        <v>126</v>
      </c>
      <c r="AY1565" t="s">
        <v>112</v>
      </c>
      <c r="BA1565">
        <v>42341</v>
      </c>
      <c r="BB1565">
        <v>2</v>
      </c>
      <c r="BC1565">
        <v>1</v>
      </c>
      <c r="BD1565" t="s">
        <v>99</v>
      </c>
      <c r="BE1565">
        <v>2008</v>
      </c>
      <c r="BG1565" t="s">
        <v>100</v>
      </c>
      <c r="BH1565" t="s">
        <v>100</v>
      </c>
      <c r="BI1565" t="s">
        <v>101</v>
      </c>
      <c r="BJ1565" t="s">
        <v>100</v>
      </c>
      <c r="BK1565" t="s">
        <v>100</v>
      </c>
      <c r="BL1565" t="s">
        <v>101</v>
      </c>
      <c r="BM1565" t="s">
        <v>102</v>
      </c>
      <c r="BN1565" t="s">
        <v>103</v>
      </c>
      <c r="BQ1565">
        <v>0</v>
      </c>
      <c r="BR1565" t="s">
        <v>94</v>
      </c>
      <c r="BS1565">
        <v>97</v>
      </c>
      <c r="BT1565">
        <v>78.313999999999993</v>
      </c>
      <c r="BU1565">
        <v>74.623999999999995</v>
      </c>
      <c r="CB1565">
        <v>2010</v>
      </c>
      <c r="CC1565">
        <v>7</v>
      </c>
      <c r="CI1565" t="str">
        <f t="shared" si="96"/>
        <v>High</v>
      </c>
      <c r="CJ1565" t="str">
        <f t="shared" si="97"/>
        <v>Greater than 3.5</v>
      </c>
      <c r="CK1565" t="str">
        <f t="shared" si="98"/>
        <v>Excellent</v>
      </c>
      <c r="CL1565" t="str">
        <f t="shared" si="99"/>
        <v>0.3 or less</v>
      </c>
    </row>
    <row r="1566" spans="1:90" x14ac:dyDescent="0.25">
      <c r="A1566" t="s">
        <v>1737</v>
      </c>
      <c r="B1566" t="s">
        <v>82</v>
      </c>
      <c r="C1566" t="s">
        <v>83</v>
      </c>
      <c r="D1566">
        <v>222.2</v>
      </c>
      <c r="E1566">
        <v>225.86600000000001</v>
      </c>
      <c r="G1566">
        <v>3.6659999999999999</v>
      </c>
      <c r="H1566">
        <v>40</v>
      </c>
      <c r="J1566">
        <v>40</v>
      </c>
      <c r="K1566">
        <v>2</v>
      </c>
      <c r="L1566" t="s">
        <v>84</v>
      </c>
      <c r="M1566" t="s">
        <v>85</v>
      </c>
      <c r="N1566" t="s">
        <v>872</v>
      </c>
      <c r="O1566" t="s">
        <v>158</v>
      </c>
      <c r="P1566" t="s">
        <v>88</v>
      </c>
      <c r="Q1566" t="s">
        <v>89</v>
      </c>
      <c r="R1566" t="s">
        <v>159</v>
      </c>
      <c r="S1566" t="s">
        <v>91</v>
      </c>
      <c r="T1566">
        <v>60</v>
      </c>
      <c r="U1566" t="s">
        <v>110</v>
      </c>
      <c r="V1566" t="s">
        <v>1779</v>
      </c>
      <c r="W1566">
        <v>8</v>
      </c>
      <c r="Y1566" t="s">
        <v>94</v>
      </c>
      <c r="Z1566" t="s">
        <v>95</v>
      </c>
      <c r="AA1566">
        <v>64.211500000000001</v>
      </c>
      <c r="AB1566">
        <v>432.63299999999998</v>
      </c>
      <c r="AC1566">
        <v>111.75530000000001</v>
      </c>
      <c r="AD1566">
        <v>100</v>
      </c>
      <c r="AE1566">
        <v>4.0536000000000003</v>
      </c>
      <c r="AF1566">
        <v>3.9546999999999999</v>
      </c>
      <c r="AG1566">
        <v>56.784199999999998</v>
      </c>
      <c r="AH1566">
        <v>47.844200000000001</v>
      </c>
      <c r="AI1566">
        <v>81.071899999999999</v>
      </c>
      <c r="AJ1566">
        <v>0.13120000000000001</v>
      </c>
      <c r="AL1566">
        <v>80.319999999999993</v>
      </c>
      <c r="AM1566">
        <v>1.37E-2</v>
      </c>
      <c r="AN1566">
        <v>7.17E-2</v>
      </c>
      <c r="AO1566">
        <v>0</v>
      </c>
      <c r="AP1566">
        <v>0</v>
      </c>
      <c r="AQ1566">
        <v>0</v>
      </c>
      <c r="AR1566">
        <v>49.014299999999999</v>
      </c>
      <c r="AS1566" t="s">
        <v>96</v>
      </c>
      <c r="AT1566">
        <v>1998</v>
      </c>
      <c r="AU1566">
        <v>24</v>
      </c>
      <c r="AV1566">
        <v>6</v>
      </c>
      <c r="AW1566" t="s">
        <v>97</v>
      </c>
      <c r="AX1566" t="s">
        <v>126</v>
      </c>
      <c r="AY1566" t="s">
        <v>112</v>
      </c>
      <c r="BA1566">
        <v>42343</v>
      </c>
      <c r="BB1566">
        <v>2</v>
      </c>
      <c r="BC1566">
        <v>1</v>
      </c>
      <c r="BD1566" t="s">
        <v>99</v>
      </c>
      <c r="BE1566">
        <v>2008</v>
      </c>
      <c r="BG1566" t="s">
        <v>100</v>
      </c>
      <c r="BH1566" t="s">
        <v>100</v>
      </c>
      <c r="BI1566" t="s">
        <v>101</v>
      </c>
      <c r="BJ1566" t="s">
        <v>100</v>
      </c>
      <c r="BK1566" t="s">
        <v>100</v>
      </c>
      <c r="BL1566" t="s">
        <v>101</v>
      </c>
      <c r="BM1566" t="s">
        <v>102</v>
      </c>
      <c r="BN1566" t="s">
        <v>103</v>
      </c>
      <c r="BQ1566">
        <v>0</v>
      </c>
      <c r="BR1566" t="s">
        <v>94</v>
      </c>
      <c r="BS1566">
        <v>99</v>
      </c>
      <c r="BT1566">
        <v>81.072000000000003</v>
      </c>
      <c r="BU1566">
        <v>79.093999999999994</v>
      </c>
      <c r="CB1566">
        <v>2010</v>
      </c>
      <c r="CC1566">
        <v>7</v>
      </c>
      <c r="CI1566" t="str">
        <f t="shared" si="96"/>
        <v>High</v>
      </c>
      <c r="CJ1566" t="str">
        <f t="shared" si="97"/>
        <v>Greater than 3.5</v>
      </c>
      <c r="CK1566" t="str">
        <f t="shared" si="98"/>
        <v>Excellent</v>
      </c>
      <c r="CL1566" t="str">
        <f t="shared" si="99"/>
        <v>0.3 or less</v>
      </c>
    </row>
    <row r="1567" spans="1:90" x14ac:dyDescent="0.25">
      <c r="A1567" t="s">
        <v>1737</v>
      </c>
      <c r="B1567" t="s">
        <v>82</v>
      </c>
      <c r="C1567" t="s">
        <v>83</v>
      </c>
      <c r="D1567">
        <v>225.86600000000001</v>
      </c>
      <c r="E1567">
        <v>229.27099999999999</v>
      </c>
      <c r="G1567">
        <v>3.4049999999999998</v>
      </c>
      <c r="H1567">
        <v>48</v>
      </c>
      <c r="I1567">
        <v>47</v>
      </c>
      <c r="J1567">
        <v>48</v>
      </c>
      <c r="K1567">
        <v>3</v>
      </c>
      <c r="L1567" t="s">
        <v>84</v>
      </c>
      <c r="M1567" t="s">
        <v>85</v>
      </c>
      <c r="N1567" t="s">
        <v>872</v>
      </c>
      <c r="O1567" t="s">
        <v>158</v>
      </c>
      <c r="P1567" t="s">
        <v>88</v>
      </c>
      <c r="Q1567" t="s">
        <v>89</v>
      </c>
      <c r="R1567" t="s">
        <v>159</v>
      </c>
      <c r="S1567" t="s">
        <v>91</v>
      </c>
      <c r="T1567">
        <v>50</v>
      </c>
      <c r="U1567" t="s">
        <v>110</v>
      </c>
      <c r="V1567" t="s">
        <v>1780</v>
      </c>
      <c r="W1567">
        <v>6</v>
      </c>
      <c r="X1567">
        <v>6.6666999999999996</v>
      </c>
      <c r="Y1567" t="s">
        <v>94</v>
      </c>
      <c r="Z1567" t="s">
        <v>95</v>
      </c>
      <c r="AA1567">
        <v>79.206599999999995</v>
      </c>
      <c r="AB1567">
        <v>551.40430000000003</v>
      </c>
      <c r="AC1567">
        <v>137.95959999999999</v>
      </c>
      <c r="AD1567">
        <v>99</v>
      </c>
      <c r="AE1567">
        <v>3.9039999999999999</v>
      </c>
      <c r="AF1567">
        <v>3.8165</v>
      </c>
      <c r="AG1567">
        <v>66.600499999999997</v>
      </c>
      <c r="AH1567">
        <v>54.325099999999999</v>
      </c>
      <c r="AI1567">
        <v>77.799800000000005</v>
      </c>
      <c r="AJ1567">
        <v>0.11990000000000001</v>
      </c>
      <c r="AL1567">
        <v>82.015000000000001</v>
      </c>
      <c r="AM1567">
        <v>1.55E-2</v>
      </c>
      <c r="AN1567">
        <v>6.6699999999999995E-2</v>
      </c>
      <c r="AO1567">
        <v>0</v>
      </c>
      <c r="AP1567">
        <v>0.5</v>
      </c>
      <c r="AQ1567">
        <v>0</v>
      </c>
      <c r="AR1567">
        <v>42.3</v>
      </c>
      <c r="AS1567" t="s">
        <v>96</v>
      </c>
      <c r="AT1567">
        <v>1998</v>
      </c>
      <c r="AU1567">
        <v>13.416700000000001</v>
      </c>
      <c r="AV1567">
        <v>5.9166999999999996</v>
      </c>
      <c r="AW1567" t="s">
        <v>97</v>
      </c>
      <c r="AX1567" t="s">
        <v>126</v>
      </c>
      <c r="AY1567" t="s">
        <v>112</v>
      </c>
      <c r="BA1567">
        <v>34514</v>
      </c>
      <c r="BB1567">
        <v>2</v>
      </c>
      <c r="BC1567">
        <v>1</v>
      </c>
      <c r="BD1567" t="s">
        <v>99</v>
      </c>
      <c r="BE1567">
        <v>2008</v>
      </c>
      <c r="BG1567" t="s">
        <v>100</v>
      </c>
      <c r="BH1567" t="s">
        <v>100</v>
      </c>
      <c r="BI1567" t="s">
        <v>101</v>
      </c>
      <c r="BJ1567" t="s">
        <v>100</v>
      </c>
      <c r="BK1567" t="s">
        <v>100</v>
      </c>
      <c r="BL1567" t="s">
        <v>101</v>
      </c>
      <c r="BM1567" t="s">
        <v>102</v>
      </c>
      <c r="BN1567" t="s">
        <v>103</v>
      </c>
      <c r="BQ1567">
        <v>0</v>
      </c>
      <c r="BR1567" t="s">
        <v>94</v>
      </c>
      <c r="BS1567">
        <v>99</v>
      </c>
      <c r="BT1567">
        <v>78.08</v>
      </c>
      <c r="BU1567">
        <v>76.33</v>
      </c>
      <c r="BY1567">
        <v>6</v>
      </c>
      <c r="CB1567">
        <v>2014</v>
      </c>
      <c r="CC1567">
        <v>7</v>
      </c>
      <c r="CI1567" t="str">
        <f t="shared" si="96"/>
        <v>High</v>
      </c>
      <c r="CJ1567" t="str">
        <f t="shared" si="97"/>
        <v>Greater than 3.5</v>
      </c>
      <c r="CK1567" t="str">
        <f t="shared" si="98"/>
        <v>Excellent</v>
      </c>
      <c r="CL1567" t="str">
        <f t="shared" si="99"/>
        <v>0.3 or less</v>
      </c>
    </row>
    <row r="1568" spans="1:90" x14ac:dyDescent="0.25">
      <c r="A1568" t="s">
        <v>1737</v>
      </c>
      <c r="B1568" t="s">
        <v>82</v>
      </c>
      <c r="C1568" t="s">
        <v>83</v>
      </c>
      <c r="D1568">
        <v>229.27099999999999</v>
      </c>
      <c r="E1568">
        <v>232.04</v>
      </c>
      <c r="G1568">
        <v>2.75</v>
      </c>
      <c r="H1568">
        <v>44</v>
      </c>
      <c r="I1568">
        <v>32</v>
      </c>
      <c r="J1568">
        <v>44</v>
      </c>
      <c r="K1568">
        <v>3</v>
      </c>
      <c r="L1568" t="s">
        <v>84</v>
      </c>
      <c r="M1568" t="s">
        <v>85</v>
      </c>
      <c r="N1568" t="s">
        <v>872</v>
      </c>
      <c r="O1568" t="s">
        <v>158</v>
      </c>
      <c r="P1568" t="s">
        <v>88</v>
      </c>
      <c r="Q1568" t="s">
        <v>89</v>
      </c>
      <c r="R1568" t="s">
        <v>159</v>
      </c>
      <c r="S1568" t="s">
        <v>91</v>
      </c>
      <c r="T1568">
        <v>60</v>
      </c>
      <c r="U1568" t="s">
        <v>92</v>
      </c>
      <c r="V1568" t="s">
        <v>1781</v>
      </c>
      <c r="W1568">
        <v>4</v>
      </c>
      <c r="X1568">
        <v>4</v>
      </c>
      <c r="Y1568" t="s">
        <v>94</v>
      </c>
      <c r="Z1568" t="s">
        <v>95</v>
      </c>
      <c r="AA1568">
        <v>142.34350000000001</v>
      </c>
      <c r="AB1568">
        <v>991.01400000000001</v>
      </c>
      <c r="AC1568">
        <v>247.93</v>
      </c>
      <c r="AD1568">
        <v>95</v>
      </c>
      <c r="AE1568">
        <v>3.3363999999999998</v>
      </c>
      <c r="AF1568">
        <v>3.0623999999999998</v>
      </c>
      <c r="AG1568">
        <v>98.074299999999994</v>
      </c>
      <c r="AH1568">
        <v>81.413499999999999</v>
      </c>
      <c r="AI1568">
        <v>67.308599999999998</v>
      </c>
      <c r="AJ1568">
        <v>0.1265</v>
      </c>
      <c r="AL1568">
        <v>81.025000000000006</v>
      </c>
      <c r="AM1568">
        <v>2.1700000000000001E-2</v>
      </c>
      <c r="AN1568">
        <v>0.192</v>
      </c>
      <c r="AO1568">
        <v>0</v>
      </c>
      <c r="AP1568">
        <v>2</v>
      </c>
      <c r="AQ1568">
        <v>0</v>
      </c>
      <c r="AR1568">
        <v>41.185699999999997</v>
      </c>
      <c r="AS1568" t="s">
        <v>96</v>
      </c>
      <c r="AT1568">
        <v>1998</v>
      </c>
      <c r="AU1568">
        <v>17.875</v>
      </c>
      <c r="AV1568">
        <v>5.125</v>
      </c>
      <c r="AW1568" t="s">
        <v>97</v>
      </c>
      <c r="AX1568" t="s">
        <v>120</v>
      </c>
      <c r="AY1568" t="s">
        <v>112</v>
      </c>
      <c r="BA1568">
        <v>34604</v>
      </c>
      <c r="BB1568">
        <v>3</v>
      </c>
      <c r="BC1568">
        <v>1</v>
      </c>
      <c r="BD1568" t="s">
        <v>99</v>
      </c>
      <c r="BE1568">
        <v>1998</v>
      </c>
      <c r="BG1568" t="s">
        <v>100</v>
      </c>
      <c r="BH1568" t="s">
        <v>100</v>
      </c>
      <c r="BI1568" t="s">
        <v>101</v>
      </c>
      <c r="BJ1568" t="s">
        <v>100</v>
      </c>
      <c r="BK1568" t="s">
        <v>100</v>
      </c>
      <c r="BL1568" t="s">
        <v>101</v>
      </c>
      <c r="BM1568" t="s">
        <v>102</v>
      </c>
      <c r="BN1568" t="s">
        <v>103</v>
      </c>
      <c r="BQ1568">
        <v>0</v>
      </c>
      <c r="BR1568" t="s">
        <v>94</v>
      </c>
      <c r="BS1568">
        <v>93</v>
      </c>
      <c r="BT1568">
        <v>66.727999999999994</v>
      </c>
      <c r="BU1568">
        <v>61.247999999999998</v>
      </c>
      <c r="BV1568" t="s">
        <v>107</v>
      </c>
      <c r="BY1568">
        <v>4</v>
      </c>
      <c r="BZ1568" s="1">
        <v>42059.56490740741</v>
      </c>
      <c r="CB1568">
        <v>2008</v>
      </c>
      <c r="CC1568">
        <v>17</v>
      </c>
      <c r="CI1568" t="str">
        <f t="shared" si="96"/>
        <v>High</v>
      </c>
      <c r="CJ1568" t="str">
        <f t="shared" si="97"/>
        <v>3.01-3.5</v>
      </c>
      <c r="CK1568" t="str">
        <f t="shared" si="98"/>
        <v>Good</v>
      </c>
      <c r="CL1568" t="str">
        <f t="shared" si="99"/>
        <v>0.3 or less</v>
      </c>
    </row>
    <row r="1569" spans="1:90" x14ac:dyDescent="0.25">
      <c r="A1569" t="s">
        <v>1737</v>
      </c>
      <c r="B1569" t="s">
        <v>82</v>
      </c>
      <c r="C1569" t="s">
        <v>83</v>
      </c>
      <c r="D1569">
        <v>232.04</v>
      </c>
      <c r="E1569">
        <v>236.52699999999999</v>
      </c>
      <c r="G1569">
        <v>4.0910000000000002</v>
      </c>
      <c r="H1569">
        <v>36</v>
      </c>
      <c r="J1569">
        <v>36</v>
      </c>
      <c r="K1569">
        <v>2</v>
      </c>
      <c r="L1569" t="s">
        <v>84</v>
      </c>
      <c r="M1569" t="s">
        <v>85</v>
      </c>
      <c r="N1569" t="s">
        <v>872</v>
      </c>
      <c r="O1569" t="s">
        <v>158</v>
      </c>
      <c r="P1569" t="s">
        <v>88</v>
      </c>
      <c r="Q1569" t="s">
        <v>89</v>
      </c>
      <c r="R1569" t="s">
        <v>159</v>
      </c>
      <c r="S1569" t="s">
        <v>91</v>
      </c>
      <c r="T1569">
        <v>60</v>
      </c>
      <c r="U1569" t="s">
        <v>92</v>
      </c>
      <c r="V1569" t="s">
        <v>1782</v>
      </c>
      <c r="W1569">
        <v>6</v>
      </c>
      <c r="Y1569" t="s">
        <v>94</v>
      </c>
      <c r="Z1569" t="s">
        <v>95</v>
      </c>
      <c r="AA1569">
        <v>133.755</v>
      </c>
      <c r="AB1569">
        <v>901.19399999999996</v>
      </c>
      <c r="AC1569">
        <v>232.79069999999999</v>
      </c>
      <c r="AD1569">
        <v>89.5</v>
      </c>
      <c r="AE1569">
        <v>3.4091999999999998</v>
      </c>
      <c r="AF1569">
        <v>2.9746000000000001</v>
      </c>
      <c r="AG1569">
        <v>93.969700000000003</v>
      </c>
      <c r="AH1569">
        <v>77.694400000000002</v>
      </c>
      <c r="AI1569">
        <v>68.6768</v>
      </c>
      <c r="AJ1569">
        <v>0.1366</v>
      </c>
      <c r="AL1569">
        <v>79.510000000000005</v>
      </c>
      <c r="AM1569">
        <v>1.9199999999999998E-2</v>
      </c>
      <c r="AN1569">
        <v>0.12479999999999999</v>
      </c>
      <c r="AO1569">
        <v>0</v>
      </c>
      <c r="AP1569">
        <v>4.5</v>
      </c>
      <c r="AQ1569">
        <v>0</v>
      </c>
      <c r="AR1569">
        <v>48.0625</v>
      </c>
      <c r="AS1569" t="s">
        <v>96</v>
      </c>
      <c r="AT1569">
        <v>1995</v>
      </c>
      <c r="AU1569">
        <v>10</v>
      </c>
      <c r="AV1569">
        <v>5.5</v>
      </c>
      <c r="AW1569" t="s">
        <v>131</v>
      </c>
      <c r="AY1569" t="s">
        <v>112</v>
      </c>
      <c r="BA1569">
        <v>35965</v>
      </c>
      <c r="BB1569">
        <v>3</v>
      </c>
      <c r="BC1569">
        <v>1</v>
      </c>
      <c r="BD1569" t="s">
        <v>99</v>
      </c>
      <c r="BE1569">
        <v>1995</v>
      </c>
      <c r="BG1569" t="s">
        <v>100</v>
      </c>
      <c r="BH1569" t="s">
        <v>100</v>
      </c>
      <c r="BI1569" t="s">
        <v>101</v>
      </c>
      <c r="BJ1569" t="s">
        <v>100</v>
      </c>
      <c r="BK1569" t="s">
        <v>100</v>
      </c>
      <c r="BL1569" t="s">
        <v>101</v>
      </c>
      <c r="BM1569" t="s">
        <v>102</v>
      </c>
      <c r="BN1569" t="s">
        <v>103</v>
      </c>
      <c r="BQ1569">
        <v>0</v>
      </c>
      <c r="BR1569" t="s">
        <v>94</v>
      </c>
      <c r="BS1569">
        <v>88</v>
      </c>
      <c r="BT1569">
        <v>68.183999999999997</v>
      </c>
      <c r="BU1569">
        <v>59.491999999999997</v>
      </c>
      <c r="BV1569" t="s">
        <v>107</v>
      </c>
      <c r="BZ1569" s="1">
        <v>42059.564976851849</v>
      </c>
      <c r="CB1569">
        <v>2008</v>
      </c>
      <c r="CC1569">
        <v>20</v>
      </c>
      <c r="CI1569" t="str">
        <f t="shared" si="96"/>
        <v>High</v>
      </c>
      <c r="CJ1569" t="str">
        <f t="shared" si="97"/>
        <v>3.01-3.5</v>
      </c>
      <c r="CK1569" t="str">
        <f t="shared" si="98"/>
        <v>Good</v>
      </c>
      <c r="CL1569" t="str">
        <f t="shared" si="99"/>
        <v>0.3 or less</v>
      </c>
    </row>
    <row r="1570" spans="1:90" x14ac:dyDescent="0.25">
      <c r="A1570" t="s">
        <v>1737</v>
      </c>
      <c r="B1570" t="s">
        <v>82</v>
      </c>
      <c r="C1570" t="s">
        <v>83</v>
      </c>
      <c r="D1570">
        <v>236.52699999999999</v>
      </c>
      <c r="E1570">
        <v>238.261</v>
      </c>
      <c r="G1570">
        <v>1.681</v>
      </c>
      <c r="H1570">
        <v>36</v>
      </c>
      <c r="I1570">
        <v>36</v>
      </c>
      <c r="J1570">
        <v>36</v>
      </c>
      <c r="K1570">
        <v>2</v>
      </c>
      <c r="L1570" t="s">
        <v>84</v>
      </c>
      <c r="M1570" t="s">
        <v>85</v>
      </c>
      <c r="N1570" t="s">
        <v>872</v>
      </c>
      <c r="O1570" t="s">
        <v>158</v>
      </c>
      <c r="P1570" t="s">
        <v>88</v>
      </c>
      <c r="Q1570" t="s">
        <v>89</v>
      </c>
      <c r="R1570" t="s">
        <v>159</v>
      </c>
      <c r="S1570" t="s">
        <v>91</v>
      </c>
      <c r="T1570">
        <v>60</v>
      </c>
      <c r="U1570" t="s">
        <v>92</v>
      </c>
      <c r="V1570" t="s">
        <v>1783</v>
      </c>
      <c r="W1570">
        <v>6</v>
      </c>
      <c r="X1570">
        <v>6</v>
      </c>
      <c r="Y1570" t="s">
        <v>94</v>
      </c>
      <c r="Z1570" t="s">
        <v>95</v>
      </c>
      <c r="AA1570">
        <v>133.755</v>
      </c>
      <c r="AB1570">
        <v>901.19399999999996</v>
      </c>
      <c r="AC1570">
        <v>232.79069999999999</v>
      </c>
      <c r="AD1570">
        <v>91</v>
      </c>
      <c r="AE1570">
        <v>3.5787</v>
      </c>
      <c r="AF1570">
        <v>3.0565000000000002</v>
      </c>
      <c r="AG1570">
        <v>82.678799999999995</v>
      </c>
      <c r="AH1570">
        <v>69.325800000000001</v>
      </c>
      <c r="AI1570">
        <v>72.440399999999997</v>
      </c>
      <c r="AJ1570">
        <v>0.1027</v>
      </c>
      <c r="AL1570">
        <v>84.594999999999999</v>
      </c>
      <c r="AM1570">
        <v>1.7399999999999999E-2</v>
      </c>
      <c r="AN1570">
        <v>0.1095</v>
      </c>
      <c r="AO1570">
        <v>0</v>
      </c>
      <c r="AP1570">
        <v>4</v>
      </c>
      <c r="AQ1570">
        <v>0</v>
      </c>
      <c r="AR1570">
        <v>45.875</v>
      </c>
      <c r="AS1570" t="s">
        <v>96</v>
      </c>
      <c r="AT1570">
        <v>2011</v>
      </c>
      <c r="AU1570">
        <v>16.545500000000001</v>
      </c>
      <c r="AV1570">
        <v>4.8182</v>
      </c>
      <c r="AW1570" t="s">
        <v>97</v>
      </c>
      <c r="AX1570" t="s">
        <v>122</v>
      </c>
      <c r="AY1570" t="s">
        <v>106</v>
      </c>
      <c r="BA1570">
        <v>35713</v>
      </c>
      <c r="BB1570">
        <v>1</v>
      </c>
      <c r="BC1570">
        <v>1</v>
      </c>
      <c r="BD1570" t="s">
        <v>99</v>
      </c>
      <c r="BE1570">
        <v>2011</v>
      </c>
      <c r="BG1570" t="s">
        <v>100</v>
      </c>
      <c r="BH1570" t="s">
        <v>100</v>
      </c>
      <c r="BI1570" t="s">
        <v>101</v>
      </c>
      <c r="BJ1570" t="s">
        <v>100</v>
      </c>
      <c r="BK1570" t="s">
        <v>100</v>
      </c>
      <c r="BL1570" t="s">
        <v>101</v>
      </c>
      <c r="BM1570" t="s">
        <v>102</v>
      </c>
      <c r="BN1570" t="s">
        <v>103</v>
      </c>
      <c r="BQ1570">
        <v>0</v>
      </c>
      <c r="BR1570" t="s">
        <v>94</v>
      </c>
      <c r="BS1570">
        <v>84</v>
      </c>
      <c r="BT1570">
        <v>71.573999999999998</v>
      </c>
      <c r="BU1570">
        <v>61.13</v>
      </c>
      <c r="BY1570">
        <v>6</v>
      </c>
      <c r="CB1570">
        <v>2012</v>
      </c>
      <c r="CC1570">
        <v>4</v>
      </c>
      <c r="CI1570" t="str">
        <f t="shared" si="96"/>
        <v>High</v>
      </c>
      <c r="CJ1570" t="str">
        <f t="shared" si="97"/>
        <v>Greater than 3.5</v>
      </c>
      <c r="CK1570" t="str">
        <f t="shared" si="98"/>
        <v>Good</v>
      </c>
      <c r="CL1570" t="str">
        <f t="shared" si="99"/>
        <v>0.3 or less</v>
      </c>
    </row>
    <row r="1571" spans="1:90" x14ac:dyDescent="0.25">
      <c r="A1571" t="s">
        <v>1737</v>
      </c>
      <c r="B1571" t="s">
        <v>82</v>
      </c>
      <c r="C1571" t="s">
        <v>83</v>
      </c>
      <c r="D1571">
        <v>238.261</v>
      </c>
      <c r="E1571">
        <v>248.304</v>
      </c>
      <c r="G1571">
        <v>9.6470000000000002</v>
      </c>
      <c r="H1571">
        <v>34</v>
      </c>
      <c r="I1571">
        <v>34</v>
      </c>
      <c r="J1571">
        <v>34</v>
      </c>
      <c r="K1571">
        <v>2</v>
      </c>
      <c r="L1571" t="s">
        <v>84</v>
      </c>
      <c r="M1571" t="s">
        <v>85</v>
      </c>
      <c r="N1571" t="s">
        <v>872</v>
      </c>
      <c r="O1571" t="s">
        <v>158</v>
      </c>
      <c r="P1571" t="s">
        <v>88</v>
      </c>
      <c r="Q1571" t="s">
        <v>89</v>
      </c>
      <c r="R1571" t="s">
        <v>159</v>
      </c>
      <c r="S1571" t="s">
        <v>91</v>
      </c>
      <c r="T1571">
        <v>60</v>
      </c>
      <c r="U1571" t="s">
        <v>92</v>
      </c>
      <c r="V1571" t="s">
        <v>1784</v>
      </c>
      <c r="W1571">
        <v>5</v>
      </c>
      <c r="X1571">
        <v>4.5</v>
      </c>
      <c r="Y1571" t="s">
        <v>94</v>
      </c>
      <c r="Z1571" t="s">
        <v>95</v>
      </c>
      <c r="AA1571">
        <v>129.50200000000001</v>
      </c>
      <c r="AB1571">
        <v>901.19399999999996</v>
      </c>
      <c r="AC1571">
        <v>225.56059999999999</v>
      </c>
      <c r="AD1571">
        <v>94.25</v>
      </c>
      <c r="AE1571">
        <v>3.9613</v>
      </c>
      <c r="AF1571">
        <v>3.7174999999999998</v>
      </c>
      <c r="AG1571">
        <v>67.534400000000005</v>
      </c>
      <c r="AH1571">
        <v>51.8125</v>
      </c>
      <c r="AI1571">
        <v>77.488500000000002</v>
      </c>
      <c r="AJ1571">
        <v>0.13350000000000001</v>
      </c>
      <c r="AL1571">
        <v>79.974999999999994</v>
      </c>
      <c r="AM1571">
        <v>1.5299999999999999E-2</v>
      </c>
      <c r="AN1571">
        <v>3.0499999999999999E-2</v>
      </c>
      <c r="AO1571">
        <v>0</v>
      </c>
      <c r="AP1571">
        <v>2.75</v>
      </c>
      <c r="AQ1571">
        <v>0</v>
      </c>
      <c r="AR1571">
        <v>48.5</v>
      </c>
      <c r="AS1571" t="s">
        <v>96</v>
      </c>
      <c r="AT1571">
        <v>1976</v>
      </c>
      <c r="AU1571">
        <v>16.157900000000001</v>
      </c>
      <c r="AV1571">
        <v>8.7895000000000003</v>
      </c>
      <c r="AW1571" t="s">
        <v>97</v>
      </c>
      <c r="AX1571" t="s">
        <v>122</v>
      </c>
      <c r="AY1571" t="s">
        <v>106</v>
      </c>
      <c r="BA1571">
        <v>35713</v>
      </c>
      <c r="BB1571">
        <v>1</v>
      </c>
      <c r="BC1571">
        <v>1</v>
      </c>
      <c r="BD1571" t="s">
        <v>99</v>
      </c>
      <c r="BE1571">
        <v>2010</v>
      </c>
      <c r="BG1571" t="s">
        <v>100</v>
      </c>
      <c r="BH1571" t="s">
        <v>100</v>
      </c>
      <c r="BI1571" t="s">
        <v>101</v>
      </c>
      <c r="BJ1571" t="s">
        <v>100</v>
      </c>
      <c r="BK1571" t="s">
        <v>100</v>
      </c>
      <c r="BL1571" t="s">
        <v>101</v>
      </c>
      <c r="BM1571" t="s">
        <v>102</v>
      </c>
      <c r="BN1571" t="s">
        <v>103</v>
      </c>
      <c r="BQ1571">
        <v>0</v>
      </c>
      <c r="BR1571" t="s">
        <v>94</v>
      </c>
      <c r="BS1571">
        <v>94.25</v>
      </c>
      <c r="BT1571">
        <v>79.225999999999999</v>
      </c>
      <c r="BU1571">
        <v>74.349999999999994</v>
      </c>
      <c r="BY1571">
        <v>4.5</v>
      </c>
      <c r="CB1571">
        <v>2014</v>
      </c>
      <c r="CC1571">
        <v>5</v>
      </c>
      <c r="CI1571" t="str">
        <f t="shared" si="96"/>
        <v>High</v>
      </c>
      <c r="CJ1571" t="str">
        <f t="shared" si="97"/>
        <v>Greater than 3.5</v>
      </c>
      <c r="CK1571" t="str">
        <f t="shared" si="98"/>
        <v>Excellent</v>
      </c>
      <c r="CL1571" t="str">
        <f t="shared" si="99"/>
        <v>0.3 or less</v>
      </c>
    </row>
    <row r="1572" spans="1:90" x14ac:dyDescent="0.25">
      <c r="A1572" t="s">
        <v>1737</v>
      </c>
      <c r="B1572" t="s">
        <v>82</v>
      </c>
      <c r="C1572" t="s">
        <v>83</v>
      </c>
      <c r="D1572">
        <v>248.304</v>
      </c>
      <c r="E1572">
        <v>253.059</v>
      </c>
      <c r="G1572">
        <v>4.7549999999999999</v>
      </c>
      <c r="H1572">
        <v>32</v>
      </c>
      <c r="I1572">
        <v>32</v>
      </c>
      <c r="J1572">
        <v>32</v>
      </c>
      <c r="K1572">
        <v>2</v>
      </c>
      <c r="L1572" t="s">
        <v>84</v>
      </c>
      <c r="M1572" t="s">
        <v>85</v>
      </c>
      <c r="N1572" t="s">
        <v>872</v>
      </c>
      <c r="O1572" t="s">
        <v>158</v>
      </c>
      <c r="P1572" t="s">
        <v>88</v>
      </c>
      <c r="Q1572" t="s">
        <v>89</v>
      </c>
      <c r="R1572" t="s">
        <v>159</v>
      </c>
      <c r="S1572" t="s">
        <v>91</v>
      </c>
      <c r="T1572">
        <v>60</v>
      </c>
      <c r="U1572" t="s">
        <v>92</v>
      </c>
      <c r="V1572" t="s">
        <v>1785</v>
      </c>
      <c r="W1572">
        <v>4</v>
      </c>
      <c r="X1572">
        <v>4</v>
      </c>
      <c r="Y1572" t="s">
        <v>94</v>
      </c>
      <c r="Z1572" t="s">
        <v>95</v>
      </c>
      <c r="AA1572">
        <v>52.725000000000001</v>
      </c>
      <c r="AB1572">
        <v>314.2165</v>
      </c>
      <c r="AC1572">
        <v>91.517799999999994</v>
      </c>
      <c r="AD1572">
        <v>95</v>
      </c>
      <c r="AE1572">
        <v>3.7966000000000002</v>
      </c>
      <c r="AF1572">
        <v>3.6152000000000002</v>
      </c>
      <c r="AG1572">
        <v>73.504400000000004</v>
      </c>
      <c r="AH1572">
        <v>59.134099999999997</v>
      </c>
      <c r="AI1572">
        <v>75.498500000000007</v>
      </c>
      <c r="AJ1572">
        <v>8.8599999999999998E-2</v>
      </c>
      <c r="AL1572">
        <v>86.71</v>
      </c>
      <c r="AM1572">
        <v>1.5100000000000001E-2</v>
      </c>
      <c r="AN1572">
        <v>4.4200000000000003E-2</v>
      </c>
      <c r="AO1572">
        <v>0</v>
      </c>
      <c r="AP1572">
        <v>2.5</v>
      </c>
      <c r="AQ1572">
        <v>0</v>
      </c>
      <c r="AR1572">
        <v>46.566699999999997</v>
      </c>
      <c r="AS1572" t="s">
        <v>96</v>
      </c>
      <c r="AT1572">
        <v>1974</v>
      </c>
      <c r="AU1572">
        <v>11.333299999999999</v>
      </c>
      <c r="AV1572">
        <v>5</v>
      </c>
      <c r="AW1572" t="s">
        <v>97</v>
      </c>
      <c r="AY1572" t="s">
        <v>112</v>
      </c>
      <c r="BA1572">
        <v>40976</v>
      </c>
      <c r="BB1572">
        <v>2</v>
      </c>
      <c r="BC1572">
        <v>1</v>
      </c>
      <c r="BD1572" t="s">
        <v>99</v>
      </c>
      <c r="BE1572">
        <v>2003</v>
      </c>
      <c r="BG1572" t="s">
        <v>100</v>
      </c>
      <c r="BH1572" t="s">
        <v>100</v>
      </c>
      <c r="BI1572" t="s">
        <v>101</v>
      </c>
      <c r="BJ1572" t="s">
        <v>100</v>
      </c>
      <c r="BK1572" t="s">
        <v>100</v>
      </c>
      <c r="BL1572" t="s">
        <v>101</v>
      </c>
      <c r="BM1572" t="s">
        <v>102</v>
      </c>
      <c r="BN1572" t="s">
        <v>103</v>
      </c>
      <c r="BQ1572">
        <v>0</v>
      </c>
      <c r="BR1572" t="s">
        <v>94</v>
      </c>
      <c r="BS1572">
        <v>95</v>
      </c>
      <c r="BT1572">
        <v>75.932000000000002</v>
      </c>
      <c r="BU1572">
        <v>72.304000000000002</v>
      </c>
      <c r="BY1572">
        <v>4</v>
      </c>
      <c r="CB1572">
        <v>2014</v>
      </c>
      <c r="CC1572">
        <v>12</v>
      </c>
      <c r="CI1572" t="str">
        <f t="shared" si="96"/>
        <v>High</v>
      </c>
      <c r="CJ1572" t="str">
        <f t="shared" si="97"/>
        <v>Greater than 3.5</v>
      </c>
      <c r="CK1572" t="str">
        <f t="shared" si="98"/>
        <v>Good</v>
      </c>
      <c r="CL1572" t="str">
        <f t="shared" si="99"/>
        <v>0.3 or less</v>
      </c>
    </row>
    <row r="1573" spans="1:90" x14ac:dyDescent="0.25">
      <c r="A1573" t="s">
        <v>1737</v>
      </c>
      <c r="B1573" t="s">
        <v>82</v>
      </c>
      <c r="C1573" t="s">
        <v>83</v>
      </c>
      <c r="D1573">
        <v>253.059</v>
      </c>
      <c r="E1573">
        <v>256.55700000000002</v>
      </c>
      <c r="G1573">
        <v>3.4980000000000002</v>
      </c>
      <c r="H1573">
        <v>32</v>
      </c>
      <c r="J1573">
        <v>32</v>
      </c>
      <c r="K1573">
        <v>2</v>
      </c>
      <c r="L1573" t="s">
        <v>84</v>
      </c>
      <c r="M1573" t="s">
        <v>85</v>
      </c>
      <c r="N1573" t="s">
        <v>872</v>
      </c>
      <c r="O1573" t="s">
        <v>158</v>
      </c>
      <c r="P1573" t="s">
        <v>88</v>
      </c>
      <c r="Q1573" t="s">
        <v>89</v>
      </c>
      <c r="R1573" t="s">
        <v>159</v>
      </c>
      <c r="S1573" t="s">
        <v>91</v>
      </c>
      <c r="T1573">
        <v>60</v>
      </c>
      <c r="U1573" t="s">
        <v>92</v>
      </c>
      <c r="V1573" t="s">
        <v>1786</v>
      </c>
      <c r="W1573">
        <v>4</v>
      </c>
      <c r="Y1573" t="s">
        <v>94</v>
      </c>
      <c r="Z1573" t="s">
        <v>95</v>
      </c>
      <c r="AA1573">
        <v>34.896500000000003</v>
      </c>
      <c r="AB1573">
        <v>250.93950000000001</v>
      </c>
      <c r="AC1573">
        <v>60.829700000000003</v>
      </c>
      <c r="AD1573">
        <v>93</v>
      </c>
      <c r="AE1573">
        <v>3.8235999999999999</v>
      </c>
      <c r="AF1573">
        <v>3.5775999999999999</v>
      </c>
      <c r="AG1573">
        <v>71.160700000000006</v>
      </c>
      <c r="AH1573">
        <v>57.912300000000002</v>
      </c>
      <c r="AI1573">
        <v>76.279799999999994</v>
      </c>
      <c r="AJ1573">
        <v>9.4899999999999998E-2</v>
      </c>
      <c r="AL1573">
        <v>85.765000000000001</v>
      </c>
      <c r="AM1573">
        <v>1.5800000000000002E-2</v>
      </c>
      <c r="AN1573">
        <v>3.78E-2</v>
      </c>
      <c r="AO1573">
        <v>0</v>
      </c>
      <c r="AP1573">
        <v>3.5</v>
      </c>
      <c r="AQ1573">
        <v>0</v>
      </c>
      <c r="AR1573">
        <v>47.811100000000003</v>
      </c>
      <c r="AS1573" t="s">
        <v>96</v>
      </c>
      <c r="AT1573">
        <v>1974</v>
      </c>
      <c r="AU1573">
        <v>10.333299999999999</v>
      </c>
      <c r="AV1573">
        <v>4.3333000000000004</v>
      </c>
      <c r="AW1573" t="s">
        <v>97</v>
      </c>
      <c r="AY1573" t="s">
        <v>112</v>
      </c>
      <c r="BA1573">
        <v>40976</v>
      </c>
      <c r="BB1573">
        <v>2</v>
      </c>
      <c r="BC1573">
        <v>1</v>
      </c>
      <c r="BD1573" t="s">
        <v>99</v>
      </c>
      <c r="BE1573">
        <v>2003</v>
      </c>
      <c r="BG1573" t="s">
        <v>100</v>
      </c>
      <c r="BH1573" t="s">
        <v>100</v>
      </c>
      <c r="BI1573" t="s">
        <v>101</v>
      </c>
      <c r="BJ1573" t="s">
        <v>100</v>
      </c>
      <c r="BK1573" t="s">
        <v>100</v>
      </c>
      <c r="BL1573" t="s">
        <v>101</v>
      </c>
      <c r="BM1573" t="s">
        <v>102</v>
      </c>
      <c r="BN1573" t="s">
        <v>103</v>
      </c>
      <c r="BQ1573">
        <v>0</v>
      </c>
      <c r="BR1573" t="s">
        <v>94</v>
      </c>
      <c r="BS1573">
        <v>93</v>
      </c>
      <c r="BT1573">
        <v>76.471999999999994</v>
      </c>
      <c r="BU1573">
        <v>71.552000000000007</v>
      </c>
      <c r="CB1573">
        <v>2014</v>
      </c>
      <c r="CC1573">
        <v>12</v>
      </c>
      <c r="CI1573" t="str">
        <f t="shared" si="96"/>
        <v>High</v>
      </c>
      <c r="CJ1573" t="str">
        <f t="shared" si="97"/>
        <v>Greater than 3.5</v>
      </c>
      <c r="CK1573" t="str">
        <f t="shared" si="98"/>
        <v>Good</v>
      </c>
      <c r="CL1573" t="str">
        <f t="shared" si="99"/>
        <v>0.3 or less</v>
      </c>
    </row>
    <row r="1574" spans="1:90" x14ac:dyDescent="0.25">
      <c r="A1574" t="s">
        <v>1787</v>
      </c>
      <c r="B1574" t="s">
        <v>82</v>
      </c>
      <c r="C1574" t="s">
        <v>83</v>
      </c>
      <c r="D1574">
        <v>0</v>
      </c>
      <c r="E1574">
        <v>2.37</v>
      </c>
      <c r="G1574">
        <v>2.37</v>
      </c>
      <c r="H1574">
        <v>36</v>
      </c>
      <c r="I1574">
        <v>36</v>
      </c>
      <c r="J1574">
        <v>36</v>
      </c>
      <c r="K1574">
        <v>2</v>
      </c>
      <c r="L1574" t="s">
        <v>84</v>
      </c>
      <c r="M1574" t="s">
        <v>85</v>
      </c>
      <c r="N1574" t="s">
        <v>86</v>
      </c>
      <c r="O1574" t="s">
        <v>87</v>
      </c>
      <c r="P1574" t="s">
        <v>88</v>
      </c>
      <c r="Q1574" t="s">
        <v>89</v>
      </c>
      <c r="R1574" t="s">
        <v>90</v>
      </c>
      <c r="S1574" t="s">
        <v>91</v>
      </c>
      <c r="T1574">
        <v>60</v>
      </c>
      <c r="U1574" t="s">
        <v>110</v>
      </c>
      <c r="V1574" t="s">
        <v>1788</v>
      </c>
      <c r="W1574">
        <v>6</v>
      </c>
      <c r="X1574">
        <v>3.5</v>
      </c>
      <c r="Y1574" t="s">
        <v>94</v>
      </c>
      <c r="Z1574" t="s">
        <v>95</v>
      </c>
      <c r="AA1574">
        <v>139.3665</v>
      </c>
      <c r="AB1574">
        <v>970.05600000000004</v>
      </c>
      <c r="AC1574">
        <v>242.74340000000001</v>
      </c>
      <c r="AD1574">
        <v>97</v>
      </c>
      <c r="AE1574">
        <v>3.9449999999999998</v>
      </c>
      <c r="AF1574">
        <v>3.7881999999999998</v>
      </c>
      <c r="AG1574">
        <v>63.656599999999997</v>
      </c>
      <c r="AH1574">
        <v>52.526899999999998</v>
      </c>
      <c r="AI1574">
        <v>78.781099999999995</v>
      </c>
      <c r="AJ1574">
        <v>0.12920000000000001</v>
      </c>
      <c r="AL1574">
        <v>80.62</v>
      </c>
      <c r="AM1574">
        <v>1.7100000000000001E-2</v>
      </c>
      <c r="AN1574">
        <v>0.11609999999999999</v>
      </c>
      <c r="AO1574">
        <v>0</v>
      </c>
      <c r="AP1574">
        <v>1.5</v>
      </c>
      <c r="AQ1574">
        <v>0</v>
      </c>
      <c r="AR1574">
        <v>35.236400000000003</v>
      </c>
      <c r="AS1574" t="s">
        <v>96</v>
      </c>
      <c r="AT1574">
        <v>1957</v>
      </c>
      <c r="AU1574">
        <v>11.7</v>
      </c>
      <c r="AV1574">
        <v>5.7</v>
      </c>
      <c r="AW1574" t="s">
        <v>97</v>
      </c>
      <c r="AX1574" t="s">
        <v>122</v>
      </c>
      <c r="AY1574" t="s">
        <v>106</v>
      </c>
      <c r="BA1574">
        <v>43363</v>
      </c>
      <c r="BB1574">
        <v>1</v>
      </c>
      <c r="BC1574">
        <v>1</v>
      </c>
      <c r="BD1574" t="s">
        <v>99</v>
      </c>
      <c r="BE1574">
        <v>2009</v>
      </c>
      <c r="BG1574" t="s">
        <v>100</v>
      </c>
      <c r="BH1574" t="s">
        <v>100</v>
      </c>
      <c r="BI1574" t="s">
        <v>101</v>
      </c>
      <c r="BJ1574" t="s">
        <v>100</v>
      </c>
      <c r="BK1574" t="s">
        <v>100</v>
      </c>
      <c r="BL1574" t="s">
        <v>100</v>
      </c>
      <c r="BM1574" t="s">
        <v>102</v>
      </c>
      <c r="BN1574" t="s">
        <v>103</v>
      </c>
      <c r="BQ1574">
        <v>0</v>
      </c>
      <c r="BR1574" t="s">
        <v>94</v>
      </c>
      <c r="BS1574">
        <v>97</v>
      </c>
      <c r="BT1574">
        <v>78.900000000000006</v>
      </c>
      <c r="BU1574">
        <v>75.763999999999996</v>
      </c>
      <c r="BY1574">
        <v>3.5</v>
      </c>
      <c r="CB1574">
        <v>2014</v>
      </c>
      <c r="CC1574">
        <v>6</v>
      </c>
      <c r="CI1574" t="str">
        <f t="shared" si="96"/>
        <v>High</v>
      </c>
      <c r="CJ1574" t="str">
        <f t="shared" si="97"/>
        <v>Greater than 3.5</v>
      </c>
      <c r="CK1574" t="str">
        <f t="shared" si="98"/>
        <v>Excellent</v>
      </c>
      <c r="CL1574" t="str">
        <f t="shared" si="99"/>
        <v>0.3 or less</v>
      </c>
    </row>
    <row r="1575" spans="1:90" x14ac:dyDescent="0.25">
      <c r="A1575" t="s">
        <v>1789</v>
      </c>
      <c r="B1575" t="s">
        <v>585</v>
      </c>
      <c r="C1575" t="s">
        <v>83</v>
      </c>
      <c r="D1575">
        <v>0</v>
      </c>
      <c r="E1575">
        <v>9.9</v>
      </c>
      <c r="G1575">
        <v>9.9</v>
      </c>
      <c r="H1575">
        <v>38</v>
      </c>
      <c r="I1575">
        <v>38</v>
      </c>
      <c r="J1575">
        <v>38</v>
      </c>
      <c r="K1575">
        <v>2</v>
      </c>
      <c r="L1575" t="s">
        <v>84</v>
      </c>
      <c r="M1575" t="s">
        <v>577</v>
      </c>
      <c r="N1575" t="s">
        <v>169</v>
      </c>
      <c r="O1575" t="s">
        <v>158</v>
      </c>
      <c r="P1575" t="s">
        <v>88</v>
      </c>
      <c r="Q1575" t="s">
        <v>578</v>
      </c>
      <c r="R1575" t="s">
        <v>159</v>
      </c>
      <c r="S1575" t="s">
        <v>91</v>
      </c>
      <c r="T1575">
        <v>75</v>
      </c>
      <c r="U1575" t="s">
        <v>110</v>
      </c>
      <c r="V1575" t="s">
        <v>1790</v>
      </c>
      <c r="W1575">
        <v>10</v>
      </c>
      <c r="X1575">
        <v>4</v>
      </c>
      <c r="Y1575" t="s">
        <v>94</v>
      </c>
      <c r="Z1575" t="s">
        <v>910</v>
      </c>
      <c r="AA1575">
        <v>456.41919999999999</v>
      </c>
      <c r="AB1575">
        <v>1850</v>
      </c>
      <c r="AC1575">
        <v>787.01260000000002</v>
      </c>
      <c r="AD1575">
        <v>95</v>
      </c>
      <c r="AE1575">
        <v>3.0280999999999998</v>
      </c>
      <c r="AF1575">
        <v>2.4624999999999999</v>
      </c>
      <c r="AG1575">
        <v>115.21769999999999</v>
      </c>
      <c r="AH1575">
        <v>98.128900000000002</v>
      </c>
      <c r="AI1575">
        <v>61.594099999999997</v>
      </c>
      <c r="AJ1575">
        <v>0.30559999999999998</v>
      </c>
      <c r="AL1575">
        <v>54.16</v>
      </c>
      <c r="AM1575">
        <v>2.3400000000000001E-2</v>
      </c>
      <c r="AN1575">
        <v>0.20610000000000001</v>
      </c>
      <c r="AR1575">
        <v>58.34</v>
      </c>
      <c r="AS1575" t="s">
        <v>96</v>
      </c>
      <c r="AT1575">
        <v>1985</v>
      </c>
      <c r="AU1575">
        <v>21</v>
      </c>
      <c r="AV1575">
        <v>8</v>
      </c>
      <c r="AW1575" t="s">
        <v>177</v>
      </c>
      <c r="AY1575" t="s">
        <v>112</v>
      </c>
      <c r="BA1575">
        <v>26397</v>
      </c>
      <c r="BB1575">
        <v>5</v>
      </c>
      <c r="BC1575">
        <v>1</v>
      </c>
      <c r="BD1575" t="s">
        <v>99</v>
      </c>
      <c r="BE1575">
        <v>1998</v>
      </c>
      <c r="BG1575" t="s">
        <v>100</v>
      </c>
      <c r="BH1575" t="s">
        <v>100</v>
      </c>
      <c r="BI1575" t="s">
        <v>101</v>
      </c>
      <c r="BJ1575" t="s">
        <v>100</v>
      </c>
      <c r="BK1575" t="s">
        <v>100</v>
      </c>
      <c r="BL1575" t="s">
        <v>100</v>
      </c>
      <c r="BM1575" t="s">
        <v>102</v>
      </c>
      <c r="BN1575" t="s">
        <v>1789</v>
      </c>
      <c r="BP1575" t="s">
        <v>911</v>
      </c>
      <c r="BQ1575">
        <v>0</v>
      </c>
      <c r="BR1575" t="s">
        <v>94</v>
      </c>
      <c r="BS1575">
        <v>93.6</v>
      </c>
      <c r="BT1575">
        <v>60.561999999999998</v>
      </c>
      <c r="BU1575">
        <v>49.25</v>
      </c>
      <c r="BY1575">
        <v>4</v>
      </c>
      <c r="CB1575">
        <v>2012</v>
      </c>
      <c r="CC1575">
        <v>17</v>
      </c>
      <c r="CI1575" t="str">
        <f t="shared" si="96"/>
        <v>High</v>
      </c>
      <c r="CJ1575" t="str">
        <f t="shared" si="97"/>
        <v>3.01-3.5</v>
      </c>
      <c r="CK1575" t="str">
        <f t="shared" si="98"/>
        <v>Fair</v>
      </c>
      <c r="CL1575" t="str">
        <f t="shared" si="99"/>
        <v>More than 0.3</v>
      </c>
    </row>
    <row r="1576" spans="1:90" x14ac:dyDescent="0.25">
      <c r="A1576" t="s">
        <v>1789</v>
      </c>
      <c r="B1576" t="s">
        <v>585</v>
      </c>
      <c r="C1576" t="s">
        <v>83</v>
      </c>
      <c r="D1576">
        <v>9.9</v>
      </c>
      <c r="E1576">
        <v>14.47</v>
      </c>
      <c r="G1576">
        <v>4.57</v>
      </c>
      <c r="H1576">
        <v>38</v>
      </c>
      <c r="J1576">
        <v>38</v>
      </c>
      <c r="K1576">
        <v>2</v>
      </c>
      <c r="L1576" t="s">
        <v>84</v>
      </c>
      <c r="M1576" t="s">
        <v>577</v>
      </c>
      <c r="N1576" t="s">
        <v>169</v>
      </c>
      <c r="O1576" t="s">
        <v>158</v>
      </c>
      <c r="P1576" t="s">
        <v>88</v>
      </c>
      <c r="Q1576" t="s">
        <v>578</v>
      </c>
      <c r="R1576" t="s">
        <v>159</v>
      </c>
      <c r="S1576" t="s">
        <v>91</v>
      </c>
      <c r="T1576">
        <v>75</v>
      </c>
      <c r="U1576" t="s">
        <v>92</v>
      </c>
      <c r="V1576" t="s">
        <v>1791</v>
      </c>
      <c r="W1576">
        <v>10</v>
      </c>
      <c r="Y1576" t="s">
        <v>94</v>
      </c>
      <c r="Z1576" t="s">
        <v>910</v>
      </c>
      <c r="AA1576">
        <v>573.64400000000001</v>
      </c>
      <c r="AB1576">
        <v>3383.4690000000001</v>
      </c>
      <c r="AC1576">
        <v>995.49559999999997</v>
      </c>
      <c r="AD1576">
        <v>90</v>
      </c>
      <c r="AE1576">
        <v>4.1538000000000004</v>
      </c>
      <c r="AF1576">
        <v>3.8121999999999998</v>
      </c>
      <c r="AG1576">
        <v>52.07</v>
      </c>
      <c r="AH1576">
        <v>43.631599999999999</v>
      </c>
      <c r="AI1576">
        <v>82.643299999999996</v>
      </c>
      <c r="AJ1576">
        <v>0.10199999999999999</v>
      </c>
      <c r="AL1576">
        <v>84.7</v>
      </c>
      <c r="AM1576">
        <v>1.46E-2</v>
      </c>
      <c r="AN1576">
        <v>0.1048</v>
      </c>
      <c r="AR1576">
        <v>48.36</v>
      </c>
      <c r="AS1576" t="s">
        <v>96</v>
      </c>
      <c r="AT1576">
        <v>1985</v>
      </c>
      <c r="AU1576">
        <v>20.634599999999999</v>
      </c>
      <c r="AV1576">
        <v>7.6345999999999998</v>
      </c>
      <c r="AW1576" t="s">
        <v>177</v>
      </c>
      <c r="AY1576" t="s">
        <v>112</v>
      </c>
      <c r="BA1576">
        <v>26397</v>
      </c>
      <c r="BB1576">
        <v>5</v>
      </c>
      <c r="BC1576">
        <v>1</v>
      </c>
      <c r="BD1576" t="s">
        <v>99</v>
      </c>
      <c r="BE1576">
        <v>2014</v>
      </c>
      <c r="BG1576" t="s">
        <v>369</v>
      </c>
      <c r="BH1576" t="s">
        <v>100</v>
      </c>
      <c r="BI1576" t="s">
        <v>101</v>
      </c>
      <c r="BJ1576" t="s">
        <v>100</v>
      </c>
      <c r="BK1576" t="s">
        <v>100</v>
      </c>
      <c r="BL1576" t="s">
        <v>100</v>
      </c>
      <c r="BM1576" t="s">
        <v>102</v>
      </c>
      <c r="BN1576" t="s">
        <v>1789</v>
      </c>
      <c r="BP1576" t="s">
        <v>911</v>
      </c>
      <c r="BQ1576">
        <v>0</v>
      </c>
      <c r="BR1576" t="s">
        <v>94</v>
      </c>
      <c r="BS1576">
        <v>90</v>
      </c>
      <c r="BT1576">
        <v>83.075999999999993</v>
      </c>
      <c r="BU1576">
        <v>76.244</v>
      </c>
      <c r="BV1576" t="s">
        <v>107</v>
      </c>
      <c r="BZ1576" s="1">
        <v>42053.456782407404</v>
      </c>
      <c r="CC1576">
        <v>1</v>
      </c>
      <c r="CI1576" t="str">
        <f t="shared" si="96"/>
        <v>High</v>
      </c>
      <c r="CJ1576" t="str">
        <f t="shared" si="97"/>
        <v>Greater than 3.5</v>
      </c>
      <c r="CK1576" t="str">
        <f t="shared" si="98"/>
        <v>Excellent</v>
      </c>
      <c r="CL1576" t="str">
        <f t="shared" si="99"/>
        <v>0.3 or less</v>
      </c>
    </row>
    <row r="1577" spans="1:90" x14ac:dyDescent="0.25">
      <c r="A1577" t="s">
        <v>1789</v>
      </c>
      <c r="B1577" t="s">
        <v>585</v>
      </c>
      <c r="C1577" t="s">
        <v>83</v>
      </c>
      <c r="D1577">
        <v>14.47</v>
      </c>
      <c r="E1577">
        <v>19.96</v>
      </c>
      <c r="G1577">
        <v>7.0659999999999998</v>
      </c>
      <c r="H1577">
        <v>34</v>
      </c>
      <c r="I1577">
        <v>34</v>
      </c>
      <c r="J1577">
        <v>34</v>
      </c>
      <c r="K1577">
        <v>2</v>
      </c>
      <c r="L1577" t="s">
        <v>84</v>
      </c>
      <c r="M1577" t="s">
        <v>577</v>
      </c>
      <c r="N1577" t="s">
        <v>169</v>
      </c>
      <c r="O1577" t="s">
        <v>158</v>
      </c>
      <c r="P1577" t="s">
        <v>88</v>
      </c>
      <c r="Q1577" t="s">
        <v>578</v>
      </c>
      <c r="R1577" t="s">
        <v>159</v>
      </c>
      <c r="S1577" t="s">
        <v>91</v>
      </c>
      <c r="T1577">
        <v>75</v>
      </c>
      <c r="U1577" t="s">
        <v>110</v>
      </c>
      <c r="V1577" t="s">
        <v>1792</v>
      </c>
      <c r="W1577">
        <v>8</v>
      </c>
      <c r="X1577">
        <v>2</v>
      </c>
      <c r="Y1577" t="s">
        <v>94</v>
      </c>
      <c r="Z1577" t="s">
        <v>910</v>
      </c>
      <c r="AA1577">
        <v>623.81899999999996</v>
      </c>
      <c r="AB1577">
        <v>3679.2901000000002</v>
      </c>
      <c r="AC1577">
        <v>1082.568</v>
      </c>
      <c r="AD1577">
        <v>96</v>
      </c>
      <c r="AE1577">
        <v>3.8433999999999999</v>
      </c>
      <c r="AF1577">
        <v>3.5345</v>
      </c>
      <c r="AG1577">
        <v>69.3476</v>
      </c>
      <c r="AH1577">
        <v>57.025799999999997</v>
      </c>
      <c r="AI1577">
        <v>76.884100000000004</v>
      </c>
      <c r="AJ1577">
        <v>0.21729999999999999</v>
      </c>
      <c r="AL1577">
        <v>67.405000000000001</v>
      </c>
      <c r="AM1577">
        <v>2.4400000000000002E-2</v>
      </c>
      <c r="AN1577">
        <v>0.18529999999999999</v>
      </c>
      <c r="AR1577">
        <v>49.2</v>
      </c>
      <c r="AS1577" t="s">
        <v>96</v>
      </c>
      <c r="AT1577">
        <v>1984</v>
      </c>
      <c r="AU1577">
        <v>18.989599999999999</v>
      </c>
      <c r="AV1577">
        <v>10.322900000000001</v>
      </c>
      <c r="AW1577" t="s">
        <v>177</v>
      </c>
      <c r="AX1577" t="s">
        <v>387</v>
      </c>
      <c r="AY1577" t="s">
        <v>112</v>
      </c>
      <c r="BA1577">
        <v>25929</v>
      </c>
      <c r="BB1577">
        <v>4</v>
      </c>
      <c r="BC1577">
        <v>1</v>
      </c>
      <c r="BD1577" t="s">
        <v>99</v>
      </c>
      <c r="BE1577">
        <v>2014</v>
      </c>
      <c r="BG1577" t="s">
        <v>100</v>
      </c>
      <c r="BH1577" t="s">
        <v>100</v>
      </c>
      <c r="BI1577" t="s">
        <v>101</v>
      </c>
      <c r="BJ1577" t="s">
        <v>100</v>
      </c>
      <c r="BK1577" t="s">
        <v>100</v>
      </c>
      <c r="BL1577" t="s">
        <v>100</v>
      </c>
      <c r="BM1577" t="s">
        <v>102</v>
      </c>
      <c r="BN1577" t="s">
        <v>1789</v>
      </c>
      <c r="BP1577" t="s">
        <v>911</v>
      </c>
      <c r="BQ1577">
        <v>0</v>
      </c>
      <c r="BR1577" t="s">
        <v>94</v>
      </c>
      <c r="BS1577">
        <v>96</v>
      </c>
      <c r="BT1577">
        <v>76.867999999999995</v>
      </c>
      <c r="BU1577">
        <v>70.69</v>
      </c>
      <c r="BV1577" t="s">
        <v>107</v>
      </c>
      <c r="BY1577">
        <v>2</v>
      </c>
      <c r="BZ1577" s="1">
        <v>42053.456793981481</v>
      </c>
      <c r="CC1577">
        <v>1</v>
      </c>
      <c r="CI1577" t="str">
        <f t="shared" si="96"/>
        <v>High</v>
      </c>
      <c r="CJ1577" t="str">
        <f t="shared" si="97"/>
        <v>Greater than 3.5</v>
      </c>
      <c r="CK1577" t="str">
        <f t="shared" si="98"/>
        <v>Excellent</v>
      </c>
      <c r="CL1577" t="str">
        <f t="shared" si="99"/>
        <v>0.3 or less</v>
      </c>
    </row>
    <row r="1578" spans="1:90" x14ac:dyDescent="0.25">
      <c r="A1578" t="s">
        <v>1789</v>
      </c>
      <c r="B1578" t="s">
        <v>585</v>
      </c>
      <c r="C1578" t="s">
        <v>83</v>
      </c>
      <c r="D1578">
        <v>19.96</v>
      </c>
      <c r="E1578">
        <v>22.55</v>
      </c>
      <c r="G1578">
        <v>2.59</v>
      </c>
      <c r="H1578">
        <v>34</v>
      </c>
      <c r="J1578">
        <v>34</v>
      </c>
      <c r="K1578">
        <v>2</v>
      </c>
      <c r="L1578" t="s">
        <v>84</v>
      </c>
      <c r="M1578" t="s">
        <v>582</v>
      </c>
      <c r="N1578" t="s">
        <v>169</v>
      </c>
      <c r="O1578" t="s">
        <v>158</v>
      </c>
      <c r="P1578" t="s">
        <v>88</v>
      </c>
      <c r="Q1578" t="s">
        <v>578</v>
      </c>
      <c r="R1578" t="s">
        <v>159</v>
      </c>
      <c r="S1578" t="s">
        <v>91</v>
      </c>
      <c r="T1578">
        <v>75</v>
      </c>
      <c r="U1578" t="s">
        <v>110</v>
      </c>
      <c r="V1578" t="s">
        <v>1793</v>
      </c>
      <c r="W1578">
        <v>8</v>
      </c>
      <c r="Y1578" t="s">
        <v>94</v>
      </c>
      <c r="Z1578" t="s">
        <v>910</v>
      </c>
      <c r="AA1578">
        <v>1267.232</v>
      </c>
      <c r="AB1578">
        <v>3981.5549999999998</v>
      </c>
      <c r="AC1578">
        <v>2178.1837</v>
      </c>
      <c r="AD1578">
        <v>92</v>
      </c>
      <c r="AE1578">
        <v>3.1701000000000001</v>
      </c>
      <c r="AF1578">
        <v>2.8157000000000001</v>
      </c>
      <c r="AG1578">
        <v>112.5266</v>
      </c>
      <c r="AH1578">
        <v>90.231300000000005</v>
      </c>
      <c r="AI1578">
        <v>62.491100000000003</v>
      </c>
      <c r="AJ1578">
        <v>0.1691</v>
      </c>
      <c r="AL1578">
        <v>74.635000000000005</v>
      </c>
      <c r="AM1578">
        <v>0.03</v>
      </c>
      <c r="AN1578">
        <v>0.14849999999999999</v>
      </c>
      <c r="AR1578">
        <v>49.9</v>
      </c>
      <c r="AS1578" t="s">
        <v>96</v>
      </c>
      <c r="AT1578">
        <v>1962</v>
      </c>
      <c r="AU1578">
        <v>22.42</v>
      </c>
      <c r="AV1578">
        <v>6.02</v>
      </c>
      <c r="AW1578" t="s">
        <v>177</v>
      </c>
      <c r="AX1578" t="s">
        <v>105</v>
      </c>
      <c r="AY1578" t="s">
        <v>112</v>
      </c>
      <c r="BA1578">
        <v>25929</v>
      </c>
      <c r="BB1578">
        <v>4</v>
      </c>
      <c r="BC1578">
        <v>1</v>
      </c>
      <c r="BD1578" t="s">
        <v>99</v>
      </c>
      <c r="BE1578">
        <v>2012</v>
      </c>
      <c r="BG1578" t="s">
        <v>100</v>
      </c>
      <c r="BH1578" t="s">
        <v>100</v>
      </c>
      <c r="BI1578" t="s">
        <v>101</v>
      </c>
      <c r="BJ1578" t="s">
        <v>100</v>
      </c>
      <c r="BK1578" t="s">
        <v>100</v>
      </c>
      <c r="BL1578" t="s">
        <v>100</v>
      </c>
      <c r="BM1578" t="s">
        <v>102</v>
      </c>
      <c r="BN1578" t="s">
        <v>1789</v>
      </c>
      <c r="BP1578" t="s">
        <v>911</v>
      </c>
      <c r="BQ1578">
        <v>0</v>
      </c>
      <c r="BR1578" t="s">
        <v>94</v>
      </c>
      <c r="BS1578">
        <v>92</v>
      </c>
      <c r="BT1578">
        <v>63.402000000000001</v>
      </c>
      <c r="BU1578">
        <v>56.314</v>
      </c>
      <c r="CB1578">
        <v>2014</v>
      </c>
      <c r="CC1578">
        <v>3</v>
      </c>
      <c r="CI1578" t="str">
        <f t="shared" si="96"/>
        <v>High</v>
      </c>
      <c r="CJ1578" t="str">
        <f t="shared" si="97"/>
        <v>3.01-3.5</v>
      </c>
      <c r="CK1578" t="str">
        <f t="shared" si="98"/>
        <v>Fair</v>
      </c>
      <c r="CL1578" t="str">
        <f t="shared" si="99"/>
        <v>0.3 or less</v>
      </c>
    </row>
    <row r="1579" spans="1:90" x14ac:dyDescent="0.25">
      <c r="A1579" t="s">
        <v>1789</v>
      </c>
      <c r="B1579" t="s">
        <v>585</v>
      </c>
      <c r="C1579" t="s">
        <v>83</v>
      </c>
      <c r="D1579">
        <v>22.55</v>
      </c>
      <c r="E1579">
        <v>23.49</v>
      </c>
      <c r="G1579">
        <v>0.94</v>
      </c>
      <c r="H1579">
        <v>38</v>
      </c>
      <c r="I1579">
        <v>38</v>
      </c>
      <c r="J1579">
        <v>38</v>
      </c>
      <c r="K1579">
        <v>2</v>
      </c>
      <c r="L1579" t="s">
        <v>84</v>
      </c>
      <c r="M1579" t="s">
        <v>582</v>
      </c>
      <c r="N1579" t="s">
        <v>169</v>
      </c>
      <c r="O1579" t="s">
        <v>158</v>
      </c>
      <c r="P1579" t="s">
        <v>88</v>
      </c>
      <c r="Q1579" t="s">
        <v>578</v>
      </c>
      <c r="R1579" t="s">
        <v>159</v>
      </c>
      <c r="S1579" t="s">
        <v>91</v>
      </c>
      <c r="T1579">
        <v>75</v>
      </c>
      <c r="U1579" t="s">
        <v>110</v>
      </c>
      <c r="V1579" t="s">
        <v>1794</v>
      </c>
      <c r="W1579">
        <v>10</v>
      </c>
      <c r="X1579">
        <v>4</v>
      </c>
      <c r="Y1579" t="s">
        <v>94</v>
      </c>
      <c r="Z1579" t="s">
        <v>910</v>
      </c>
      <c r="AA1579">
        <v>1296.912</v>
      </c>
      <c r="AB1579">
        <v>3981.5549999999998</v>
      </c>
      <c r="AC1579">
        <v>2228.6397000000002</v>
      </c>
      <c r="AD1579">
        <v>91</v>
      </c>
      <c r="AE1579">
        <v>4.2070999999999996</v>
      </c>
      <c r="AF1579">
        <v>3.8902000000000001</v>
      </c>
      <c r="AG1579">
        <v>49.502099999999999</v>
      </c>
      <c r="AH1579">
        <v>41.434399999999997</v>
      </c>
      <c r="AI1579">
        <v>83.499300000000005</v>
      </c>
      <c r="AJ1579">
        <v>0.10829999999999999</v>
      </c>
      <c r="AL1579">
        <v>83.754999999999995</v>
      </c>
      <c r="AM1579">
        <v>1.3899999999999999E-2</v>
      </c>
      <c r="AN1579">
        <v>8.1699999999999995E-2</v>
      </c>
      <c r="AO1579">
        <v>0</v>
      </c>
      <c r="AP1579">
        <v>3</v>
      </c>
      <c r="AQ1579">
        <v>0</v>
      </c>
      <c r="AR1579">
        <v>47</v>
      </c>
      <c r="AS1579" t="s">
        <v>96</v>
      </c>
      <c r="AT1579">
        <v>1962</v>
      </c>
      <c r="AU1579">
        <v>28.568200000000001</v>
      </c>
      <c r="AV1579">
        <v>8.2955000000000005</v>
      </c>
      <c r="AW1579" t="s">
        <v>177</v>
      </c>
      <c r="AY1579" t="s">
        <v>112</v>
      </c>
      <c r="BA1579">
        <v>45593</v>
      </c>
      <c r="BC1579">
        <v>1</v>
      </c>
      <c r="BD1579" t="s">
        <v>99</v>
      </c>
      <c r="BE1579">
        <v>2012</v>
      </c>
      <c r="BG1579" t="s">
        <v>123</v>
      </c>
      <c r="BH1579" t="s">
        <v>100</v>
      </c>
      <c r="BI1579" t="s">
        <v>101</v>
      </c>
      <c r="BJ1579" t="s">
        <v>100</v>
      </c>
      <c r="BK1579" t="s">
        <v>100</v>
      </c>
      <c r="BL1579" t="s">
        <v>100</v>
      </c>
      <c r="BM1579" t="s">
        <v>102</v>
      </c>
      <c r="BN1579" t="s">
        <v>1789</v>
      </c>
      <c r="BP1579" t="s">
        <v>911</v>
      </c>
      <c r="BQ1579">
        <v>0</v>
      </c>
      <c r="BR1579" t="s">
        <v>94</v>
      </c>
      <c r="BS1579">
        <v>91</v>
      </c>
      <c r="BT1579">
        <v>84.141999999999996</v>
      </c>
      <c r="BU1579">
        <v>77.804000000000002</v>
      </c>
      <c r="BY1579">
        <v>4</v>
      </c>
      <c r="CB1579">
        <v>2014</v>
      </c>
      <c r="CC1579">
        <v>3</v>
      </c>
      <c r="CI1579" t="str">
        <f t="shared" si="96"/>
        <v>High</v>
      </c>
      <c r="CJ1579" t="str">
        <f t="shared" si="97"/>
        <v>Greater than 3.5</v>
      </c>
      <c r="CK1579" t="str">
        <f t="shared" si="98"/>
        <v>Excellent</v>
      </c>
      <c r="CL1579" t="str">
        <f t="shared" si="99"/>
        <v>0.3 or less</v>
      </c>
    </row>
    <row r="1580" spans="1:90" x14ac:dyDescent="0.25">
      <c r="A1580" t="s">
        <v>1789</v>
      </c>
      <c r="B1580" t="s">
        <v>585</v>
      </c>
      <c r="C1580" t="s">
        <v>83</v>
      </c>
      <c r="D1580">
        <v>23.49</v>
      </c>
      <c r="E1580">
        <v>28.21</v>
      </c>
      <c r="G1580">
        <v>4.72</v>
      </c>
      <c r="H1580">
        <v>35</v>
      </c>
      <c r="I1580">
        <v>34</v>
      </c>
      <c r="J1580">
        <v>35</v>
      </c>
      <c r="K1580">
        <v>2</v>
      </c>
      <c r="L1580" t="s">
        <v>84</v>
      </c>
      <c r="M1580" t="s">
        <v>582</v>
      </c>
      <c r="N1580" t="s">
        <v>169</v>
      </c>
      <c r="O1580" t="s">
        <v>158</v>
      </c>
      <c r="P1580" t="s">
        <v>88</v>
      </c>
      <c r="Q1580" t="s">
        <v>578</v>
      </c>
      <c r="R1580" t="s">
        <v>159</v>
      </c>
      <c r="S1580" t="s">
        <v>91</v>
      </c>
      <c r="T1580">
        <v>75</v>
      </c>
      <c r="U1580" t="s">
        <v>110</v>
      </c>
      <c r="V1580" t="s">
        <v>1795</v>
      </c>
      <c r="W1580">
        <v>8</v>
      </c>
      <c r="X1580">
        <v>2</v>
      </c>
      <c r="Y1580" t="s">
        <v>94</v>
      </c>
      <c r="Z1580" t="s">
        <v>910</v>
      </c>
      <c r="AA1580">
        <v>928.42179999999996</v>
      </c>
      <c r="AB1580">
        <v>3869.5653000000002</v>
      </c>
      <c r="AC1580">
        <v>1601.5345</v>
      </c>
      <c r="AD1580">
        <v>97</v>
      </c>
      <c r="AE1580">
        <v>4.3216999999999999</v>
      </c>
      <c r="AF1580">
        <v>4.2012999999999998</v>
      </c>
      <c r="AG1580">
        <v>44.704999999999998</v>
      </c>
      <c r="AH1580">
        <v>36.799799999999998</v>
      </c>
      <c r="AI1580">
        <v>85.098299999999995</v>
      </c>
      <c r="AJ1580">
        <v>8.72E-2</v>
      </c>
      <c r="AL1580">
        <v>86.92</v>
      </c>
      <c r="AM1580">
        <v>1.3299999999999999E-2</v>
      </c>
      <c r="AN1580">
        <v>2.7400000000000001E-2</v>
      </c>
      <c r="AR1580">
        <v>39.274999999999999</v>
      </c>
      <c r="AS1580" t="s">
        <v>96</v>
      </c>
      <c r="AT1580">
        <v>1971</v>
      </c>
      <c r="AU1580">
        <v>29.83</v>
      </c>
      <c r="AV1580">
        <v>8.51</v>
      </c>
      <c r="AW1580" t="s">
        <v>177</v>
      </c>
      <c r="AY1580" t="s">
        <v>112</v>
      </c>
      <c r="BA1580">
        <v>45593</v>
      </c>
      <c r="BC1580">
        <v>1</v>
      </c>
      <c r="BD1580" t="s">
        <v>99</v>
      </c>
      <c r="BE1580">
        <v>2012</v>
      </c>
      <c r="BG1580" t="s">
        <v>100</v>
      </c>
      <c r="BH1580" t="s">
        <v>100</v>
      </c>
      <c r="BI1580" t="s">
        <v>101</v>
      </c>
      <c r="BJ1580" t="s">
        <v>100</v>
      </c>
      <c r="BK1580" t="s">
        <v>100</v>
      </c>
      <c r="BL1580" t="s">
        <v>100</v>
      </c>
      <c r="BM1580" t="s">
        <v>102</v>
      </c>
      <c r="BN1580" t="s">
        <v>1789</v>
      </c>
      <c r="BP1580" t="s">
        <v>911</v>
      </c>
      <c r="BQ1580">
        <v>0</v>
      </c>
      <c r="BR1580" t="s">
        <v>94</v>
      </c>
      <c r="BS1580">
        <v>97</v>
      </c>
      <c r="BT1580">
        <v>86.433999999999997</v>
      </c>
      <c r="BU1580">
        <v>84.025999999999996</v>
      </c>
      <c r="BY1580">
        <v>2</v>
      </c>
      <c r="CB1580">
        <v>2014</v>
      </c>
      <c r="CC1580">
        <v>3</v>
      </c>
      <c r="CI1580" t="str">
        <f t="shared" si="96"/>
        <v>High</v>
      </c>
      <c r="CJ1580" t="str">
        <f t="shared" si="97"/>
        <v>Greater than 3.5</v>
      </c>
      <c r="CK1580" t="str">
        <f t="shared" si="98"/>
        <v>Excellent</v>
      </c>
      <c r="CL1580" t="str">
        <f t="shared" si="99"/>
        <v>0.3 or less</v>
      </c>
    </row>
    <row r="1581" spans="1:90" x14ac:dyDescent="0.25">
      <c r="A1581" t="s">
        <v>1789</v>
      </c>
      <c r="B1581" t="s">
        <v>585</v>
      </c>
      <c r="C1581" t="s">
        <v>83</v>
      </c>
      <c r="D1581">
        <v>28.21</v>
      </c>
      <c r="E1581">
        <v>33.6</v>
      </c>
      <c r="G1581">
        <v>5.39</v>
      </c>
      <c r="H1581">
        <v>36</v>
      </c>
      <c r="I1581">
        <v>36</v>
      </c>
      <c r="J1581">
        <v>36</v>
      </c>
      <c r="K1581">
        <v>2</v>
      </c>
      <c r="L1581" t="s">
        <v>84</v>
      </c>
      <c r="M1581" t="s">
        <v>577</v>
      </c>
      <c r="N1581" t="s">
        <v>169</v>
      </c>
      <c r="O1581" t="s">
        <v>158</v>
      </c>
      <c r="P1581" t="s">
        <v>88</v>
      </c>
      <c r="Q1581" t="s">
        <v>578</v>
      </c>
      <c r="R1581" t="s">
        <v>159</v>
      </c>
      <c r="S1581" t="s">
        <v>91</v>
      </c>
      <c r="T1581">
        <v>75</v>
      </c>
      <c r="U1581" t="s">
        <v>110</v>
      </c>
      <c r="V1581" t="s">
        <v>1796</v>
      </c>
      <c r="W1581">
        <v>8</v>
      </c>
      <c r="X1581">
        <v>4</v>
      </c>
      <c r="Y1581" t="s">
        <v>94</v>
      </c>
      <c r="Z1581" t="s">
        <v>910</v>
      </c>
      <c r="AA1581">
        <v>560.37699999999995</v>
      </c>
      <c r="AB1581">
        <v>3304.989</v>
      </c>
      <c r="AC1581">
        <v>972.47080000000005</v>
      </c>
      <c r="AD1581">
        <v>100</v>
      </c>
      <c r="AE1581">
        <v>4.4448999999999996</v>
      </c>
      <c r="AF1581">
        <v>4.3620000000000001</v>
      </c>
      <c r="AG1581">
        <v>40.541499999999999</v>
      </c>
      <c r="AH1581">
        <v>31.956</v>
      </c>
      <c r="AI1581">
        <v>86.486199999999997</v>
      </c>
      <c r="AJ1581">
        <v>0.14399999999999999</v>
      </c>
      <c r="AL1581">
        <v>78.400000000000006</v>
      </c>
      <c r="AM1581">
        <v>1.6400000000000001E-2</v>
      </c>
      <c r="AN1581">
        <v>6.8000000000000005E-2</v>
      </c>
      <c r="AR1581">
        <v>54.866700000000002</v>
      </c>
      <c r="AS1581" t="s">
        <v>96</v>
      </c>
      <c r="AT1581">
        <v>1972</v>
      </c>
      <c r="AU1581">
        <v>26.427399999999999</v>
      </c>
      <c r="AV1581">
        <v>9.1047999999999991</v>
      </c>
      <c r="AW1581" t="s">
        <v>131</v>
      </c>
      <c r="AX1581" t="s">
        <v>387</v>
      </c>
      <c r="AY1581" t="s">
        <v>112</v>
      </c>
      <c r="BA1581">
        <v>41058</v>
      </c>
      <c r="BB1581">
        <v>4</v>
      </c>
      <c r="BC1581">
        <v>1</v>
      </c>
      <c r="BD1581" t="s">
        <v>99</v>
      </c>
      <c r="BE1581">
        <v>2012</v>
      </c>
      <c r="BG1581" t="s">
        <v>100</v>
      </c>
      <c r="BH1581" t="s">
        <v>100</v>
      </c>
      <c r="BI1581" t="s">
        <v>101</v>
      </c>
      <c r="BJ1581" t="s">
        <v>100</v>
      </c>
      <c r="BK1581" t="s">
        <v>100</v>
      </c>
      <c r="BL1581" t="s">
        <v>100</v>
      </c>
      <c r="BM1581" t="s">
        <v>102</v>
      </c>
      <c r="BN1581" t="s">
        <v>1789</v>
      </c>
      <c r="BP1581" t="s">
        <v>911</v>
      </c>
      <c r="BQ1581">
        <v>0</v>
      </c>
      <c r="BR1581" t="s">
        <v>94</v>
      </c>
      <c r="BS1581">
        <v>100</v>
      </c>
      <c r="BT1581">
        <v>88.897999999999996</v>
      </c>
      <c r="BU1581">
        <v>87.24</v>
      </c>
      <c r="BY1581">
        <v>4</v>
      </c>
      <c r="CB1581">
        <v>2014</v>
      </c>
      <c r="CC1581">
        <v>3</v>
      </c>
      <c r="CI1581" t="str">
        <f t="shared" si="96"/>
        <v>High</v>
      </c>
      <c r="CJ1581" t="str">
        <f t="shared" si="97"/>
        <v>Greater than 3.5</v>
      </c>
      <c r="CK1581" t="str">
        <f t="shared" si="98"/>
        <v>Excellent</v>
      </c>
      <c r="CL1581" t="str">
        <f t="shared" si="99"/>
        <v>0.3 or less</v>
      </c>
    </row>
    <row r="1582" spans="1:90" x14ac:dyDescent="0.25">
      <c r="A1582" t="s">
        <v>1789</v>
      </c>
      <c r="B1582" t="s">
        <v>585</v>
      </c>
      <c r="C1582" t="s">
        <v>83</v>
      </c>
      <c r="D1582">
        <v>33.6</v>
      </c>
      <c r="E1582">
        <v>37.92</v>
      </c>
      <c r="G1582">
        <v>4.32</v>
      </c>
      <c r="H1582">
        <v>38</v>
      </c>
      <c r="I1582">
        <v>38</v>
      </c>
      <c r="J1582">
        <v>38</v>
      </c>
      <c r="K1582">
        <v>2</v>
      </c>
      <c r="L1582" t="s">
        <v>84</v>
      </c>
      <c r="M1582" t="s">
        <v>577</v>
      </c>
      <c r="N1582" t="s">
        <v>169</v>
      </c>
      <c r="O1582" t="s">
        <v>158</v>
      </c>
      <c r="P1582" t="s">
        <v>88</v>
      </c>
      <c r="Q1582" t="s">
        <v>578</v>
      </c>
      <c r="R1582" t="s">
        <v>159</v>
      </c>
      <c r="S1582" t="s">
        <v>91</v>
      </c>
      <c r="T1582">
        <v>75</v>
      </c>
      <c r="U1582" t="s">
        <v>110</v>
      </c>
      <c r="V1582" t="s">
        <v>1797</v>
      </c>
      <c r="W1582">
        <v>10</v>
      </c>
      <c r="X1582">
        <v>4</v>
      </c>
      <c r="Y1582" t="s">
        <v>94</v>
      </c>
      <c r="Z1582" t="s">
        <v>910</v>
      </c>
      <c r="AA1582">
        <v>547.27499999999998</v>
      </c>
      <c r="AB1582">
        <v>3227.49</v>
      </c>
      <c r="AC1582">
        <v>949.73239999999998</v>
      </c>
      <c r="AD1582">
        <v>96</v>
      </c>
      <c r="AE1582">
        <v>4.1420000000000003</v>
      </c>
      <c r="AF1582">
        <v>3.7292999999999998</v>
      </c>
      <c r="AG1582">
        <v>55.698300000000003</v>
      </c>
      <c r="AH1582">
        <v>44.122100000000003</v>
      </c>
      <c r="AI1582">
        <v>81.433899999999994</v>
      </c>
      <c r="AJ1582">
        <v>0.27050000000000002</v>
      </c>
      <c r="AL1582">
        <v>59.424999999999997</v>
      </c>
      <c r="AM1582">
        <v>2.1399999999999999E-2</v>
      </c>
      <c r="AN1582">
        <v>6.8900000000000003E-2</v>
      </c>
      <c r="AR1582">
        <v>57</v>
      </c>
      <c r="AS1582" t="s">
        <v>96</v>
      </c>
      <c r="AT1582">
        <v>1972</v>
      </c>
      <c r="AU1582">
        <v>20</v>
      </c>
      <c r="AV1582">
        <v>8</v>
      </c>
      <c r="AW1582" t="s">
        <v>131</v>
      </c>
      <c r="AX1582" t="s">
        <v>387</v>
      </c>
      <c r="AY1582" t="s">
        <v>112</v>
      </c>
      <c r="BA1582">
        <v>41058</v>
      </c>
      <c r="BB1582">
        <v>4</v>
      </c>
      <c r="BC1582">
        <v>1</v>
      </c>
      <c r="BD1582" t="s">
        <v>99</v>
      </c>
      <c r="BE1582">
        <v>2002</v>
      </c>
      <c r="BG1582" t="s">
        <v>100</v>
      </c>
      <c r="BH1582" t="s">
        <v>100</v>
      </c>
      <c r="BI1582" t="s">
        <v>101</v>
      </c>
      <c r="BJ1582" t="s">
        <v>100</v>
      </c>
      <c r="BK1582" t="s">
        <v>100</v>
      </c>
      <c r="BL1582" t="s">
        <v>100</v>
      </c>
      <c r="BM1582" t="s">
        <v>102</v>
      </c>
      <c r="BN1582" t="s">
        <v>1789</v>
      </c>
      <c r="BP1582" t="s">
        <v>911</v>
      </c>
      <c r="BQ1582">
        <v>0</v>
      </c>
      <c r="BR1582" t="s">
        <v>94</v>
      </c>
      <c r="BS1582">
        <v>96</v>
      </c>
      <c r="BT1582">
        <v>82.84</v>
      </c>
      <c r="BU1582">
        <v>74.585999999999999</v>
      </c>
      <c r="BY1582">
        <v>4</v>
      </c>
      <c r="CB1582">
        <v>2014</v>
      </c>
      <c r="CC1582">
        <v>13</v>
      </c>
      <c r="CI1582" t="str">
        <f t="shared" si="96"/>
        <v>High</v>
      </c>
      <c r="CJ1582" t="str">
        <f t="shared" si="97"/>
        <v>Greater than 3.5</v>
      </c>
      <c r="CK1582" t="str">
        <f t="shared" si="98"/>
        <v>Excellent</v>
      </c>
      <c r="CL1582" t="str">
        <f t="shared" si="99"/>
        <v>0.3 or less</v>
      </c>
    </row>
    <row r="1583" spans="1:90" x14ac:dyDescent="0.25">
      <c r="A1583" t="s">
        <v>1789</v>
      </c>
      <c r="B1583" t="s">
        <v>585</v>
      </c>
      <c r="C1583" t="s">
        <v>83</v>
      </c>
      <c r="D1583">
        <v>37.92</v>
      </c>
      <c r="E1583">
        <v>40.200000000000003</v>
      </c>
      <c r="G1583">
        <v>2.2799999999999998</v>
      </c>
      <c r="H1583">
        <v>38</v>
      </c>
      <c r="I1583">
        <v>38</v>
      </c>
      <c r="J1583">
        <v>38</v>
      </c>
      <c r="K1583">
        <v>2</v>
      </c>
      <c r="L1583" t="s">
        <v>84</v>
      </c>
      <c r="M1583" t="s">
        <v>577</v>
      </c>
      <c r="N1583" t="s">
        <v>169</v>
      </c>
      <c r="O1583" t="s">
        <v>158</v>
      </c>
      <c r="P1583" t="s">
        <v>88</v>
      </c>
      <c r="Q1583" t="s">
        <v>578</v>
      </c>
      <c r="R1583" t="s">
        <v>159</v>
      </c>
      <c r="S1583" t="s">
        <v>91</v>
      </c>
      <c r="T1583">
        <v>75</v>
      </c>
      <c r="U1583" t="s">
        <v>110</v>
      </c>
      <c r="V1583" t="s">
        <v>1797</v>
      </c>
      <c r="W1583">
        <v>10</v>
      </c>
      <c r="X1583">
        <v>4</v>
      </c>
      <c r="Y1583" t="s">
        <v>94</v>
      </c>
      <c r="Z1583" t="s">
        <v>910</v>
      </c>
      <c r="AA1583">
        <v>656.06700000000001</v>
      </c>
      <c r="AB1583">
        <v>3869.0639999999999</v>
      </c>
      <c r="AC1583">
        <v>1138.5282999999999</v>
      </c>
      <c r="AD1583">
        <v>100</v>
      </c>
      <c r="AE1583">
        <v>3.3993000000000002</v>
      </c>
      <c r="AF1583">
        <v>3.141</v>
      </c>
      <c r="AG1583">
        <v>92.087100000000007</v>
      </c>
      <c r="AH1583">
        <v>78.192499999999995</v>
      </c>
      <c r="AI1583">
        <v>69.304299999999998</v>
      </c>
      <c r="AJ1583">
        <v>0.2389</v>
      </c>
      <c r="AL1583">
        <v>64.165000000000006</v>
      </c>
      <c r="AM1583">
        <v>2.2200000000000001E-2</v>
      </c>
      <c r="AN1583">
        <v>6.5199999999999994E-2</v>
      </c>
      <c r="AR1583">
        <v>57.5</v>
      </c>
      <c r="AS1583" t="s">
        <v>130</v>
      </c>
      <c r="AT1583">
        <v>2007</v>
      </c>
      <c r="AU1583">
        <v>21</v>
      </c>
      <c r="AV1583">
        <v>10.6</v>
      </c>
      <c r="AW1583" t="s">
        <v>97</v>
      </c>
      <c r="AX1583" t="s">
        <v>387</v>
      </c>
      <c r="AY1583" t="s">
        <v>132</v>
      </c>
      <c r="BA1583">
        <v>41057</v>
      </c>
      <c r="BB1583">
        <v>9</v>
      </c>
      <c r="BC1583">
        <v>1</v>
      </c>
      <c r="BD1583" t="s">
        <v>99</v>
      </c>
      <c r="BE1583">
        <v>2007</v>
      </c>
      <c r="BG1583" t="s">
        <v>100</v>
      </c>
      <c r="BH1583" t="s">
        <v>100</v>
      </c>
      <c r="BI1583" t="s">
        <v>101</v>
      </c>
      <c r="BJ1583" t="s">
        <v>100</v>
      </c>
      <c r="BK1583" t="s">
        <v>100</v>
      </c>
      <c r="BL1583" t="s">
        <v>100</v>
      </c>
      <c r="BM1583" t="s">
        <v>102</v>
      </c>
      <c r="BN1583" t="s">
        <v>1789</v>
      </c>
      <c r="BP1583" t="s">
        <v>911</v>
      </c>
      <c r="BQ1583">
        <v>0</v>
      </c>
      <c r="BR1583" t="s">
        <v>94</v>
      </c>
      <c r="BS1583">
        <v>99</v>
      </c>
      <c r="BT1583">
        <v>67.986000000000004</v>
      </c>
      <c r="BU1583">
        <v>62.82</v>
      </c>
      <c r="BY1583">
        <v>4</v>
      </c>
      <c r="CB1583">
        <v>2010</v>
      </c>
      <c r="CC1583">
        <v>8</v>
      </c>
      <c r="CI1583" t="str">
        <f t="shared" si="96"/>
        <v>High</v>
      </c>
      <c r="CJ1583" t="str">
        <f t="shared" si="97"/>
        <v>3.01-3.5</v>
      </c>
      <c r="CK1583" t="str">
        <f t="shared" si="98"/>
        <v>Good</v>
      </c>
      <c r="CL1583" t="str">
        <f t="shared" si="99"/>
        <v>0.3 or less</v>
      </c>
    </row>
    <row r="1584" spans="1:90" x14ac:dyDescent="0.25">
      <c r="A1584" t="s">
        <v>1789</v>
      </c>
      <c r="B1584" t="s">
        <v>585</v>
      </c>
      <c r="C1584" t="s">
        <v>83</v>
      </c>
      <c r="D1584">
        <v>40.200000000000003</v>
      </c>
      <c r="E1584">
        <v>45.14</v>
      </c>
      <c r="G1584">
        <v>4.9400000000000004</v>
      </c>
      <c r="H1584">
        <v>38</v>
      </c>
      <c r="I1584">
        <v>38</v>
      </c>
      <c r="J1584">
        <v>38</v>
      </c>
      <c r="K1584">
        <v>2</v>
      </c>
      <c r="L1584" t="s">
        <v>84</v>
      </c>
      <c r="M1584" t="s">
        <v>577</v>
      </c>
      <c r="N1584" t="s">
        <v>169</v>
      </c>
      <c r="O1584" t="s">
        <v>158</v>
      </c>
      <c r="P1584" t="s">
        <v>88</v>
      </c>
      <c r="Q1584" t="s">
        <v>578</v>
      </c>
      <c r="R1584" t="s">
        <v>159</v>
      </c>
      <c r="S1584" t="s">
        <v>91</v>
      </c>
      <c r="T1584">
        <v>75</v>
      </c>
      <c r="U1584" t="s">
        <v>110</v>
      </c>
      <c r="V1584" t="s">
        <v>1798</v>
      </c>
      <c r="W1584">
        <v>10</v>
      </c>
      <c r="X1584">
        <v>4</v>
      </c>
      <c r="Y1584" t="s">
        <v>94</v>
      </c>
      <c r="Z1584" t="s">
        <v>910</v>
      </c>
      <c r="AA1584">
        <v>656.06700000000001</v>
      </c>
      <c r="AB1584">
        <v>3869.0639999999999</v>
      </c>
      <c r="AC1584">
        <v>1138.5282999999999</v>
      </c>
      <c r="AD1584">
        <v>97</v>
      </c>
      <c r="AE1584">
        <v>4.0659999999999998</v>
      </c>
      <c r="AF1584">
        <v>3.8464999999999998</v>
      </c>
      <c r="AG1584">
        <v>59.594900000000003</v>
      </c>
      <c r="AH1584">
        <v>47.315300000000001</v>
      </c>
      <c r="AI1584">
        <v>80.135000000000005</v>
      </c>
      <c r="AJ1584">
        <v>0.1799</v>
      </c>
      <c r="AL1584">
        <v>73.015000000000001</v>
      </c>
      <c r="AM1584">
        <v>0.02</v>
      </c>
      <c r="AN1584">
        <v>4.3799999999999999E-2</v>
      </c>
      <c r="AR1584">
        <v>57.24</v>
      </c>
      <c r="AS1584" t="s">
        <v>96</v>
      </c>
      <c r="AT1584">
        <v>2007</v>
      </c>
      <c r="AU1584">
        <v>18.931000000000001</v>
      </c>
      <c r="AV1584">
        <v>8.1723999999999997</v>
      </c>
      <c r="AW1584" t="s">
        <v>97</v>
      </c>
      <c r="AX1584" t="s">
        <v>387</v>
      </c>
      <c r="AY1584" t="s">
        <v>112</v>
      </c>
      <c r="BA1584">
        <v>41023</v>
      </c>
      <c r="BB1584">
        <v>1</v>
      </c>
      <c r="BC1584">
        <v>1</v>
      </c>
      <c r="BD1584" t="s">
        <v>99</v>
      </c>
      <c r="BE1584">
        <v>2007</v>
      </c>
      <c r="BG1584" t="s">
        <v>100</v>
      </c>
      <c r="BH1584" t="s">
        <v>100</v>
      </c>
      <c r="BI1584" t="s">
        <v>101</v>
      </c>
      <c r="BJ1584" t="s">
        <v>100</v>
      </c>
      <c r="BK1584" t="s">
        <v>100</v>
      </c>
      <c r="BL1584" t="s">
        <v>100</v>
      </c>
      <c r="BM1584" t="s">
        <v>102</v>
      </c>
      <c r="BN1584" t="s">
        <v>1789</v>
      </c>
      <c r="BP1584" t="s">
        <v>911</v>
      </c>
      <c r="BQ1584">
        <v>0</v>
      </c>
      <c r="BR1584" t="s">
        <v>94</v>
      </c>
      <c r="BS1584">
        <v>97</v>
      </c>
      <c r="BT1584">
        <v>81.319999999999993</v>
      </c>
      <c r="BU1584">
        <v>76.930000000000007</v>
      </c>
      <c r="BY1584">
        <v>4</v>
      </c>
      <c r="CB1584">
        <v>2014</v>
      </c>
      <c r="CC1584">
        <v>8</v>
      </c>
      <c r="CI1584" t="str">
        <f t="shared" si="96"/>
        <v>High</v>
      </c>
      <c r="CJ1584" t="str">
        <f t="shared" si="97"/>
        <v>Greater than 3.5</v>
      </c>
      <c r="CK1584" t="str">
        <f t="shared" si="98"/>
        <v>Excellent</v>
      </c>
      <c r="CL1584" t="str">
        <f t="shared" si="99"/>
        <v>0.3 or less</v>
      </c>
    </row>
    <row r="1585" spans="1:90" x14ac:dyDescent="0.25">
      <c r="A1585" t="s">
        <v>1789</v>
      </c>
      <c r="B1585" t="s">
        <v>585</v>
      </c>
      <c r="C1585" t="s">
        <v>83</v>
      </c>
      <c r="D1585">
        <v>45.14</v>
      </c>
      <c r="E1585">
        <v>50.75</v>
      </c>
      <c r="G1585">
        <v>5.61</v>
      </c>
      <c r="H1585">
        <v>38</v>
      </c>
      <c r="J1585">
        <v>38</v>
      </c>
      <c r="K1585">
        <v>2</v>
      </c>
      <c r="L1585" t="s">
        <v>84</v>
      </c>
      <c r="M1585" t="s">
        <v>577</v>
      </c>
      <c r="N1585" t="s">
        <v>157</v>
      </c>
      <c r="O1585" t="s">
        <v>158</v>
      </c>
      <c r="P1585" t="s">
        <v>88</v>
      </c>
      <c r="Q1585" t="s">
        <v>578</v>
      </c>
      <c r="R1585" t="s">
        <v>159</v>
      </c>
      <c r="S1585" t="s">
        <v>91</v>
      </c>
      <c r="T1585">
        <v>75</v>
      </c>
      <c r="U1585" t="s">
        <v>110</v>
      </c>
      <c r="V1585" t="s">
        <v>1799</v>
      </c>
      <c r="W1585">
        <v>10</v>
      </c>
      <c r="Y1585" t="s">
        <v>94</v>
      </c>
      <c r="Z1585" t="s">
        <v>910</v>
      </c>
      <c r="AA1585">
        <v>574.8768</v>
      </c>
      <c r="AB1585">
        <v>3390.7609000000002</v>
      </c>
      <c r="AC1585">
        <v>997.63509999999997</v>
      </c>
      <c r="AD1585">
        <v>99.333299999999994</v>
      </c>
      <c r="AE1585">
        <v>4.2438000000000002</v>
      </c>
      <c r="AF1585">
        <v>3.9815</v>
      </c>
      <c r="AG1585">
        <v>51.426000000000002</v>
      </c>
      <c r="AH1585">
        <v>39.938800000000001</v>
      </c>
      <c r="AI1585">
        <v>82.858000000000004</v>
      </c>
      <c r="AJ1585">
        <v>0.24610000000000001</v>
      </c>
      <c r="AL1585">
        <v>63.085000000000001</v>
      </c>
      <c r="AM1585">
        <v>1.9199999999999998E-2</v>
      </c>
      <c r="AN1585">
        <v>5.1799999999999999E-2</v>
      </c>
      <c r="AR1585">
        <v>57</v>
      </c>
      <c r="AS1585" t="s">
        <v>96</v>
      </c>
      <c r="AT1585">
        <v>2007</v>
      </c>
      <c r="AU1585">
        <v>16.2</v>
      </c>
      <c r="AV1585">
        <v>7.5</v>
      </c>
      <c r="AW1585" t="s">
        <v>97</v>
      </c>
      <c r="AX1585" t="s">
        <v>387</v>
      </c>
      <c r="AY1585" t="s">
        <v>112</v>
      </c>
      <c r="BA1585">
        <v>25412</v>
      </c>
      <c r="BB1585">
        <v>1</v>
      </c>
      <c r="BC1585">
        <v>1</v>
      </c>
      <c r="BD1585" t="s">
        <v>99</v>
      </c>
      <c r="BE1585">
        <v>2007</v>
      </c>
      <c r="BG1585" t="s">
        <v>100</v>
      </c>
      <c r="BH1585" t="s">
        <v>100</v>
      </c>
      <c r="BI1585" t="s">
        <v>101</v>
      </c>
      <c r="BJ1585" t="s">
        <v>100</v>
      </c>
      <c r="BK1585" t="s">
        <v>100</v>
      </c>
      <c r="BL1585" t="s">
        <v>100</v>
      </c>
      <c r="BM1585" t="s">
        <v>102</v>
      </c>
      <c r="BN1585" t="s">
        <v>1789</v>
      </c>
      <c r="BP1585" t="s">
        <v>911</v>
      </c>
      <c r="BQ1585">
        <v>0</v>
      </c>
      <c r="BR1585" t="s">
        <v>94</v>
      </c>
      <c r="BS1585">
        <v>99.333299999999994</v>
      </c>
      <c r="BT1585">
        <v>84.876000000000005</v>
      </c>
      <c r="BU1585">
        <v>79.63</v>
      </c>
      <c r="CB1585">
        <v>2014</v>
      </c>
      <c r="CC1585">
        <v>8</v>
      </c>
      <c r="CI1585" t="str">
        <f t="shared" si="96"/>
        <v>High</v>
      </c>
      <c r="CJ1585" t="str">
        <f t="shared" si="97"/>
        <v>Greater than 3.5</v>
      </c>
      <c r="CK1585" t="str">
        <f t="shared" si="98"/>
        <v>Excellent</v>
      </c>
      <c r="CL1585" t="str">
        <f t="shared" si="99"/>
        <v>0.3 or less</v>
      </c>
    </row>
    <row r="1586" spans="1:90" x14ac:dyDescent="0.25">
      <c r="A1586" t="s">
        <v>1789</v>
      </c>
      <c r="B1586" t="s">
        <v>585</v>
      </c>
      <c r="C1586" t="s">
        <v>83</v>
      </c>
      <c r="D1586">
        <v>50.75</v>
      </c>
      <c r="E1586">
        <v>56.4</v>
      </c>
      <c r="G1586">
        <v>5.65</v>
      </c>
      <c r="H1586">
        <v>38</v>
      </c>
      <c r="I1586">
        <v>38</v>
      </c>
      <c r="J1586">
        <v>38</v>
      </c>
      <c r="K1586">
        <v>2</v>
      </c>
      <c r="L1586" t="s">
        <v>84</v>
      </c>
      <c r="M1586" t="s">
        <v>577</v>
      </c>
      <c r="N1586" t="s">
        <v>157</v>
      </c>
      <c r="O1586" t="s">
        <v>158</v>
      </c>
      <c r="P1586" t="s">
        <v>88</v>
      </c>
      <c r="Q1586" t="s">
        <v>578</v>
      </c>
      <c r="R1586" t="s">
        <v>159</v>
      </c>
      <c r="S1586" t="s">
        <v>91</v>
      </c>
      <c r="T1586">
        <v>75</v>
      </c>
      <c r="U1586" t="s">
        <v>110</v>
      </c>
      <c r="V1586" t="s">
        <v>1800</v>
      </c>
      <c r="W1586">
        <v>10</v>
      </c>
      <c r="X1586">
        <v>4</v>
      </c>
      <c r="Y1586" t="s">
        <v>94</v>
      </c>
      <c r="Z1586" t="s">
        <v>910</v>
      </c>
      <c r="AA1586">
        <v>571.92960000000005</v>
      </c>
      <c r="AB1586">
        <v>3379.3040999999998</v>
      </c>
      <c r="AC1586">
        <v>992.55610000000001</v>
      </c>
      <c r="AD1586">
        <v>97.333299999999994</v>
      </c>
      <c r="AE1586">
        <v>4.3893000000000004</v>
      </c>
      <c r="AF1586">
        <v>4.1454000000000004</v>
      </c>
      <c r="AG1586">
        <v>42.978900000000003</v>
      </c>
      <c r="AH1586">
        <v>34.125700000000002</v>
      </c>
      <c r="AI1586">
        <v>85.673699999999997</v>
      </c>
      <c r="AJ1586">
        <v>0.2024</v>
      </c>
      <c r="AL1586">
        <v>69.64</v>
      </c>
      <c r="AM1586">
        <v>1.5800000000000002E-2</v>
      </c>
      <c r="AN1586">
        <v>4.9799999999999997E-2</v>
      </c>
      <c r="AR1586">
        <v>53.4</v>
      </c>
      <c r="AS1586" t="s">
        <v>96</v>
      </c>
      <c r="AT1586">
        <v>2005</v>
      </c>
      <c r="AU1586">
        <v>20.230799999999999</v>
      </c>
      <c r="AV1586">
        <v>9</v>
      </c>
      <c r="AW1586" t="s">
        <v>97</v>
      </c>
      <c r="AX1586" t="s">
        <v>122</v>
      </c>
      <c r="AY1586" t="s">
        <v>112</v>
      </c>
      <c r="BA1586">
        <v>24178</v>
      </c>
      <c r="BB1586">
        <v>4</v>
      </c>
      <c r="BC1586">
        <v>1</v>
      </c>
      <c r="BD1586" t="s">
        <v>99</v>
      </c>
      <c r="BE1586">
        <v>2005</v>
      </c>
      <c r="BG1586" t="s">
        <v>100</v>
      </c>
      <c r="BH1586" t="s">
        <v>100</v>
      </c>
      <c r="BI1586" t="s">
        <v>101</v>
      </c>
      <c r="BJ1586" t="s">
        <v>100</v>
      </c>
      <c r="BK1586" t="s">
        <v>100</v>
      </c>
      <c r="BL1586" t="s">
        <v>100</v>
      </c>
      <c r="BM1586" t="s">
        <v>102</v>
      </c>
      <c r="BN1586" t="s">
        <v>1789</v>
      </c>
      <c r="BP1586" t="s">
        <v>911</v>
      </c>
      <c r="BQ1586">
        <v>0</v>
      </c>
      <c r="BR1586" t="s">
        <v>94</v>
      </c>
      <c r="BS1586">
        <v>97.333299999999994</v>
      </c>
      <c r="BT1586">
        <v>87.786000000000001</v>
      </c>
      <c r="BU1586">
        <v>82.908000000000001</v>
      </c>
      <c r="BY1586">
        <v>4</v>
      </c>
      <c r="CB1586">
        <v>2014</v>
      </c>
      <c r="CC1586">
        <v>10</v>
      </c>
      <c r="CI1586" t="str">
        <f t="shared" si="96"/>
        <v>High</v>
      </c>
      <c r="CJ1586" t="str">
        <f t="shared" si="97"/>
        <v>Greater than 3.5</v>
      </c>
      <c r="CK1586" t="str">
        <f t="shared" si="98"/>
        <v>Excellent</v>
      </c>
      <c r="CL1586" t="str">
        <f t="shared" si="99"/>
        <v>0.3 or less</v>
      </c>
    </row>
    <row r="1587" spans="1:90" x14ac:dyDescent="0.25">
      <c r="A1587" t="s">
        <v>1789</v>
      </c>
      <c r="B1587" t="s">
        <v>585</v>
      </c>
      <c r="C1587" t="s">
        <v>83</v>
      </c>
      <c r="D1587">
        <v>56.4</v>
      </c>
      <c r="E1587">
        <v>58.7</v>
      </c>
      <c r="G1587">
        <v>2.2999999999999998</v>
      </c>
      <c r="H1587">
        <v>38</v>
      </c>
      <c r="J1587">
        <v>38</v>
      </c>
      <c r="K1587">
        <v>2</v>
      </c>
      <c r="L1587" t="s">
        <v>139</v>
      </c>
      <c r="M1587" t="s">
        <v>577</v>
      </c>
      <c r="N1587" t="s">
        <v>157</v>
      </c>
      <c r="O1587" t="s">
        <v>158</v>
      </c>
      <c r="P1587" t="s">
        <v>88</v>
      </c>
      <c r="Q1587" t="s">
        <v>578</v>
      </c>
      <c r="R1587" t="s">
        <v>159</v>
      </c>
      <c r="S1587" t="s">
        <v>91</v>
      </c>
      <c r="T1587">
        <v>75</v>
      </c>
      <c r="U1587" t="s">
        <v>140</v>
      </c>
      <c r="V1587" t="s">
        <v>1801</v>
      </c>
      <c r="W1587">
        <v>10</v>
      </c>
      <c r="Y1587" t="s">
        <v>94</v>
      </c>
      <c r="Z1587" t="s">
        <v>910</v>
      </c>
      <c r="AA1587">
        <v>298.49849999999998</v>
      </c>
      <c r="AB1587">
        <v>1760.8175000000001</v>
      </c>
      <c r="AC1587">
        <v>518.01239999999996</v>
      </c>
      <c r="AD1587">
        <v>100</v>
      </c>
      <c r="AE1587">
        <v>3.4706000000000001</v>
      </c>
      <c r="AF1587">
        <v>2.7206000000000001</v>
      </c>
      <c r="AG1587">
        <v>110.64400000000001</v>
      </c>
      <c r="AH1587">
        <v>96.081100000000006</v>
      </c>
      <c r="AI1587">
        <v>63.118699999999997</v>
      </c>
      <c r="AJ1587">
        <v>9.9099999999999994E-2</v>
      </c>
      <c r="AL1587">
        <v>85.135000000000005</v>
      </c>
      <c r="AM1587">
        <v>2.9000000000000001E-2</v>
      </c>
      <c r="AN1587">
        <v>0.26269999999999999</v>
      </c>
      <c r="AR1587">
        <v>50.65</v>
      </c>
      <c r="AS1587" t="s">
        <v>130</v>
      </c>
      <c r="AT1587">
        <v>1964</v>
      </c>
      <c r="AU1587">
        <v>18</v>
      </c>
      <c r="AV1587">
        <v>8</v>
      </c>
      <c r="AW1587" t="s">
        <v>97</v>
      </c>
      <c r="AY1587" t="s">
        <v>142</v>
      </c>
      <c r="BA1587">
        <v>24178</v>
      </c>
      <c r="BB1587">
        <v>8</v>
      </c>
      <c r="BC1587">
        <v>1</v>
      </c>
      <c r="BD1587" t="s">
        <v>144</v>
      </c>
      <c r="BE1587">
        <v>1964</v>
      </c>
      <c r="BG1587" t="s">
        <v>100</v>
      </c>
      <c r="BH1587" t="s">
        <v>100</v>
      </c>
      <c r="BI1587" t="s">
        <v>101</v>
      </c>
      <c r="BJ1587" t="s">
        <v>100</v>
      </c>
      <c r="BK1587" t="s">
        <v>100</v>
      </c>
      <c r="BL1587" t="s">
        <v>100</v>
      </c>
      <c r="BM1587" t="s">
        <v>102</v>
      </c>
      <c r="BN1587" t="s">
        <v>1789</v>
      </c>
      <c r="BP1587" t="s">
        <v>911</v>
      </c>
      <c r="BQ1587">
        <v>0</v>
      </c>
      <c r="BR1587" t="s">
        <v>94</v>
      </c>
      <c r="BS1587">
        <v>85</v>
      </c>
      <c r="BT1587">
        <v>69.412000000000006</v>
      </c>
      <c r="BU1587">
        <v>54.411999999999999</v>
      </c>
      <c r="CB1587">
        <v>2003</v>
      </c>
      <c r="CC1587">
        <v>51</v>
      </c>
      <c r="CI1587" t="str">
        <f t="shared" si="96"/>
        <v>High</v>
      </c>
      <c r="CJ1587" t="str">
        <f t="shared" si="97"/>
        <v>3.01-3.5</v>
      </c>
      <c r="CK1587" t="str">
        <f t="shared" si="98"/>
        <v>Fair</v>
      </c>
      <c r="CL1587" t="str">
        <f t="shared" si="99"/>
        <v>0.3 or less</v>
      </c>
    </row>
    <row r="1588" spans="1:90" x14ac:dyDescent="0.25">
      <c r="A1588" t="s">
        <v>1789</v>
      </c>
      <c r="B1588" t="s">
        <v>585</v>
      </c>
      <c r="C1588" t="s">
        <v>83</v>
      </c>
      <c r="D1588">
        <v>58.7</v>
      </c>
      <c r="E1588">
        <v>64</v>
      </c>
      <c r="G1588">
        <v>5.3</v>
      </c>
      <c r="H1588">
        <v>38</v>
      </c>
      <c r="I1588">
        <v>38</v>
      </c>
      <c r="J1588">
        <v>38</v>
      </c>
      <c r="K1588">
        <v>2</v>
      </c>
      <c r="L1588" t="s">
        <v>84</v>
      </c>
      <c r="M1588" t="s">
        <v>577</v>
      </c>
      <c r="N1588" t="s">
        <v>157</v>
      </c>
      <c r="O1588" t="s">
        <v>158</v>
      </c>
      <c r="P1588" t="s">
        <v>88</v>
      </c>
      <c r="Q1588" t="s">
        <v>578</v>
      </c>
      <c r="R1588" t="s">
        <v>159</v>
      </c>
      <c r="S1588" t="s">
        <v>91</v>
      </c>
      <c r="T1588">
        <v>75</v>
      </c>
      <c r="U1588" t="s">
        <v>110</v>
      </c>
      <c r="V1588" t="s">
        <v>1802</v>
      </c>
      <c r="W1588">
        <v>10</v>
      </c>
      <c r="X1588">
        <v>4</v>
      </c>
      <c r="Y1588" t="s">
        <v>94</v>
      </c>
      <c r="Z1588" t="s">
        <v>910</v>
      </c>
      <c r="AA1588">
        <v>293.53899999999999</v>
      </c>
      <c r="AB1588">
        <v>1731.4649999999999</v>
      </c>
      <c r="AC1588">
        <v>509.4051</v>
      </c>
      <c r="AD1588">
        <v>96.666700000000006</v>
      </c>
      <c r="AE1588">
        <v>4.1249000000000002</v>
      </c>
      <c r="AF1588">
        <v>3.8098000000000001</v>
      </c>
      <c r="AG1588">
        <v>53.508899999999997</v>
      </c>
      <c r="AH1588">
        <v>44.835299999999997</v>
      </c>
      <c r="AI1588">
        <v>82.163700000000006</v>
      </c>
      <c r="AJ1588">
        <v>0.2319</v>
      </c>
      <c r="AL1588">
        <v>65.215000000000003</v>
      </c>
      <c r="AM1588">
        <v>1.5699999999999999E-2</v>
      </c>
      <c r="AN1588">
        <v>6.3200000000000006E-2</v>
      </c>
      <c r="AR1588">
        <v>56.32</v>
      </c>
      <c r="AS1588" t="s">
        <v>96</v>
      </c>
      <c r="AT1588">
        <v>1998</v>
      </c>
      <c r="AU1588">
        <v>20.023800000000001</v>
      </c>
      <c r="AV1588">
        <v>10.071400000000001</v>
      </c>
      <c r="AW1588" t="s">
        <v>97</v>
      </c>
      <c r="AY1588" t="s">
        <v>106</v>
      </c>
      <c r="BA1588">
        <v>24180</v>
      </c>
      <c r="BB1588">
        <v>0.5</v>
      </c>
      <c r="BC1588">
        <v>1</v>
      </c>
      <c r="BD1588" t="s">
        <v>99</v>
      </c>
      <c r="BE1588">
        <v>2009</v>
      </c>
      <c r="BG1588" t="s">
        <v>100</v>
      </c>
      <c r="BH1588" t="s">
        <v>100</v>
      </c>
      <c r="BI1588" t="s">
        <v>101</v>
      </c>
      <c r="BJ1588" t="s">
        <v>100</v>
      </c>
      <c r="BK1588" t="s">
        <v>100</v>
      </c>
      <c r="BL1588" t="s">
        <v>100</v>
      </c>
      <c r="BM1588" t="s">
        <v>102</v>
      </c>
      <c r="BN1588" t="s">
        <v>1789</v>
      </c>
      <c r="BP1588" t="s">
        <v>911</v>
      </c>
      <c r="BQ1588">
        <v>0</v>
      </c>
      <c r="BR1588" t="s">
        <v>94</v>
      </c>
      <c r="BS1588">
        <v>96.666700000000006</v>
      </c>
      <c r="BT1588">
        <v>82.498000000000005</v>
      </c>
      <c r="BU1588">
        <v>76.195999999999998</v>
      </c>
      <c r="BY1588">
        <v>4</v>
      </c>
      <c r="CB1588">
        <v>2014</v>
      </c>
      <c r="CC1588">
        <v>6</v>
      </c>
      <c r="CI1588" t="str">
        <f t="shared" si="96"/>
        <v>High</v>
      </c>
      <c r="CJ1588" t="str">
        <f t="shared" si="97"/>
        <v>Greater than 3.5</v>
      </c>
      <c r="CK1588" t="str">
        <f t="shared" si="98"/>
        <v>Excellent</v>
      </c>
      <c r="CL1588" t="str">
        <f t="shared" si="99"/>
        <v>0.3 or less</v>
      </c>
    </row>
    <row r="1589" spans="1:90" x14ac:dyDescent="0.25">
      <c r="A1589" t="s">
        <v>1789</v>
      </c>
      <c r="B1589" t="s">
        <v>585</v>
      </c>
      <c r="C1589" t="s">
        <v>83</v>
      </c>
      <c r="D1589">
        <v>64</v>
      </c>
      <c r="E1589">
        <v>69.8</v>
      </c>
      <c r="G1589">
        <v>5.8</v>
      </c>
      <c r="H1589">
        <v>38</v>
      </c>
      <c r="J1589">
        <v>38</v>
      </c>
      <c r="K1589">
        <v>2</v>
      </c>
      <c r="L1589" t="s">
        <v>84</v>
      </c>
      <c r="M1589" t="s">
        <v>577</v>
      </c>
      <c r="N1589" t="s">
        <v>157</v>
      </c>
      <c r="O1589" t="s">
        <v>158</v>
      </c>
      <c r="P1589" t="s">
        <v>88</v>
      </c>
      <c r="Q1589" t="s">
        <v>578</v>
      </c>
      <c r="R1589" t="s">
        <v>159</v>
      </c>
      <c r="S1589" t="s">
        <v>91</v>
      </c>
      <c r="T1589">
        <v>75</v>
      </c>
      <c r="U1589" t="s">
        <v>110</v>
      </c>
      <c r="V1589" t="s">
        <v>1803</v>
      </c>
      <c r="W1589">
        <v>10</v>
      </c>
      <c r="Y1589" t="s">
        <v>94</v>
      </c>
      <c r="Z1589" t="s">
        <v>910</v>
      </c>
      <c r="AA1589">
        <v>276.95400000000001</v>
      </c>
      <c r="AB1589">
        <v>1633.365</v>
      </c>
      <c r="AC1589">
        <v>480.62200000000001</v>
      </c>
      <c r="AD1589">
        <v>94.666700000000006</v>
      </c>
      <c r="AE1589">
        <v>4.0229999999999997</v>
      </c>
      <c r="AF1589">
        <v>3.6309</v>
      </c>
      <c r="AG1589">
        <v>58.516100000000002</v>
      </c>
      <c r="AH1589">
        <v>49.151299999999999</v>
      </c>
      <c r="AI1589">
        <v>80.494600000000005</v>
      </c>
      <c r="AJ1589">
        <v>0.2409</v>
      </c>
      <c r="AL1589">
        <v>63.865000000000002</v>
      </c>
      <c r="AM1589">
        <v>1.8700000000000001E-2</v>
      </c>
      <c r="AN1589">
        <v>8.8300000000000003E-2</v>
      </c>
      <c r="AR1589">
        <v>60.183300000000003</v>
      </c>
      <c r="AS1589" t="s">
        <v>96</v>
      </c>
      <c r="AT1589">
        <v>1975</v>
      </c>
      <c r="AU1589">
        <v>22.418900000000001</v>
      </c>
      <c r="AV1589">
        <v>9.8513999999999999</v>
      </c>
      <c r="AW1589" t="s">
        <v>177</v>
      </c>
      <c r="AY1589" t="s">
        <v>106</v>
      </c>
      <c r="BA1589">
        <v>43328</v>
      </c>
      <c r="BB1589">
        <v>0.5</v>
      </c>
      <c r="BC1589">
        <v>1</v>
      </c>
      <c r="BD1589" t="s">
        <v>99</v>
      </c>
      <c r="BE1589">
        <v>2009</v>
      </c>
      <c r="BG1589" t="s">
        <v>100</v>
      </c>
      <c r="BH1589" t="s">
        <v>100</v>
      </c>
      <c r="BI1589" t="s">
        <v>101</v>
      </c>
      <c r="BJ1589" t="s">
        <v>100</v>
      </c>
      <c r="BK1589" t="s">
        <v>100</v>
      </c>
      <c r="BL1589" t="s">
        <v>100</v>
      </c>
      <c r="BM1589" t="s">
        <v>102</v>
      </c>
      <c r="BN1589" t="s">
        <v>1789</v>
      </c>
      <c r="BP1589" t="s">
        <v>911</v>
      </c>
      <c r="BQ1589">
        <v>0</v>
      </c>
      <c r="BR1589" t="s">
        <v>94</v>
      </c>
      <c r="BS1589">
        <v>94.666700000000006</v>
      </c>
      <c r="BT1589">
        <v>80.459999999999994</v>
      </c>
      <c r="BU1589">
        <v>72.617999999999995</v>
      </c>
      <c r="CB1589">
        <v>2014</v>
      </c>
      <c r="CC1589">
        <v>6</v>
      </c>
      <c r="CI1589" t="str">
        <f t="shared" si="96"/>
        <v>High</v>
      </c>
      <c r="CJ1589" t="str">
        <f t="shared" si="97"/>
        <v>Greater than 3.5</v>
      </c>
      <c r="CK1589" t="str">
        <f t="shared" si="98"/>
        <v>Excellent</v>
      </c>
      <c r="CL1589" t="str">
        <f t="shared" si="99"/>
        <v>0.3 or less</v>
      </c>
    </row>
    <row r="1590" spans="1:90" x14ac:dyDescent="0.25">
      <c r="A1590" t="s">
        <v>1789</v>
      </c>
      <c r="B1590" t="s">
        <v>585</v>
      </c>
      <c r="C1590" t="s">
        <v>83</v>
      </c>
      <c r="D1590">
        <v>69.8</v>
      </c>
      <c r="E1590">
        <v>83.37</v>
      </c>
      <c r="G1590">
        <v>13.57</v>
      </c>
      <c r="H1590">
        <v>38</v>
      </c>
      <c r="I1590">
        <v>38</v>
      </c>
      <c r="J1590">
        <v>38</v>
      </c>
      <c r="K1590">
        <v>2</v>
      </c>
      <c r="L1590" t="s">
        <v>84</v>
      </c>
      <c r="M1590" t="s">
        <v>577</v>
      </c>
      <c r="N1590" t="s">
        <v>157</v>
      </c>
      <c r="O1590" t="s">
        <v>158</v>
      </c>
      <c r="P1590" t="s">
        <v>88</v>
      </c>
      <c r="Q1590" t="s">
        <v>578</v>
      </c>
      <c r="R1590" t="s">
        <v>159</v>
      </c>
      <c r="S1590" t="s">
        <v>91</v>
      </c>
      <c r="T1590">
        <v>75</v>
      </c>
      <c r="U1590" t="s">
        <v>110</v>
      </c>
      <c r="V1590" t="s">
        <v>1804</v>
      </c>
      <c r="W1590">
        <v>10</v>
      </c>
      <c r="X1590">
        <v>4</v>
      </c>
      <c r="Y1590" t="s">
        <v>94</v>
      </c>
      <c r="Z1590" t="s">
        <v>910</v>
      </c>
      <c r="AA1590">
        <v>276.2697</v>
      </c>
      <c r="AB1590">
        <v>1629.3143</v>
      </c>
      <c r="AC1590">
        <v>479.43439999999998</v>
      </c>
      <c r="AD1590">
        <v>96.428600000000003</v>
      </c>
      <c r="AE1590">
        <v>4.3921000000000001</v>
      </c>
      <c r="AF1590">
        <v>4.2165999999999997</v>
      </c>
      <c r="AG1590">
        <v>43.354100000000003</v>
      </c>
      <c r="AH1590">
        <v>34.015900000000002</v>
      </c>
      <c r="AI1590">
        <v>85.548599999999993</v>
      </c>
      <c r="AJ1590">
        <v>0.1178</v>
      </c>
      <c r="AL1590">
        <v>82.33</v>
      </c>
      <c r="AM1590">
        <v>1.66E-2</v>
      </c>
      <c r="AN1590">
        <v>6.7599999999999993E-2</v>
      </c>
      <c r="AR1590">
        <v>53.178600000000003</v>
      </c>
      <c r="AS1590" t="s">
        <v>96</v>
      </c>
      <c r="AT1590">
        <v>1992</v>
      </c>
      <c r="AU1590">
        <v>25.508800000000001</v>
      </c>
      <c r="AV1590">
        <v>8.7719000000000005</v>
      </c>
      <c r="AW1590" t="s">
        <v>177</v>
      </c>
      <c r="AX1590" t="s">
        <v>387</v>
      </c>
      <c r="AY1590" t="s">
        <v>106</v>
      </c>
      <c r="BA1590">
        <v>43329</v>
      </c>
      <c r="BC1590">
        <v>1</v>
      </c>
      <c r="BD1590" t="s">
        <v>99</v>
      </c>
      <c r="BE1590">
        <v>2009</v>
      </c>
      <c r="BG1590" t="s">
        <v>100</v>
      </c>
      <c r="BH1590" t="s">
        <v>100</v>
      </c>
      <c r="BI1590" t="s">
        <v>101</v>
      </c>
      <c r="BJ1590" t="s">
        <v>100</v>
      </c>
      <c r="BK1590" t="s">
        <v>100</v>
      </c>
      <c r="BL1590" t="s">
        <v>100</v>
      </c>
      <c r="BM1590" t="s">
        <v>102</v>
      </c>
      <c r="BN1590" t="s">
        <v>1789</v>
      </c>
      <c r="BP1590" t="s">
        <v>911</v>
      </c>
      <c r="BQ1590">
        <v>0</v>
      </c>
      <c r="BR1590" t="s">
        <v>94</v>
      </c>
      <c r="BS1590">
        <v>96</v>
      </c>
      <c r="BT1590">
        <v>87.841999999999999</v>
      </c>
      <c r="BU1590">
        <v>84.331999999999994</v>
      </c>
      <c r="BY1590">
        <v>4</v>
      </c>
      <c r="CB1590">
        <v>2010</v>
      </c>
      <c r="CC1590">
        <v>6</v>
      </c>
      <c r="CI1590" t="str">
        <f t="shared" si="96"/>
        <v>High</v>
      </c>
      <c r="CJ1590" t="str">
        <f t="shared" si="97"/>
        <v>Greater than 3.5</v>
      </c>
      <c r="CK1590" t="str">
        <f t="shared" si="98"/>
        <v>Excellent</v>
      </c>
      <c r="CL1590" t="str">
        <f t="shared" si="99"/>
        <v>0.3 or less</v>
      </c>
    </row>
    <row r="1591" spans="1:90" x14ac:dyDescent="0.25">
      <c r="A1591" t="s">
        <v>1789</v>
      </c>
      <c r="B1591" t="s">
        <v>585</v>
      </c>
      <c r="C1591" t="s">
        <v>83</v>
      </c>
      <c r="D1591">
        <v>83.37</v>
      </c>
      <c r="E1591">
        <v>89.1</v>
      </c>
      <c r="G1591">
        <v>5.73</v>
      </c>
      <c r="H1591">
        <v>34</v>
      </c>
      <c r="J1591">
        <v>34</v>
      </c>
      <c r="K1591">
        <v>2</v>
      </c>
      <c r="L1591" t="s">
        <v>84</v>
      </c>
      <c r="M1591" t="s">
        <v>577</v>
      </c>
      <c r="N1591" t="s">
        <v>157</v>
      </c>
      <c r="O1591" t="s">
        <v>158</v>
      </c>
      <c r="P1591" t="s">
        <v>88</v>
      </c>
      <c r="Q1591" t="s">
        <v>578</v>
      </c>
      <c r="R1591" t="s">
        <v>159</v>
      </c>
      <c r="S1591" t="s">
        <v>91</v>
      </c>
      <c r="T1591">
        <v>75</v>
      </c>
      <c r="U1591" t="s">
        <v>110</v>
      </c>
      <c r="V1591" t="s">
        <v>1805</v>
      </c>
      <c r="W1591">
        <v>8</v>
      </c>
      <c r="Y1591" t="s">
        <v>94</v>
      </c>
      <c r="Z1591" t="s">
        <v>910</v>
      </c>
      <c r="AA1591">
        <v>309.791</v>
      </c>
      <c r="AB1591">
        <v>1826.6220000000001</v>
      </c>
      <c r="AC1591">
        <v>537.60440000000006</v>
      </c>
      <c r="AD1591">
        <v>100</v>
      </c>
      <c r="AE1591">
        <v>4.4267000000000003</v>
      </c>
      <c r="AF1591">
        <v>4.3977000000000004</v>
      </c>
      <c r="AG1591">
        <v>40.003700000000002</v>
      </c>
      <c r="AH1591">
        <v>32.660499999999999</v>
      </c>
      <c r="AI1591">
        <v>86.665400000000005</v>
      </c>
      <c r="AJ1591">
        <v>8.5099999999999995E-2</v>
      </c>
      <c r="AL1591">
        <v>87.234999999999999</v>
      </c>
      <c r="AM1591">
        <v>1.37E-2</v>
      </c>
      <c r="AN1591">
        <v>4.7500000000000001E-2</v>
      </c>
      <c r="AR1591">
        <v>48.7</v>
      </c>
      <c r="AS1591" t="s">
        <v>96</v>
      </c>
      <c r="AT1591">
        <v>2012</v>
      </c>
      <c r="AU1591">
        <v>26.3125</v>
      </c>
      <c r="AV1591">
        <v>8.1546000000000003</v>
      </c>
      <c r="AW1591" t="s">
        <v>177</v>
      </c>
      <c r="AY1591" t="s">
        <v>98</v>
      </c>
      <c r="BA1591">
        <v>44728</v>
      </c>
      <c r="BB1591">
        <v>0.75</v>
      </c>
      <c r="BC1591">
        <v>1</v>
      </c>
      <c r="BD1591" t="s">
        <v>99</v>
      </c>
      <c r="BE1591">
        <v>2012</v>
      </c>
      <c r="BG1591" t="s">
        <v>100</v>
      </c>
      <c r="BH1591" t="s">
        <v>100</v>
      </c>
      <c r="BI1591" t="s">
        <v>101</v>
      </c>
      <c r="BJ1591" t="s">
        <v>100</v>
      </c>
      <c r="BK1591" t="s">
        <v>100</v>
      </c>
      <c r="BL1591" t="s">
        <v>100</v>
      </c>
      <c r="BM1591" t="s">
        <v>102</v>
      </c>
      <c r="BN1591" t="s">
        <v>1789</v>
      </c>
      <c r="BP1591" t="s">
        <v>911</v>
      </c>
      <c r="BQ1591">
        <v>0</v>
      </c>
      <c r="BR1591" t="s">
        <v>94</v>
      </c>
      <c r="BS1591">
        <v>100</v>
      </c>
      <c r="BT1591">
        <v>88.534000000000006</v>
      </c>
      <c r="BU1591">
        <v>87.953999999999994</v>
      </c>
      <c r="CB1591">
        <v>2014</v>
      </c>
      <c r="CC1591">
        <v>3</v>
      </c>
      <c r="CI1591" t="str">
        <f t="shared" si="96"/>
        <v>High</v>
      </c>
      <c r="CJ1591" t="str">
        <f t="shared" si="97"/>
        <v>Greater than 3.5</v>
      </c>
      <c r="CK1591" t="str">
        <f t="shared" si="98"/>
        <v>Excellent</v>
      </c>
      <c r="CL1591" t="str">
        <f t="shared" si="99"/>
        <v>0.3 or less</v>
      </c>
    </row>
    <row r="1592" spans="1:90" x14ac:dyDescent="0.25">
      <c r="A1592" t="s">
        <v>1789</v>
      </c>
      <c r="B1592" t="s">
        <v>585</v>
      </c>
      <c r="C1592" t="s">
        <v>83</v>
      </c>
      <c r="D1592">
        <v>89.1</v>
      </c>
      <c r="E1592">
        <v>96.01</v>
      </c>
      <c r="G1592">
        <v>6.91</v>
      </c>
      <c r="H1592">
        <v>34</v>
      </c>
      <c r="J1592">
        <v>34</v>
      </c>
      <c r="K1592">
        <v>2</v>
      </c>
      <c r="L1592" t="s">
        <v>84</v>
      </c>
      <c r="M1592" t="s">
        <v>577</v>
      </c>
      <c r="N1592" t="s">
        <v>157</v>
      </c>
      <c r="O1592" t="s">
        <v>158</v>
      </c>
      <c r="P1592" t="s">
        <v>88</v>
      </c>
      <c r="Q1592" t="s">
        <v>578</v>
      </c>
      <c r="R1592" t="s">
        <v>159</v>
      </c>
      <c r="S1592" t="s">
        <v>91</v>
      </c>
      <c r="T1592">
        <v>75</v>
      </c>
      <c r="U1592" t="s">
        <v>110</v>
      </c>
      <c r="V1592" t="s">
        <v>1806</v>
      </c>
      <c r="W1592">
        <v>8</v>
      </c>
      <c r="Y1592" t="s">
        <v>94</v>
      </c>
      <c r="Z1592" t="s">
        <v>910</v>
      </c>
      <c r="AA1592">
        <v>317.95679999999999</v>
      </c>
      <c r="AB1592">
        <v>1874.9251999999999</v>
      </c>
      <c r="AC1592">
        <v>551.77610000000004</v>
      </c>
      <c r="AD1592">
        <v>86</v>
      </c>
      <c r="AE1592">
        <v>3.621</v>
      </c>
      <c r="AF1592">
        <v>2.9466000000000001</v>
      </c>
      <c r="AG1592">
        <v>81.499099999999999</v>
      </c>
      <c r="AH1592">
        <v>67.2988</v>
      </c>
      <c r="AI1592">
        <v>72.833600000000004</v>
      </c>
      <c r="AJ1592">
        <v>0.25219999999999998</v>
      </c>
      <c r="AL1592">
        <v>62.17</v>
      </c>
      <c r="AM1592">
        <v>2.7900000000000001E-2</v>
      </c>
      <c r="AN1592">
        <v>0.20949999999999999</v>
      </c>
      <c r="AR1592">
        <v>54.628599999999999</v>
      </c>
      <c r="AS1592" t="s">
        <v>96</v>
      </c>
      <c r="AT1592">
        <v>2014</v>
      </c>
      <c r="AU1592">
        <v>24.631599999999999</v>
      </c>
      <c r="AV1592">
        <v>9.7368000000000006</v>
      </c>
      <c r="AW1592" t="s">
        <v>97</v>
      </c>
      <c r="AY1592" t="s">
        <v>112</v>
      </c>
      <c r="BA1592">
        <v>45572</v>
      </c>
      <c r="BB1592">
        <v>0.25</v>
      </c>
      <c r="BC1592">
        <v>1</v>
      </c>
      <c r="BD1592" t="s">
        <v>99</v>
      </c>
      <c r="BE1592">
        <v>2014</v>
      </c>
      <c r="BG1592" t="s">
        <v>100</v>
      </c>
      <c r="BH1592" t="s">
        <v>100</v>
      </c>
      <c r="BI1592" t="s">
        <v>101</v>
      </c>
      <c r="BJ1592" t="s">
        <v>100</v>
      </c>
      <c r="BK1592" t="s">
        <v>100</v>
      </c>
      <c r="BL1592" t="s">
        <v>100</v>
      </c>
      <c r="BM1592" t="s">
        <v>102</v>
      </c>
      <c r="BN1592" t="s">
        <v>1789</v>
      </c>
      <c r="BP1592" t="s">
        <v>911</v>
      </c>
      <c r="BQ1592">
        <v>0</v>
      </c>
      <c r="BR1592" t="s">
        <v>94</v>
      </c>
      <c r="BS1592">
        <v>86</v>
      </c>
      <c r="BT1592">
        <v>72.42</v>
      </c>
      <c r="BU1592">
        <v>58.932000000000002</v>
      </c>
      <c r="BV1592" t="s">
        <v>107</v>
      </c>
      <c r="BZ1592" s="1">
        <v>42053.456793981481</v>
      </c>
      <c r="CC1592">
        <v>1</v>
      </c>
      <c r="CI1592" t="str">
        <f t="shared" si="96"/>
        <v>High</v>
      </c>
      <c r="CJ1592" t="str">
        <f t="shared" si="97"/>
        <v>Greater than 3.5</v>
      </c>
      <c r="CK1592" t="str">
        <f t="shared" si="98"/>
        <v>Good</v>
      </c>
      <c r="CL1592" t="str">
        <f t="shared" si="99"/>
        <v>0.3 or less</v>
      </c>
    </row>
    <row r="1593" spans="1:90" x14ac:dyDescent="0.25">
      <c r="A1593" t="s">
        <v>1789</v>
      </c>
      <c r="B1593" t="s">
        <v>585</v>
      </c>
      <c r="C1593" t="s">
        <v>83</v>
      </c>
      <c r="D1593">
        <v>96.01</v>
      </c>
      <c r="E1593">
        <v>100.8</v>
      </c>
      <c r="G1593">
        <v>4.79</v>
      </c>
      <c r="H1593">
        <v>34</v>
      </c>
      <c r="I1593">
        <v>34</v>
      </c>
      <c r="J1593">
        <v>34</v>
      </c>
      <c r="K1593">
        <v>2</v>
      </c>
      <c r="L1593" t="s">
        <v>84</v>
      </c>
      <c r="M1593" t="s">
        <v>577</v>
      </c>
      <c r="N1593" t="s">
        <v>1064</v>
      </c>
      <c r="O1593" t="s">
        <v>158</v>
      </c>
      <c r="P1593" t="s">
        <v>88</v>
      </c>
      <c r="Q1593" t="s">
        <v>578</v>
      </c>
      <c r="R1593" t="s">
        <v>159</v>
      </c>
      <c r="S1593" t="s">
        <v>91</v>
      </c>
      <c r="T1593">
        <v>75</v>
      </c>
      <c r="U1593" t="s">
        <v>110</v>
      </c>
      <c r="V1593" t="s">
        <v>1807</v>
      </c>
      <c r="W1593">
        <v>8</v>
      </c>
      <c r="X1593">
        <v>2</v>
      </c>
      <c r="Y1593" t="s">
        <v>94</v>
      </c>
      <c r="Z1593" t="s">
        <v>910</v>
      </c>
      <c r="AA1593">
        <v>321.39999999999998</v>
      </c>
      <c r="AB1593">
        <v>1895.2919999999999</v>
      </c>
      <c r="AC1593">
        <v>557.7518</v>
      </c>
      <c r="AD1593">
        <v>100</v>
      </c>
      <c r="AE1593">
        <v>4.1467999999999998</v>
      </c>
      <c r="AF1593">
        <v>4.0212000000000003</v>
      </c>
      <c r="AG1593">
        <v>56.712299999999999</v>
      </c>
      <c r="AH1593">
        <v>43.923299999999998</v>
      </c>
      <c r="AI1593">
        <v>81.0959</v>
      </c>
      <c r="AJ1593">
        <v>0.1772</v>
      </c>
      <c r="AL1593">
        <v>73.42</v>
      </c>
      <c r="AM1593">
        <v>2.3400000000000001E-2</v>
      </c>
      <c r="AN1593">
        <v>4.4400000000000002E-2</v>
      </c>
      <c r="AR1593">
        <v>44.46</v>
      </c>
      <c r="AS1593" t="s">
        <v>96</v>
      </c>
      <c r="AT1593">
        <v>1976</v>
      </c>
      <c r="AU1593">
        <v>23.333300000000001</v>
      </c>
      <c r="AV1593">
        <v>12</v>
      </c>
      <c r="AW1593" t="s">
        <v>177</v>
      </c>
      <c r="AY1593" t="s">
        <v>106</v>
      </c>
      <c r="BA1593">
        <v>45602</v>
      </c>
      <c r="BB1593">
        <v>0.5</v>
      </c>
      <c r="BC1593">
        <v>1</v>
      </c>
      <c r="BD1593" t="s">
        <v>99</v>
      </c>
      <c r="BE1593">
        <v>2012</v>
      </c>
      <c r="BG1593" t="s">
        <v>100</v>
      </c>
      <c r="BH1593" t="s">
        <v>100</v>
      </c>
      <c r="BI1593" t="s">
        <v>101</v>
      </c>
      <c r="BJ1593" t="s">
        <v>100</v>
      </c>
      <c r="BK1593" t="s">
        <v>100</v>
      </c>
      <c r="BL1593" t="s">
        <v>100</v>
      </c>
      <c r="BM1593" t="s">
        <v>102</v>
      </c>
      <c r="BN1593" t="s">
        <v>1789</v>
      </c>
      <c r="BP1593" t="s">
        <v>911</v>
      </c>
      <c r="BQ1593">
        <v>0</v>
      </c>
      <c r="BR1593" t="s">
        <v>94</v>
      </c>
      <c r="BS1593">
        <v>100</v>
      </c>
      <c r="BT1593">
        <v>82.936000000000007</v>
      </c>
      <c r="BU1593">
        <v>80.424000000000007</v>
      </c>
      <c r="BY1593">
        <v>2</v>
      </c>
      <c r="CB1593">
        <v>2014</v>
      </c>
      <c r="CC1593">
        <v>3</v>
      </c>
      <c r="CI1593" t="str">
        <f t="shared" si="96"/>
        <v>High</v>
      </c>
      <c r="CJ1593" t="str">
        <f t="shared" si="97"/>
        <v>Greater than 3.5</v>
      </c>
      <c r="CK1593" t="str">
        <f t="shared" si="98"/>
        <v>Excellent</v>
      </c>
      <c r="CL1593" t="str">
        <f t="shared" si="99"/>
        <v>0.3 or less</v>
      </c>
    </row>
    <row r="1594" spans="1:90" x14ac:dyDescent="0.25">
      <c r="A1594" t="s">
        <v>1789</v>
      </c>
      <c r="B1594" t="s">
        <v>585</v>
      </c>
      <c r="C1594" t="s">
        <v>83</v>
      </c>
      <c r="D1594">
        <v>100.8</v>
      </c>
      <c r="E1594">
        <v>106.7</v>
      </c>
      <c r="G1594">
        <v>5.9</v>
      </c>
      <c r="H1594">
        <v>34</v>
      </c>
      <c r="J1594">
        <v>34</v>
      </c>
      <c r="K1594">
        <v>2</v>
      </c>
      <c r="L1594" t="s">
        <v>84</v>
      </c>
      <c r="M1594" t="s">
        <v>577</v>
      </c>
      <c r="N1594" t="s">
        <v>1064</v>
      </c>
      <c r="O1594" t="s">
        <v>158</v>
      </c>
      <c r="P1594" t="s">
        <v>88</v>
      </c>
      <c r="Q1594" t="s">
        <v>578</v>
      </c>
      <c r="R1594" t="s">
        <v>159</v>
      </c>
      <c r="S1594" t="s">
        <v>91</v>
      </c>
      <c r="T1594">
        <v>75</v>
      </c>
      <c r="U1594" t="s">
        <v>110</v>
      </c>
      <c r="V1594" t="s">
        <v>1807</v>
      </c>
      <c r="W1594">
        <v>8</v>
      </c>
      <c r="Y1594" t="s">
        <v>94</v>
      </c>
      <c r="Z1594" t="s">
        <v>910</v>
      </c>
      <c r="AA1594">
        <v>337.98399999999998</v>
      </c>
      <c r="AB1594">
        <v>1993.3920000000001</v>
      </c>
      <c r="AC1594">
        <v>586.53319999999997</v>
      </c>
      <c r="AD1594">
        <v>97.333299999999994</v>
      </c>
      <c r="AE1594">
        <v>4.1139999999999999</v>
      </c>
      <c r="AF1594">
        <v>3.9014000000000002</v>
      </c>
      <c r="AG1594">
        <v>56.709699999999998</v>
      </c>
      <c r="AH1594">
        <v>45.293500000000002</v>
      </c>
      <c r="AI1594">
        <v>81.096800000000002</v>
      </c>
      <c r="AJ1594">
        <v>0.18210000000000001</v>
      </c>
      <c r="AL1594">
        <v>72.685000000000002</v>
      </c>
      <c r="AM1594">
        <v>1.5900000000000001E-2</v>
      </c>
      <c r="AN1594">
        <v>2.9000000000000001E-2</v>
      </c>
      <c r="AR1594">
        <v>54.833300000000001</v>
      </c>
      <c r="AS1594" t="s">
        <v>96</v>
      </c>
      <c r="AT1594">
        <v>1998</v>
      </c>
      <c r="AU1594">
        <v>24.774999999999999</v>
      </c>
      <c r="AV1594">
        <v>9.9749999999999996</v>
      </c>
      <c r="AW1594" t="s">
        <v>177</v>
      </c>
      <c r="AX1594" t="s">
        <v>122</v>
      </c>
      <c r="AY1594" t="s">
        <v>106</v>
      </c>
      <c r="BA1594">
        <v>25130</v>
      </c>
      <c r="BB1594">
        <v>0.5</v>
      </c>
      <c r="BC1594">
        <v>1</v>
      </c>
      <c r="BD1594" t="s">
        <v>99</v>
      </c>
      <c r="BE1594">
        <v>2012</v>
      </c>
      <c r="BG1594" t="s">
        <v>100</v>
      </c>
      <c r="BH1594" t="s">
        <v>100</v>
      </c>
      <c r="BI1594" t="s">
        <v>101</v>
      </c>
      <c r="BJ1594" t="s">
        <v>100</v>
      </c>
      <c r="BK1594" t="s">
        <v>100</v>
      </c>
      <c r="BL1594" t="s">
        <v>100</v>
      </c>
      <c r="BM1594" t="s">
        <v>102</v>
      </c>
      <c r="BN1594" t="s">
        <v>1789</v>
      </c>
      <c r="BP1594" t="s">
        <v>911</v>
      </c>
      <c r="BQ1594">
        <v>0</v>
      </c>
      <c r="BR1594" t="s">
        <v>94</v>
      </c>
      <c r="BS1594">
        <v>97.333299999999994</v>
      </c>
      <c r="BT1594">
        <v>82.28</v>
      </c>
      <c r="BU1594">
        <v>78.028000000000006</v>
      </c>
      <c r="CB1594">
        <v>2014</v>
      </c>
      <c r="CC1594">
        <v>3</v>
      </c>
      <c r="CI1594" t="str">
        <f t="shared" si="96"/>
        <v>High</v>
      </c>
      <c r="CJ1594" t="str">
        <f t="shared" si="97"/>
        <v>Greater than 3.5</v>
      </c>
      <c r="CK1594" t="str">
        <f t="shared" si="98"/>
        <v>Excellent</v>
      </c>
      <c r="CL1594" t="str">
        <f t="shared" si="99"/>
        <v>0.3 or less</v>
      </c>
    </row>
    <row r="1595" spans="1:90" x14ac:dyDescent="0.25">
      <c r="A1595" t="s">
        <v>1789</v>
      </c>
      <c r="B1595" t="s">
        <v>585</v>
      </c>
      <c r="C1595" t="s">
        <v>83</v>
      </c>
      <c r="D1595">
        <v>106.7</v>
      </c>
      <c r="E1595">
        <v>112.5</v>
      </c>
      <c r="G1595">
        <v>5.8</v>
      </c>
      <c r="H1595">
        <v>34</v>
      </c>
      <c r="J1595">
        <v>34</v>
      </c>
      <c r="K1595">
        <v>2</v>
      </c>
      <c r="L1595" t="s">
        <v>84</v>
      </c>
      <c r="M1595" t="s">
        <v>577</v>
      </c>
      <c r="N1595" t="s">
        <v>1064</v>
      </c>
      <c r="O1595" t="s">
        <v>158</v>
      </c>
      <c r="P1595" t="s">
        <v>88</v>
      </c>
      <c r="Q1595" t="s">
        <v>578</v>
      </c>
      <c r="R1595" t="s">
        <v>159</v>
      </c>
      <c r="S1595" t="s">
        <v>91</v>
      </c>
      <c r="T1595">
        <v>75</v>
      </c>
      <c r="U1595" t="s">
        <v>92</v>
      </c>
      <c r="V1595" t="s">
        <v>1808</v>
      </c>
      <c r="W1595">
        <v>8</v>
      </c>
      <c r="Y1595" t="s">
        <v>94</v>
      </c>
      <c r="Z1595" t="s">
        <v>910</v>
      </c>
      <c r="AA1595">
        <v>362.52800000000002</v>
      </c>
      <c r="AB1595">
        <v>2137.5990000000002</v>
      </c>
      <c r="AC1595">
        <v>629.1232</v>
      </c>
      <c r="AD1595">
        <v>97.666700000000006</v>
      </c>
      <c r="AE1595">
        <v>3.6642999999999999</v>
      </c>
      <c r="AF1595">
        <v>3.3205</v>
      </c>
      <c r="AG1595">
        <v>77.927499999999995</v>
      </c>
      <c r="AH1595">
        <v>65.253100000000003</v>
      </c>
      <c r="AI1595">
        <v>74.024199999999993</v>
      </c>
      <c r="AJ1595">
        <v>0.25190000000000001</v>
      </c>
      <c r="AL1595">
        <v>62.215000000000003</v>
      </c>
      <c r="AM1595">
        <v>1.6400000000000001E-2</v>
      </c>
      <c r="AN1595">
        <v>8.0299999999999996E-2</v>
      </c>
      <c r="AR1595">
        <v>60.866700000000002</v>
      </c>
      <c r="AS1595" t="s">
        <v>96</v>
      </c>
      <c r="AT1595">
        <v>1965</v>
      </c>
      <c r="AU1595">
        <v>26.8</v>
      </c>
      <c r="AV1595">
        <v>7.1</v>
      </c>
      <c r="AW1595" t="s">
        <v>177</v>
      </c>
      <c r="AY1595" t="s">
        <v>98</v>
      </c>
      <c r="BA1595">
        <v>44731</v>
      </c>
      <c r="BC1595">
        <v>1</v>
      </c>
      <c r="BD1595" t="s">
        <v>99</v>
      </c>
      <c r="BE1595">
        <v>1999</v>
      </c>
      <c r="BG1595" t="s">
        <v>100</v>
      </c>
      <c r="BH1595" t="s">
        <v>100</v>
      </c>
      <c r="BI1595" t="s">
        <v>101</v>
      </c>
      <c r="BJ1595" t="s">
        <v>100</v>
      </c>
      <c r="BK1595" t="s">
        <v>100</v>
      </c>
      <c r="BL1595" t="s">
        <v>100</v>
      </c>
      <c r="BM1595" t="s">
        <v>102</v>
      </c>
      <c r="BN1595" t="s">
        <v>1789</v>
      </c>
      <c r="BP1595" t="s">
        <v>911</v>
      </c>
      <c r="BQ1595">
        <v>0</v>
      </c>
      <c r="BR1595" t="s">
        <v>94</v>
      </c>
      <c r="BS1595">
        <v>97</v>
      </c>
      <c r="BT1595">
        <v>73.286000000000001</v>
      </c>
      <c r="BU1595">
        <v>66.41</v>
      </c>
      <c r="CB1595">
        <v>2010</v>
      </c>
      <c r="CC1595">
        <v>16</v>
      </c>
      <c r="CI1595" t="str">
        <f t="shared" si="96"/>
        <v>High</v>
      </c>
      <c r="CJ1595" t="str">
        <f t="shared" si="97"/>
        <v>Greater than 3.5</v>
      </c>
      <c r="CK1595" t="str">
        <f t="shared" si="98"/>
        <v>Good</v>
      </c>
      <c r="CL1595" t="str">
        <f t="shared" si="99"/>
        <v>0.3 or less</v>
      </c>
    </row>
    <row r="1596" spans="1:90" x14ac:dyDescent="0.25">
      <c r="A1596" t="s">
        <v>1789</v>
      </c>
      <c r="B1596" t="s">
        <v>585</v>
      </c>
      <c r="C1596" t="s">
        <v>83</v>
      </c>
      <c r="D1596">
        <v>112.5</v>
      </c>
      <c r="E1596">
        <v>118.3</v>
      </c>
      <c r="G1596">
        <v>5.8</v>
      </c>
      <c r="H1596">
        <v>38</v>
      </c>
      <c r="I1596">
        <v>38</v>
      </c>
      <c r="J1596">
        <v>38</v>
      </c>
      <c r="K1596">
        <v>2</v>
      </c>
      <c r="L1596" t="s">
        <v>84</v>
      </c>
      <c r="M1596" t="s">
        <v>577</v>
      </c>
      <c r="N1596" t="s">
        <v>1064</v>
      </c>
      <c r="O1596" t="s">
        <v>158</v>
      </c>
      <c r="P1596" t="s">
        <v>88</v>
      </c>
      <c r="Q1596" t="s">
        <v>578</v>
      </c>
      <c r="R1596" t="s">
        <v>159</v>
      </c>
      <c r="S1596" t="s">
        <v>91</v>
      </c>
      <c r="T1596">
        <v>75</v>
      </c>
      <c r="U1596" t="s">
        <v>92</v>
      </c>
      <c r="V1596" t="s">
        <v>1809</v>
      </c>
      <c r="W1596">
        <v>10</v>
      </c>
      <c r="X1596">
        <v>4</v>
      </c>
      <c r="Y1596" t="s">
        <v>94</v>
      </c>
      <c r="Z1596" t="s">
        <v>910</v>
      </c>
      <c r="AA1596">
        <v>405.48099999999999</v>
      </c>
      <c r="AB1596">
        <v>2292</v>
      </c>
      <c r="AC1596">
        <v>703.06970000000001</v>
      </c>
      <c r="AD1596">
        <v>99.333299999999994</v>
      </c>
      <c r="AE1596">
        <v>3.9247999999999998</v>
      </c>
      <c r="AF1596">
        <v>3.6791</v>
      </c>
      <c r="AG1596">
        <v>66.343000000000004</v>
      </c>
      <c r="AH1596">
        <v>53.412399999999998</v>
      </c>
      <c r="AI1596">
        <v>77.8857</v>
      </c>
      <c r="AJ1596">
        <v>0.1973</v>
      </c>
      <c r="AL1596">
        <v>70.405000000000001</v>
      </c>
      <c r="AM1596">
        <v>1.4500000000000001E-2</v>
      </c>
      <c r="AN1596">
        <v>0.1047</v>
      </c>
      <c r="AR1596">
        <v>61.533299999999997</v>
      </c>
      <c r="AS1596" t="s">
        <v>96</v>
      </c>
      <c r="AT1596">
        <v>1965</v>
      </c>
      <c r="AU1596">
        <v>19.055599999999998</v>
      </c>
      <c r="AV1596">
        <v>5.4443999999999999</v>
      </c>
      <c r="AW1596" t="s">
        <v>177</v>
      </c>
      <c r="AY1596" t="s">
        <v>98</v>
      </c>
      <c r="BA1596">
        <v>44732</v>
      </c>
      <c r="BC1596">
        <v>1</v>
      </c>
      <c r="BD1596" t="s">
        <v>99</v>
      </c>
      <c r="BE1596">
        <v>1999</v>
      </c>
      <c r="BG1596" t="s">
        <v>100</v>
      </c>
      <c r="BH1596" t="s">
        <v>100</v>
      </c>
      <c r="BI1596" t="s">
        <v>101</v>
      </c>
      <c r="BJ1596" t="s">
        <v>100</v>
      </c>
      <c r="BK1596" t="s">
        <v>100</v>
      </c>
      <c r="BL1596" t="s">
        <v>100</v>
      </c>
      <c r="BM1596" t="s">
        <v>102</v>
      </c>
      <c r="BN1596" t="s">
        <v>1789</v>
      </c>
      <c r="BP1596" t="s">
        <v>911</v>
      </c>
      <c r="BQ1596">
        <v>0</v>
      </c>
      <c r="BR1596" t="s">
        <v>94</v>
      </c>
      <c r="BS1596">
        <v>97</v>
      </c>
      <c r="BT1596">
        <v>78.495999999999995</v>
      </c>
      <c r="BU1596">
        <v>73.581999999999994</v>
      </c>
      <c r="BY1596">
        <v>4</v>
      </c>
      <c r="CB1596">
        <v>2010</v>
      </c>
      <c r="CC1596">
        <v>16</v>
      </c>
      <c r="CI1596" t="str">
        <f t="shared" si="96"/>
        <v>High</v>
      </c>
      <c r="CJ1596" t="str">
        <f t="shared" si="97"/>
        <v>Greater than 3.5</v>
      </c>
      <c r="CK1596" t="str">
        <f t="shared" si="98"/>
        <v>Excellent</v>
      </c>
      <c r="CL1596" t="str">
        <f t="shared" si="99"/>
        <v>0.3 or less</v>
      </c>
    </row>
    <row r="1597" spans="1:90" x14ac:dyDescent="0.25">
      <c r="A1597" t="s">
        <v>1789</v>
      </c>
      <c r="B1597" t="s">
        <v>585</v>
      </c>
      <c r="C1597" t="s">
        <v>83</v>
      </c>
      <c r="D1597">
        <v>118.3</v>
      </c>
      <c r="E1597">
        <v>124.3</v>
      </c>
      <c r="G1597">
        <v>6</v>
      </c>
      <c r="H1597">
        <v>38</v>
      </c>
      <c r="J1597">
        <v>38</v>
      </c>
      <c r="K1597">
        <v>2</v>
      </c>
      <c r="L1597" t="s">
        <v>84</v>
      </c>
      <c r="M1597" t="s">
        <v>577</v>
      </c>
      <c r="N1597" t="s">
        <v>1064</v>
      </c>
      <c r="O1597" t="s">
        <v>158</v>
      </c>
      <c r="P1597" t="s">
        <v>88</v>
      </c>
      <c r="Q1597" t="s">
        <v>578</v>
      </c>
      <c r="R1597" t="s">
        <v>159</v>
      </c>
      <c r="S1597" t="s">
        <v>91</v>
      </c>
      <c r="T1597">
        <v>75</v>
      </c>
      <c r="U1597" t="s">
        <v>110</v>
      </c>
      <c r="V1597" t="s">
        <v>1810</v>
      </c>
      <c r="W1597">
        <v>10</v>
      </c>
      <c r="Y1597" t="s">
        <v>94</v>
      </c>
      <c r="Z1597" t="s">
        <v>910</v>
      </c>
      <c r="AA1597">
        <v>372.38990000000001</v>
      </c>
      <c r="AB1597">
        <v>2276</v>
      </c>
      <c r="AC1597">
        <v>646.71879999999999</v>
      </c>
      <c r="AD1597">
        <v>100</v>
      </c>
      <c r="AE1597">
        <v>4.1673</v>
      </c>
      <c r="AF1597">
        <v>4.0026000000000002</v>
      </c>
      <c r="AG1597">
        <v>51.758099999999999</v>
      </c>
      <c r="AH1597">
        <v>43.075499999999998</v>
      </c>
      <c r="AI1597">
        <v>82.747299999999996</v>
      </c>
      <c r="AJ1597">
        <v>0.2029</v>
      </c>
      <c r="AL1597">
        <v>69.564999999999998</v>
      </c>
      <c r="AM1597">
        <v>1.5100000000000001E-2</v>
      </c>
      <c r="AN1597">
        <v>6.2899999999999998E-2</v>
      </c>
      <c r="AR1597">
        <v>60.466700000000003</v>
      </c>
      <c r="AS1597" t="s">
        <v>96</v>
      </c>
      <c r="AT1597">
        <v>2000</v>
      </c>
      <c r="AU1597">
        <v>21.7407</v>
      </c>
      <c r="AV1597">
        <v>8.1111000000000004</v>
      </c>
      <c r="AW1597" t="s">
        <v>97</v>
      </c>
      <c r="AX1597" t="s">
        <v>126</v>
      </c>
      <c r="AY1597" t="s">
        <v>112</v>
      </c>
      <c r="BA1597">
        <v>26403</v>
      </c>
      <c r="BB1597">
        <v>6</v>
      </c>
      <c r="BC1597">
        <v>1</v>
      </c>
      <c r="BD1597" t="s">
        <v>99</v>
      </c>
      <c r="BE1597">
        <v>2000</v>
      </c>
      <c r="BG1597" t="s">
        <v>100</v>
      </c>
      <c r="BH1597" t="s">
        <v>100</v>
      </c>
      <c r="BI1597" t="s">
        <v>101</v>
      </c>
      <c r="BJ1597" t="s">
        <v>100</v>
      </c>
      <c r="BK1597" t="s">
        <v>100</v>
      </c>
      <c r="BL1597" t="s">
        <v>100</v>
      </c>
      <c r="BM1597" t="s">
        <v>102</v>
      </c>
      <c r="BN1597" t="s">
        <v>1789</v>
      </c>
      <c r="BP1597" t="s">
        <v>911</v>
      </c>
      <c r="BQ1597">
        <v>0</v>
      </c>
      <c r="BR1597" t="s">
        <v>94</v>
      </c>
      <c r="BS1597">
        <v>100</v>
      </c>
      <c r="BT1597">
        <v>83.346000000000004</v>
      </c>
      <c r="BU1597">
        <v>80.052000000000007</v>
      </c>
      <c r="CB1597">
        <v>2014</v>
      </c>
      <c r="CC1597">
        <v>15</v>
      </c>
      <c r="CI1597" t="str">
        <f t="shared" si="96"/>
        <v>High</v>
      </c>
      <c r="CJ1597" t="str">
        <f t="shared" si="97"/>
        <v>Greater than 3.5</v>
      </c>
      <c r="CK1597" t="str">
        <f t="shared" si="98"/>
        <v>Excellent</v>
      </c>
      <c r="CL1597" t="str">
        <f t="shared" si="99"/>
        <v>0.3 or less</v>
      </c>
    </row>
    <row r="1598" spans="1:90" x14ac:dyDescent="0.25">
      <c r="A1598" t="s">
        <v>1789</v>
      </c>
      <c r="B1598" t="s">
        <v>585</v>
      </c>
      <c r="C1598" t="s">
        <v>83</v>
      </c>
      <c r="D1598">
        <v>124.3</v>
      </c>
      <c r="E1598">
        <v>129.6</v>
      </c>
      <c r="G1598">
        <v>5.3</v>
      </c>
      <c r="H1598">
        <v>38</v>
      </c>
      <c r="I1598">
        <v>38</v>
      </c>
      <c r="J1598">
        <v>38</v>
      </c>
      <c r="K1598">
        <v>2</v>
      </c>
      <c r="L1598" t="s">
        <v>84</v>
      </c>
      <c r="M1598" t="s">
        <v>582</v>
      </c>
      <c r="N1598" t="s">
        <v>1064</v>
      </c>
      <c r="O1598" t="s">
        <v>158</v>
      </c>
      <c r="P1598" t="s">
        <v>88</v>
      </c>
      <c r="Q1598" t="s">
        <v>578</v>
      </c>
      <c r="R1598" t="s">
        <v>159</v>
      </c>
      <c r="S1598" t="s">
        <v>91</v>
      </c>
      <c r="T1598">
        <v>75</v>
      </c>
      <c r="U1598" t="s">
        <v>919</v>
      </c>
      <c r="V1598" t="s">
        <v>1811</v>
      </c>
      <c r="W1598">
        <v>10</v>
      </c>
      <c r="X1598">
        <v>4</v>
      </c>
      <c r="Y1598" t="s">
        <v>94</v>
      </c>
      <c r="Z1598" t="s">
        <v>910</v>
      </c>
      <c r="AA1598">
        <v>1383.7312999999999</v>
      </c>
      <c r="AB1598">
        <v>4274.6359000000002</v>
      </c>
      <c r="AC1598">
        <v>2377.991</v>
      </c>
      <c r="AD1598">
        <v>100</v>
      </c>
      <c r="AE1598">
        <v>3.5165999999999999</v>
      </c>
      <c r="AF1598">
        <v>3.4051</v>
      </c>
      <c r="AG1598">
        <v>81.286900000000003</v>
      </c>
      <c r="AH1598">
        <v>72.346400000000003</v>
      </c>
      <c r="AI1598">
        <v>72.904399999999995</v>
      </c>
      <c r="AJ1598">
        <v>0.13370000000000001</v>
      </c>
      <c r="AL1598">
        <v>79.944999999999993</v>
      </c>
      <c r="AM1598">
        <v>1.7100000000000001E-2</v>
      </c>
      <c r="AN1598">
        <v>7.0699999999999999E-2</v>
      </c>
      <c r="AR1598">
        <v>57.8</v>
      </c>
      <c r="AS1598" t="s">
        <v>96</v>
      </c>
      <c r="AT1598">
        <v>1987</v>
      </c>
      <c r="AU1598">
        <v>16.399999999999999</v>
      </c>
      <c r="AV1598">
        <v>11.466699999999999</v>
      </c>
      <c r="AW1598" t="s">
        <v>97</v>
      </c>
      <c r="AX1598" t="s">
        <v>122</v>
      </c>
      <c r="AY1598" t="s">
        <v>98</v>
      </c>
      <c r="BA1598">
        <v>26403</v>
      </c>
      <c r="BB1598">
        <v>6</v>
      </c>
      <c r="BC1598">
        <v>1</v>
      </c>
      <c r="BD1598" t="s">
        <v>918</v>
      </c>
      <c r="BE1598">
        <v>1998</v>
      </c>
      <c r="BG1598" t="s">
        <v>100</v>
      </c>
      <c r="BH1598" t="s">
        <v>100</v>
      </c>
      <c r="BI1598" t="s">
        <v>101</v>
      </c>
      <c r="BJ1598" t="s">
        <v>100</v>
      </c>
      <c r="BK1598" t="s">
        <v>100</v>
      </c>
      <c r="BL1598" t="s">
        <v>100</v>
      </c>
      <c r="BM1598" t="s">
        <v>102</v>
      </c>
      <c r="BN1598" t="s">
        <v>1789</v>
      </c>
      <c r="BP1598" t="s">
        <v>911</v>
      </c>
      <c r="BQ1598">
        <v>1</v>
      </c>
      <c r="BR1598" t="s">
        <v>94</v>
      </c>
      <c r="BS1598">
        <v>98.666700000000006</v>
      </c>
      <c r="BT1598">
        <v>70.331999999999994</v>
      </c>
      <c r="BU1598">
        <v>68.102000000000004</v>
      </c>
      <c r="BY1598">
        <v>4</v>
      </c>
      <c r="CB1598">
        <v>2012</v>
      </c>
      <c r="CC1598">
        <v>17</v>
      </c>
      <c r="CI1598" t="str">
        <f t="shared" si="96"/>
        <v>High</v>
      </c>
      <c r="CJ1598" t="str">
        <f t="shared" si="97"/>
        <v>Greater than 3.5</v>
      </c>
      <c r="CK1598" t="str">
        <f t="shared" si="98"/>
        <v>Good</v>
      </c>
      <c r="CL1598" t="str">
        <f t="shared" si="99"/>
        <v>0.3 or less</v>
      </c>
    </row>
    <row r="1599" spans="1:90" x14ac:dyDescent="0.25">
      <c r="A1599" t="s">
        <v>1789</v>
      </c>
      <c r="B1599" t="s">
        <v>585</v>
      </c>
      <c r="C1599" t="s">
        <v>83</v>
      </c>
      <c r="D1599">
        <v>129.6</v>
      </c>
      <c r="E1599">
        <v>135.43</v>
      </c>
      <c r="G1599">
        <v>5.9370000000000003</v>
      </c>
      <c r="H1599">
        <v>38</v>
      </c>
      <c r="I1599">
        <v>44</v>
      </c>
      <c r="J1599">
        <v>38</v>
      </c>
      <c r="K1599">
        <v>2</v>
      </c>
      <c r="L1599" t="s">
        <v>84</v>
      </c>
      <c r="M1599" t="s">
        <v>577</v>
      </c>
      <c r="N1599" t="s">
        <v>1064</v>
      </c>
      <c r="O1599" t="s">
        <v>158</v>
      </c>
      <c r="P1599" t="s">
        <v>88</v>
      </c>
      <c r="Q1599" t="s">
        <v>578</v>
      </c>
      <c r="R1599" t="s">
        <v>159</v>
      </c>
      <c r="S1599" t="s">
        <v>91</v>
      </c>
      <c r="T1599">
        <v>75</v>
      </c>
      <c r="U1599" t="s">
        <v>919</v>
      </c>
      <c r="V1599" t="s">
        <v>1105</v>
      </c>
      <c r="W1599">
        <v>10</v>
      </c>
      <c r="X1599">
        <v>4</v>
      </c>
      <c r="Y1599" t="s">
        <v>94</v>
      </c>
      <c r="Z1599" t="s">
        <v>910</v>
      </c>
      <c r="AA1599">
        <v>777.96</v>
      </c>
      <c r="AB1599">
        <v>4588.1369999999997</v>
      </c>
      <c r="AC1599">
        <v>1350.0608</v>
      </c>
      <c r="AD1599">
        <v>100</v>
      </c>
      <c r="AE1599">
        <v>3.7631000000000001</v>
      </c>
      <c r="AF1599">
        <v>3.4668000000000001</v>
      </c>
      <c r="AG1599">
        <v>72.849000000000004</v>
      </c>
      <c r="AH1599">
        <v>60.664000000000001</v>
      </c>
      <c r="AI1599">
        <v>75.716999999999999</v>
      </c>
      <c r="AJ1599">
        <v>0.25369999999999998</v>
      </c>
      <c r="AL1599">
        <v>61.945</v>
      </c>
      <c r="AM1599">
        <v>1.9099999999999999E-2</v>
      </c>
      <c r="AN1599">
        <v>0.107</v>
      </c>
      <c r="AR1599">
        <v>36.433300000000003</v>
      </c>
      <c r="AS1599" t="s">
        <v>96</v>
      </c>
      <c r="AT1599">
        <v>2002</v>
      </c>
      <c r="AU1599">
        <v>33.666699999999999</v>
      </c>
      <c r="AV1599">
        <v>12.575799999999999</v>
      </c>
      <c r="AW1599" t="s">
        <v>97</v>
      </c>
      <c r="AX1599" t="s">
        <v>122</v>
      </c>
      <c r="AY1599" t="s">
        <v>98</v>
      </c>
      <c r="BA1599">
        <v>25473</v>
      </c>
      <c r="BB1599">
        <v>6</v>
      </c>
      <c r="BC1599">
        <v>1</v>
      </c>
      <c r="BD1599" t="s">
        <v>918</v>
      </c>
      <c r="BE1599">
        <v>2002</v>
      </c>
      <c r="BG1599" t="s">
        <v>100</v>
      </c>
      <c r="BH1599" t="s">
        <v>100</v>
      </c>
      <c r="BI1599" t="s">
        <v>101</v>
      </c>
      <c r="BJ1599" t="s">
        <v>100</v>
      </c>
      <c r="BK1599" t="s">
        <v>100</v>
      </c>
      <c r="BL1599" t="s">
        <v>100</v>
      </c>
      <c r="BM1599" t="s">
        <v>102</v>
      </c>
      <c r="BN1599" t="s">
        <v>1789</v>
      </c>
      <c r="BP1599" t="s">
        <v>911</v>
      </c>
      <c r="BQ1599">
        <v>1</v>
      </c>
      <c r="BR1599" t="s">
        <v>94</v>
      </c>
      <c r="BS1599">
        <v>98.704999999999998</v>
      </c>
      <c r="BT1599">
        <v>75.262</v>
      </c>
      <c r="BU1599">
        <v>69.335999999999999</v>
      </c>
      <c r="BY1599">
        <v>4</v>
      </c>
      <c r="CB1599">
        <v>2008</v>
      </c>
      <c r="CC1599">
        <v>13</v>
      </c>
      <c r="CI1599" t="str">
        <f t="shared" si="96"/>
        <v>High</v>
      </c>
      <c r="CJ1599" t="str">
        <f t="shared" si="97"/>
        <v>Greater than 3.5</v>
      </c>
      <c r="CK1599" t="str">
        <f t="shared" si="98"/>
        <v>Good</v>
      </c>
      <c r="CL1599" t="str">
        <f t="shared" si="99"/>
        <v>0.3 or less</v>
      </c>
    </row>
    <row r="1600" spans="1:90" x14ac:dyDescent="0.25">
      <c r="A1600" t="s">
        <v>1789</v>
      </c>
      <c r="B1600" t="s">
        <v>585</v>
      </c>
      <c r="C1600" t="s">
        <v>83</v>
      </c>
      <c r="D1600">
        <v>135.43</v>
      </c>
      <c r="E1600">
        <v>145.19999999999999</v>
      </c>
      <c r="G1600">
        <v>9.77</v>
      </c>
      <c r="H1600">
        <v>38</v>
      </c>
      <c r="I1600">
        <v>38</v>
      </c>
      <c r="J1600">
        <v>38</v>
      </c>
      <c r="K1600">
        <v>2</v>
      </c>
      <c r="L1600" t="s">
        <v>84</v>
      </c>
      <c r="M1600" t="s">
        <v>577</v>
      </c>
      <c r="N1600" t="s">
        <v>1064</v>
      </c>
      <c r="O1600" t="s">
        <v>158</v>
      </c>
      <c r="P1600" t="s">
        <v>88</v>
      </c>
      <c r="Q1600" t="s">
        <v>578</v>
      </c>
      <c r="R1600" t="s">
        <v>159</v>
      </c>
      <c r="S1600" t="s">
        <v>91</v>
      </c>
      <c r="T1600">
        <v>75</v>
      </c>
      <c r="U1600" t="s">
        <v>919</v>
      </c>
      <c r="V1600" t="s">
        <v>1812</v>
      </c>
      <c r="W1600">
        <v>10</v>
      </c>
      <c r="X1600">
        <v>4</v>
      </c>
      <c r="Y1600" t="s">
        <v>94</v>
      </c>
      <c r="Z1600" t="s">
        <v>910</v>
      </c>
      <c r="AA1600">
        <v>515.96680000000003</v>
      </c>
      <c r="AB1600">
        <v>3532.9213</v>
      </c>
      <c r="AC1600">
        <v>898.34109999999998</v>
      </c>
      <c r="AD1600">
        <v>91</v>
      </c>
      <c r="AE1600">
        <v>3.5636999999999999</v>
      </c>
      <c r="AF1600">
        <v>3.0954999999999999</v>
      </c>
      <c r="AG1600">
        <v>81.311199999999999</v>
      </c>
      <c r="AH1600">
        <v>70.052400000000006</v>
      </c>
      <c r="AI1600">
        <v>72.896299999999997</v>
      </c>
      <c r="AJ1600">
        <v>0.22259999999999999</v>
      </c>
      <c r="AL1600">
        <v>66.61</v>
      </c>
      <c r="AM1600">
        <v>2.1600000000000001E-2</v>
      </c>
      <c r="AN1600">
        <v>0.107</v>
      </c>
      <c r="AR1600">
        <v>61.3</v>
      </c>
      <c r="AS1600" t="s">
        <v>96</v>
      </c>
      <c r="AT1600">
        <v>1996</v>
      </c>
      <c r="AU1600">
        <v>27.875</v>
      </c>
      <c r="AV1600">
        <v>13.267899999999999</v>
      </c>
      <c r="AW1600" t="s">
        <v>97</v>
      </c>
      <c r="AY1600" t="s">
        <v>106</v>
      </c>
      <c r="BA1600">
        <v>25474</v>
      </c>
      <c r="BB1600">
        <v>0.5</v>
      </c>
      <c r="BC1600">
        <v>1</v>
      </c>
      <c r="BD1600" t="s">
        <v>918</v>
      </c>
      <c r="BE1600">
        <v>2006</v>
      </c>
      <c r="BG1600" t="s">
        <v>100</v>
      </c>
      <c r="BH1600" t="s">
        <v>100</v>
      </c>
      <c r="BI1600" t="s">
        <v>101</v>
      </c>
      <c r="BJ1600" t="s">
        <v>100</v>
      </c>
      <c r="BK1600" t="s">
        <v>100</v>
      </c>
      <c r="BL1600" t="s">
        <v>100</v>
      </c>
      <c r="BM1600" t="s">
        <v>102</v>
      </c>
      <c r="BN1600" t="s">
        <v>1789</v>
      </c>
      <c r="BP1600" t="s">
        <v>911</v>
      </c>
      <c r="BQ1600">
        <v>1</v>
      </c>
      <c r="BR1600" t="s">
        <v>94</v>
      </c>
      <c r="BS1600">
        <v>91</v>
      </c>
      <c r="BT1600">
        <v>71.274000000000001</v>
      </c>
      <c r="BU1600">
        <v>61.91</v>
      </c>
      <c r="BY1600">
        <v>4</v>
      </c>
      <c r="CB1600">
        <v>2014</v>
      </c>
      <c r="CC1600">
        <v>9</v>
      </c>
      <c r="CI1600" t="str">
        <f t="shared" si="96"/>
        <v>High</v>
      </c>
      <c r="CJ1600" t="str">
        <f t="shared" si="97"/>
        <v>Greater than 3.5</v>
      </c>
      <c r="CK1600" t="str">
        <f t="shared" si="98"/>
        <v>Good</v>
      </c>
      <c r="CL1600" t="str">
        <f t="shared" si="99"/>
        <v>0.3 or less</v>
      </c>
    </row>
    <row r="1601" spans="1:90" x14ac:dyDescent="0.25">
      <c r="A1601" t="s">
        <v>1789</v>
      </c>
      <c r="B1601" t="s">
        <v>585</v>
      </c>
      <c r="C1601" t="s">
        <v>83</v>
      </c>
      <c r="D1601">
        <v>145.19999999999999</v>
      </c>
      <c r="E1601">
        <v>152.19999999999999</v>
      </c>
      <c r="G1601">
        <v>7</v>
      </c>
      <c r="H1601">
        <v>38</v>
      </c>
      <c r="J1601">
        <v>38</v>
      </c>
      <c r="K1601">
        <v>2</v>
      </c>
      <c r="L1601" t="s">
        <v>84</v>
      </c>
      <c r="M1601" t="s">
        <v>577</v>
      </c>
      <c r="N1601" t="s">
        <v>310</v>
      </c>
      <c r="O1601" t="s">
        <v>158</v>
      </c>
      <c r="P1601" t="s">
        <v>88</v>
      </c>
      <c r="Q1601" t="s">
        <v>578</v>
      </c>
      <c r="R1601" t="s">
        <v>159</v>
      </c>
      <c r="S1601" t="s">
        <v>91</v>
      </c>
      <c r="T1601">
        <v>75</v>
      </c>
      <c r="U1601" t="s">
        <v>919</v>
      </c>
      <c r="V1601" t="s">
        <v>1813</v>
      </c>
      <c r="W1601">
        <v>10</v>
      </c>
      <c r="Y1601" t="s">
        <v>94</v>
      </c>
      <c r="Z1601" t="s">
        <v>910</v>
      </c>
      <c r="AA1601">
        <v>568.66899999999998</v>
      </c>
      <c r="AB1601">
        <v>3354.0390000000002</v>
      </c>
      <c r="AC1601">
        <v>986.86149999999998</v>
      </c>
      <c r="AD1601">
        <v>100</v>
      </c>
      <c r="AE1601">
        <v>3.6375999999999999</v>
      </c>
      <c r="AF1601">
        <v>3.2742</v>
      </c>
      <c r="AG1601">
        <v>78.203599999999994</v>
      </c>
      <c r="AH1601">
        <v>66.514399999999995</v>
      </c>
      <c r="AI1601">
        <v>73.932100000000005</v>
      </c>
      <c r="AJ1601">
        <v>0.28870000000000001</v>
      </c>
      <c r="AL1601">
        <v>56.695</v>
      </c>
      <c r="AM1601">
        <v>1.83E-2</v>
      </c>
      <c r="AN1601">
        <v>6.3799999999999996E-2</v>
      </c>
      <c r="AR1601">
        <v>37.485700000000001</v>
      </c>
      <c r="AS1601" t="s">
        <v>96</v>
      </c>
      <c r="AT1601">
        <v>2000</v>
      </c>
      <c r="AU1601">
        <v>29.5</v>
      </c>
      <c r="AV1601">
        <v>10.416700000000001</v>
      </c>
      <c r="AW1601" t="s">
        <v>97</v>
      </c>
      <c r="AX1601" t="s">
        <v>122</v>
      </c>
      <c r="AY1601" t="s">
        <v>98</v>
      </c>
      <c r="BA1601">
        <v>25474</v>
      </c>
      <c r="BB1601">
        <v>7</v>
      </c>
      <c r="BC1601">
        <v>1</v>
      </c>
      <c r="BD1601" t="s">
        <v>918</v>
      </c>
      <c r="BE1601">
        <v>2000</v>
      </c>
      <c r="BG1601" t="s">
        <v>100</v>
      </c>
      <c r="BH1601" t="s">
        <v>100</v>
      </c>
      <c r="BI1601" t="s">
        <v>101</v>
      </c>
      <c r="BJ1601" t="s">
        <v>100</v>
      </c>
      <c r="BK1601" t="s">
        <v>100</v>
      </c>
      <c r="BL1601" t="s">
        <v>100</v>
      </c>
      <c r="BM1601" t="s">
        <v>102</v>
      </c>
      <c r="BN1601" t="s">
        <v>1789</v>
      </c>
      <c r="BP1601" t="s">
        <v>911</v>
      </c>
      <c r="BQ1601">
        <v>1</v>
      </c>
      <c r="BR1601" t="s">
        <v>94</v>
      </c>
      <c r="BS1601">
        <v>99</v>
      </c>
      <c r="BT1601">
        <v>72.751999999999995</v>
      </c>
      <c r="BU1601">
        <v>65.483999999999995</v>
      </c>
      <c r="CB1601">
        <v>2010</v>
      </c>
      <c r="CC1601">
        <v>15</v>
      </c>
      <c r="CI1601" t="str">
        <f t="shared" si="96"/>
        <v>High</v>
      </c>
      <c r="CJ1601" t="str">
        <f t="shared" si="97"/>
        <v>Greater than 3.5</v>
      </c>
      <c r="CK1601" t="str">
        <f t="shared" si="98"/>
        <v>Good</v>
      </c>
      <c r="CL1601" t="str">
        <f t="shared" si="99"/>
        <v>0.3 or less</v>
      </c>
    </row>
    <row r="1602" spans="1:90" x14ac:dyDescent="0.25">
      <c r="A1602" t="s">
        <v>1789</v>
      </c>
      <c r="B1602" t="s">
        <v>585</v>
      </c>
      <c r="C1602" t="s">
        <v>83</v>
      </c>
      <c r="D1602">
        <v>152.19999999999999</v>
      </c>
      <c r="E1602">
        <v>155.1</v>
      </c>
      <c r="G1602">
        <v>2.9</v>
      </c>
      <c r="H1602">
        <v>38</v>
      </c>
      <c r="I1602">
        <v>32</v>
      </c>
      <c r="J1602">
        <v>38</v>
      </c>
      <c r="K1602">
        <v>2</v>
      </c>
      <c r="L1602" t="s">
        <v>84</v>
      </c>
      <c r="M1602" t="s">
        <v>577</v>
      </c>
      <c r="N1602" t="s">
        <v>310</v>
      </c>
      <c r="O1602" t="s">
        <v>158</v>
      </c>
      <c r="P1602" t="s">
        <v>88</v>
      </c>
      <c r="Q1602" t="s">
        <v>578</v>
      </c>
      <c r="R1602" t="s">
        <v>159</v>
      </c>
      <c r="S1602" t="s">
        <v>91</v>
      </c>
      <c r="T1602">
        <v>75</v>
      </c>
      <c r="U1602" t="s">
        <v>110</v>
      </c>
      <c r="V1602" t="s">
        <v>1814</v>
      </c>
      <c r="W1602">
        <v>10</v>
      </c>
      <c r="X1602">
        <v>3</v>
      </c>
      <c r="Y1602" t="s">
        <v>94</v>
      </c>
      <c r="Z1602" t="s">
        <v>910</v>
      </c>
      <c r="AA1602">
        <v>458.38400000000001</v>
      </c>
      <c r="AB1602">
        <v>2703.636</v>
      </c>
      <c r="AC1602">
        <v>795.47460000000001</v>
      </c>
      <c r="AD1602">
        <v>98</v>
      </c>
      <c r="AE1602">
        <v>3.8997999999999999</v>
      </c>
      <c r="AF1602">
        <v>3.6524000000000001</v>
      </c>
      <c r="AG1602">
        <v>67.409199999999998</v>
      </c>
      <c r="AH1602">
        <v>54.514299999999999</v>
      </c>
      <c r="AI1602">
        <v>77.530299999999997</v>
      </c>
      <c r="AJ1602">
        <v>0.17849999999999999</v>
      </c>
      <c r="AL1602">
        <v>73.224999999999994</v>
      </c>
      <c r="AM1602">
        <v>1.7899999999999999E-2</v>
      </c>
      <c r="AN1602">
        <v>6.7699999999999996E-2</v>
      </c>
      <c r="AR1602">
        <v>38.700000000000003</v>
      </c>
      <c r="AS1602" t="s">
        <v>96</v>
      </c>
      <c r="AT1602">
        <v>2000</v>
      </c>
      <c r="AU1602">
        <v>26.25</v>
      </c>
      <c r="AV1602">
        <v>9.625</v>
      </c>
      <c r="AW1602" t="s">
        <v>97</v>
      </c>
      <c r="AX1602" t="s">
        <v>122</v>
      </c>
      <c r="AY1602" t="s">
        <v>106</v>
      </c>
      <c r="BA1602">
        <v>25930</v>
      </c>
      <c r="BB1602">
        <v>1</v>
      </c>
      <c r="BC1602">
        <v>1</v>
      </c>
      <c r="BD1602" t="s">
        <v>99</v>
      </c>
      <c r="BE1602">
        <v>2008</v>
      </c>
      <c r="BG1602" t="s">
        <v>100</v>
      </c>
      <c r="BH1602" t="s">
        <v>100</v>
      </c>
      <c r="BI1602" t="s">
        <v>101</v>
      </c>
      <c r="BJ1602" t="s">
        <v>100</v>
      </c>
      <c r="BK1602" t="s">
        <v>100</v>
      </c>
      <c r="BL1602" t="s">
        <v>100</v>
      </c>
      <c r="BM1602" t="s">
        <v>102</v>
      </c>
      <c r="BN1602" t="s">
        <v>1789</v>
      </c>
      <c r="BP1602" t="s">
        <v>911</v>
      </c>
      <c r="BQ1602">
        <v>0</v>
      </c>
      <c r="BR1602" t="s">
        <v>94</v>
      </c>
      <c r="BS1602">
        <v>96</v>
      </c>
      <c r="BT1602">
        <v>77.995999999999995</v>
      </c>
      <c r="BU1602">
        <v>73.048000000000002</v>
      </c>
      <c r="BY1602">
        <v>3</v>
      </c>
      <c r="CB1602">
        <v>2012</v>
      </c>
      <c r="CC1602">
        <v>7</v>
      </c>
      <c r="CI1602" t="str">
        <f t="shared" si="96"/>
        <v>High</v>
      </c>
      <c r="CJ1602" t="str">
        <f t="shared" si="97"/>
        <v>Greater than 3.5</v>
      </c>
      <c r="CK1602" t="str">
        <f t="shared" si="98"/>
        <v>Excellent</v>
      </c>
      <c r="CL1602" t="str">
        <f t="shared" si="99"/>
        <v>0.3 or less</v>
      </c>
    </row>
    <row r="1603" spans="1:90" x14ac:dyDescent="0.25">
      <c r="A1603" t="s">
        <v>1789</v>
      </c>
      <c r="B1603" t="s">
        <v>585</v>
      </c>
      <c r="C1603" t="s">
        <v>83</v>
      </c>
      <c r="D1603">
        <v>155.1</v>
      </c>
      <c r="E1603">
        <v>160.30000000000001</v>
      </c>
      <c r="G1603">
        <v>5.2</v>
      </c>
      <c r="H1603">
        <v>40</v>
      </c>
      <c r="I1603">
        <v>32</v>
      </c>
      <c r="J1603">
        <v>40</v>
      </c>
      <c r="K1603">
        <v>2</v>
      </c>
      <c r="L1603" t="s">
        <v>84</v>
      </c>
      <c r="M1603" t="s">
        <v>577</v>
      </c>
      <c r="N1603" t="s">
        <v>310</v>
      </c>
      <c r="O1603" t="s">
        <v>158</v>
      </c>
      <c r="P1603" t="s">
        <v>88</v>
      </c>
      <c r="Q1603" t="s">
        <v>578</v>
      </c>
      <c r="R1603" t="s">
        <v>159</v>
      </c>
      <c r="S1603" t="s">
        <v>91</v>
      </c>
      <c r="T1603">
        <v>75</v>
      </c>
      <c r="U1603" t="s">
        <v>110</v>
      </c>
      <c r="V1603" t="s">
        <v>1815</v>
      </c>
      <c r="W1603">
        <v>12</v>
      </c>
      <c r="X1603">
        <v>3</v>
      </c>
      <c r="Y1603" t="s">
        <v>94</v>
      </c>
      <c r="Z1603" t="s">
        <v>910</v>
      </c>
      <c r="AA1603">
        <v>319.74099999999999</v>
      </c>
      <c r="AB1603">
        <v>1885.482</v>
      </c>
      <c r="AC1603">
        <v>554.87260000000003</v>
      </c>
      <c r="AD1603">
        <v>95</v>
      </c>
      <c r="AE1603">
        <v>3.5750999999999999</v>
      </c>
      <c r="AF1603">
        <v>3.2183999999999999</v>
      </c>
      <c r="AG1603">
        <v>83.015100000000004</v>
      </c>
      <c r="AH1603">
        <v>69.499099999999999</v>
      </c>
      <c r="AI1603">
        <v>72.328299999999999</v>
      </c>
      <c r="AJ1603">
        <v>0.2273</v>
      </c>
      <c r="AL1603">
        <v>65.905000000000001</v>
      </c>
      <c r="AM1603">
        <v>1.9699999999999999E-2</v>
      </c>
      <c r="AN1603">
        <v>7.4300000000000005E-2</v>
      </c>
      <c r="AR1603">
        <v>55.716700000000003</v>
      </c>
      <c r="AS1603" t="s">
        <v>96</v>
      </c>
      <c r="AT1603">
        <v>1994</v>
      </c>
      <c r="AU1603">
        <v>27.3</v>
      </c>
      <c r="AV1603">
        <v>8.6667000000000005</v>
      </c>
      <c r="AW1603" t="s">
        <v>97</v>
      </c>
      <c r="AX1603" t="s">
        <v>105</v>
      </c>
      <c r="AY1603" t="s">
        <v>106</v>
      </c>
      <c r="BA1603">
        <v>42796</v>
      </c>
      <c r="BB1603">
        <v>0.5</v>
      </c>
      <c r="BC1603">
        <v>1</v>
      </c>
      <c r="BD1603" t="s">
        <v>99</v>
      </c>
      <c r="BE1603">
        <v>2010</v>
      </c>
      <c r="BG1603" t="s">
        <v>100</v>
      </c>
      <c r="BH1603" t="s">
        <v>100</v>
      </c>
      <c r="BI1603" t="s">
        <v>101</v>
      </c>
      <c r="BJ1603" t="s">
        <v>100</v>
      </c>
      <c r="BK1603" t="s">
        <v>100</v>
      </c>
      <c r="BL1603" t="s">
        <v>100</v>
      </c>
      <c r="BM1603" t="s">
        <v>102</v>
      </c>
      <c r="BN1603" t="s">
        <v>1789</v>
      </c>
      <c r="BP1603" t="s">
        <v>911</v>
      </c>
      <c r="BQ1603">
        <v>0</v>
      </c>
      <c r="BR1603" t="s">
        <v>94</v>
      </c>
      <c r="BS1603">
        <v>95</v>
      </c>
      <c r="BT1603">
        <v>71.501999999999995</v>
      </c>
      <c r="BU1603">
        <v>64.367999999999995</v>
      </c>
      <c r="BY1603">
        <v>3</v>
      </c>
      <c r="CB1603">
        <v>2014</v>
      </c>
      <c r="CC1603">
        <v>5</v>
      </c>
      <c r="CI1603" t="str">
        <f t="shared" ref="CI1603:CI1666" si="100">IF(AD1603&gt;85,"High",IF(AD1603&lt;70,"Low","Medium"))</f>
        <v>High</v>
      </c>
      <c r="CJ1603" t="str">
        <f t="shared" ref="CJ1603:CJ1666" si="101">IF(AE1603&gt;3.5,"Greater than 3.5",IF(AND(AE1603&gt;3,AE1603&lt;=3.5),"3.01-3.5",IF(AND(AE1603&gt;2.5,AE1603&lt;=3),"2.51-3.0",IF(AND(AE1603&gt;2,AE1603&lt;=2.5),"2.0-2.5","Less than 2.0"))))</f>
        <v>Greater than 3.5</v>
      </c>
      <c r="CK1603" t="str">
        <f t="shared" ref="CK1603:CK1666" si="102">IF(AG1603&lt;70,"Excellent",IF(AG1603&lt;100,"Good",IF(AG1603&lt;130,"Fair",IF(AG1603&gt;170,"Very Poor","Poor"))))</f>
        <v>Good</v>
      </c>
      <c r="CL1603" t="str">
        <f t="shared" ref="CL1603:CL1666" si="103">IF(AJ1603&gt;0.3,"More than 0.3","0.3 or less")</f>
        <v>0.3 or less</v>
      </c>
    </row>
    <row r="1604" spans="1:90" x14ac:dyDescent="0.25">
      <c r="A1604" t="s">
        <v>1789</v>
      </c>
      <c r="B1604" t="s">
        <v>585</v>
      </c>
      <c r="C1604" t="s">
        <v>83</v>
      </c>
      <c r="D1604">
        <v>160.30000000000001</v>
      </c>
      <c r="E1604">
        <v>168.5</v>
      </c>
      <c r="G1604">
        <v>8.1999999999999993</v>
      </c>
      <c r="H1604">
        <v>35</v>
      </c>
      <c r="I1604">
        <v>35</v>
      </c>
      <c r="J1604">
        <v>35</v>
      </c>
      <c r="K1604">
        <v>2</v>
      </c>
      <c r="L1604" t="s">
        <v>84</v>
      </c>
      <c r="M1604" t="s">
        <v>577</v>
      </c>
      <c r="N1604" t="s">
        <v>310</v>
      </c>
      <c r="O1604" t="s">
        <v>158</v>
      </c>
      <c r="P1604" t="s">
        <v>88</v>
      </c>
      <c r="Q1604" t="s">
        <v>578</v>
      </c>
      <c r="R1604" t="s">
        <v>159</v>
      </c>
      <c r="S1604" t="s">
        <v>91</v>
      </c>
      <c r="T1604">
        <v>75</v>
      </c>
      <c r="U1604" t="s">
        <v>110</v>
      </c>
      <c r="V1604" t="s">
        <v>1816</v>
      </c>
      <c r="W1604">
        <v>8</v>
      </c>
      <c r="X1604">
        <v>2</v>
      </c>
      <c r="Y1604" t="s">
        <v>94</v>
      </c>
      <c r="Z1604" t="s">
        <v>910</v>
      </c>
      <c r="AA1604">
        <v>321.39999999999998</v>
      </c>
      <c r="AB1604">
        <v>1895.2919999999999</v>
      </c>
      <c r="AC1604">
        <v>557.7518</v>
      </c>
      <c r="AD1604">
        <v>97</v>
      </c>
      <c r="AE1604">
        <v>3.4689999999999999</v>
      </c>
      <c r="AF1604">
        <v>3.1042000000000001</v>
      </c>
      <c r="AG1604">
        <v>85.232399999999998</v>
      </c>
      <c r="AH1604">
        <v>74.695599999999999</v>
      </c>
      <c r="AI1604">
        <v>71.589200000000005</v>
      </c>
      <c r="AJ1604">
        <v>0.2621</v>
      </c>
      <c r="AL1604">
        <v>60.685000000000002</v>
      </c>
      <c r="AM1604">
        <v>1.7999999999999999E-2</v>
      </c>
      <c r="AN1604">
        <v>8.3900000000000002E-2</v>
      </c>
      <c r="AR1604">
        <v>63.55</v>
      </c>
      <c r="AS1604" t="s">
        <v>96</v>
      </c>
      <c r="AT1604">
        <v>2009</v>
      </c>
      <c r="AU1604">
        <v>23.565200000000001</v>
      </c>
      <c r="AV1604">
        <v>8.3261000000000003</v>
      </c>
      <c r="AW1604" t="s">
        <v>97</v>
      </c>
      <c r="AX1604" t="s">
        <v>105</v>
      </c>
      <c r="AY1604" t="s">
        <v>106</v>
      </c>
      <c r="BA1604">
        <v>43346</v>
      </c>
      <c r="BB1604">
        <v>0.5</v>
      </c>
      <c r="BC1604">
        <v>1</v>
      </c>
      <c r="BD1604" t="s">
        <v>99</v>
      </c>
      <c r="BE1604">
        <v>2010</v>
      </c>
      <c r="BG1604" t="s">
        <v>100</v>
      </c>
      <c r="BH1604" t="s">
        <v>100</v>
      </c>
      <c r="BI1604" t="s">
        <v>101</v>
      </c>
      <c r="BJ1604" t="s">
        <v>100</v>
      </c>
      <c r="BK1604" t="s">
        <v>100</v>
      </c>
      <c r="BL1604" t="s">
        <v>100</v>
      </c>
      <c r="BM1604" t="s">
        <v>102</v>
      </c>
      <c r="BN1604" t="s">
        <v>1789</v>
      </c>
      <c r="BP1604" t="s">
        <v>911</v>
      </c>
      <c r="BQ1604">
        <v>0</v>
      </c>
      <c r="BR1604" t="s">
        <v>94</v>
      </c>
      <c r="BS1604">
        <v>97</v>
      </c>
      <c r="BT1604">
        <v>69.38</v>
      </c>
      <c r="BU1604">
        <v>62.084000000000003</v>
      </c>
      <c r="BY1604">
        <v>2</v>
      </c>
      <c r="CB1604">
        <v>2014</v>
      </c>
      <c r="CC1604">
        <v>5</v>
      </c>
      <c r="CI1604" t="str">
        <f t="shared" si="100"/>
        <v>High</v>
      </c>
      <c r="CJ1604" t="str">
        <f t="shared" si="101"/>
        <v>3.01-3.5</v>
      </c>
      <c r="CK1604" t="str">
        <f t="shared" si="102"/>
        <v>Good</v>
      </c>
      <c r="CL1604" t="str">
        <f t="shared" si="103"/>
        <v>0.3 or less</v>
      </c>
    </row>
    <row r="1605" spans="1:90" x14ac:dyDescent="0.25">
      <c r="A1605" t="s">
        <v>1789</v>
      </c>
      <c r="B1605" t="s">
        <v>585</v>
      </c>
      <c r="C1605" t="s">
        <v>83</v>
      </c>
      <c r="D1605">
        <v>168.5</v>
      </c>
      <c r="E1605">
        <v>177</v>
      </c>
      <c r="G1605">
        <v>8.5109999999999992</v>
      </c>
      <c r="H1605">
        <v>36</v>
      </c>
      <c r="I1605">
        <v>34</v>
      </c>
      <c r="J1605">
        <v>36</v>
      </c>
      <c r="K1605">
        <v>2</v>
      </c>
      <c r="L1605" t="s">
        <v>84</v>
      </c>
      <c r="M1605" t="s">
        <v>577</v>
      </c>
      <c r="N1605" t="s">
        <v>890</v>
      </c>
      <c r="O1605" t="s">
        <v>158</v>
      </c>
      <c r="P1605" t="s">
        <v>88</v>
      </c>
      <c r="Q1605" t="s">
        <v>578</v>
      </c>
      <c r="R1605" t="s">
        <v>159</v>
      </c>
      <c r="S1605" t="s">
        <v>91</v>
      </c>
      <c r="T1605">
        <v>75</v>
      </c>
      <c r="U1605" t="s">
        <v>110</v>
      </c>
      <c r="V1605" t="s">
        <v>1817</v>
      </c>
      <c r="W1605">
        <v>8</v>
      </c>
      <c r="X1605">
        <v>3</v>
      </c>
      <c r="Y1605" t="s">
        <v>94</v>
      </c>
      <c r="Z1605" t="s">
        <v>910</v>
      </c>
      <c r="AA1605">
        <v>308.45940000000002</v>
      </c>
      <c r="AB1605">
        <v>1818.7454</v>
      </c>
      <c r="AC1605">
        <v>535.29349999999999</v>
      </c>
      <c r="AD1605">
        <v>97.5</v>
      </c>
      <c r="AE1605">
        <v>3.8248000000000002</v>
      </c>
      <c r="AF1605">
        <v>3.5691999999999999</v>
      </c>
      <c r="AG1605">
        <v>67.432900000000004</v>
      </c>
      <c r="AH1605">
        <v>57.858400000000003</v>
      </c>
      <c r="AI1605">
        <v>77.522400000000005</v>
      </c>
      <c r="AJ1605">
        <v>0.21249999999999999</v>
      </c>
      <c r="AL1605">
        <v>68.125</v>
      </c>
      <c r="AM1605">
        <v>1.9099999999999999E-2</v>
      </c>
      <c r="AN1605">
        <v>6.2100000000000002E-2</v>
      </c>
      <c r="AR1605">
        <v>55.65</v>
      </c>
      <c r="AS1605" t="s">
        <v>96</v>
      </c>
      <c r="AT1605">
        <v>1999</v>
      </c>
      <c r="AU1605">
        <v>21.961500000000001</v>
      </c>
      <c r="AV1605">
        <v>7.3461999999999996</v>
      </c>
      <c r="AW1605" t="s">
        <v>97</v>
      </c>
      <c r="AY1605" t="s">
        <v>106</v>
      </c>
      <c r="BA1605">
        <v>44900</v>
      </c>
      <c r="BB1605">
        <v>0.5</v>
      </c>
      <c r="BC1605">
        <v>1</v>
      </c>
      <c r="BD1605" t="s">
        <v>99</v>
      </c>
      <c r="BE1605">
        <v>2010</v>
      </c>
      <c r="BG1605" t="s">
        <v>100</v>
      </c>
      <c r="BH1605" t="s">
        <v>100</v>
      </c>
      <c r="BI1605" t="s">
        <v>101</v>
      </c>
      <c r="BJ1605" t="s">
        <v>100</v>
      </c>
      <c r="BK1605" t="s">
        <v>100</v>
      </c>
      <c r="BL1605" t="s">
        <v>100</v>
      </c>
      <c r="BM1605" t="s">
        <v>102</v>
      </c>
      <c r="BN1605" t="s">
        <v>1789</v>
      </c>
      <c r="BP1605" t="s">
        <v>911</v>
      </c>
      <c r="BQ1605">
        <v>0</v>
      </c>
      <c r="BR1605" t="s">
        <v>94</v>
      </c>
      <c r="BS1605">
        <v>97.5</v>
      </c>
      <c r="BT1605">
        <v>76.495999999999995</v>
      </c>
      <c r="BU1605">
        <v>71.384</v>
      </c>
      <c r="BY1605">
        <v>3</v>
      </c>
      <c r="CB1605">
        <v>2014</v>
      </c>
      <c r="CC1605">
        <v>5</v>
      </c>
      <c r="CI1605" t="str">
        <f t="shared" si="100"/>
        <v>High</v>
      </c>
      <c r="CJ1605" t="str">
        <f t="shared" si="101"/>
        <v>Greater than 3.5</v>
      </c>
      <c r="CK1605" t="str">
        <f t="shared" si="102"/>
        <v>Excellent</v>
      </c>
      <c r="CL1605" t="str">
        <f t="shared" si="103"/>
        <v>0.3 or less</v>
      </c>
    </row>
    <row r="1606" spans="1:90" x14ac:dyDescent="0.25">
      <c r="A1606" t="s">
        <v>1789</v>
      </c>
      <c r="B1606" t="s">
        <v>585</v>
      </c>
      <c r="C1606" t="s">
        <v>83</v>
      </c>
      <c r="D1606">
        <v>177</v>
      </c>
      <c r="E1606">
        <v>185.7</v>
      </c>
      <c r="G1606">
        <v>8.6999999999999993</v>
      </c>
      <c r="H1606">
        <v>34</v>
      </c>
      <c r="I1606">
        <v>34</v>
      </c>
      <c r="J1606">
        <v>34</v>
      </c>
      <c r="K1606">
        <v>2</v>
      </c>
      <c r="L1606" t="s">
        <v>84</v>
      </c>
      <c r="M1606" t="s">
        <v>577</v>
      </c>
      <c r="N1606" t="s">
        <v>890</v>
      </c>
      <c r="O1606" t="s">
        <v>158</v>
      </c>
      <c r="P1606" t="s">
        <v>88</v>
      </c>
      <c r="Q1606" t="s">
        <v>578</v>
      </c>
      <c r="R1606" t="s">
        <v>159</v>
      </c>
      <c r="S1606" t="s">
        <v>91</v>
      </c>
      <c r="T1606">
        <v>75</v>
      </c>
      <c r="U1606" t="s">
        <v>110</v>
      </c>
      <c r="V1606" t="s">
        <v>1818</v>
      </c>
      <c r="W1606">
        <v>8</v>
      </c>
      <c r="X1606">
        <v>2.8</v>
      </c>
      <c r="Y1606" t="s">
        <v>94</v>
      </c>
      <c r="Z1606" t="s">
        <v>910</v>
      </c>
      <c r="AA1606">
        <v>482.92899999999997</v>
      </c>
      <c r="AB1606">
        <v>2847.8429999999998</v>
      </c>
      <c r="AC1606">
        <v>838.06640000000004</v>
      </c>
      <c r="AD1606">
        <v>96.6</v>
      </c>
      <c r="AE1606">
        <v>4.0438000000000001</v>
      </c>
      <c r="AF1606">
        <v>3.9049</v>
      </c>
      <c r="AG1606">
        <v>57.055</v>
      </c>
      <c r="AH1606">
        <v>48.259300000000003</v>
      </c>
      <c r="AI1606">
        <v>80.981700000000004</v>
      </c>
      <c r="AJ1606">
        <v>9.6100000000000005E-2</v>
      </c>
      <c r="AL1606">
        <v>85.584999999999994</v>
      </c>
      <c r="AM1606">
        <v>1.4500000000000001E-2</v>
      </c>
      <c r="AN1606">
        <v>0.1007</v>
      </c>
      <c r="AR1606">
        <v>40.2667</v>
      </c>
      <c r="AS1606" t="s">
        <v>96</v>
      </c>
      <c r="AT1606">
        <v>1973</v>
      </c>
      <c r="AU1606">
        <v>24.043900000000001</v>
      </c>
      <c r="AV1606">
        <v>11.3772</v>
      </c>
      <c r="AW1606" t="s">
        <v>97</v>
      </c>
      <c r="AY1606" t="s">
        <v>112</v>
      </c>
      <c r="BA1606">
        <v>45728</v>
      </c>
      <c r="BC1606">
        <v>1</v>
      </c>
      <c r="BD1606" t="s">
        <v>99</v>
      </c>
      <c r="BE1606">
        <v>2013</v>
      </c>
      <c r="BG1606" t="s">
        <v>100</v>
      </c>
      <c r="BH1606" t="s">
        <v>100</v>
      </c>
      <c r="BI1606" t="s">
        <v>101</v>
      </c>
      <c r="BJ1606" t="s">
        <v>100</v>
      </c>
      <c r="BK1606" t="s">
        <v>100</v>
      </c>
      <c r="BL1606" t="s">
        <v>100</v>
      </c>
      <c r="BM1606" t="s">
        <v>102</v>
      </c>
      <c r="BN1606" t="s">
        <v>1789</v>
      </c>
      <c r="BP1606" t="s">
        <v>911</v>
      </c>
      <c r="BQ1606">
        <v>0</v>
      </c>
      <c r="BR1606" t="s">
        <v>94</v>
      </c>
      <c r="BS1606">
        <v>96.6</v>
      </c>
      <c r="BT1606">
        <v>80.876000000000005</v>
      </c>
      <c r="BU1606">
        <v>78.097999999999999</v>
      </c>
      <c r="BV1606" t="s">
        <v>107</v>
      </c>
      <c r="BY1606">
        <v>2.8</v>
      </c>
      <c r="BZ1606" s="1">
        <v>42053.456805555557</v>
      </c>
      <c r="CB1606">
        <v>2014</v>
      </c>
      <c r="CC1606">
        <v>2</v>
      </c>
      <c r="CI1606" t="str">
        <f t="shared" si="100"/>
        <v>High</v>
      </c>
      <c r="CJ1606" t="str">
        <f t="shared" si="101"/>
        <v>Greater than 3.5</v>
      </c>
      <c r="CK1606" t="str">
        <f t="shared" si="102"/>
        <v>Excellent</v>
      </c>
      <c r="CL1606" t="str">
        <f t="shared" si="103"/>
        <v>0.3 or less</v>
      </c>
    </row>
    <row r="1607" spans="1:90" x14ac:dyDescent="0.25">
      <c r="A1607" t="s">
        <v>1789</v>
      </c>
      <c r="B1607" t="s">
        <v>585</v>
      </c>
      <c r="C1607" t="s">
        <v>83</v>
      </c>
      <c r="D1607">
        <v>185.7</v>
      </c>
      <c r="E1607">
        <v>195</v>
      </c>
      <c r="G1607">
        <v>9.3000000000000007</v>
      </c>
      <c r="H1607">
        <v>38</v>
      </c>
      <c r="J1607">
        <v>38</v>
      </c>
      <c r="K1607">
        <v>2</v>
      </c>
      <c r="L1607" t="s">
        <v>139</v>
      </c>
      <c r="M1607" t="s">
        <v>577</v>
      </c>
      <c r="N1607" t="s">
        <v>890</v>
      </c>
      <c r="O1607" t="s">
        <v>158</v>
      </c>
      <c r="P1607" t="s">
        <v>88</v>
      </c>
      <c r="Q1607" t="s">
        <v>578</v>
      </c>
      <c r="R1607" t="s">
        <v>159</v>
      </c>
      <c r="S1607" t="s">
        <v>91</v>
      </c>
      <c r="T1607">
        <v>75</v>
      </c>
      <c r="U1607" t="s">
        <v>1819</v>
      </c>
      <c r="V1607" t="s">
        <v>1820</v>
      </c>
      <c r="W1607">
        <v>10</v>
      </c>
      <c r="Y1607" t="s">
        <v>94</v>
      </c>
      <c r="Z1607" t="s">
        <v>910</v>
      </c>
      <c r="AA1607">
        <v>427.13940000000002</v>
      </c>
      <c r="AB1607">
        <v>2518.8627999999999</v>
      </c>
      <c r="AC1607">
        <v>741.25019999999995</v>
      </c>
      <c r="AD1607">
        <v>99.2</v>
      </c>
      <c r="AE1607">
        <v>3.694</v>
      </c>
      <c r="AF1607">
        <v>3.6539999999999999</v>
      </c>
      <c r="AG1607">
        <v>89.983699999999999</v>
      </c>
      <c r="AH1607">
        <v>79.668000000000006</v>
      </c>
      <c r="AI1607">
        <v>70.005399999999995</v>
      </c>
      <c r="AJ1607">
        <v>0.13980000000000001</v>
      </c>
      <c r="AL1607">
        <v>79.03</v>
      </c>
      <c r="AM1607">
        <v>3.1699999999999999E-2</v>
      </c>
      <c r="AN1607">
        <v>0.21510000000000001</v>
      </c>
      <c r="AR1607">
        <v>33.088900000000002</v>
      </c>
      <c r="AS1607" t="s">
        <v>96</v>
      </c>
      <c r="AT1607">
        <v>1996</v>
      </c>
      <c r="AU1607">
        <v>15</v>
      </c>
      <c r="AV1607">
        <v>8.5385000000000009</v>
      </c>
      <c r="AW1607" t="s">
        <v>97</v>
      </c>
      <c r="AY1607" t="s">
        <v>112</v>
      </c>
      <c r="BA1607">
        <v>24867</v>
      </c>
      <c r="BB1607">
        <v>5</v>
      </c>
      <c r="BC1607">
        <v>1</v>
      </c>
      <c r="BD1607" t="s">
        <v>860</v>
      </c>
      <c r="BE1607">
        <v>2013</v>
      </c>
      <c r="BG1607" t="s">
        <v>100</v>
      </c>
      <c r="BH1607" t="s">
        <v>100</v>
      </c>
      <c r="BI1607" t="s">
        <v>101</v>
      </c>
      <c r="BJ1607" t="s">
        <v>100</v>
      </c>
      <c r="BK1607" t="s">
        <v>100</v>
      </c>
      <c r="BL1607" t="s">
        <v>100</v>
      </c>
      <c r="BM1607" t="s">
        <v>102</v>
      </c>
      <c r="BN1607" t="s">
        <v>1789</v>
      </c>
      <c r="BP1607" t="s">
        <v>911</v>
      </c>
      <c r="BQ1607">
        <v>0</v>
      </c>
      <c r="BR1607" t="s">
        <v>861</v>
      </c>
      <c r="BS1607">
        <v>99.2</v>
      </c>
      <c r="BT1607">
        <v>73.88</v>
      </c>
      <c r="BU1607">
        <v>73.08</v>
      </c>
      <c r="BV1607" t="s">
        <v>107</v>
      </c>
      <c r="BZ1607" s="1">
        <v>42053.456817129627</v>
      </c>
      <c r="CB1607">
        <v>2014</v>
      </c>
      <c r="CC1607">
        <v>2</v>
      </c>
      <c r="CI1607" t="str">
        <f t="shared" si="100"/>
        <v>High</v>
      </c>
      <c r="CJ1607" t="str">
        <f t="shared" si="101"/>
        <v>Greater than 3.5</v>
      </c>
      <c r="CK1607" t="str">
        <f t="shared" si="102"/>
        <v>Good</v>
      </c>
      <c r="CL1607" t="str">
        <f t="shared" si="103"/>
        <v>0.3 or less</v>
      </c>
    </row>
    <row r="1608" spans="1:90" x14ac:dyDescent="0.25">
      <c r="A1608" t="s">
        <v>1789</v>
      </c>
      <c r="B1608" t="s">
        <v>585</v>
      </c>
      <c r="C1608" t="s">
        <v>83</v>
      </c>
      <c r="D1608">
        <v>195</v>
      </c>
      <c r="E1608">
        <v>202</v>
      </c>
      <c r="G1608">
        <v>7</v>
      </c>
      <c r="H1608">
        <v>38</v>
      </c>
      <c r="I1608">
        <v>38</v>
      </c>
      <c r="J1608">
        <v>38</v>
      </c>
      <c r="K1608">
        <v>2</v>
      </c>
      <c r="L1608" t="s">
        <v>84</v>
      </c>
      <c r="M1608" t="s">
        <v>577</v>
      </c>
      <c r="N1608" t="s">
        <v>890</v>
      </c>
      <c r="O1608" t="s">
        <v>158</v>
      </c>
      <c r="P1608" t="s">
        <v>88</v>
      </c>
      <c r="Q1608" t="s">
        <v>578</v>
      </c>
      <c r="R1608" t="s">
        <v>159</v>
      </c>
      <c r="S1608" t="s">
        <v>91</v>
      </c>
      <c r="T1608">
        <v>75</v>
      </c>
      <c r="U1608" t="s">
        <v>919</v>
      </c>
      <c r="V1608" t="s">
        <v>1587</v>
      </c>
      <c r="W1608">
        <v>10</v>
      </c>
      <c r="X1608">
        <v>4</v>
      </c>
      <c r="Y1608" t="s">
        <v>94</v>
      </c>
      <c r="Z1608" t="s">
        <v>910</v>
      </c>
      <c r="AA1608">
        <v>412.11500000000001</v>
      </c>
      <c r="AB1608">
        <v>2531</v>
      </c>
      <c r="AC1608">
        <v>715.78150000000005</v>
      </c>
      <c r="AD1608">
        <v>97</v>
      </c>
      <c r="AE1608">
        <v>4.2386999999999997</v>
      </c>
      <c r="AF1608">
        <v>4.0883000000000003</v>
      </c>
      <c r="AG1608">
        <v>50.517800000000001</v>
      </c>
      <c r="AH1608">
        <v>40.145800000000001</v>
      </c>
      <c r="AI1608">
        <v>83.160700000000006</v>
      </c>
      <c r="AJ1608">
        <v>0.1229</v>
      </c>
      <c r="AL1608">
        <v>81.564999999999998</v>
      </c>
      <c r="AM1608">
        <v>1.6500000000000001E-2</v>
      </c>
      <c r="AN1608">
        <v>4.7E-2</v>
      </c>
      <c r="AR1608">
        <v>45.6</v>
      </c>
      <c r="AS1608" t="s">
        <v>96</v>
      </c>
      <c r="AT1608">
        <v>1979</v>
      </c>
      <c r="AU1608">
        <v>20.076899999999998</v>
      </c>
      <c r="AV1608">
        <v>14.384600000000001</v>
      </c>
      <c r="AW1608" t="s">
        <v>97</v>
      </c>
      <c r="AX1608" t="s">
        <v>387</v>
      </c>
      <c r="AY1608" t="s">
        <v>112</v>
      </c>
      <c r="BA1608">
        <v>25655</v>
      </c>
      <c r="BB1608">
        <v>6</v>
      </c>
      <c r="BC1608">
        <v>1</v>
      </c>
      <c r="BD1608" t="s">
        <v>918</v>
      </c>
      <c r="BE1608">
        <v>2009</v>
      </c>
      <c r="BG1608" t="s">
        <v>100</v>
      </c>
      <c r="BH1608" t="s">
        <v>100</v>
      </c>
      <c r="BI1608" t="s">
        <v>101</v>
      </c>
      <c r="BJ1608" t="s">
        <v>100</v>
      </c>
      <c r="BK1608" t="s">
        <v>100</v>
      </c>
      <c r="BL1608" t="s">
        <v>100</v>
      </c>
      <c r="BM1608" t="s">
        <v>102</v>
      </c>
      <c r="BN1608" t="s">
        <v>1789</v>
      </c>
      <c r="BP1608" t="s">
        <v>911</v>
      </c>
      <c r="BQ1608">
        <v>0</v>
      </c>
      <c r="BR1608" t="s">
        <v>94</v>
      </c>
      <c r="BS1608">
        <v>97</v>
      </c>
      <c r="BT1608">
        <v>84.774000000000001</v>
      </c>
      <c r="BU1608">
        <v>81.766000000000005</v>
      </c>
      <c r="BY1608">
        <v>4</v>
      </c>
      <c r="CB1608">
        <v>2014</v>
      </c>
      <c r="CC1608">
        <v>6</v>
      </c>
      <c r="CI1608" t="str">
        <f t="shared" si="100"/>
        <v>High</v>
      </c>
      <c r="CJ1608" t="str">
        <f t="shared" si="101"/>
        <v>Greater than 3.5</v>
      </c>
      <c r="CK1608" t="str">
        <f t="shared" si="102"/>
        <v>Excellent</v>
      </c>
      <c r="CL1608" t="str">
        <f t="shared" si="103"/>
        <v>0.3 or less</v>
      </c>
    </row>
    <row r="1609" spans="1:90" x14ac:dyDescent="0.25">
      <c r="A1609" t="s">
        <v>1789</v>
      </c>
      <c r="B1609" t="s">
        <v>585</v>
      </c>
      <c r="C1609" t="s">
        <v>83</v>
      </c>
      <c r="D1609">
        <v>202</v>
      </c>
      <c r="E1609">
        <v>207.13900000000001</v>
      </c>
      <c r="G1609">
        <v>5.1390000000000002</v>
      </c>
      <c r="H1609">
        <v>38</v>
      </c>
      <c r="J1609">
        <v>38</v>
      </c>
      <c r="K1609">
        <v>2</v>
      </c>
      <c r="L1609" t="s">
        <v>139</v>
      </c>
      <c r="M1609" t="s">
        <v>577</v>
      </c>
      <c r="N1609" t="s">
        <v>890</v>
      </c>
      <c r="O1609" t="s">
        <v>158</v>
      </c>
      <c r="P1609" t="s">
        <v>88</v>
      </c>
      <c r="Q1609" t="s">
        <v>578</v>
      </c>
      <c r="R1609" t="s">
        <v>159</v>
      </c>
      <c r="S1609" t="s">
        <v>91</v>
      </c>
      <c r="T1609">
        <v>75</v>
      </c>
      <c r="U1609" t="s">
        <v>1819</v>
      </c>
      <c r="V1609" t="s">
        <v>1821</v>
      </c>
      <c r="W1609">
        <v>10</v>
      </c>
      <c r="Y1609" t="s">
        <v>94</v>
      </c>
      <c r="Z1609" t="s">
        <v>910</v>
      </c>
      <c r="AA1609">
        <v>420.27600000000001</v>
      </c>
      <c r="AB1609">
        <v>2662.748</v>
      </c>
      <c r="AC1609">
        <v>730.44569999999999</v>
      </c>
      <c r="AD1609">
        <v>89</v>
      </c>
      <c r="AE1609">
        <v>3.6023000000000001</v>
      </c>
      <c r="AF1609">
        <v>3.0522999999999998</v>
      </c>
      <c r="AG1609">
        <v>97.244299999999996</v>
      </c>
      <c r="AH1609">
        <v>86.283299999999997</v>
      </c>
      <c r="AI1609">
        <v>67.5852</v>
      </c>
      <c r="AJ1609">
        <v>0.15079999999999999</v>
      </c>
      <c r="AL1609">
        <v>77.38</v>
      </c>
      <c r="AM1609">
        <v>3.2199999999999999E-2</v>
      </c>
      <c r="AN1609">
        <v>0.2319</v>
      </c>
      <c r="AR1609">
        <v>35.466700000000003</v>
      </c>
      <c r="AS1609" t="s">
        <v>96</v>
      </c>
      <c r="AT1609">
        <v>1979</v>
      </c>
      <c r="AU1609">
        <v>14</v>
      </c>
      <c r="AV1609">
        <v>10</v>
      </c>
      <c r="AW1609" t="s">
        <v>97</v>
      </c>
      <c r="AX1609" t="s">
        <v>387</v>
      </c>
      <c r="AY1609" t="s">
        <v>112</v>
      </c>
      <c r="BA1609">
        <v>25140</v>
      </c>
      <c r="BB1609">
        <v>8</v>
      </c>
      <c r="BC1609">
        <v>1</v>
      </c>
      <c r="BD1609" t="s">
        <v>860</v>
      </c>
      <c r="BE1609">
        <v>2009</v>
      </c>
      <c r="BG1609" t="s">
        <v>100</v>
      </c>
      <c r="BH1609" t="s">
        <v>100</v>
      </c>
      <c r="BI1609" t="s">
        <v>101</v>
      </c>
      <c r="BJ1609" t="s">
        <v>100</v>
      </c>
      <c r="BK1609" t="s">
        <v>100</v>
      </c>
      <c r="BL1609" t="s">
        <v>100</v>
      </c>
      <c r="BM1609" t="s">
        <v>102</v>
      </c>
      <c r="BN1609" t="s">
        <v>1789</v>
      </c>
      <c r="BP1609" t="s">
        <v>911</v>
      </c>
      <c r="BQ1609">
        <v>0</v>
      </c>
      <c r="BR1609" t="s">
        <v>861</v>
      </c>
      <c r="BS1609">
        <v>89</v>
      </c>
      <c r="BT1609">
        <v>72.046000000000006</v>
      </c>
      <c r="BU1609">
        <v>61.045999999999999</v>
      </c>
      <c r="BV1609" t="s">
        <v>107</v>
      </c>
      <c r="BZ1609" s="1">
        <v>42107.460243055553</v>
      </c>
      <c r="CB1609">
        <v>2014</v>
      </c>
      <c r="CC1609">
        <v>6</v>
      </c>
      <c r="CI1609" t="str">
        <f t="shared" si="100"/>
        <v>High</v>
      </c>
      <c r="CJ1609" t="str">
        <f t="shared" si="101"/>
        <v>Greater than 3.5</v>
      </c>
      <c r="CK1609" t="str">
        <f t="shared" si="102"/>
        <v>Good</v>
      </c>
      <c r="CL1609" t="str">
        <f t="shared" si="103"/>
        <v>0.3 or less</v>
      </c>
    </row>
    <row r="1610" spans="1:90" x14ac:dyDescent="0.25">
      <c r="A1610" t="s">
        <v>1789</v>
      </c>
      <c r="B1610" t="s">
        <v>587</v>
      </c>
      <c r="C1610" t="s">
        <v>83</v>
      </c>
      <c r="D1610">
        <v>0</v>
      </c>
      <c r="E1610">
        <v>9.9</v>
      </c>
      <c r="G1610">
        <v>9.9</v>
      </c>
      <c r="H1610">
        <v>38</v>
      </c>
      <c r="I1610">
        <v>38</v>
      </c>
      <c r="J1610">
        <v>38</v>
      </c>
      <c r="K1610">
        <v>2</v>
      </c>
      <c r="L1610" t="s">
        <v>84</v>
      </c>
      <c r="M1610" t="s">
        <v>577</v>
      </c>
      <c r="N1610" t="s">
        <v>169</v>
      </c>
      <c r="O1610" t="s">
        <v>158</v>
      </c>
      <c r="P1610" t="s">
        <v>88</v>
      </c>
      <c r="Q1610" t="s">
        <v>578</v>
      </c>
      <c r="R1610" t="s">
        <v>159</v>
      </c>
      <c r="S1610" t="s">
        <v>91</v>
      </c>
      <c r="T1610">
        <v>75</v>
      </c>
      <c r="U1610" t="s">
        <v>110</v>
      </c>
      <c r="V1610" t="s">
        <v>1790</v>
      </c>
      <c r="W1610">
        <v>10</v>
      </c>
      <c r="X1610">
        <v>4</v>
      </c>
      <c r="Y1610" t="s">
        <v>94</v>
      </c>
      <c r="Z1610" t="s">
        <v>910</v>
      </c>
      <c r="AA1610">
        <v>453.7396</v>
      </c>
      <c r="AB1610">
        <v>1932</v>
      </c>
      <c r="AC1610">
        <v>782.94929999999999</v>
      </c>
      <c r="AD1610">
        <v>95</v>
      </c>
      <c r="AE1610">
        <v>2.9104000000000001</v>
      </c>
      <c r="AF1610">
        <v>2.4607000000000001</v>
      </c>
      <c r="AG1610">
        <v>122.4455</v>
      </c>
      <c r="AH1610">
        <v>104.9652</v>
      </c>
      <c r="AI1610">
        <v>59.184800000000003</v>
      </c>
      <c r="AJ1610">
        <v>0.24479999999999999</v>
      </c>
      <c r="AL1610">
        <v>63.28</v>
      </c>
      <c r="AM1610">
        <v>2.46E-2</v>
      </c>
      <c r="AN1610">
        <v>0.21870000000000001</v>
      </c>
      <c r="AO1610">
        <v>0</v>
      </c>
      <c r="AP1610">
        <v>2.6</v>
      </c>
      <c r="AQ1610">
        <v>0</v>
      </c>
      <c r="AR1610">
        <v>59.88</v>
      </c>
      <c r="AS1610" t="s">
        <v>96</v>
      </c>
      <c r="AT1610">
        <v>1985</v>
      </c>
      <c r="AU1610">
        <v>21</v>
      </c>
      <c r="AV1610">
        <v>8</v>
      </c>
      <c r="AW1610" t="s">
        <v>177</v>
      </c>
      <c r="AY1610" t="s">
        <v>112</v>
      </c>
      <c r="BA1610">
        <v>26397</v>
      </c>
      <c r="BB1610">
        <v>5</v>
      </c>
      <c r="BC1610">
        <v>1</v>
      </c>
      <c r="BD1610" t="s">
        <v>99</v>
      </c>
      <c r="BE1610">
        <v>1998</v>
      </c>
      <c r="BG1610" t="s">
        <v>100</v>
      </c>
      <c r="BH1610" t="s">
        <v>100</v>
      </c>
      <c r="BI1610" t="s">
        <v>101</v>
      </c>
      <c r="BJ1610" t="s">
        <v>100</v>
      </c>
      <c r="BK1610" t="s">
        <v>100</v>
      </c>
      <c r="BL1610" t="s">
        <v>100</v>
      </c>
      <c r="BM1610" t="s">
        <v>102</v>
      </c>
      <c r="BN1610" t="s">
        <v>1789</v>
      </c>
      <c r="BP1610" t="s">
        <v>911</v>
      </c>
      <c r="BQ1610">
        <v>0</v>
      </c>
      <c r="BR1610" t="s">
        <v>94</v>
      </c>
      <c r="BS1610">
        <v>93</v>
      </c>
      <c r="BT1610">
        <v>58.207999999999998</v>
      </c>
      <c r="BU1610">
        <v>49.213999999999999</v>
      </c>
      <c r="BY1610">
        <v>4</v>
      </c>
      <c r="CB1610">
        <v>2010</v>
      </c>
      <c r="CC1610">
        <v>17</v>
      </c>
      <c r="CI1610" t="str">
        <f t="shared" si="100"/>
        <v>High</v>
      </c>
      <c r="CJ1610" t="str">
        <f t="shared" si="101"/>
        <v>2.51-3.0</v>
      </c>
      <c r="CK1610" t="str">
        <f t="shared" si="102"/>
        <v>Fair</v>
      </c>
      <c r="CL1610" t="str">
        <f t="shared" si="103"/>
        <v>0.3 or less</v>
      </c>
    </row>
    <row r="1611" spans="1:90" x14ac:dyDescent="0.25">
      <c r="A1611" t="s">
        <v>1789</v>
      </c>
      <c r="B1611" t="s">
        <v>587</v>
      </c>
      <c r="C1611" t="s">
        <v>83</v>
      </c>
      <c r="D1611">
        <v>9.9</v>
      </c>
      <c r="E1611">
        <v>14.47</v>
      </c>
      <c r="G1611">
        <v>4.57</v>
      </c>
      <c r="H1611">
        <v>38</v>
      </c>
      <c r="J1611">
        <v>38</v>
      </c>
      <c r="K1611">
        <v>2</v>
      </c>
      <c r="L1611" t="s">
        <v>84</v>
      </c>
      <c r="M1611" t="s">
        <v>577</v>
      </c>
      <c r="N1611" t="s">
        <v>169</v>
      </c>
      <c r="O1611" t="s">
        <v>158</v>
      </c>
      <c r="P1611" t="s">
        <v>88</v>
      </c>
      <c r="Q1611" t="s">
        <v>578</v>
      </c>
      <c r="R1611" t="s">
        <v>159</v>
      </c>
      <c r="S1611" t="s">
        <v>91</v>
      </c>
      <c r="T1611">
        <v>75</v>
      </c>
      <c r="U1611" t="s">
        <v>92</v>
      </c>
      <c r="V1611" t="s">
        <v>1791</v>
      </c>
      <c r="W1611">
        <v>10</v>
      </c>
      <c r="Y1611" t="s">
        <v>94</v>
      </c>
      <c r="Z1611" t="s">
        <v>910</v>
      </c>
      <c r="AA1611">
        <v>547.27499999999998</v>
      </c>
      <c r="AB1611">
        <v>3227.49</v>
      </c>
      <c r="AC1611">
        <v>949.73239999999998</v>
      </c>
      <c r="AD1611">
        <v>90</v>
      </c>
      <c r="AE1611">
        <v>4.0141999999999998</v>
      </c>
      <c r="AF1611">
        <v>3.6734</v>
      </c>
      <c r="AG1611">
        <v>60.334400000000002</v>
      </c>
      <c r="AH1611">
        <v>49.526499999999999</v>
      </c>
      <c r="AI1611">
        <v>79.888499999999993</v>
      </c>
      <c r="AJ1611">
        <v>0.10100000000000001</v>
      </c>
      <c r="AL1611">
        <v>84.85</v>
      </c>
      <c r="AM1611">
        <v>1.7100000000000001E-2</v>
      </c>
      <c r="AN1611">
        <v>0.13170000000000001</v>
      </c>
      <c r="AO1611">
        <v>0</v>
      </c>
      <c r="AP1611">
        <v>5.3333000000000004</v>
      </c>
      <c r="AQ1611">
        <v>0</v>
      </c>
      <c r="AR1611">
        <v>53.5167</v>
      </c>
      <c r="AS1611" t="s">
        <v>96</v>
      </c>
      <c r="AT1611">
        <v>1998</v>
      </c>
      <c r="AU1611">
        <v>22.183299999999999</v>
      </c>
      <c r="AV1611">
        <v>7.3833000000000002</v>
      </c>
      <c r="AW1611" t="s">
        <v>97</v>
      </c>
      <c r="AY1611" t="s">
        <v>112</v>
      </c>
      <c r="BA1611">
        <v>26397</v>
      </c>
      <c r="BB1611">
        <v>5</v>
      </c>
      <c r="BC1611">
        <v>1</v>
      </c>
      <c r="BD1611" t="s">
        <v>99</v>
      </c>
      <c r="BE1611">
        <v>2014</v>
      </c>
      <c r="BG1611" t="s">
        <v>369</v>
      </c>
      <c r="BH1611" t="s">
        <v>100</v>
      </c>
      <c r="BI1611" t="s">
        <v>101</v>
      </c>
      <c r="BJ1611" t="s">
        <v>100</v>
      </c>
      <c r="BK1611" t="s">
        <v>100</v>
      </c>
      <c r="BL1611" t="s">
        <v>100</v>
      </c>
      <c r="BM1611" t="s">
        <v>102</v>
      </c>
      <c r="BN1611" t="s">
        <v>1789</v>
      </c>
      <c r="BP1611" t="s">
        <v>911</v>
      </c>
      <c r="BQ1611">
        <v>0</v>
      </c>
      <c r="BR1611" t="s">
        <v>94</v>
      </c>
      <c r="BS1611">
        <v>90</v>
      </c>
      <c r="BT1611">
        <v>80.284000000000006</v>
      </c>
      <c r="BU1611">
        <v>73.468000000000004</v>
      </c>
      <c r="BV1611" t="s">
        <v>107</v>
      </c>
      <c r="BZ1611" s="1">
        <v>42053.45684027778</v>
      </c>
      <c r="CC1611">
        <v>1</v>
      </c>
      <c r="CI1611" t="str">
        <f t="shared" si="100"/>
        <v>High</v>
      </c>
      <c r="CJ1611" t="str">
        <f t="shared" si="101"/>
        <v>Greater than 3.5</v>
      </c>
      <c r="CK1611" t="str">
        <f t="shared" si="102"/>
        <v>Excellent</v>
      </c>
      <c r="CL1611" t="str">
        <f t="shared" si="103"/>
        <v>0.3 or less</v>
      </c>
    </row>
    <row r="1612" spans="1:90" x14ac:dyDescent="0.25">
      <c r="A1612" t="s">
        <v>1789</v>
      </c>
      <c r="B1612" t="s">
        <v>587</v>
      </c>
      <c r="C1612" t="s">
        <v>83</v>
      </c>
      <c r="D1612">
        <v>14.47</v>
      </c>
      <c r="E1612">
        <v>19.96</v>
      </c>
      <c r="G1612">
        <v>7.0659999999999998</v>
      </c>
      <c r="H1612">
        <v>34</v>
      </c>
      <c r="I1612">
        <v>34</v>
      </c>
      <c r="J1612">
        <v>34</v>
      </c>
      <c r="K1612">
        <v>2</v>
      </c>
      <c r="L1612" t="s">
        <v>84</v>
      </c>
      <c r="M1612" t="s">
        <v>577</v>
      </c>
      <c r="N1612" t="s">
        <v>169</v>
      </c>
      <c r="O1612" t="s">
        <v>158</v>
      </c>
      <c r="P1612" t="s">
        <v>88</v>
      </c>
      <c r="Q1612" t="s">
        <v>578</v>
      </c>
      <c r="R1612" t="s">
        <v>159</v>
      </c>
      <c r="S1612" t="s">
        <v>91</v>
      </c>
      <c r="T1612">
        <v>75</v>
      </c>
      <c r="U1612" t="s">
        <v>110</v>
      </c>
      <c r="V1612" t="s">
        <v>1792</v>
      </c>
      <c r="W1612">
        <v>8</v>
      </c>
      <c r="X1612">
        <v>2</v>
      </c>
      <c r="Y1612" t="s">
        <v>94</v>
      </c>
      <c r="Z1612" t="s">
        <v>910</v>
      </c>
      <c r="AA1612">
        <v>606.6413</v>
      </c>
      <c r="AB1612">
        <v>3577.6777999999999</v>
      </c>
      <c r="AC1612">
        <v>1052.7563</v>
      </c>
      <c r="AD1612">
        <v>96</v>
      </c>
      <c r="AE1612">
        <v>3.9539</v>
      </c>
      <c r="AF1612">
        <v>3.6208</v>
      </c>
      <c r="AG1612">
        <v>64.715699999999998</v>
      </c>
      <c r="AH1612">
        <v>52.135100000000001</v>
      </c>
      <c r="AI1612">
        <v>78.428100000000001</v>
      </c>
      <c r="AJ1612">
        <v>0.23080000000000001</v>
      </c>
      <c r="AL1612">
        <v>65.38</v>
      </c>
      <c r="AM1612">
        <v>2.3300000000000001E-2</v>
      </c>
      <c r="AN1612">
        <v>0.1202</v>
      </c>
      <c r="AO1612">
        <v>0</v>
      </c>
      <c r="AP1612">
        <v>2</v>
      </c>
      <c r="AQ1612">
        <v>0</v>
      </c>
      <c r="AR1612">
        <v>48.371400000000001</v>
      </c>
      <c r="AS1612" t="s">
        <v>96</v>
      </c>
      <c r="AT1612">
        <v>1984</v>
      </c>
      <c r="AU1612">
        <v>18.322900000000001</v>
      </c>
      <c r="AV1612">
        <v>9.6562999999999999</v>
      </c>
      <c r="AW1612" t="s">
        <v>177</v>
      </c>
      <c r="AX1612" t="s">
        <v>387</v>
      </c>
      <c r="AY1612" t="s">
        <v>112</v>
      </c>
      <c r="BA1612">
        <v>25929</v>
      </c>
      <c r="BB1612">
        <v>4</v>
      </c>
      <c r="BC1612">
        <v>1</v>
      </c>
      <c r="BD1612" t="s">
        <v>99</v>
      </c>
      <c r="BE1612">
        <v>2014</v>
      </c>
      <c r="BG1612" t="s">
        <v>100</v>
      </c>
      <c r="BH1612" t="s">
        <v>100</v>
      </c>
      <c r="BI1612" t="s">
        <v>101</v>
      </c>
      <c r="BJ1612" t="s">
        <v>100</v>
      </c>
      <c r="BK1612" t="s">
        <v>100</v>
      </c>
      <c r="BL1612" t="s">
        <v>100</v>
      </c>
      <c r="BM1612" t="s">
        <v>102</v>
      </c>
      <c r="BN1612" t="s">
        <v>1789</v>
      </c>
      <c r="BP1612" t="s">
        <v>911</v>
      </c>
      <c r="BQ1612">
        <v>0</v>
      </c>
      <c r="BR1612" t="s">
        <v>94</v>
      </c>
      <c r="BS1612">
        <v>96</v>
      </c>
      <c r="BT1612">
        <v>79.078000000000003</v>
      </c>
      <c r="BU1612">
        <v>72.415999999999997</v>
      </c>
      <c r="BV1612" t="s">
        <v>107</v>
      </c>
      <c r="BY1612">
        <v>2</v>
      </c>
      <c r="BZ1612" s="1">
        <v>42053.45684027778</v>
      </c>
      <c r="CC1612">
        <v>1</v>
      </c>
      <c r="CI1612" t="str">
        <f t="shared" si="100"/>
        <v>High</v>
      </c>
      <c r="CJ1612" t="str">
        <f t="shared" si="101"/>
        <v>Greater than 3.5</v>
      </c>
      <c r="CK1612" t="str">
        <f t="shared" si="102"/>
        <v>Excellent</v>
      </c>
      <c r="CL1612" t="str">
        <f t="shared" si="103"/>
        <v>0.3 or less</v>
      </c>
    </row>
    <row r="1613" spans="1:90" x14ac:dyDescent="0.25">
      <c r="A1613" t="s">
        <v>1789</v>
      </c>
      <c r="B1613" t="s">
        <v>587</v>
      </c>
      <c r="C1613" t="s">
        <v>83</v>
      </c>
      <c r="D1613">
        <v>19.96</v>
      </c>
      <c r="E1613">
        <v>22.55</v>
      </c>
      <c r="G1613">
        <v>2.59</v>
      </c>
      <c r="H1613">
        <v>34</v>
      </c>
      <c r="J1613">
        <v>34</v>
      </c>
      <c r="K1613">
        <v>2</v>
      </c>
      <c r="L1613" t="s">
        <v>84</v>
      </c>
      <c r="M1613" t="s">
        <v>582</v>
      </c>
      <c r="N1613" t="s">
        <v>169</v>
      </c>
      <c r="O1613" t="s">
        <v>158</v>
      </c>
      <c r="P1613" t="s">
        <v>88</v>
      </c>
      <c r="Q1613" t="s">
        <v>578</v>
      </c>
      <c r="R1613" t="s">
        <v>159</v>
      </c>
      <c r="S1613" t="s">
        <v>91</v>
      </c>
      <c r="T1613">
        <v>75</v>
      </c>
      <c r="U1613" t="s">
        <v>110</v>
      </c>
      <c r="V1613" t="s">
        <v>1793</v>
      </c>
      <c r="W1613">
        <v>8</v>
      </c>
      <c r="Y1613" t="s">
        <v>94</v>
      </c>
      <c r="Z1613" t="s">
        <v>910</v>
      </c>
      <c r="AA1613">
        <v>1277.377</v>
      </c>
      <c r="AB1613">
        <v>4013.0819999999999</v>
      </c>
      <c r="AC1613">
        <v>2195.6194</v>
      </c>
      <c r="AD1613">
        <v>92</v>
      </c>
      <c r="AE1613">
        <v>3.1621999999999999</v>
      </c>
      <c r="AF1613">
        <v>2.8108</v>
      </c>
      <c r="AG1613">
        <v>117.0021</v>
      </c>
      <c r="AH1613">
        <v>90.660899999999998</v>
      </c>
      <c r="AI1613">
        <v>60.999299999999998</v>
      </c>
      <c r="AJ1613">
        <v>0.16689999999999999</v>
      </c>
      <c r="AL1613">
        <v>74.965000000000003</v>
      </c>
      <c r="AM1613">
        <v>2.92E-2</v>
      </c>
      <c r="AN1613">
        <v>0.14299999999999999</v>
      </c>
      <c r="AO1613">
        <v>0.5</v>
      </c>
      <c r="AP1613">
        <v>13</v>
      </c>
      <c r="AQ1613">
        <v>0</v>
      </c>
      <c r="AR1613">
        <v>49</v>
      </c>
      <c r="AS1613" t="s">
        <v>96</v>
      </c>
      <c r="AT1613">
        <v>1962</v>
      </c>
      <c r="AU1613">
        <v>21.788499999999999</v>
      </c>
      <c r="AV1613">
        <v>5.5576999999999996</v>
      </c>
      <c r="AW1613" t="s">
        <v>177</v>
      </c>
      <c r="AX1613" t="s">
        <v>105</v>
      </c>
      <c r="AY1613" t="s">
        <v>112</v>
      </c>
      <c r="BA1613">
        <v>25929</v>
      </c>
      <c r="BB1613">
        <v>4</v>
      </c>
      <c r="BC1613">
        <v>1</v>
      </c>
      <c r="BD1613" t="s">
        <v>99</v>
      </c>
      <c r="BE1613">
        <v>2012</v>
      </c>
      <c r="BG1613" t="s">
        <v>100</v>
      </c>
      <c r="BH1613" t="s">
        <v>100</v>
      </c>
      <c r="BI1613" t="s">
        <v>101</v>
      </c>
      <c r="BJ1613" t="s">
        <v>100</v>
      </c>
      <c r="BK1613" t="s">
        <v>100</v>
      </c>
      <c r="BL1613" t="s">
        <v>100</v>
      </c>
      <c r="BM1613" t="s">
        <v>102</v>
      </c>
      <c r="BN1613" t="s">
        <v>1789</v>
      </c>
      <c r="BP1613" t="s">
        <v>911</v>
      </c>
      <c r="BQ1613">
        <v>0</v>
      </c>
      <c r="BR1613" t="s">
        <v>94</v>
      </c>
      <c r="BS1613">
        <v>92</v>
      </c>
      <c r="BT1613">
        <v>63.244</v>
      </c>
      <c r="BU1613">
        <v>56.216000000000001</v>
      </c>
      <c r="CB1613">
        <v>2014</v>
      </c>
      <c r="CC1613">
        <v>3</v>
      </c>
      <c r="CI1613" t="str">
        <f t="shared" si="100"/>
        <v>High</v>
      </c>
      <c r="CJ1613" t="str">
        <f t="shared" si="101"/>
        <v>3.01-3.5</v>
      </c>
      <c r="CK1613" t="str">
        <f t="shared" si="102"/>
        <v>Fair</v>
      </c>
      <c r="CL1613" t="str">
        <f t="shared" si="103"/>
        <v>0.3 or less</v>
      </c>
    </row>
    <row r="1614" spans="1:90" x14ac:dyDescent="0.25">
      <c r="A1614" t="s">
        <v>1789</v>
      </c>
      <c r="B1614" t="s">
        <v>587</v>
      </c>
      <c r="C1614" t="s">
        <v>83</v>
      </c>
      <c r="D1614">
        <v>22.55</v>
      </c>
      <c r="E1614">
        <v>23.49</v>
      </c>
      <c r="G1614">
        <v>0.94</v>
      </c>
      <c r="H1614">
        <v>46</v>
      </c>
      <c r="I1614">
        <v>38</v>
      </c>
      <c r="J1614">
        <v>46</v>
      </c>
      <c r="K1614">
        <v>3</v>
      </c>
      <c r="L1614" t="s">
        <v>84</v>
      </c>
      <c r="M1614" t="s">
        <v>582</v>
      </c>
      <c r="N1614" t="s">
        <v>169</v>
      </c>
      <c r="O1614" t="s">
        <v>158</v>
      </c>
      <c r="P1614" t="s">
        <v>88</v>
      </c>
      <c r="Q1614" t="s">
        <v>578</v>
      </c>
      <c r="R1614" t="s">
        <v>159</v>
      </c>
      <c r="S1614" t="s">
        <v>91</v>
      </c>
      <c r="T1614">
        <v>75</v>
      </c>
      <c r="U1614" t="s">
        <v>110</v>
      </c>
      <c r="V1614" t="s">
        <v>1794</v>
      </c>
      <c r="W1614">
        <v>6</v>
      </c>
      <c r="X1614">
        <v>4</v>
      </c>
      <c r="Y1614" t="s">
        <v>94</v>
      </c>
      <c r="Z1614" t="s">
        <v>910</v>
      </c>
      <c r="AA1614">
        <v>1307.181</v>
      </c>
      <c r="AB1614">
        <v>4013.0819999999999</v>
      </c>
      <c r="AC1614">
        <v>2246.2862</v>
      </c>
      <c r="AD1614">
        <v>88</v>
      </c>
      <c r="AE1614">
        <v>4.3167999999999997</v>
      </c>
      <c r="AF1614">
        <v>3.915</v>
      </c>
      <c r="AG1614">
        <v>44.9908</v>
      </c>
      <c r="AH1614">
        <v>36.998899999999999</v>
      </c>
      <c r="AI1614">
        <v>85.003100000000003</v>
      </c>
      <c r="AJ1614">
        <v>0.1022</v>
      </c>
      <c r="AL1614">
        <v>84.67</v>
      </c>
      <c r="AM1614">
        <v>1.54E-2</v>
      </c>
      <c r="AN1614">
        <v>3.5400000000000001E-2</v>
      </c>
      <c r="AO1614">
        <v>0</v>
      </c>
      <c r="AP1614">
        <v>5</v>
      </c>
      <c r="AQ1614">
        <v>0</v>
      </c>
      <c r="AR1614">
        <v>61.9</v>
      </c>
      <c r="AS1614" t="s">
        <v>96</v>
      </c>
      <c r="AT1614">
        <v>1962</v>
      </c>
      <c r="AU1614">
        <v>28.568200000000001</v>
      </c>
      <c r="AV1614">
        <v>8.2955000000000005</v>
      </c>
      <c r="AW1614" t="s">
        <v>177</v>
      </c>
      <c r="AY1614" t="s">
        <v>112</v>
      </c>
      <c r="BA1614">
        <v>45593</v>
      </c>
      <c r="BC1614">
        <v>1</v>
      </c>
      <c r="BD1614" t="s">
        <v>99</v>
      </c>
      <c r="BE1614">
        <v>2012</v>
      </c>
      <c r="BG1614" t="s">
        <v>123</v>
      </c>
      <c r="BH1614" t="s">
        <v>100</v>
      </c>
      <c r="BI1614" t="s">
        <v>101</v>
      </c>
      <c r="BJ1614" t="s">
        <v>100</v>
      </c>
      <c r="BK1614" t="s">
        <v>100</v>
      </c>
      <c r="BL1614" t="s">
        <v>100</v>
      </c>
      <c r="BM1614" t="s">
        <v>102</v>
      </c>
      <c r="BN1614" t="s">
        <v>1789</v>
      </c>
      <c r="BP1614" t="s">
        <v>911</v>
      </c>
      <c r="BQ1614">
        <v>0</v>
      </c>
      <c r="BR1614" t="s">
        <v>94</v>
      </c>
      <c r="BS1614">
        <v>88</v>
      </c>
      <c r="BT1614">
        <v>86.335999999999999</v>
      </c>
      <c r="BU1614">
        <v>78.3</v>
      </c>
      <c r="BY1614">
        <v>4</v>
      </c>
      <c r="CB1614">
        <v>2014</v>
      </c>
      <c r="CC1614">
        <v>3</v>
      </c>
      <c r="CI1614" t="str">
        <f t="shared" si="100"/>
        <v>High</v>
      </c>
      <c r="CJ1614" t="str">
        <f t="shared" si="101"/>
        <v>Greater than 3.5</v>
      </c>
      <c r="CK1614" t="str">
        <f t="shared" si="102"/>
        <v>Excellent</v>
      </c>
      <c r="CL1614" t="str">
        <f t="shared" si="103"/>
        <v>0.3 or less</v>
      </c>
    </row>
    <row r="1615" spans="1:90" x14ac:dyDescent="0.25">
      <c r="A1615" t="s">
        <v>1789</v>
      </c>
      <c r="B1615" t="s">
        <v>587</v>
      </c>
      <c r="C1615" t="s">
        <v>83</v>
      </c>
      <c r="D1615">
        <v>23.49</v>
      </c>
      <c r="E1615">
        <v>28.21</v>
      </c>
      <c r="G1615">
        <v>4.72</v>
      </c>
      <c r="H1615">
        <v>35</v>
      </c>
      <c r="I1615">
        <v>34</v>
      </c>
      <c r="J1615">
        <v>35</v>
      </c>
      <c r="K1615">
        <v>2</v>
      </c>
      <c r="L1615" t="s">
        <v>84</v>
      </c>
      <c r="M1615" t="s">
        <v>582</v>
      </c>
      <c r="N1615" t="s">
        <v>169</v>
      </c>
      <c r="O1615" t="s">
        <v>158</v>
      </c>
      <c r="P1615" t="s">
        <v>88</v>
      </c>
      <c r="Q1615" t="s">
        <v>578</v>
      </c>
      <c r="R1615" t="s">
        <v>159</v>
      </c>
      <c r="S1615" t="s">
        <v>91</v>
      </c>
      <c r="T1615">
        <v>75</v>
      </c>
      <c r="U1615" t="s">
        <v>110</v>
      </c>
      <c r="V1615" t="s">
        <v>1795</v>
      </c>
      <c r="W1615">
        <v>8</v>
      </c>
      <c r="X1615">
        <v>2.6667000000000001</v>
      </c>
      <c r="Y1615" t="s">
        <v>94</v>
      </c>
      <c r="Z1615" t="s">
        <v>910</v>
      </c>
      <c r="AA1615">
        <v>1026.0934</v>
      </c>
      <c r="AB1615">
        <v>4212.9318999999996</v>
      </c>
      <c r="AC1615">
        <v>1769.6364000000001</v>
      </c>
      <c r="AD1615">
        <v>97</v>
      </c>
      <c r="AE1615">
        <v>4.3234000000000004</v>
      </c>
      <c r="AF1615">
        <v>4.1806000000000001</v>
      </c>
      <c r="AG1615">
        <v>43.704799999999999</v>
      </c>
      <c r="AH1615">
        <v>36.7346</v>
      </c>
      <c r="AI1615">
        <v>85.431700000000006</v>
      </c>
      <c r="AJ1615">
        <v>0.1149</v>
      </c>
      <c r="AL1615">
        <v>82.765000000000001</v>
      </c>
      <c r="AM1615">
        <v>1.4800000000000001E-2</v>
      </c>
      <c r="AN1615">
        <v>5.2200000000000003E-2</v>
      </c>
      <c r="AO1615">
        <v>0</v>
      </c>
      <c r="AP1615">
        <v>1.5</v>
      </c>
      <c r="AQ1615">
        <v>0</v>
      </c>
      <c r="AR1615">
        <v>56.78</v>
      </c>
      <c r="AS1615" t="s">
        <v>96</v>
      </c>
      <c r="AT1615">
        <v>1971</v>
      </c>
      <c r="AU1615">
        <v>30.041699999999999</v>
      </c>
      <c r="AV1615">
        <v>8.0832999999999995</v>
      </c>
      <c r="AW1615" t="s">
        <v>177</v>
      </c>
      <c r="AY1615" t="s">
        <v>112</v>
      </c>
      <c r="BA1615">
        <v>45593</v>
      </c>
      <c r="BC1615">
        <v>1</v>
      </c>
      <c r="BD1615" t="s">
        <v>99</v>
      </c>
      <c r="BE1615">
        <v>2012</v>
      </c>
      <c r="BG1615" t="s">
        <v>100</v>
      </c>
      <c r="BH1615" t="s">
        <v>100</v>
      </c>
      <c r="BI1615" t="s">
        <v>101</v>
      </c>
      <c r="BJ1615" t="s">
        <v>100</v>
      </c>
      <c r="BK1615" t="s">
        <v>100</v>
      </c>
      <c r="BL1615" t="s">
        <v>100</v>
      </c>
      <c r="BM1615" t="s">
        <v>102</v>
      </c>
      <c r="BN1615" t="s">
        <v>1789</v>
      </c>
      <c r="BP1615" t="s">
        <v>911</v>
      </c>
      <c r="BQ1615">
        <v>0</v>
      </c>
      <c r="BR1615" t="s">
        <v>94</v>
      </c>
      <c r="BS1615">
        <v>97</v>
      </c>
      <c r="BT1615">
        <v>86.468000000000004</v>
      </c>
      <c r="BU1615">
        <v>83.611999999999995</v>
      </c>
      <c r="BY1615">
        <v>2.6667000000000001</v>
      </c>
      <c r="CB1615">
        <v>2014</v>
      </c>
      <c r="CC1615">
        <v>3</v>
      </c>
      <c r="CI1615" t="str">
        <f t="shared" si="100"/>
        <v>High</v>
      </c>
      <c r="CJ1615" t="str">
        <f t="shared" si="101"/>
        <v>Greater than 3.5</v>
      </c>
      <c r="CK1615" t="str">
        <f t="shared" si="102"/>
        <v>Excellent</v>
      </c>
      <c r="CL1615" t="str">
        <f t="shared" si="103"/>
        <v>0.3 or less</v>
      </c>
    </row>
    <row r="1616" spans="1:90" x14ac:dyDescent="0.25">
      <c r="A1616" t="s">
        <v>1789</v>
      </c>
      <c r="B1616" t="s">
        <v>587</v>
      </c>
      <c r="C1616" t="s">
        <v>83</v>
      </c>
      <c r="D1616">
        <v>28.21</v>
      </c>
      <c r="E1616">
        <v>33.6</v>
      </c>
      <c r="G1616">
        <v>5.39</v>
      </c>
      <c r="H1616">
        <v>36</v>
      </c>
      <c r="I1616">
        <v>36</v>
      </c>
      <c r="J1616">
        <v>36</v>
      </c>
      <c r="K1616">
        <v>2</v>
      </c>
      <c r="L1616" t="s">
        <v>84</v>
      </c>
      <c r="M1616" t="s">
        <v>577</v>
      </c>
      <c r="N1616" t="s">
        <v>169</v>
      </c>
      <c r="O1616" t="s">
        <v>158</v>
      </c>
      <c r="P1616" t="s">
        <v>88</v>
      </c>
      <c r="Q1616" t="s">
        <v>578</v>
      </c>
      <c r="R1616" t="s">
        <v>159</v>
      </c>
      <c r="S1616" t="s">
        <v>91</v>
      </c>
      <c r="T1616">
        <v>75</v>
      </c>
      <c r="U1616" t="s">
        <v>110</v>
      </c>
      <c r="V1616" t="s">
        <v>1796</v>
      </c>
      <c r="W1616">
        <v>8</v>
      </c>
      <c r="X1616">
        <v>4</v>
      </c>
      <c r="Y1616" t="s">
        <v>94</v>
      </c>
      <c r="Z1616" t="s">
        <v>910</v>
      </c>
      <c r="AA1616">
        <v>581.93600000000004</v>
      </c>
      <c r="AB1616">
        <v>3431.538</v>
      </c>
      <c r="AC1616">
        <v>1009.8804</v>
      </c>
      <c r="AD1616">
        <v>100</v>
      </c>
      <c r="AE1616">
        <v>4.5164</v>
      </c>
      <c r="AF1616">
        <v>4.4268999999999998</v>
      </c>
      <c r="AG1616">
        <v>38.693800000000003</v>
      </c>
      <c r="AH1616">
        <v>29.203399999999998</v>
      </c>
      <c r="AI1616">
        <v>87.102099999999993</v>
      </c>
      <c r="AJ1616">
        <v>0.14960000000000001</v>
      </c>
      <c r="AL1616">
        <v>77.56</v>
      </c>
      <c r="AM1616">
        <v>1.4999999999999999E-2</v>
      </c>
      <c r="AN1616">
        <v>1.35E-2</v>
      </c>
      <c r="AO1616">
        <v>0</v>
      </c>
      <c r="AP1616">
        <v>0</v>
      </c>
      <c r="AQ1616">
        <v>0</v>
      </c>
      <c r="AR1616">
        <v>56.66</v>
      </c>
      <c r="AS1616" t="s">
        <v>96</v>
      </c>
      <c r="AT1616">
        <v>1997</v>
      </c>
      <c r="AU1616">
        <v>21.580400000000001</v>
      </c>
      <c r="AV1616">
        <v>4.6517999999999997</v>
      </c>
      <c r="AW1616" t="s">
        <v>131</v>
      </c>
      <c r="AX1616" t="s">
        <v>387</v>
      </c>
      <c r="AY1616" t="s">
        <v>112</v>
      </c>
      <c r="BA1616">
        <v>41058</v>
      </c>
      <c r="BB1616">
        <v>4</v>
      </c>
      <c r="BC1616">
        <v>1</v>
      </c>
      <c r="BD1616" t="s">
        <v>99</v>
      </c>
      <c r="BE1616">
        <v>2012</v>
      </c>
      <c r="BG1616" t="s">
        <v>100</v>
      </c>
      <c r="BH1616" t="s">
        <v>100</v>
      </c>
      <c r="BI1616" t="s">
        <v>101</v>
      </c>
      <c r="BJ1616" t="s">
        <v>100</v>
      </c>
      <c r="BK1616" t="s">
        <v>100</v>
      </c>
      <c r="BL1616" t="s">
        <v>100</v>
      </c>
      <c r="BM1616" t="s">
        <v>102</v>
      </c>
      <c r="BN1616" t="s">
        <v>1789</v>
      </c>
      <c r="BP1616" t="s">
        <v>911</v>
      </c>
      <c r="BQ1616">
        <v>0</v>
      </c>
      <c r="BR1616" t="s">
        <v>94</v>
      </c>
      <c r="BS1616">
        <v>100</v>
      </c>
      <c r="BT1616">
        <v>90.328000000000003</v>
      </c>
      <c r="BU1616">
        <v>88.537999999999997</v>
      </c>
      <c r="BY1616">
        <v>4</v>
      </c>
      <c r="CB1616">
        <v>2014</v>
      </c>
      <c r="CC1616">
        <v>3</v>
      </c>
      <c r="CI1616" t="str">
        <f t="shared" si="100"/>
        <v>High</v>
      </c>
      <c r="CJ1616" t="str">
        <f t="shared" si="101"/>
        <v>Greater than 3.5</v>
      </c>
      <c r="CK1616" t="str">
        <f t="shared" si="102"/>
        <v>Excellent</v>
      </c>
      <c r="CL1616" t="str">
        <f t="shared" si="103"/>
        <v>0.3 or less</v>
      </c>
    </row>
    <row r="1617" spans="1:90" x14ac:dyDescent="0.25">
      <c r="A1617" t="s">
        <v>1789</v>
      </c>
      <c r="B1617" t="s">
        <v>587</v>
      </c>
      <c r="C1617" t="s">
        <v>83</v>
      </c>
      <c r="D1617">
        <v>33.6</v>
      </c>
      <c r="E1617">
        <v>37.92</v>
      </c>
      <c r="G1617">
        <v>4.32</v>
      </c>
      <c r="H1617">
        <v>38</v>
      </c>
      <c r="I1617">
        <v>38</v>
      </c>
      <c r="J1617">
        <v>38</v>
      </c>
      <c r="K1617">
        <v>2</v>
      </c>
      <c r="L1617" t="s">
        <v>84</v>
      </c>
      <c r="M1617" t="s">
        <v>577</v>
      </c>
      <c r="N1617" t="s">
        <v>169</v>
      </c>
      <c r="O1617" t="s">
        <v>158</v>
      </c>
      <c r="P1617" t="s">
        <v>88</v>
      </c>
      <c r="Q1617" t="s">
        <v>578</v>
      </c>
      <c r="R1617" t="s">
        <v>159</v>
      </c>
      <c r="S1617" t="s">
        <v>91</v>
      </c>
      <c r="T1617">
        <v>75</v>
      </c>
      <c r="U1617" t="s">
        <v>110</v>
      </c>
      <c r="V1617" t="s">
        <v>1797</v>
      </c>
      <c r="W1617">
        <v>10</v>
      </c>
      <c r="X1617">
        <v>4</v>
      </c>
      <c r="Y1617" t="s">
        <v>94</v>
      </c>
      <c r="Z1617" t="s">
        <v>910</v>
      </c>
      <c r="AA1617">
        <v>565.35199999999998</v>
      </c>
      <c r="AB1617">
        <v>3334.4189999999999</v>
      </c>
      <c r="AC1617">
        <v>981.10490000000004</v>
      </c>
      <c r="AD1617">
        <v>96</v>
      </c>
      <c r="AE1617">
        <v>4.0126999999999997</v>
      </c>
      <c r="AF1617">
        <v>3.4636999999999998</v>
      </c>
      <c r="AG1617">
        <v>63.695</v>
      </c>
      <c r="AH1617">
        <v>49.593600000000002</v>
      </c>
      <c r="AI1617">
        <v>78.768299999999996</v>
      </c>
      <c r="AJ1617">
        <v>0.32750000000000001</v>
      </c>
      <c r="AL1617">
        <v>50.875</v>
      </c>
      <c r="AM1617">
        <v>2.3E-2</v>
      </c>
      <c r="AN1617">
        <v>5.4199999999999998E-2</v>
      </c>
      <c r="AO1617">
        <v>0</v>
      </c>
      <c r="AP1617">
        <v>2</v>
      </c>
      <c r="AQ1617">
        <v>0</v>
      </c>
      <c r="AR1617">
        <v>60.65</v>
      </c>
      <c r="AS1617" t="s">
        <v>96</v>
      </c>
      <c r="AT1617">
        <v>1972</v>
      </c>
      <c r="AU1617">
        <v>20</v>
      </c>
      <c r="AV1617">
        <v>8</v>
      </c>
      <c r="AW1617" t="s">
        <v>131</v>
      </c>
      <c r="AX1617" t="s">
        <v>387</v>
      </c>
      <c r="AY1617" t="s">
        <v>112</v>
      </c>
      <c r="BA1617">
        <v>41058</v>
      </c>
      <c r="BB1617">
        <v>4</v>
      </c>
      <c r="BC1617">
        <v>1</v>
      </c>
      <c r="BD1617" t="s">
        <v>99</v>
      </c>
      <c r="BE1617">
        <v>2002</v>
      </c>
      <c r="BG1617" t="s">
        <v>100</v>
      </c>
      <c r="BH1617" t="s">
        <v>100</v>
      </c>
      <c r="BI1617" t="s">
        <v>101</v>
      </c>
      <c r="BJ1617" t="s">
        <v>100</v>
      </c>
      <c r="BK1617" t="s">
        <v>100</v>
      </c>
      <c r="BL1617" t="s">
        <v>100</v>
      </c>
      <c r="BM1617" t="s">
        <v>102</v>
      </c>
      <c r="BN1617" t="s">
        <v>1789</v>
      </c>
      <c r="BP1617" t="s">
        <v>911</v>
      </c>
      <c r="BQ1617">
        <v>0</v>
      </c>
      <c r="BR1617" t="s">
        <v>94</v>
      </c>
      <c r="BS1617">
        <v>96</v>
      </c>
      <c r="BT1617">
        <v>80.254000000000005</v>
      </c>
      <c r="BU1617">
        <v>69.274000000000001</v>
      </c>
      <c r="BY1617">
        <v>4</v>
      </c>
      <c r="CB1617">
        <v>2014</v>
      </c>
      <c r="CC1617">
        <v>13</v>
      </c>
      <c r="CI1617" t="str">
        <f t="shared" si="100"/>
        <v>High</v>
      </c>
      <c r="CJ1617" t="str">
        <f t="shared" si="101"/>
        <v>Greater than 3.5</v>
      </c>
      <c r="CK1617" t="str">
        <f t="shared" si="102"/>
        <v>Excellent</v>
      </c>
      <c r="CL1617" t="str">
        <f t="shared" si="103"/>
        <v>More than 0.3</v>
      </c>
    </row>
    <row r="1618" spans="1:90" x14ac:dyDescent="0.25">
      <c r="A1618" t="s">
        <v>1789</v>
      </c>
      <c r="B1618" t="s">
        <v>587</v>
      </c>
      <c r="C1618" t="s">
        <v>83</v>
      </c>
      <c r="D1618">
        <v>37.92</v>
      </c>
      <c r="E1618">
        <v>40.200000000000003</v>
      </c>
      <c r="G1618">
        <v>2.2799999999999998</v>
      </c>
      <c r="H1618">
        <v>44</v>
      </c>
      <c r="I1618">
        <v>44</v>
      </c>
      <c r="J1618">
        <v>44</v>
      </c>
      <c r="K1618">
        <v>3</v>
      </c>
      <c r="L1618" t="s">
        <v>84</v>
      </c>
      <c r="M1618" t="s">
        <v>577</v>
      </c>
      <c r="N1618" t="s">
        <v>169</v>
      </c>
      <c r="O1618" t="s">
        <v>158</v>
      </c>
      <c r="P1618" t="s">
        <v>88</v>
      </c>
      <c r="Q1618" t="s">
        <v>578</v>
      </c>
      <c r="R1618" t="s">
        <v>159</v>
      </c>
      <c r="S1618" t="s">
        <v>91</v>
      </c>
      <c r="T1618">
        <v>75</v>
      </c>
      <c r="U1618" t="s">
        <v>110</v>
      </c>
      <c r="V1618" t="s">
        <v>1797</v>
      </c>
      <c r="W1618">
        <v>4</v>
      </c>
      <c r="X1618">
        <v>4</v>
      </c>
      <c r="Y1618" t="s">
        <v>94</v>
      </c>
      <c r="Z1618" t="s">
        <v>910</v>
      </c>
      <c r="AA1618">
        <v>555.56700000000001</v>
      </c>
      <c r="AB1618">
        <v>3276.54</v>
      </c>
      <c r="AC1618">
        <v>964.12310000000002</v>
      </c>
      <c r="AD1618">
        <v>100</v>
      </c>
      <c r="AE1618">
        <v>4.0877999999999997</v>
      </c>
      <c r="AF1618">
        <v>3.5150999999999999</v>
      </c>
      <c r="AG1618">
        <v>60.557499999999997</v>
      </c>
      <c r="AH1618">
        <v>46.3934</v>
      </c>
      <c r="AI1618">
        <v>79.8142</v>
      </c>
      <c r="AJ1618">
        <v>0.37840000000000001</v>
      </c>
      <c r="AL1618">
        <v>43.24</v>
      </c>
      <c r="AM1618">
        <v>2.0400000000000001E-2</v>
      </c>
      <c r="AN1618">
        <v>5.6399999999999999E-2</v>
      </c>
      <c r="AO1618">
        <v>0</v>
      </c>
      <c r="AP1618">
        <v>0</v>
      </c>
      <c r="AQ1618">
        <v>0</v>
      </c>
      <c r="AR1618">
        <v>60.966700000000003</v>
      </c>
      <c r="AS1618" t="s">
        <v>96</v>
      </c>
      <c r="AT1618">
        <v>2007</v>
      </c>
      <c r="AU1618">
        <v>22.5</v>
      </c>
      <c r="AV1618">
        <v>11.5</v>
      </c>
      <c r="AW1618" t="s">
        <v>97</v>
      </c>
      <c r="AX1618" t="s">
        <v>387</v>
      </c>
      <c r="AY1618" t="s">
        <v>112</v>
      </c>
      <c r="BA1618">
        <v>41057</v>
      </c>
      <c r="BB1618">
        <v>1</v>
      </c>
      <c r="BC1618">
        <v>1</v>
      </c>
      <c r="BD1618" t="s">
        <v>99</v>
      </c>
      <c r="BE1618">
        <v>2007</v>
      </c>
      <c r="BG1618" t="s">
        <v>100</v>
      </c>
      <c r="BH1618" t="s">
        <v>100</v>
      </c>
      <c r="BI1618" t="s">
        <v>101</v>
      </c>
      <c r="BJ1618" t="s">
        <v>100</v>
      </c>
      <c r="BK1618" t="s">
        <v>100</v>
      </c>
      <c r="BL1618" t="s">
        <v>100</v>
      </c>
      <c r="BM1618" t="s">
        <v>102</v>
      </c>
      <c r="BN1618" t="s">
        <v>1789</v>
      </c>
      <c r="BP1618" t="s">
        <v>911</v>
      </c>
      <c r="BQ1618">
        <v>0</v>
      </c>
      <c r="BR1618" t="s">
        <v>94</v>
      </c>
      <c r="BS1618">
        <v>100</v>
      </c>
      <c r="BT1618">
        <v>81.756</v>
      </c>
      <c r="BU1618">
        <v>70.302000000000007</v>
      </c>
      <c r="BY1618">
        <v>4</v>
      </c>
      <c r="CB1618">
        <v>2014</v>
      </c>
      <c r="CC1618">
        <v>8</v>
      </c>
      <c r="CI1618" t="str">
        <f t="shared" si="100"/>
        <v>High</v>
      </c>
      <c r="CJ1618" t="str">
        <f t="shared" si="101"/>
        <v>Greater than 3.5</v>
      </c>
      <c r="CK1618" t="str">
        <f t="shared" si="102"/>
        <v>Excellent</v>
      </c>
      <c r="CL1618" t="str">
        <f t="shared" si="103"/>
        <v>More than 0.3</v>
      </c>
    </row>
    <row r="1619" spans="1:90" x14ac:dyDescent="0.25">
      <c r="A1619" t="s">
        <v>1789</v>
      </c>
      <c r="B1619" t="s">
        <v>587</v>
      </c>
      <c r="C1619" t="s">
        <v>83</v>
      </c>
      <c r="D1619">
        <v>40.200000000000003</v>
      </c>
      <c r="E1619">
        <v>45.14</v>
      </c>
      <c r="G1619">
        <v>4.9400000000000004</v>
      </c>
      <c r="H1619">
        <v>38</v>
      </c>
      <c r="J1619">
        <v>38</v>
      </c>
      <c r="K1619">
        <v>2</v>
      </c>
      <c r="L1619" t="s">
        <v>84</v>
      </c>
      <c r="M1619" t="s">
        <v>577</v>
      </c>
      <c r="N1619" t="s">
        <v>169</v>
      </c>
      <c r="O1619" t="s">
        <v>158</v>
      </c>
      <c r="P1619" t="s">
        <v>88</v>
      </c>
      <c r="Q1619" t="s">
        <v>578</v>
      </c>
      <c r="R1619" t="s">
        <v>159</v>
      </c>
      <c r="S1619" t="s">
        <v>91</v>
      </c>
      <c r="T1619">
        <v>75</v>
      </c>
      <c r="U1619" t="s">
        <v>110</v>
      </c>
      <c r="V1619" t="s">
        <v>1798</v>
      </c>
      <c r="W1619">
        <v>10</v>
      </c>
      <c r="Y1619" t="s">
        <v>94</v>
      </c>
      <c r="Z1619" t="s">
        <v>910</v>
      </c>
      <c r="AA1619">
        <v>555.56700000000001</v>
      </c>
      <c r="AB1619">
        <v>3276.54</v>
      </c>
      <c r="AC1619">
        <v>964.12310000000002</v>
      </c>
      <c r="AD1619">
        <v>97</v>
      </c>
      <c r="AE1619">
        <v>4.0185000000000004</v>
      </c>
      <c r="AF1619">
        <v>3.8092999999999999</v>
      </c>
      <c r="AG1619">
        <v>60.854700000000001</v>
      </c>
      <c r="AH1619">
        <v>49.343200000000003</v>
      </c>
      <c r="AI1619">
        <v>79.715100000000007</v>
      </c>
      <c r="AJ1619">
        <v>0.1726</v>
      </c>
      <c r="AL1619">
        <v>74.11</v>
      </c>
      <c r="AM1619">
        <v>2.12E-2</v>
      </c>
      <c r="AN1619">
        <v>6.6500000000000004E-2</v>
      </c>
      <c r="AO1619">
        <v>0</v>
      </c>
      <c r="AP1619">
        <v>1.5</v>
      </c>
      <c r="AQ1619">
        <v>0</v>
      </c>
      <c r="AR1619">
        <v>58.72</v>
      </c>
      <c r="AS1619" t="s">
        <v>96</v>
      </c>
      <c r="AT1619">
        <v>2007</v>
      </c>
      <c r="AU1619">
        <v>18.875</v>
      </c>
      <c r="AV1619">
        <v>8.0417000000000005</v>
      </c>
      <c r="AW1619" t="s">
        <v>97</v>
      </c>
      <c r="AX1619" t="s">
        <v>387</v>
      </c>
      <c r="AY1619" t="s">
        <v>112</v>
      </c>
      <c r="BA1619">
        <v>41023</v>
      </c>
      <c r="BB1619">
        <v>1</v>
      </c>
      <c r="BC1619">
        <v>1</v>
      </c>
      <c r="BD1619" t="s">
        <v>99</v>
      </c>
      <c r="BE1619">
        <v>2007</v>
      </c>
      <c r="BG1619" t="s">
        <v>100</v>
      </c>
      <c r="BH1619" t="s">
        <v>100</v>
      </c>
      <c r="BI1619" t="s">
        <v>101</v>
      </c>
      <c r="BJ1619" t="s">
        <v>100</v>
      </c>
      <c r="BK1619" t="s">
        <v>100</v>
      </c>
      <c r="BL1619" t="s">
        <v>100</v>
      </c>
      <c r="BM1619" t="s">
        <v>102</v>
      </c>
      <c r="BN1619" t="s">
        <v>1789</v>
      </c>
      <c r="BP1619" t="s">
        <v>911</v>
      </c>
      <c r="BQ1619">
        <v>0</v>
      </c>
      <c r="BR1619" t="s">
        <v>94</v>
      </c>
      <c r="BS1619">
        <v>97</v>
      </c>
      <c r="BT1619">
        <v>80.37</v>
      </c>
      <c r="BU1619">
        <v>76.186000000000007</v>
      </c>
      <c r="CB1619">
        <v>2014</v>
      </c>
      <c r="CC1619">
        <v>8</v>
      </c>
      <c r="CI1619" t="str">
        <f t="shared" si="100"/>
        <v>High</v>
      </c>
      <c r="CJ1619" t="str">
        <f t="shared" si="101"/>
        <v>Greater than 3.5</v>
      </c>
      <c r="CK1619" t="str">
        <f t="shared" si="102"/>
        <v>Excellent</v>
      </c>
      <c r="CL1619" t="str">
        <f t="shared" si="103"/>
        <v>0.3 or less</v>
      </c>
    </row>
    <row r="1620" spans="1:90" x14ac:dyDescent="0.25">
      <c r="A1620" t="s">
        <v>1789</v>
      </c>
      <c r="B1620" t="s">
        <v>587</v>
      </c>
      <c r="C1620" t="s">
        <v>83</v>
      </c>
      <c r="D1620">
        <v>45.14</v>
      </c>
      <c r="E1620">
        <v>50.75</v>
      </c>
      <c r="G1620">
        <v>5.61</v>
      </c>
      <c r="H1620">
        <v>38</v>
      </c>
      <c r="I1620">
        <v>38</v>
      </c>
      <c r="J1620">
        <v>38</v>
      </c>
      <c r="K1620">
        <v>2</v>
      </c>
      <c r="L1620" t="s">
        <v>84</v>
      </c>
      <c r="M1620" t="s">
        <v>577</v>
      </c>
      <c r="N1620" t="s">
        <v>157</v>
      </c>
      <c r="O1620" t="s">
        <v>158</v>
      </c>
      <c r="P1620" t="s">
        <v>88</v>
      </c>
      <c r="Q1620" t="s">
        <v>578</v>
      </c>
      <c r="R1620" t="s">
        <v>159</v>
      </c>
      <c r="S1620" t="s">
        <v>91</v>
      </c>
      <c r="T1620">
        <v>75</v>
      </c>
      <c r="U1620" t="s">
        <v>110</v>
      </c>
      <c r="V1620" t="s">
        <v>1799</v>
      </c>
      <c r="W1620">
        <v>10</v>
      </c>
      <c r="X1620">
        <v>4</v>
      </c>
      <c r="Y1620" t="s">
        <v>94</v>
      </c>
      <c r="Z1620" t="s">
        <v>910</v>
      </c>
      <c r="AA1620">
        <v>581.79409999999996</v>
      </c>
      <c r="AB1620">
        <v>3431.2311</v>
      </c>
      <c r="AC1620">
        <v>1009.6374</v>
      </c>
      <c r="AD1620">
        <v>99.333299999999994</v>
      </c>
      <c r="AE1620">
        <v>4.2752999999999997</v>
      </c>
      <c r="AF1620">
        <v>4.0103</v>
      </c>
      <c r="AG1620">
        <v>51.571899999999999</v>
      </c>
      <c r="AH1620">
        <v>38.662399999999998</v>
      </c>
      <c r="AI1620">
        <v>82.809399999999997</v>
      </c>
      <c r="AJ1620">
        <v>0.2424</v>
      </c>
      <c r="AL1620">
        <v>63.64</v>
      </c>
      <c r="AM1620">
        <v>1.9599999999999999E-2</v>
      </c>
      <c r="AN1620">
        <v>5.04E-2</v>
      </c>
      <c r="AO1620">
        <v>0</v>
      </c>
      <c r="AP1620">
        <v>0.33329999999999999</v>
      </c>
      <c r="AQ1620">
        <v>0</v>
      </c>
      <c r="AR1620">
        <v>55.66</v>
      </c>
      <c r="AS1620" t="s">
        <v>96</v>
      </c>
      <c r="AT1620">
        <v>2007</v>
      </c>
      <c r="AU1620">
        <v>16.777799999999999</v>
      </c>
      <c r="AV1620">
        <v>7.7778</v>
      </c>
      <c r="AW1620" t="s">
        <v>97</v>
      </c>
      <c r="AX1620" t="s">
        <v>387</v>
      </c>
      <c r="AY1620" t="s">
        <v>112</v>
      </c>
      <c r="BA1620">
        <v>25412</v>
      </c>
      <c r="BB1620">
        <v>1</v>
      </c>
      <c r="BC1620">
        <v>1</v>
      </c>
      <c r="BD1620" t="s">
        <v>99</v>
      </c>
      <c r="BE1620">
        <v>2007</v>
      </c>
      <c r="BG1620" t="s">
        <v>100</v>
      </c>
      <c r="BH1620" t="s">
        <v>100</v>
      </c>
      <c r="BI1620" t="s">
        <v>101</v>
      </c>
      <c r="BJ1620" t="s">
        <v>100</v>
      </c>
      <c r="BK1620" t="s">
        <v>100</v>
      </c>
      <c r="BL1620" t="s">
        <v>100</v>
      </c>
      <c r="BM1620" t="s">
        <v>102</v>
      </c>
      <c r="BN1620" t="s">
        <v>1789</v>
      </c>
      <c r="BP1620" t="s">
        <v>911</v>
      </c>
      <c r="BQ1620">
        <v>0</v>
      </c>
      <c r="BR1620" t="s">
        <v>94</v>
      </c>
      <c r="BS1620">
        <v>99</v>
      </c>
      <c r="BT1620">
        <v>85.506</v>
      </c>
      <c r="BU1620">
        <v>80.206000000000003</v>
      </c>
      <c r="BY1620">
        <v>4</v>
      </c>
      <c r="CB1620">
        <v>2010</v>
      </c>
      <c r="CC1620">
        <v>8</v>
      </c>
      <c r="CI1620" t="str">
        <f t="shared" si="100"/>
        <v>High</v>
      </c>
      <c r="CJ1620" t="str">
        <f t="shared" si="101"/>
        <v>Greater than 3.5</v>
      </c>
      <c r="CK1620" t="str">
        <f t="shared" si="102"/>
        <v>Excellent</v>
      </c>
      <c r="CL1620" t="str">
        <f t="shared" si="103"/>
        <v>0.3 or less</v>
      </c>
    </row>
    <row r="1621" spans="1:90" x14ac:dyDescent="0.25">
      <c r="A1621" t="s">
        <v>1789</v>
      </c>
      <c r="B1621" t="s">
        <v>587</v>
      </c>
      <c r="C1621" t="s">
        <v>83</v>
      </c>
      <c r="D1621">
        <v>50.75</v>
      </c>
      <c r="E1621">
        <v>56.4</v>
      </c>
      <c r="G1621">
        <v>5.65</v>
      </c>
      <c r="H1621">
        <v>38</v>
      </c>
      <c r="I1621">
        <v>38</v>
      </c>
      <c r="J1621">
        <v>38</v>
      </c>
      <c r="K1621">
        <v>2</v>
      </c>
      <c r="L1621" t="s">
        <v>84</v>
      </c>
      <c r="M1621" t="s">
        <v>577</v>
      </c>
      <c r="N1621" t="s">
        <v>157</v>
      </c>
      <c r="O1621" t="s">
        <v>158</v>
      </c>
      <c r="P1621" t="s">
        <v>88</v>
      </c>
      <c r="Q1621" t="s">
        <v>578</v>
      </c>
      <c r="R1621" t="s">
        <v>159</v>
      </c>
      <c r="S1621" t="s">
        <v>91</v>
      </c>
      <c r="T1621">
        <v>75</v>
      </c>
      <c r="U1621" t="s">
        <v>110</v>
      </c>
      <c r="V1621" t="s">
        <v>1800</v>
      </c>
      <c r="W1621">
        <v>10</v>
      </c>
      <c r="X1621">
        <v>4</v>
      </c>
      <c r="Y1621" t="s">
        <v>94</v>
      </c>
      <c r="Z1621" t="s">
        <v>910</v>
      </c>
      <c r="AA1621">
        <v>576.34870000000001</v>
      </c>
      <c r="AB1621">
        <v>3465.5300999999999</v>
      </c>
      <c r="AC1621">
        <v>1000.586</v>
      </c>
      <c r="AD1621">
        <v>97.333299999999994</v>
      </c>
      <c r="AE1621">
        <v>4.4149000000000003</v>
      </c>
      <c r="AF1621">
        <v>4.1349</v>
      </c>
      <c r="AG1621">
        <v>41.511400000000002</v>
      </c>
      <c r="AH1621">
        <v>33.124099999999999</v>
      </c>
      <c r="AI1621">
        <v>86.162899999999993</v>
      </c>
      <c r="AJ1621">
        <v>0.22359999999999999</v>
      </c>
      <c r="AL1621">
        <v>66.459999999999994</v>
      </c>
      <c r="AM1621">
        <v>1.6199999999999999E-2</v>
      </c>
      <c r="AN1621">
        <v>5.9400000000000001E-2</v>
      </c>
      <c r="AO1621">
        <v>0</v>
      </c>
      <c r="AP1621">
        <v>1</v>
      </c>
      <c r="AQ1621">
        <v>0</v>
      </c>
      <c r="AR1621">
        <v>52.933300000000003</v>
      </c>
      <c r="AS1621" t="s">
        <v>96</v>
      </c>
      <c r="AT1621">
        <v>2005</v>
      </c>
      <c r="AU1621">
        <v>19.285699999999999</v>
      </c>
      <c r="AV1621">
        <v>9.6428999999999991</v>
      </c>
      <c r="AW1621" t="s">
        <v>97</v>
      </c>
      <c r="AX1621" t="s">
        <v>122</v>
      </c>
      <c r="AY1621" t="s">
        <v>112</v>
      </c>
      <c r="BA1621">
        <v>24230</v>
      </c>
      <c r="BB1621">
        <v>4</v>
      </c>
      <c r="BC1621">
        <v>1</v>
      </c>
      <c r="BD1621" t="s">
        <v>99</v>
      </c>
      <c r="BE1621">
        <v>2005</v>
      </c>
      <c r="BG1621" t="s">
        <v>100</v>
      </c>
      <c r="BH1621" t="s">
        <v>100</v>
      </c>
      <c r="BI1621" t="s">
        <v>101</v>
      </c>
      <c r="BJ1621" t="s">
        <v>100</v>
      </c>
      <c r="BK1621" t="s">
        <v>100</v>
      </c>
      <c r="BL1621" t="s">
        <v>100</v>
      </c>
      <c r="BM1621" t="s">
        <v>102</v>
      </c>
      <c r="BN1621" t="s">
        <v>1789</v>
      </c>
      <c r="BP1621" t="s">
        <v>911</v>
      </c>
      <c r="BQ1621">
        <v>0</v>
      </c>
      <c r="BR1621" t="s">
        <v>94</v>
      </c>
      <c r="BS1621">
        <v>97.333299999999994</v>
      </c>
      <c r="BT1621">
        <v>88.298000000000002</v>
      </c>
      <c r="BU1621">
        <v>82.697999999999993</v>
      </c>
      <c r="BY1621">
        <v>4</v>
      </c>
      <c r="CB1621">
        <v>2014</v>
      </c>
      <c r="CC1621">
        <v>10</v>
      </c>
      <c r="CI1621" t="str">
        <f t="shared" si="100"/>
        <v>High</v>
      </c>
      <c r="CJ1621" t="str">
        <f t="shared" si="101"/>
        <v>Greater than 3.5</v>
      </c>
      <c r="CK1621" t="str">
        <f t="shared" si="102"/>
        <v>Excellent</v>
      </c>
      <c r="CL1621" t="str">
        <f t="shared" si="103"/>
        <v>0.3 or less</v>
      </c>
    </row>
    <row r="1622" spans="1:90" x14ac:dyDescent="0.25">
      <c r="A1622" t="s">
        <v>1789</v>
      </c>
      <c r="B1622" t="s">
        <v>587</v>
      </c>
      <c r="C1622" t="s">
        <v>83</v>
      </c>
      <c r="D1622">
        <v>56.4</v>
      </c>
      <c r="E1622">
        <v>58.7</v>
      </c>
      <c r="G1622">
        <v>2.2999999999999998</v>
      </c>
      <c r="H1622">
        <v>38</v>
      </c>
      <c r="J1622">
        <v>38</v>
      </c>
      <c r="K1622">
        <v>2</v>
      </c>
      <c r="L1622" t="s">
        <v>139</v>
      </c>
      <c r="M1622" t="s">
        <v>577</v>
      </c>
      <c r="N1622" t="s">
        <v>157</v>
      </c>
      <c r="O1622" t="s">
        <v>158</v>
      </c>
      <c r="P1622" t="s">
        <v>88</v>
      </c>
      <c r="Q1622" t="s">
        <v>578</v>
      </c>
      <c r="R1622" t="s">
        <v>159</v>
      </c>
      <c r="S1622" t="s">
        <v>91</v>
      </c>
      <c r="T1622">
        <v>75</v>
      </c>
      <c r="U1622" t="s">
        <v>140</v>
      </c>
      <c r="V1622" t="s">
        <v>1801</v>
      </c>
      <c r="W1622">
        <v>10</v>
      </c>
      <c r="Y1622" t="s">
        <v>94</v>
      </c>
      <c r="Z1622" t="s">
        <v>910</v>
      </c>
      <c r="AA1622">
        <v>172.37180000000001</v>
      </c>
      <c r="AB1622">
        <v>1016.8934</v>
      </c>
      <c r="AC1622">
        <v>299.13339999999999</v>
      </c>
      <c r="AD1622">
        <v>100</v>
      </c>
      <c r="AE1622">
        <v>3.3856000000000002</v>
      </c>
      <c r="AF1622">
        <v>2.6356000000000002</v>
      </c>
      <c r="AG1622">
        <v>116.5664</v>
      </c>
      <c r="AH1622">
        <v>102.6057</v>
      </c>
      <c r="AI1622">
        <v>61.144500000000001</v>
      </c>
      <c r="AJ1622">
        <v>0.1004</v>
      </c>
      <c r="AL1622">
        <v>84.94</v>
      </c>
      <c r="AM1622">
        <v>3.0200000000000001E-2</v>
      </c>
      <c r="AN1622">
        <v>0.23039999999999999</v>
      </c>
      <c r="AO1622">
        <v>0</v>
      </c>
      <c r="AP1622">
        <v>0</v>
      </c>
      <c r="AQ1622">
        <v>0</v>
      </c>
      <c r="AR1622">
        <v>50.1</v>
      </c>
      <c r="AS1622" t="s">
        <v>130</v>
      </c>
      <c r="AT1622">
        <v>1964</v>
      </c>
      <c r="AU1622">
        <v>18</v>
      </c>
      <c r="AV1622">
        <v>8</v>
      </c>
      <c r="AW1622" t="s">
        <v>97</v>
      </c>
      <c r="AY1622" t="s">
        <v>142</v>
      </c>
      <c r="BA1622">
        <v>24230</v>
      </c>
      <c r="BB1622">
        <v>8</v>
      </c>
      <c r="BC1622">
        <v>1</v>
      </c>
      <c r="BD1622" t="s">
        <v>144</v>
      </c>
      <c r="BE1622">
        <v>1964</v>
      </c>
      <c r="BG1622" t="s">
        <v>100</v>
      </c>
      <c r="BH1622" t="s">
        <v>100</v>
      </c>
      <c r="BI1622" t="s">
        <v>101</v>
      </c>
      <c r="BJ1622" t="s">
        <v>100</v>
      </c>
      <c r="BK1622" t="s">
        <v>100</v>
      </c>
      <c r="BL1622" t="s">
        <v>100</v>
      </c>
      <c r="BM1622" t="s">
        <v>102</v>
      </c>
      <c r="BN1622" t="s">
        <v>1789</v>
      </c>
      <c r="BP1622" t="s">
        <v>911</v>
      </c>
      <c r="BQ1622">
        <v>0</v>
      </c>
      <c r="BR1622" t="s">
        <v>94</v>
      </c>
      <c r="BS1622">
        <v>85</v>
      </c>
      <c r="BT1622">
        <v>67.712000000000003</v>
      </c>
      <c r="BU1622">
        <v>52.712000000000003</v>
      </c>
      <c r="CB1622">
        <v>2003</v>
      </c>
      <c r="CC1622">
        <v>51</v>
      </c>
      <c r="CI1622" t="str">
        <f t="shared" si="100"/>
        <v>High</v>
      </c>
      <c r="CJ1622" t="str">
        <f t="shared" si="101"/>
        <v>3.01-3.5</v>
      </c>
      <c r="CK1622" t="str">
        <f t="shared" si="102"/>
        <v>Fair</v>
      </c>
      <c r="CL1622" t="str">
        <f t="shared" si="103"/>
        <v>0.3 or less</v>
      </c>
    </row>
    <row r="1623" spans="1:90" x14ac:dyDescent="0.25">
      <c r="A1623" t="s">
        <v>1789</v>
      </c>
      <c r="B1623" t="s">
        <v>587</v>
      </c>
      <c r="C1623" t="s">
        <v>83</v>
      </c>
      <c r="D1623">
        <v>58.7</v>
      </c>
      <c r="E1623">
        <v>64</v>
      </c>
      <c r="G1623">
        <v>5.3</v>
      </c>
      <c r="H1623">
        <v>38</v>
      </c>
      <c r="I1623">
        <v>38</v>
      </c>
      <c r="J1623">
        <v>38</v>
      </c>
      <c r="K1623">
        <v>2</v>
      </c>
      <c r="L1623" t="s">
        <v>84</v>
      </c>
      <c r="M1623" t="s">
        <v>577</v>
      </c>
      <c r="N1623" t="s">
        <v>157</v>
      </c>
      <c r="O1623" t="s">
        <v>158</v>
      </c>
      <c r="P1623" t="s">
        <v>88</v>
      </c>
      <c r="Q1623" t="s">
        <v>578</v>
      </c>
      <c r="R1623" t="s">
        <v>159</v>
      </c>
      <c r="S1623" t="s">
        <v>91</v>
      </c>
      <c r="T1623">
        <v>75</v>
      </c>
      <c r="U1623" t="s">
        <v>110</v>
      </c>
      <c r="V1623" t="s">
        <v>1802</v>
      </c>
      <c r="W1623">
        <v>10</v>
      </c>
      <c r="X1623">
        <v>4</v>
      </c>
      <c r="Y1623" t="s">
        <v>94</v>
      </c>
      <c r="Z1623" t="s">
        <v>910</v>
      </c>
      <c r="AA1623">
        <v>276.95400000000001</v>
      </c>
      <c r="AB1623">
        <v>1633.365</v>
      </c>
      <c r="AC1623">
        <v>480.62200000000001</v>
      </c>
      <c r="AD1623">
        <v>96.666700000000006</v>
      </c>
      <c r="AE1623">
        <v>4.0926999999999998</v>
      </c>
      <c r="AF1623">
        <v>3.7242000000000002</v>
      </c>
      <c r="AG1623">
        <v>55.508499999999998</v>
      </c>
      <c r="AH1623">
        <v>46.186900000000001</v>
      </c>
      <c r="AI1623">
        <v>81.497200000000007</v>
      </c>
      <c r="AJ1623">
        <v>0.2591</v>
      </c>
      <c r="AL1623">
        <v>61.134999999999998</v>
      </c>
      <c r="AM1623">
        <v>1.43E-2</v>
      </c>
      <c r="AN1623">
        <v>4.7100000000000003E-2</v>
      </c>
      <c r="AO1623">
        <v>0</v>
      </c>
      <c r="AP1623">
        <v>1.6667000000000001</v>
      </c>
      <c r="AQ1623">
        <v>0</v>
      </c>
      <c r="AR1623">
        <v>56.9</v>
      </c>
      <c r="AS1623" t="s">
        <v>96</v>
      </c>
      <c r="AT1623">
        <v>1975</v>
      </c>
      <c r="AU1623">
        <v>22.527799999999999</v>
      </c>
      <c r="AV1623">
        <v>10.75</v>
      </c>
      <c r="AW1623" t="s">
        <v>97</v>
      </c>
      <c r="AY1623" t="s">
        <v>106</v>
      </c>
      <c r="BA1623">
        <v>24232</v>
      </c>
      <c r="BB1623">
        <v>0.5</v>
      </c>
      <c r="BC1623">
        <v>1</v>
      </c>
      <c r="BD1623" t="s">
        <v>99</v>
      </c>
      <c r="BE1623">
        <v>2009</v>
      </c>
      <c r="BG1623" t="s">
        <v>100</v>
      </c>
      <c r="BH1623" t="s">
        <v>100</v>
      </c>
      <c r="BI1623" t="s">
        <v>101</v>
      </c>
      <c r="BJ1623" t="s">
        <v>100</v>
      </c>
      <c r="BK1623" t="s">
        <v>100</v>
      </c>
      <c r="BL1623" t="s">
        <v>100</v>
      </c>
      <c r="BM1623" t="s">
        <v>102</v>
      </c>
      <c r="BN1623" t="s">
        <v>1789</v>
      </c>
      <c r="BP1623" t="s">
        <v>911</v>
      </c>
      <c r="BQ1623">
        <v>0</v>
      </c>
      <c r="BR1623" t="s">
        <v>94</v>
      </c>
      <c r="BS1623">
        <v>96.666700000000006</v>
      </c>
      <c r="BT1623">
        <v>81.853999999999999</v>
      </c>
      <c r="BU1623">
        <v>74.483999999999995</v>
      </c>
      <c r="BY1623">
        <v>4</v>
      </c>
      <c r="CB1623">
        <v>2014</v>
      </c>
      <c r="CC1623">
        <v>6</v>
      </c>
      <c r="CI1623" t="str">
        <f t="shared" si="100"/>
        <v>High</v>
      </c>
      <c r="CJ1623" t="str">
        <f t="shared" si="101"/>
        <v>Greater than 3.5</v>
      </c>
      <c r="CK1623" t="str">
        <f t="shared" si="102"/>
        <v>Excellent</v>
      </c>
      <c r="CL1623" t="str">
        <f t="shared" si="103"/>
        <v>0.3 or less</v>
      </c>
    </row>
    <row r="1624" spans="1:90" x14ac:dyDescent="0.25">
      <c r="A1624" t="s">
        <v>1789</v>
      </c>
      <c r="B1624" t="s">
        <v>587</v>
      </c>
      <c r="C1624" t="s">
        <v>83</v>
      </c>
      <c r="D1624">
        <v>64</v>
      </c>
      <c r="E1624">
        <v>69.8</v>
      </c>
      <c r="G1624">
        <v>5.8</v>
      </c>
      <c r="H1624">
        <v>38</v>
      </c>
      <c r="J1624">
        <v>38</v>
      </c>
      <c r="K1624">
        <v>2</v>
      </c>
      <c r="L1624" t="s">
        <v>84</v>
      </c>
      <c r="M1624" t="s">
        <v>577</v>
      </c>
      <c r="N1624" t="s">
        <v>157</v>
      </c>
      <c r="O1624" t="s">
        <v>158</v>
      </c>
      <c r="P1624" t="s">
        <v>88</v>
      </c>
      <c r="Q1624" t="s">
        <v>578</v>
      </c>
      <c r="R1624" t="s">
        <v>159</v>
      </c>
      <c r="S1624" t="s">
        <v>91</v>
      </c>
      <c r="T1624">
        <v>75</v>
      </c>
      <c r="U1624" t="s">
        <v>110</v>
      </c>
      <c r="V1624" t="s">
        <v>1803</v>
      </c>
      <c r="W1624">
        <v>10</v>
      </c>
      <c r="Y1624" t="s">
        <v>94</v>
      </c>
      <c r="Z1624" t="s">
        <v>910</v>
      </c>
      <c r="AA1624">
        <v>265.51100000000002</v>
      </c>
      <c r="AB1624">
        <v>1565.6759999999999</v>
      </c>
      <c r="AC1624">
        <v>460.76280000000003</v>
      </c>
      <c r="AD1624">
        <v>94.666700000000006</v>
      </c>
      <c r="AE1624">
        <v>3.8933</v>
      </c>
      <c r="AF1624">
        <v>3.5326</v>
      </c>
      <c r="AG1624">
        <v>63.549199999999999</v>
      </c>
      <c r="AH1624">
        <v>54.801600000000001</v>
      </c>
      <c r="AI1624">
        <v>78.816900000000004</v>
      </c>
      <c r="AJ1624">
        <v>0.224</v>
      </c>
      <c r="AL1624">
        <v>66.400000000000006</v>
      </c>
      <c r="AM1624">
        <v>1.6400000000000001E-2</v>
      </c>
      <c r="AN1624">
        <v>0.1105</v>
      </c>
      <c r="AO1624">
        <v>0</v>
      </c>
      <c r="AP1624">
        <v>2.6667000000000001</v>
      </c>
      <c r="AQ1624">
        <v>0</v>
      </c>
      <c r="AR1624">
        <v>57.55</v>
      </c>
      <c r="AS1624" t="s">
        <v>96</v>
      </c>
      <c r="AT1624">
        <v>1975</v>
      </c>
      <c r="AU1624">
        <v>22.414300000000001</v>
      </c>
      <c r="AV1624">
        <v>9.7857000000000003</v>
      </c>
      <c r="AW1624" t="s">
        <v>177</v>
      </c>
      <c r="AY1624" t="s">
        <v>106</v>
      </c>
      <c r="BA1624">
        <v>43328</v>
      </c>
      <c r="BB1624">
        <v>0.5</v>
      </c>
      <c r="BC1624">
        <v>1</v>
      </c>
      <c r="BD1624" t="s">
        <v>99</v>
      </c>
      <c r="BE1624">
        <v>2009</v>
      </c>
      <c r="BG1624" t="s">
        <v>100</v>
      </c>
      <c r="BH1624" t="s">
        <v>100</v>
      </c>
      <c r="BI1624" t="s">
        <v>101</v>
      </c>
      <c r="BJ1624" t="s">
        <v>100</v>
      </c>
      <c r="BK1624" t="s">
        <v>100</v>
      </c>
      <c r="BL1624" t="s">
        <v>100</v>
      </c>
      <c r="BM1624" t="s">
        <v>102</v>
      </c>
      <c r="BN1624" t="s">
        <v>1789</v>
      </c>
      <c r="BP1624" t="s">
        <v>911</v>
      </c>
      <c r="BQ1624">
        <v>0</v>
      </c>
      <c r="BR1624" t="s">
        <v>94</v>
      </c>
      <c r="BS1624">
        <v>94.666700000000006</v>
      </c>
      <c r="BT1624">
        <v>77.866</v>
      </c>
      <c r="BU1624">
        <v>70.652000000000001</v>
      </c>
      <c r="CB1624">
        <v>2014</v>
      </c>
      <c r="CC1624">
        <v>6</v>
      </c>
      <c r="CI1624" t="str">
        <f t="shared" si="100"/>
        <v>High</v>
      </c>
      <c r="CJ1624" t="str">
        <f t="shared" si="101"/>
        <v>Greater than 3.5</v>
      </c>
      <c r="CK1624" t="str">
        <f t="shared" si="102"/>
        <v>Excellent</v>
      </c>
      <c r="CL1624" t="str">
        <f t="shared" si="103"/>
        <v>0.3 or less</v>
      </c>
    </row>
    <row r="1625" spans="1:90" x14ac:dyDescent="0.25">
      <c r="A1625" t="s">
        <v>1789</v>
      </c>
      <c r="B1625" t="s">
        <v>587</v>
      </c>
      <c r="C1625" t="s">
        <v>83</v>
      </c>
      <c r="D1625">
        <v>69.8</v>
      </c>
      <c r="E1625">
        <v>83.37</v>
      </c>
      <c r="G1625">
        <v>13.57</v>
      </c>
      <c r="H1625">
        <v>38</v>
      </c>
      <c r="I1625">
        <v>38</v>
      </c>
      <c r="J1625">
        <v>38</v>
      </c>
      <c r="K1625">
        <v>2</v>
      </c>
      <c r="L1625" t="s">
        <v>84</v>
      </c>
      <c r="M1625" t="s">
        <v>577</v>
      </c>
      <c r="N1625" t="s">
        <v>157</v>
      </c>
      <c r="O1625" t="s">
        <v>158</v>
      </c>
      <c r="P1625" t="s">
        <v>88</v>
      </c>
      <c r="Q1625" t="s">
        <v>578</v>
      </c>
      <c r="R1625" t="s">
        <v>159</v>
      </c>
      <c r="S1625" t="s">
        <v>91</v>
      </c>
      <c r="T1625">
        <v>75</v>
      </c>
      <c r="U1625" t="s">
        <v>110</v>
      </c>
      <c r="V1625" t="s">
        <v>1804</v>
      </c>
      <c r="W1625">
        <v>10</v>
      </c>
      <c r="X1625">
        <v>4</v>
      </c>
      <c r="Y1625" t="s">
        <v>94</v>
      </c>
      <c r="Z1625" t="s">
        <v>910</v>
      </c>
      <c r="AA1625">
        <v>267.89190000000002</v>
      </c>
      <c r="AB1625">
        <v>1579.7574</v>
      </c>
      <c r="AC1625">
        <v>464.89479999999998</v>
      </c>
      <c r="AD1625">
        <v>96.428600000000003</v>
      </c>
      <c r="AE1625">
        <v>4.3429000000000002</v>
      </c>
      <c r="AF1625">
        <v>4.1101000000000001</v>
      </c>
      <c r="AG1625">
        <v>45.938600000000001</v>
      </c>
      <c r="AH1625">
        <v>35.957599999999999</v>
      </c>
      <c r="AI1625">
        <v>84.687100000000001</v>
      </c>
      <c r="AJ1625">
        <v>0.16789999999999999</v>
      </c>
      <c r="AL1625">
        <v>74.814999999999998</v>
      </c>
      <c r="AM1625">
        <v>1.66E-2</v>
      </c>
      <c r="AN1625">
        <v>6.1400000000000003E-2</v>
      </c>
      <c r="AO1625">
        <v>0</v>
      </c>
      <c r="AP1625">
        <v>1.7142999999999999</v>
      </c>
      <c r="AQ1625">
        <v>0</v>
      </c>
      <c r="AR1625">
        <v>51.814300000000003</v>
      </c>
      <c r="AS1625" t="s">
        <v>96</v>
      </c>
      <c r="AT1625">
        <v>1992</v>
      </c>
      <c r="AU1625">
        <v>24.876200000000001</v>
      </c>
      <c r="AV1625">
        <v>8.3332999999999995</v>
      </c>
      <c r="AW1625" t="s">
        <v>177</v>
      </c>
      <c r="AX1625" t="s">
        <v>387</v>
      </c>
      <c r="AY1625" t="s">
        <v>106</v>
      </c>
      <c r="BA1625">
        <v>43329</v>
      </c>
      <c r="BC1625">
        <v>1</v>
      </c>
      <c r="BD1625" t="s">
        <v>99</v>
      </c>
      <c r="BE1625">
        <v>2009</v>
      </c>
      <c r="BG1625" t="s">
        <v>100</v>
      </c>
      <c r="BH1625" t="s">
        <v>100</v>
      </c>
      <c r="BI1625" t="s">
        <v>101</v>
      </c>
      <c r="BJ1625" t="s">
        <v>100</v>
      </c>
      <c r="BK1625" t="s">
        <v>100</v>
      </c>
      <c r="BL1625" t="s">
        <v>100</v>
      </c>
      <c r="BM1625" t="s">
        <v>102</v>
      </c>
      <c r="BN1625" t="s">
        <v>1789</v>
      </c>
      <c r="BP1625" t="s">
        <v>911</v>
      </c>
      <c r="BQ1625">
        <v>0</v>
      </c>
      <c r="BR1625" t="s">
        <v>94</v>
      </c>
      <c r="BS1625">
        <v>96</v>
      </c>
      <c r="BT1625">
        <v>86.858000000000004</v>
      </c>
      <c r="BU1625">
        <v>82.201999999999998</v>
      </c>
      <c r="BY1625">
        <v>4</v>
      </c>
      <c r="CB1625">
        <v>2010</v>
      </c>
      <c r="CC1625">
        <v>6</v>
      </c>
      <c r="CI1625" t="str">
        <f t="shared" si="100"/>
        <v>High</v>
      </c>
      <c r="CJ1625" t="str">
        <f t="shared" si="101"/>
        <v>Greater than 3.5</v>
      </c>
      <c r="CK1625" t="str">
        <f t="shared" si="102"/>
        <v>Excellent</v>
      </c>
      <c r="CL1625" t="str">
        <f t="shared" si="103"/>
        <v>0.3 or less</v>
      </c>
    </row>
    <row r="1626" spans="1:90" x14ac:dyDescent="0.25">
      <c r="A1626" t="s">
        <v>1789</v>
      </c>
      <c r="B1626" t="s">
        <v>587</v>
      </c>
      <c r="C1626" t="s">
        <v>83</v>
      </c>
      <c r="D1626">
        <v>83.37</v>
      </c>
      <c r="E1626">
        <v>89.1</v>
      </c>
      <c r="G1626">
        <v>5.73</v>
      </c>
      <c r="H1626">
        <v>38</v>
      </c>
      <c r="I1626">
        <v>34</v>
      </c>
      <c r="J1626">
        <v>38</v>
      </c>
      <c r="K1626">
        <v>2</v>
      </c>
      <c r="L1626" t="s">
        <v>84</v>
      </c>
      <c r="M1626" t="s">
        <v>577</v>
      </c>
      <c r="N1626" t="s">
        <v>157</v>
      </c>
      <c r="O1626" t="s">
        <v>158</v>
      </c>
      <c r="P1626" t="s">
        <v>88</v>
      </c>
      <c r="Q1626" t="s">
        <v>578</v>
      </c>
      <c r="R1626" t="s">
        <v>159</v>
      </c>
      <c r="S1626" t="s">
        <v>91</v>
      </c>
      <c r="T1626">
        <v>75</v>
      </c>
      <c r="U1626" t="s">
        <v>110</v>
      </c>
      <c r="V1626" t="s">
        <v>1805</v>
      </c>
      <c r="W1626">
        <v>10</v>
      </c>
      <c r="X1626">
        <v>2</v>
      </c>
      <c r="Y1626" t="s">
        <v>94</v>
      </c>
      <c r="Z1626" t="s">
        <v>910</v>
      </c>
      <c r="AA1626">
        <v>291.88</v>
      </c>
      <c r="AB1626">
        <v>1721.655</v>
      </c>
      <c r="AC1626">
        <v>506.52589999999998</v>
      </c>
      <c r="AD1626">
        <v>100</v>
      </c>
      <c r="AE1626">
        <v>4.4913999999999996</v>
      </c>
      <c r="AF1626">
        <v>4.4629000000000003</v>
      </c>
      <c r="AG1626">
        <v>35.870100000000001</v>
      </c>
      <c r="AH1626">
        <v>30.16</v>
      </c>
      <c r="AI1626">
        <v>88.043300000000002</v>
      </c>
      <c r="AJ1626">
        <v>8.4400000000000003E-2</v>
      </c>
      <c r="AL1626">
        <v>87.34</v>
      </c>
      <c r="AM1626">
        <v>1.2699999999999999E-2</v>
      </c>
      <c r="AN1626">
        <v>4.2900000000000001E-2</v>
      </c>
      <c r="AO1626">
        <v>0</v>
      </c>
      <c r="AP1626">
        <v>0</v>
      </c>
      <c r="AQ1626">
        <v>0</v>
      </c>
      <c r="AR1626">
        <v>47.55</v>
      </c>
      <c r="AS1626" t="s">
        <v>96</v>
      </c>
      <c r="AT1626">
        <v>2012</v>
      </c>
      <c r="AU1626">
        <v>27.054099999999998</v>
      </c>
      <c r="AV1626">
        <v>7.9459</v>
      </c>
      <c r="AW1626" t="s">
        <v>177</v>
      </c>
      <c r="AY1626" t="s">
        <v>98</v>
      </c>
      <c r="BA1626">
        <v>44709</v>
      </c>
      <c r="BB1626">
        <v>0.75</v>
      </c>
      <c r="BC1626">
        <v>1</v>
      </c>
      <c r="BD1626" t="s">
        <v>99</v>
      </c>
      <c r="BE1626">
        <v>2012</v>
      </c>
      <c r="BG1626" t="s">
        <v>100</v>
      </c>
      <c r="BH1626" t="s">
        <v>100</v>
      </c>
      <c r="BI1626" t="s">
        <v>101</v>
      </c>
      <c r="BJ1626" t="s">
        <v>100</v>
      </c>
      <c r="BK1626" t="s">
        <v>100</v>
      </c>
      <c r="BL1626" t="s">
        <v>100</v>
      </c>
      <c r="BM1626" t="s">
        <v>102</v>
      </c>
      <c r="BN1626" t="s">
        <v>1789</v>
      </c>
      <c r="BP1626" t="s">
        <v>911</v>
      </c>
      <c r="BQ1626">
        <v>0</v>
      </c>
      <c r="BR1626" t="s">
        <v>94</v>
      </c>
      <c r="BS1626">
        <v>100</v>
      </c>
      <c r="BT1626">
        <v>89.828000000000003</v>
      </c>
      <c r="BU1626">
        <v>89.257999999999996</v>
      </c>
      <c r="BY1626">
        <v>2</v>
      </c>
      <c r="CB1626">
        <v>2014</v>
      </c>
      <c r="CC1626">
        <v>3</v>
      </c>
      <c r="CI1626" t="str">
        <f t="shared" si="100"/>
        <v>High</v>
      </c>
      <c r="CJ1626" t="str">
        <f t="shared" si="101"/>
        <v>Greater than 3.5</v>
      </c>
      <c r="CK1626" t="str">
        <f t="shared" si="102"/>
        <v>Excellent</v>
      </c>
      <c r="CL1626" t="str">
        <f t="shared" si="103"/>
        <v>0.3 or less</v>
      </c>
    </row>
    <row r="1627" spans="1:90" x14ac:dyDescent="0.25">
      <c r="A1627" t="s">
        <v>1789</v>
      </c>
      <c r="B1627" t="s">
        <v>587</v>
      </c>
      <c r="C1627" t="s">
        <v>83</v>
      </c>
      <c r="D1627">
        <v>89.1</v>
      </c>
      <c r="E1627">
        <v>96.01</v>
      </c>
      <c r="G1627">
        <v>6.91</v>
      </c>
      <c r="H1627">
        <v>38</v>
      </c>
      <c r="J1627">
        <v>38</v>
      </c>
      <c r="K1627">
        <v>2</v>
      </c>
      <c r="L1627" t="s">
        <v>84</v>
      </c>
      <c r="M1627" t="s">
        <v>577</v>
      </c>
      <c r="N1627" t="s">
        <v>157</v>
      </c>
      <c r="O1627" t="s">
        <v>158</v>
      </c>
      <c r="P1627" t="s">
        <v>88</v>
      </c>
      <c r="Q1627" t="s">
        <v>578</v>
      </c>
      <c r="R1627" t="s">
        <v>159</v>
      </c>
      <c r="S1627" t="s">
        <v>91</v>
      </c>
      <c r="T1627">
        <v>75</v>
      </c>
      <c r="U1627" t="s">
        <v>110</v>
      </c>
      <c r="V1627" t="s">
        <v>1806</v>
      </c>
      <c r="W1627">
        <v>10</v>
      </c>
      <c r="Y1627" t="s">
        <v>94</v>
      </c>
      <c r="Z1627" t="s">
        <v>910</v>
      </c>
      <c r="AA1627">
        <v>315.21379999999999</v>
      </c>
      <c r="AB1627">
        <v>1858.6996999999999</v>
      </c>
      <c r="AC1627">
        <v>547.01570000000004</v>
      </c>
      <c r="AD1627">
        <v>86</v>
      </c>
      <c r="AE1627">
        <v>3.3542999999999998</v>
      </c>
      <c r="AF1627">
        <v>2.5468999999999999</v>
      </c>
      <c r="AG1627">
        <v>100.52079999999999</v>
      </c>
      <c r="AH1627">
        <v>80.490499999999997</v>
      </c>
      <c r="AI1627">
        <v>66.493099999999998</v>
      </c>
      <c r="AJ1627">
        <v>0.31119999999999998</v>
      </c>
      <c r="AL1627">
        <v>53.32</v>
      </c>
      <c r="AM1627">
        <v>2.6599999999999999E-2</v>
      </c>
      <c r="AN1627">
        <v>0.19139999999999999</v>
      </c>
      <c r="AO1627">
        <v>0</v>
      </c>
      <c r="AP1627">
        <v>9</v>
      </c>
      <c r="AQ1627">
        <v>3.5</v>
      </c>
      <c r="AR1627">
        <v>53.6</v>
      </c>
      <c r="AS1627" t="s">
        <v>96</v>
      </c>
      <c r="AT1627">
        <v>2014</v>
      </c>
      <c r="AU1627">
        <v>27</v>
      </c>
      <c r="AV1627">
        <v>9.9666999999999994</v>
      </c>
      <c r="AW1627" t="s">
        <v>97</v>
      </c>
      <c r="AY1627" t="s">
        <v>112</v>
      </c>
      <c r="BA1627">
        <v>45572</v>
      </c>
      <c r="BB1627">
        <v>0.25</v>
      </c>
      <c r="BC1627">
        <v>1</v>
      </c>
      <c r="BD1627" t="s">
        <v>99</v>
      </c>
      <c r="BE1627">
        <v>2014</v>
      </c>
      <c r="BG1627" t="s">
        <v>100</v>
      </c>
      <c r="BH1627" t="s">
        <v>100</v>
      </c>
      <c r="BI1627" t="s">
        <v>101</v>
      </c>
      <c r="BJ1627" t="s">
        <v>100</v>
      </c>
      <c r="BK1627" t="s">
        <v>100</v>
      </c>
      <c r="BL1627" t="s">
        <v>100</v>
      </c>
      <c r="BM1627" t="s">
        <v>102</v>
      </c>
      <c r="BN1627" t="s">
        <v>1789</v>
      </c>
      <c r="BP1627" t="s">
        <v>911</v>
      </c>
      <c r="BQ1627">
        <v>0</v>
      </c>
      <c r="BR1627" t="s">
        <v>94</v>
      </c>
      <c r="BS1627">
        <v>86</v>
      </c>
      <c r="BT1627">
        <v>67.085999999999999</v>
      </c>
      <c r="BU1627">
        <v>50.938000000000002</v>
      </c>
      <c r="BV1627" t="s">
        <v>107</v>
      </c>
      <c r="BZ1627" s="1">
        <v>42053.45685185185</v>
      </c>
      <c r="CC1627">
        <v>1</v>
      </c>
      <c r="CI1627" t="str">
        <f t="shared" si="100"/>
        <v>High</v>
      </c>
      <c r="CJ1627" t="str">
        <f t="shared" si="101"/>
        <v>3.01-3.5</v>
      </c>
      <c r="CK1627" t="str">
        <f t="shared" si="102"/>
        <v>Fair</v>
      </c>
      <c r="CL1627" t="str">
        <f t="shared" si="103"/>
        <v>More than 0.3</v>
      </c>
    </row>
    <row r="1628" spans="1:90" x14ac:dyDescent="0.25">
      <c r="A1628" t="s">
        <v>1789</v>
      </c>
      <c r="B1628" t="s">
        <v>587</v>
      </c>
      <c r="C1628" t="s">
        <v>83</v>
      </c>
      <c r="D1628">
        <v>96.01</v>
      </c>
      <c r="E1628">
        <v>100.8</v>
      </c>
      <c r="G1628">
        <v>4.79</v>
      </c>
      <c r="H1628">
        <v>38</v>
      </c>
      <c r="I1628">
        <v>38</v>
      </c>
      <c r="J1628">
        <v>38</v>
      </c>
      <c r="K1628">
        <v>2</v>
      </c>
      <c r="L1628" t="s">
        <v>84</v>
      </c>
      <c r="M1628" t="s">
        <v>577</v>
      </c>
      <c r="N1628" t="s">
        <v>1064</v>
      </c>
      <c r="O1628" t="s">
        <v>158</v>
      </c>
      <c r="P1628" t="s">
        <v>88</v>
      </c>
      <c r="Q1628" t="s">
        <v>578</v>
      </c>
      <c r="R1628" t="s">
        <v>159</v>
      </c>
      <c r="S1628" t="s">
        <v>91</v>
      </c>
      <c r="T1628">
        <v>75</v>
      </c>
      <c r="U1628" t="s">
        <v>110</v>
      </c>
      <c r="V1628" t="s">
        <v>1807</v>
      </c>
      <c r="W1628">
        <v>10</v>
      </c>
      <c r="X1628">
        <v>4</v>
      </c>
      <c r="Y1628" t="s">
        <v>94</v>
      </c>
      <c r="Z1628" t="s">
        <v>910</v>
      </c>
      <c r="AA1628">
        <v>318.08300000000003</v>
      </c>
      <c r="AB1628">
        <v>1875.672</v>
      </c>
      <c r="AC1628">
        <v>551.99509999999998</v>
      </c>
      <c r="AD1628">
        <v>100</v>
      </c>
      <c r="AE1628">
        <v>4.1360999999999999</v>
      </c>
      <c r="AF1628">
        <v>3.8902000000000001</v>
      </c>
      <c r="AG1628">
        <v>57.149299999999997</v>
      </c>
      <c r="AH1628">
        <v>44.371200000000002</v>
      </c>
      <c r="AI1628">
        <v>80.950199999999995</v>
      </c>
      <c r="AJ1628">
        <v>0.16270000000000001</v>
      </c>
      <c r="AL1628">
        <v>75.594999999999999</v>
      </c>
      <c r="AM1628">
        <v>2.35E-2</v>
      </c>
      <c r="AN1628">
        <v>2.9700000000000001E-2</v>
      </c>
      <c r="AO1628">
        <v>0</v>
      </c>
      <c r="AP1628">
        <v>0</v>
      </c>
      <c r="AQ1628">
        <v>0</v>
      </c>
      <c r="AR1628">
        <v>42.56</v>
      </c>
      <c r="AS1628" t="s">
        <v>96</v>
      </c>
      <c r="AT1628">
        <v>1976</v>
      </c>
      <c r="AU1628">
        <v>24.166699999999999</v>
      </c>
      <c r="AV1628">
        <v>9.3332999999999995</v>
      </c>
      <c r="AW1628" t="s">
        <v>177</v>
      </c>
      <c r="AX1628" t="s">
        <v>122</v>
      </c>
      <c r="AY1628" t="s">
        <v>106</v>
      </c>
      <c r="BA1628">
        <v>41022</v>
      </c>
      <c r="BB1628">
        <v>1</v>
      </c>
      <c r="BC1628">
        <v>1</v>
      </c>
      <c r="BD1628" t="s">
        <v>99</v>
      </c>
      <c r="BE1628">
        <v>2007</v>
      </c>
      <c r="BG1628" t="s">
        <v>100</v>
      </c>
      <c r="BH1628" t="s">
        <v>100</v>
      </c>
      <c r="BI1628" t="s">
        <v>101</v>
      </c>
      <c r="BJ1628" t="s">
        <v>100</v>
      </c>
      <c r="BK1628" t="s">
        <v>100</v>
      </c>
      <c r="BL1628" t="s">
        <v>100</v>
      </c>
      <c r="BM1628" t="s">
        <v>102</v>
      </c>
      <c r="BN1628" t="s">
        <v>1789</v>
      </c>
      <c r="BP1628" t="s">
        <v>911</v>
      </c>
      <c r="BQ1628">
        <v>0</v>
      </c>
      <c r="BR1628" t="s">
        <v>94</v>
      </c>
      <c r="BS1628">
        <v>95.333299999999994</v>
      </c>
      <c r="BT1628">
        <v>82.721999999999994</v>
      </c>
      <c r="BU1628">
        <v>77.804000000000002</v>
      </c>
      <c r="BY1628">
        <v>4</v>
      </c>
      <c r="CB1628">
        <v>2012</v>
      </c>
      <c r="CC1628">
        <v>8</v>
      </c>
      <c r="CI1628" t="str">
        <f t="shared" si="100"/>
        <v>High</v>
      </c>
      <c r="CJ1628" t="str">
        <f t="shared" si="101"/>
        <v>Greater than 3.5</v>
      </c>
      <c r="CK1628" t="str">
        <f t="shared" si="102"/>
        <v>Excellent</v>
      </c>
      <c r="CL1628" t="str">
        <f t="shared" si="103"/>
        <v>0.3 or less</v>
      </c>
    </row>
    <row r="1629" spans="1:90" x14ac:dyDescent="0.25">
      <c r="A1629" t="s">
        <v>1789</v>
      </c>
      <c r="B1629" t="s">
        <v>587</v>
      </c>
      <c r="C1629" t="s">
        <v>83</v>
      </c>
      <c r="D1629">
        <v>100.8</v>
      </c>
      <c r="E1629">
        <v>106.7</v>
      </c>
      <c r="G1629">
        <v>5.9</v>
      </c>
      <c r="H1629">
        <v>38</v>
      </c>
      <c r="J1629">
        <v>38</v>
      </c>
      <c r="K1629">
        <v>2</v>
      </c>
      <c r="L1629" t="s">
        <v>84</v>
      </c>
      <c r="M1629" t="s">
        <v>577</v>
      </c>
      <c r="N1629" t="s">
        <v>1064</v>
      </c>
      <c r="O1629" t="s">
        <v>158</v>
      </c>
      <c r="P1629" t="s">
        <v>88</v>
      </c>
      <c r="Q1629" t="s">
        <v>578</v>
      </c>
      <c r="R1629" t="s">
        <v>159</v>
      </c>
      <c r="S1629" t="s">
        <v>91</v>
      </c>
      <c r="T1629">
        <v>75</v>
      </c>
      <c r="U1629" t="s">
        <v>110</v>
      </c>
      <c r="V1629" t="s">
        <v>1807</v>
      </c>
      <c r="W1629">
        <v>10</v>
      </c>
      <c r="Y1629" t="s">
        <v>94</v>
      </c>
      <c r="Z1629" t="s">
        <v>910</v>
      </c>
      <c r="AA1629">
        <v>333.00900000000001</v>
      </c>
      <c r="AB1629">
        <v>1963.962</v>
      </c>
      <c r="AC1629">
        <v>577.89909999999998</v>
      </c>
      <c r="AD1629">
        <v>97.333299999999994</v>
      </c>
      <c r="AE1629">
        <v>4.0637999999999996</v>
      </c>
      <c r="AF1629">
        <v>3.8102</v>
      </c>
      <c r="AG1629">
        <v>59.8337</v>
      </c>
      <c r="AH1629">
        <v>47.407899999999998</v>
      </c>
      <c r="AI1629">
        <v>80.055400000000006</v>
      </c>
      <c r="AJ1629">
        <v>0.20830000000000001</v>
      </c>
      <c r="AL1629">
        <v>68.754999999999995</v>
      </c>
      <c r="AM1629">
        <v>1.7000000000000001E-2</v>
      </c>
      <c r="AN1629">
        <v>5.1400000000000001E-2</v>
      </c>
      <c r="AO1629">
        <v>0</v>
      </c>
      <c r="AP1629">
        <v>1.3332999999999999</v>
      </c>
      <c r="AQ1629">
        <v>0</v>
      </c>
      <c r="AR1629">
        <v>52.533299999999997</v>
      </c>
      <c r="AS1629" t="s">
        <v>96</v>
      </c>
      <c r="AT1629">
        <v>1965</v>
      </c>
      <c r="AU1629">
        <v>25.9</v>
      </c>
      <c r="AV1629">
        <v>7.9</v>
      </c>
      <c r="AW1629" t="s">
        <v>177</v>
      </c>
      <c r="AX1629" t="s">
        <v>122</v>
      </c>
      <c r="AY1629" t="s">
        <v>106</v>
      </c>
      <c r="BA1629">
        <v>25130</v>
      </c>
      <c r="BB1629">
        <v>1</v>
      </c>
      <c r="BC1629">
        <v>1</v>
      </c>
      <c r="BD1629" t="s">
        <v>99</v>
      </c>
      <c r="BE1629">
        <v>2007</v>
      </c>
      <c r="BG1629" t="s">
        <v>100</v>
      </c>
      <c r="BH1629" t="s">
        <v>100</v>
      </c>
      <c r="BI1629" t="s">
        <v>101</v>
      </c>
      <c r="BJ1629" t="s">
        <v>100</v>
      </c>
      <c r="BK1629" t="s">
        <v>100</v>
      </c>
      <c r="BL1629" t="s">
        <v>100</v>
      </c>
      <c r="BM1629" t="s">
        <v>102</v>
      </c>
      <c r="BN1629" t="s">
        <v>1789</v>
      </c>
      <c r="BP1629" t="s">
        <v>911</v>
      </c>
      <c r="BQ1629">
        <v>0</v>
      </c>
      <c r="BR1629" t="s">
        <v>94</v>
      </c>
      <c r="BS1629">
        <v>97.333299999999994</v>
      </c>
      <c r="BT1629">
        <v>81.275999999999996</v>
      </c>
      <c r="BU1629">
        <v>76.203999999999994</v>
      </c>
      <c r="CB1629">
        <v>2014</v>
      </c>
      <c r="CC1629">
        <v>8</v>
      </c>
      <c r="CI1629" t="str">
        <f t="shared" si="100"/>
        <v>High</v>
      </c>
      <c r="CJ1629" t="str">
        <f t="shared" si="101"/>
        <v>Greater than 3.5</v>
      </c>
      <c r="CK1629" t="str">
        <f t="shared" si="102"/>
        <v>Excellent</v>
      </c>
      <c r="CL1629" t="str">
        <f t="shared" si="103"/>
        <v>0.3 or less</v>
      </c>
    </row>
    <row r="1630" spans="1:90" x14ac:dyDescent="0.25">
      <c r="A1630" t="s">
        <v>1789</v>
      </c>
      <c r="B1630" t="s">
        <v>587</v>
      </c>
      <c r="C1630" t="s">
        <v>83</v>
      </c>
      <c r="D1630">
        <v>106.7</v>
      </c>
      <c r="E1630">
        <v>112.5</v>
      </c>
      <c r="G1630">
        <v>5.8</v>
      </c>
      <c r="H1630">
        <v>38</v>
      </c>
      <c r="J1630">
        <v>38</v>
      </c>
      <c r="K1630">
        <v>2</v>
      </c>
      <c r="L1630" t="s">
        <v>84</v>
      </c>
      <c r="M1630" t="s">
        <v>577</v>
      </c>
      <c r="N1630" t="s">
        <v>1064</v>
      </c>
      <c r="O1630" t="s">
        <v>158</v>
      </c>
      <c r="P1630" t="s">
        <v>88</v>
      </c>
      <c r="Q1630" t="s">
        <v>578</v>
      </c>
      <c r="R1630" t="s">
        <v>159</v>
      </c>
      <c r="S1630" t="s">
        <v>91</v>
      </c>
      <c r="T1630">
        <v>75</v>
      </c>
      <c r="U1630" t="s">
        <v>92</v>
      </c>
      <c r="V1630" t="s">
        <v>1808</v>
      </c>
      <c r="W1630">
        <v>10</v>
      </c>
      <c r="Y1630" t="s">
        <v>94</v>
      </c>
      <c r="Z1630" t="s">
        <v>910</v>
      </c>
      <c r="AA1630">
        <v>359.37700000000001</v>
      </c>
      <c r="AB1630">
        <v>2118.96</v>
      </c>
      <c r="AC1630">
        <v>623.65470000000005</v>
      </c>
      <c r="AD1630">
        <v>97.666700000000006</v>
      </c>
      <c r="AE1630">
        <v>3.8603000000000001</v>
      </c>
      <c r="AF1630">
        <v>3.3763000000000001</v>
      </c>
      <c r="AG1630">
        <v>70.393600000000006</v>
      </c>
      <c r="AH1630">
        <v>56.267200000000003</v>
      </c>
      <c r="AI1630">
        <v>76.535499999999999</v>
      </c>
      <c r="AJ1630">
        <v>0.32169999999999999</v>
      </c>
      <c r="AL1630">
        <v>51.744999999999997</v>
      </c>
      <c r="AM1630">
        <v>1.67E-2</v>
      </c>
      <c r="AN1630">
        <v>6.4600000000000005E-2</v>
      </c>
      <c r="AO1630">
        <v>0</v>
      </c>
      <c r="AP1630">
        <v>0</v>
      </c>
      <c r="AQ1630">
        <v>0</v>
      </c>
      <c r="AR1630">
        <v>52.55</v>
      </c>
      <c r="AS1630" t="s">
        <v>96</v>
      </c>
      <c r="AT1630">
        <v>1965</v>
      </c>
      <c r="AU1630">
        <v>26.8</v>
      </c>
      <c r="AV1630">
        <v>7.1</v>
      </c>
      <c r="AW1630" t="s">
        <v>177</v>
      </c>
      <c r="AY1630" t="s">
        <v>98</v>
      </c>
      <c r="BA1630">
        <v>44731</v>
      </c>
      <c r="BC1630">
        <v>1</v>
      </c>
      <c r="BD1630" t="s">
        <v>99</v>
      </c>
      <c r="BE1630">
        <v>1999</v>
      </c>
      <c r="BG1630" t="s">
        <v>100</v>
      </c>
      <c r="BH1630" t="s">
        <v>100</v>
      </c>
      <c r="BI1630" t="s">
        <v>101</v>
      </c>
      <c r="BJ1630" t="s">
        <v>100</v>
      </c>
      <c r="BK1630" t="s">
        <v>100</v>
      </c>
      <c r="BL1630" t="s">
        <v>100</v>
      </c>
      <c r="BM1630" t="s">
        <v>102</v>
      </c>
      <c r="BN1630" t="s">
        <v>1789</v>
      </c>
      <c r="BP1630" t="s">
        <v>911</v>
      </c>
      <c r="BQ1630">
        <v>0</v>
      </c>
      <c r="BR1630" t="s">
        <v>94</v>
      </c>
      <c r="BS1630">
        <v>97.666700000000006</v>
      </c>
      <c r="BT1630">
        <v>77.206000000000003</v>
      </c>
      <c r="BU1630">
        <v>67.525999999999996</v>
      </c>
      <c r="CB1630">
        <v>2014</v>
      </c>
      <c r="CC1630">
        <v>16</v>
      </c>
      <c r="CI1630" t="str">
        <f t="shared" si="100"/>
        <v>High</v>
      </c>
      <c r="CJ1630" t="str">
        <f t="shared" si="101"/>
        <v>Greater than 3.5</v>
      </c>
      <c r="CK1630" t="str">
        <f t="shared" si="102"/>
        <v>Good</v>
      </c>
      <c r="CL1630" t="str">
        <f t="shared" si="103"/>
        <v>More than 0.3</v>
      </c>
    </row>
    <row r="1631" spans="1:90" x14ac:dyDescent="0.25">
      <c r="A1631" t="s">
        <v>1789</v>
      </c>
      <c r="B1631" t="s">
        <v>587</v>
      </c>
      <c r="C1631" t="s">
        <v>83</v>
      </c>
      <c r="D1631">
        <v>112.5</v>
      </c>
      <c r="E1631">
        <v>118.3</v>
      </c>
      <c r="G1631">
        <v>5.8</v>
      </c>
      <c r="H1631">
        <v>38</v>
      </c>
      <c r="I1631">
        <v>38</v>
      </c>
      <c r="J1631">
        <v>38</v>
      </c>
      <c r="K1631">
        <v>2</v>
      </c>
      <c r="L1631" t="s">
        <v>84</v>
      </c>
      <c r="M1631" t="s">
        <v>577</v>
      </c>
      <c r="N1631" t="s">
        <v>1064</v>
      </c>
      <c r="O1631" t="s">
        <v>158</v>
      </c>
      <c r="P1631" t="s">
        <v>88</v>
      </c>
      <c r="Q1631" t="s">
        <v>578</v>
      </c>
      <c r="R1631" t="s">
        <v>159</v>
      </c>
      <c r="S1631" t="s">
        <v>91</v>
      </c>
      <c r="T1631">
        <v>75</v>
      </c>
      <c r="U1631" t="s">
        <v>92</v>
      </c>
      <c r="V1631" t="s">
        <v>1809</v>
      </c>
      <c r="W1631">
        <v>10</v>
      </c>
      <c r="X1631">
        <v>4</v>
      </c>
      <c r="Y1631" t="s">
        <v>94</v>
      </c>
      <c r="Z1631" t="s">
        <v>910</v>
      </c>
      <c r="AA1631">
        <v>400.50599999999997</v>
      </c>
      <c r="AB1631">
        <v>2130</v>
      </c>
      <c r="AC1631">
        <v>693.64020000000005</v>
      </c>
      <c r="AD1631">
        <v>99.333299999999994</v>
      </c>
      <c r="AE1631">
        <v>3.8031000000000001</v>
      </c>
      <c r="AF1631">
        <v>3.5928</v>
      </c>
      <c r="AG1631">
        <v>69.199600000000004</v>
      </c>
      <c r="AH1631">
        <v>58.843000000000004</v>
      </c>
      <c r="AI1631">
        <v>76.933499999999995</v>
      </c>
      <c r="AJ1631">
        <v>0.21229999999999999</v>
      </c>
      <c r="AL1631">
        <v>68.155000000000001</v>
      </c>
      <c r="AM1631">
        <v>1.5800000000000002E-2</v>
      </c>
      <c r="AN1631">
        <v>7.6799999999999993E-2</v>
      </c>
      <c r="AO1631">
        <v>0</v>
      </c>
      <c r="AP1631">
        <v>0.33329999999999999</v>
      </c>
      <c r="AQ1631">
        <v>0</v>
      </c>
      <c r="AR1631">
        <v>58.1</v>
      </c>
      <c r="AS1631" t="s">
        <v>96</v>
      </c>
      <c r="AT1631">
        <v>1965</v>
      </c>
      <c r="AU1631">
        <v>19.055599999999998</v>
      </c>
      <c r="AV1631">
        <v>5.4443999999999999</v>
      </c>
      <c r="AW1631" t="s">
        <v>177</v>
      </c>
      <c r="AY1631" t="s">
        <v>98</v>
      </c>
      <c r="BA1631">
        <v>44732</v>
      </c>
      <c r="BC1631">
        <v>1</v>
      </c>
      <c r="BD1631" t="s">
        <v>99</v>
      </c>
      <c r="BE1631">
        <v>1999</v>
      </c>
      <c r="BG1631" t="s">
        <v>100</v>
      </c>
      <c r="BH1631" t="s">
        <v>100</v>
      </c>
      <c r="BI1631" t="s">
        <v>101</v>
      </c>
      <c r="BJ1631" t="s">
        <v>100</v>
      </c>
      <c r="BK1631" t="s">
        <v>100</v>
      </c>
      <c r="BL1631" t="s">
        <v>100</v>
      </c>
      <c r="BM1631" t="s">
        <v>102</v>
      </c>
      <c r="BN1631" t="s">
        <v>1789</v>
      </c>
      <c r="BP1631" t="s">
        <v>911</v>
      </c>
      <c r="BQ1631">
        <v>0</v>
      </c>
      <c r="BR1631" t="s">
        <v>94</v>
      </c>
      <c r="BS1631">
        <v>99</v>
      </c>
      <c r="BT1631">
        <v>76.061999999999998</v>
      </c>
      <c r="BU1631">
        <v>71.855999999999995</v>
      </c>
      <c r="BY1631">
        <v>4</v>
      </c>
      <c r="CB1631">
        <v>2008</v>
      </c>
      <c r="CC1631">
        <v>16</v>
      </c>
      <c r="CI1631" t="str">
        <f t="shared" si="100"/>
        <v>High</v>
      </c>
      <c r="CJ1631" t="str">
        <f t="shared" si="101"/>
        <v>Greater than 3.5</v>
      </c>
      <c r="CK1631" t="str">
        <f t="shared" si="102"/>
        <v>Excellent</v>
      </c>
      <c r="CL1631" t="str">
        <f t="shared" si="103"/>
        <v>0.3 or less</v>
      </c>
    </row>
    <row r="1632" spans="1:90" x14ac:dyDescent="0.25">
      <c r="A1632" t="s">
        <v>1789</v>
      </c>
      <c r="B1632" t="s">
        <v>587</v>
      </c>
      <c r="C1632" t="s">
        <v>83</v>
      </c>
      <c r="D1632">
        <v>118.3</v>
      </c>
      <c r="E1632">
        <v>124.3</v>
      </c>
      <c r="G1632">
        <v>6</v>
      </c>
      <c r="H1632">
        <v>38</v>
      </c>
      <c r="J1632">
        <v>38</v>
      </c>
      <c r="K1632">
        <v>2</v>
      </c>
      <c r="L1632" t="s">
        <v>84</v>
      </c>
      <c r="M1632" t="s">
        <v>577</v>
      </c>
      <c r="N1632" t="s">
        <v>1064</v>
      </c>
      <c r="O1632" t="s">
        <v>158</v>
      </c>
      <c r="P1632" t="s">
        <v>88</v>
      </c>
      <c r="Q1632" t="s">
        <v>578</v>
      </c>
      <c r="R1632" t="s">
        <v>159</v>
      </c>
      <c r="S1632" t="s">
        <v>91</v>
      </c>
      <c r="T1632">
        <v>75</v>
      </c>
      <c r="U1632" t="s">
        <v>110</v>
      </c>
      <c r="V1632" t="s">
        <v>1810</v>
      </c>
      <c r="W1632">
        <v>10</v>
      </c>
      <c r="Y1632" t="s">
        <v>94</v>
      </c>
      <c r="Z1632" t="s">
        <v>910</v>
      </c>
      <c r="AA1632">
        <v>362.39940000000001</v>
      </c>
      <c r="AB1632">
        <v>2179</v>
      </c>
      <c r="AC1632">
        <v>629.15300000000002</v>
      </c>
      <c r="AD1632">
        <v>100</v>
      </c>
      <c r="AE1632">
        <v>4.0647000000000002</v>
      </c>
      <c r="AF1632">
        <v>3.7753000000000001</v>
      </c>
      <c r="AG1632">
        <v>56.917099999999998</v>
      </c>
      <c r="AH1632">
        <v>47.3735</v>
      </c>
      <c r="AI1632">
        <v>81.027600000000007</v>
      </c>
      <c r="AJ1632">
        <v>0.26900000000000002</v>
      </c>
      <c r="AL1632">
        <v>59.65</v>
      </c>
      <c r="AM1632">
        <v>1.5800000000000002E-2</v>
      </c>
      <c r="AN1632">
        <v>6.88E-2</v>
      </c>
      <c r="AO1632">
        <v>0</v>
      </c>
      <c r="AP1632">
        <v>0</v>
      </c>
      <c r="AQ1632">
        <v>0</v>
      </c>
      <c r="AR1632">
        <v>60.45</v>
      </c>
      <c r="AS1632" t="s">
        <v>96</v>
      </c>
      <c r="AT1632">
        <v>2000</v>
      </c>
      <c r="AU1632">
        <v>22.296299999999999</v>
      </c>
      <c r="AV1632">
        <v>8.7777999999999992</v>
      </c>
      <c r="AW1632" t="s">
        <v>97</v>
      </c>
      <c r="AX1632" t="s">
        <v>122</v>
      </c>
      <c r="AY1632" t="s">
        <v>98</v>
      </c>
      <c r="BA1632">
        <v>26403</v>
      </c>
      <c r="BB1632">
        <v>6</v>
      </c>
      <c r="BC1632">
        <v>1</v>
      </c>
      <c r="BD1632" t="s">
        <v>99</v>
      </c>
      <c r="BE1632">
        <v>2000</v>
      </c>
      <c r="BG1632" t="s">
        <v>100</v>
      </c>
      <c r="BH1632" t="s">
        <v>100</v>
      </c>
      <c r="BI1632" t="s">
        <v>101</v>
      </c>
      <c r="BJ1632" t="s">
        <v>100</v>
      </c>
      <c r="BK1632" t="s">
        <v>100</v>
      </c>
      <c r="BL1632" t="s">
        <v>100</v>
      </c>
      <c r="BM1632" t="s">
        <v>102</v>
      </c>
      <c r="BN1632" t="s">
        <v>1789</v>
      </c>
      <c r="BP1632" t="s">
        <v>911</v>
      </c>
      <c r="BQ1632">
        <v>0</v>
      </c>
      <c r="BR1632" t="s">
        <v>94</v>
      </c>
      <c r="BS1632">
        <v>100</v>
      </c>
      <c r="BT1632">
        <v>81.293999999999997</v>
      </c>
      <c r="BU1632">
        <v>75.506</v>
      </c>
      <c r="CB1632">
        <v>2014</v>
      </c>
      <c r="CC1632">
        <v>15</v>
      </c>
      <c r="CI1632" t="str">
        <f t="shared" si="100"/>
        <v>High</v>
      </c>
      <c r="CJ1632" t="str">
        <f t="shared" si="101"/>
        <v>Greater than 3.5</v>
      </c>
      <c r="CK1632" t="str">
        <f t="shared" si="102"/>
        <v>Excellent</v>
      </c>
      <c r="CL1632" t="str">
        <f t="shared" si="103"/>
        <v>0.3 or less</v>
      </c>
    </row>
    <row r="1633" spans="1:90" x14ac:dyDescent="0.25">
      <c r="A1633" t="s">
        <v>1789</v>
      </c>
      <c r="B1633" t="s">
        <v>587</v>
      </c>
      <c r="C1633" t="s">
        <v>83</v>
      </c>
      <c r="D1633">
        <v>124.3</v>
      </c>
      <c r="E1633">
        <v>129.6</v>
      </c>
      <c r="G1633">
        <v>5.3</v>
      </c>
      <c r="H1633">
        <v>38</v>
      </c>
      <c r="I1633">
        <v>38</v>
      </c>
      <c r="J1633">
        <v>38</v>
      </c>
      <c r="K1633">
        <v>2</v>
      </c>
      <c r="L1633" t="s">
        <v>84</v>
      </c>
      <c r="M1633" t="s">
        <v>582</v>
      </c>
      <c r="N1633" t="s">
        <v>1064</v>
      </c>
      <c r="O1633" t="s">
        <v>158</v>
      </c>
      <c r="P1633" t="s">
        <v>88</v>
      </c>
      <c r="Q1633" t="s">
        <v>578</v>
      </c>
      <c r="R1633" t="s">
        <v>159</v>
      </c>
      <c r="S1633" t="s">
        <v>91</v>
      </c>
      <c r="T1633">
        <v>75</v>
      </c>
      <c r="U1633" t="s">
        <v>919</v>
      </c>
      <c r="V1633" t="s">
        <v>1811</v>
      </c>
      <c r="W1633">
        <v>10</v>
      </c>
      <c r="X1633">
        <v>4</v>
      </c>
      <c r="Y1633" t="s">
        <v>94</v>
      </c>
      <c r="Z1633" t="s">
        <v>910</v>
      </c>
      <c r="AA1633">
        <v>1451.2152000000001</v>
      </c>
      <c r="AB1633">
        <v>4444.3815999999997</v>
      </c>
      <c r="AC1633">
        <v>2493.7321000000002</v>
      </c>
      <c r="AD1633">
        <v>100</v>
      </c>
      <c r="AE1633">
        <v>3.2637999999999998</v>
      </c>
      <c r="AF1633">
        <v>3.1715</v>
      </c>
      <c r="AG1633">
        <v>93.586299999999994</v>
      </c>
      <c r="AH1633">
        <v>85.208100000000002</v>
      </c>
      <c r="AI1633">
        <v>68.804599999999994</v>
      </c>
      <c r="AJ1633">
        <v>0.1144</v>
      </c>
      <c r="AL1633">
        <v>82.84</v>
      </c>
      <c r="AM1633">
        <v>1.7899999999999999E-2</v>
      </c>
      <c r="AN1633">
        <v>0.13750000000000001</v>
      </c>
      <c r="AO1633">
        <v>0</v>
      </c>
      <c r="AP1633">
        <v>0</v>
      </c>
      <c r="AQ1633">
        <v>0</v>
      </c>
      <c r="AR1633">
        <v>53.38</v>
      </c>
      <c r="AS1633" t="s">
        <v>96</v>
      </c>
      <c r="AT1633">
        <v>1987</v>
      </c>
      <c r="AU1633">
        <v>17.058800000000002</v>
      </c>
      <c r="AV1633">
        <v>11.764699999999999</v>
      </c>
      <c r="AW1633" t="s">
        <v>97</v>
      </c>
      <c r="AX1633" t="s">
        <v>122</v>
      </c>
      <c r="AY1633" t="s">
        <v>98</v>
      </c>
      <c r="BA1633">
        <v>26403</v>
      </c>
      <c r="BB1633">
        <v>6</v>
      </c>
      <c r="BC1633">
        <v>1</v>
      </c>
      <c r="BD1633" t="s">
        <v>918</v>
      </c>
      <c r="BE1633">
        <v>1998</v>
      </c>
      <c r="BG1633" t="s">
        <v>100</v>
      </c>
      <c r="BH1633" t="s">
        <v>100</v>
      </c>
      <c r="BI1633" t="s">
        <v>101</v>
      </c>
      <c r="BJ1633" t="s">
        <v>100</v>
      </c>
      <c r="BK1633" t="s">
        <v>100</v>
      </c>
      <c r="BL1633" t="s">
        <v>100</v>
      </c>
      <c r="BM1633" t="s">
        <v>102</v>
      </c>
      <c r="BN1633" t="s">
        <v>1789</v>
      </c>
      <c r="BP1633" t="s">
        <v>911</v>
      </c>
      <c r="BQ1633">
        <v>1</v>
      </c>
      <c r="BR1633" t="s">
        <v>94</v>
      </c>
      <c r="BS1633">
        <v>98.666700000000006</v>
      </c>
      <c r="BT1633">
        <v>65.275999999999996</v>
      </c>
      <c r="BU1633">
        <v>63.43</v>
      </c>
      <c r="BY1633">
        <v>4</v>
      </c>
      <c r="CB1633">
        <v>2012</v>
      </c>
      <c r="CC1633">
        <v>17</v>
      </c>
      <c r="CI1633" t="str">
        <f t="shared" si="100"/>
        <v>High</v>
      </c>
      <c r="CJ1633" t="str">
        <f t="shared" si="101"/>
        <v>3.01-3.5</v>
      </c>
      <c r="CK1633" t="str">
        <f t="shared" si="102"/>
        <v>Good</v>
      </c>
      <c r="CL1633" t="str">
        <f t="shared" si="103"/>
        <v>0.3 or less</v>
      </c>
    </row>
    <row r="1634" spans="1:90" x14ac:dyDescent="0.25">
      <c r="A1634" t="s">
        <v>1789</v>
      </c>
      <c r="B1634" t="s">
        <v>587</v>
      </c>
      <c r="C1634" t="s">
        <v>83</v>
      </c>
      <c r="D1634">
        <v>129.6</v>
      </c>
      <c r="E1634">
        <v>135.43</v>
      </c>
      <c r="G1634">
        <v>5.9370000000000003</v>
      </c>
      <c r="H1634">
        <v>38</v>
      </c>
      <c r="I1634">
        <v>44</v>
      </c>
      <c r="J1634">
        <v>38</v>
      </c>
      <c r="K1634">
        <v>2</v>
      </c>
      <c r="L1634" t="s">
        <v>84</v>
      </c>
      <c r="M1634" t="s">
        <v>577</v>
      </c>
      <c r="N1634" t="s">
        <v>1064</v>
      </c>
      <c r="O1634" t="s">
        <v>158</v>
      </c>
      <c r="P1634" t="s">
        <v>88</v>
      </c>
      <c r="Q1634" t="s">
        <v>578</v>
      </c>
      <c r="R1634" t="s">
        <v>159</v>
      </c>
      <c r="S1634" t="s">
        <v>91</v>
      </c>
      <c r="T1634">
        <v>75</v>
      </c>
      <c r="U1634" t="s">
        <v>919</v>
      </c>
      <c r="V1634" t="s">
        <v>1105</v>
      </c>
      <c r="W1634">
        <v>10</v>
      </c>
      <c r="X1634">
        <v>4</v>
      </c>
      <c r="Y1634" t="s">
        <v>94</v>
      </c>
      <c r="Z1634" t="s">
        <v>910</v>
      </c>
      <c r="AA1634">
        <v>850.59799999999996</v>
      </c>
      <c r="AB1634">
        <v>5016.8339999999998</v>
      </c>
      <c r="AC1634">
        <v>1476.1176</v>
      </c>
      <c r="AD1634">
        <v>100</v>
      </c>
      <c r="AE1634">
        <v>3.7711000000000001</v>
      </c>
      <c r="AF1634">
        <v>3.5672999999999999</v>
      </c>
      <c r="AG1634">
        <v>71.1935</v>
      </c>
      <c r="AH1634">
        <v>60.298699999999997</v>
      </c>
      <c r="AI1634">
        <v>76.268799999999999</v>
      </c>
      <c r="AJ1634">
        <v>0.20580000000000001</v>
      </c>
      <c r="AL1634">
        <v>69.13</v>
      </c>
      <c r="AM1634">
        <v>1.8700000000000001E-2</v>
      </c>
      <c r="AN1634">
        <v>0.10979999999999999</v>
      </c>
      <c r="AO1634">
        <v>0</v>
      </c>
      <c r="AP1634">
        <v>0</v>
      </c>
      <c r="AQ1634">
        <v>0</v>
      </c>
      <c r="AR1634">
        <v>36.65</v>
      </c>
      <c r="AS1634" t="s">
        <v>96</v>
      </c>
      <c r="AT1634">
        <v>2002</v>
      </c>
      <c r="AU1634">
        <v>27.972999999999999</v>
      </c>
      <c r="AV1634">
        <v>13.8649</v>
      </c>
      <c r="AW1634" t="s">
        <v>97</v>
      </c>
      <c r="AX1634" t="s">
        <v>122</v>
      </c>
      <c r="AY1634" t="s">
        <v>98</v>
      </c>
      <c r="BA1634">
        <v>25473</v>
      </c>
      <c r="BB1634">
        <v>6</v>
      </c>
      <c r="BC1634">
        <v>1</v>
      </c>
      <c r="BD1634" t="s">
        <v>918</v>
      </c>
      <c r="BE1634">
        <v>2002</v>
      </c>
      <c r="BG1634" t="s">
        <v>100</v>
      </c>
      <c r="BH1634" t="s">
        <v>100</v>
      </c>
      <c r="BI1634" t="s">
        <v>101</v>
      </c>
      <c r="BJ1634" t="s">
        <v>100</v>
      </c>
      <c r="BK1634" t="s">
        <v>100</v>
      </c>
      <c r="BL1634" t="s">
        <v>100</v>
      </c>
      <c r="BM1634" t="s">
        <v>102</v>
      </c>
      <c r="BN1634" t="s">
        <v>1789</v>
      </c>
      <c r="BP1634" t="s">
        <v>911</v>
      </c>
      <c r="BQ1634">
        <v>1</v>
      </c>
      <c r="BR1634" t="s">
        <v>94</v>
      </c>
      <c r="BS1634">
        <v>98.852500000000006</v>
      </c>
      <c r="BT1634">
        <v>75.421999999999997</v>
      </c>
      <c r="BU1634">
        <v>71.346000000000004</v>
      </c>
      <c r="BY1634">
        <v>4</v>
      </c>
      <c r="CB1634">
        <v>2008</v>
      </c>
      <c r="CC1634">
        <v>13</v>
      </c>
      <c r="CI1634" t="str">
        <f t="shared" si="100"/>
        <v>High</v>
      </c>
      <c r="CJ1634" t="str">
        <f t="shared" si="101"/>
        <v>Greater than 3.5</v>
      </c>
      <c r="CK1634" t="str">
        <f t="shared" si="102"/>
        <v>Good</v>
      </c>
      <c r="CL1634" t="str">
        <f t="shared" si="103"/>
        <v>0.3 or less</v>
      </c>
    </row>
    <row r="1635" spans="1:90" x14ac:dyDescent="0.25">
      <c r="A1635" t="s">
        <v>1789</v>
      </c>
      <c r="B1635" t="s">
        <v>587</v>
      </c>
      <c r="C1635" t="s">
        <v>83</v>
      </c>
      <c r="D1635">
        <v>135.43</v>
      </c>
      <c r="E1635">
        <v>145.19999999999999</v>
      </c>
      <c r="G1635">
        <v>9.77</v>
      </c>
      <c r="H1635">
        <v>38</v>
      </c>
      <c r="I1635">
        <v>38</v>
      </c>
      <c r="J1635">
        <v>38</v>
      </c>
      <c r="K1635">
        <v>2</v>
      </c>
      <c r="L1635" t="s">
        <v>84</v>
      </c>
      <c r="M1635" t="s">
        <v>577</v>
      </c>
      <c r="N1635" t="s">
        <v>1064</v>
      </c>
      <c r="O1635" t="s">
        <v>158</v>
      </c>
      <c r="P1635" t="s">
        <v>88</v>
      </c>
      <c r="Q1635" t="s">
        <v>578</v>
      </c>
      <c r="R1635" t="s">
        <v>159</v>
      </c>
      <c r="S1635" t="s">
        <v>91</v>
      </c>
      <c r="T1635">
        <v>75</v>
      </c>
      <c r="U1635" t="s">
        <v>919</v>
      </c>
      <c r="V1635" t="s">
        <v>1812</v>
      </c>
      <c r="W1635">
        <v>10</v>
      </c>
      <c r="X1635">
        <v>4</v>
      </c>
      <c r="Y1635" t="s">
        <v>94</v>
      </c>
      <c r="Z1635" t="s">
        <v>910</v>
      </c>
      <c r="AA1635">
        <v>611.45600000000002</v>
      </c>
      <c r="AB1635">
        <v>3606.1559999999999</v>
      </c>
      <c r="AC1635">
        <v>1061.1121000000001</v>
      </c>
      <c r="AD1635">
        <v>91</v>
      </c>
      <c r="AE1635">
        <v>3.4512</v>
      </c>
      <c r="AF1635">
        <v>2.9085000000000001</v>
      </c>
      <c r="AG1635">
        <v>86.868099999999998</v>
      </c>
      <c r="AH1635">
        <v>75.579400000000007</v>
      </c>
      <c r="AI1635">
        <v>71.043999999999997</v>
      </c>
      <c r="AJ1635">
        <v>0.2611</v>
      </c>
      <c r="AL1635">
        <v>60.835000000000001</v>
      </c>
      <c r="AM1635">
        <v>2.1999999999999999E-2</v>
      </c>
      <c r="AN1635">
        <v>0.12659999999999999</v>
      </c>
      <c r="AO1635">
        <v>0</v>
      </c>
      <c r="AP1635">
        <v>4.75</v>
      </c>
      <c r="AQ1635">
        <v>0</v>
      </c>
      <c r="AR1635">
        <v>65.790000000000006</v>
      </c>
      <c r="AS1635" t="s">
        <v>96</v>
      </c>
      <c r="AT1635">
        <v>1996</v>
      </c>
      <c r="AU1635">
        <v>31.057700000000001</v>
      </c>
      <c r="AV1635">
        <v>13.25</v>
      </c>
      <c r="AW1635" t="s">
        <v>97</v>
      </c>
      <c r="AY1635" t="s">
        <v>106</v>
      </c>
      <c r="BA1635">
        <v>25474</v>
      </c>
      <c r="BB1635">
        <v>0.5</v>
      </c>
      <c r="BC1635">
        <v>1</v>
      </c>
      <c r="BD1635" t="s">
        <v>918</v>
      </c>
      <c r="BE1635">
        <v>2006</v>
      </c>
      <c r="BG1635" t="s">
        <v>100</v>
      </c>
      <c r="BH1635" t="s">
        <v>100</v>
      </c>
      <c r="BI1635" t="s">
        <v>101</v>
      </c>
      <c r="BJ1635" t="s">
        <v>100</v>
      </c>
      <c r="BK1635" t="s">
        <v>100</v>
      </c>
      <c r="BL1635" t="s">
        <v>100</v>
      </c>
      <c r="BM1635" t="s">
        <v>102</v>
      </c>
      <c r="BN1635" t="s">
        <v>1789</v>
      </c>
      <c r="BP1635" t="s">
        <v>911</v>
      </c>
      <c r="BQ1635">
        <v>1</v>
      </c>
      <c r="BR1635" t="s">
        <v>94</v>
      </c>
      <c r="BS1635">
        <v>91</v>
      </c>
      <c r="BT1635">
        <v>69.024000000000001</v>
      </c>
      <c r="BU1635">
        <v>58.17</v>
      </c>
      <c r="BY1635">
        <v>4</v>
      </c>
      <c r="CB1635">
        <v>2014</v>
      </c>
      <c r="CC1635">
        <v>9</v>
      </c>
      <c r="CI1635" t="str">
        <f t="shared" si="100"/>
        <v>High</v>
      </c>
      <c r="CJ1635" t="str">
        <f t="shared" si="101"/>
        <v>3.01-3.5</v>
      </c>
      <c r="CK1635" t="str">
        <f t="shared" si="102"/>
        <v>Good</v>
      </c>
      <c r="CL1635" t="str">
        <f t="shared" si="103"/>
        <v>0.3 or less</v>
      </c>
    </row>
    <row r="1636" spans="1:90" x14ac:dyDescent="0.25">
      <c r="A1636" t="s">
        <v>1789</v>
      </c>
      <c r="B1636" t="s">
        <v>587</v>
      </c>
      <c r="C1636" t="s">
        <v>83</v>
      </c>
      <c r="D1636">
        <v>145.19999999999999</v>
      </c>
      <c r="E1636">
        <v>152.19999999999999</v>
      </c>
      <c r="G1636">
        <v>7</v>
      </c>
      <c r="H1636">
        <v>38</v>
      </c>
      <c r="J1636">
        <v>38</v>
      </c>
      <c r="K1636">
        <v>2</v>
      </c>
      <c r="L1636" t="s">
        <v>84</v>
      </c>
      <c r="M1636" t="s">
        <v>577</v>
      </c>
      <c r="N1636" t="s">
        <v>310</v>
      </c>
      <c r="O1636" t="s">
        <v>158</v>
      </c>
      <c r="P1636" t="s">
        <v>88</v>
      </c>
      <c r="Q1636" t="s">
        <v>578</v>
      </c>
      <c r="R1636" t="s">
        <v>159</v>
      </c>
      <c r="S1636" t="s">
        <v>91</v>
      </c>
      <c r="T1636">
        <v>75</v>
      </c>
      <c r="U1636" t="s">
        <v>919</v>
      </c>
      <c r="V1636" t="s">
        <v>1813</v>
      </c>
      <c r="W1636">
        <v>10</v>
      </c>
      <c r="Y1636" t="s">
        <v>94</v>
      </c>
      <c r="Z1636" t="s">
        <v>910</v>
      </c>
      <c r="AA1636">
        <v>611.45600000000002</v>
      </c>
      <c r="AB1636">
        <v>3606.1559999999999</v>
      </c>
      <c r="AC1636">
        <v>1061.1121000000001</v>
      </c>
      <c r="AD1636">
        <v>100</v>
      </c>
      <c r="AE1636">
        <v>3.9679000000000002</v>
      </c>
      <c r="AF1636">
        <v>3.4434</v>
      </c>
      <c r="AG1636">
        <v>61.760800000000003</v>
      </c>
      <c r="AH1636">
        <v>51.527500000000003</v>
      </c>
      <c r="AI1636">
        <v>79.4131</v>
      </c>
      <c r="AJ1636">
        <v>0.35160000000000002</v>
      </c>
      <c r="AL1636">
        <v>47.26</v>
      </c>
      <c r="AM1636">
        <v>1.7100000000000001E-2</v>
      </c>
      <c r="AN1636">
        <v>9.74E-2</v>
      </c>
      <c r="AO1636">
        <v>0</v>
      </c>
      <c r="AP1636">
        <v>0</v>
      </c>
      <c r="AQ1636">
        <v>0</v>
      </c>
      <c r="AR1636">
        <v>38.2286</v>
      </c>
      <c r="AS1636" t="s">
        <v>96</v>
      </c>
      <c r="AT1636">
        <v>2000</v>
      </c>
      <c r="AU1636">
        <v>29.416699999999999</v>
      </c>
      <c r="AV1636">
        <v>10.416700000000001</v>
      </c>
      <c r="AW1636" t="s">
        <v>97</v>
      </c>
      <c r="AX1636" t="s">
        <v>122</v>
      </c>
      <c r="AY1636" t="s">
        <v>98</v>
      </c>
      <c r="BA1636">
        <v>25474</v>
      </c>
      <c r="BB1636">
        <v>7</v>
      </c>
      <c r="BC1636">
        <v>1</v>
      </c>
      <c r="BD1636" t="s">
        <v>918</v>
      </c>
      <c r="BE1636">
        <v>2000</v>
      </c>
      <c r="BG1636" t="s">
        <v>100</v>
      </c>
      <c r="BH1636" t="s">
        <v>100</v>
      </c>
      <c r="BI1636" t="s">
        <v>101</v>
      </c>
      <c r="BJ1636" t="s">
        <v>100</v>
      </c>
      <c r="BK1636" t="s">
        <v>100</v>
      </c>
      <c r="BL1636" t="s">
        <v>100</v>
      </c>
      <c r="BM1636" t="s">
        <v>102</v>
      </c>
      <c r="BN1636" t="s">
        <v>1789</v>
      </c>
      <c r="BP1636" t="s">
        <v>911</v>
      </c>
      <c r="BQ1636">
        <v>1</v>
      </c>
      <c r="BR1636" t="s">
        <v>94</v>
      </c>
      <c r="BS1636">
        <v>99</v>
      </c>
      <c r="BT1636">
        <v>79.358000000000004</v>
      </c>
      <c r="BU1636">
        <v>68.867999999999995</v>
      </c>
      <c r="CB1636">
        <v>2010</v>
      </c>
      <c r="CC1636">
        <v>15</v>
      </c>
      <c r="CI1636" t="str">
        <f t="shared" si="100"/>
        <v>High</v>
      </c>
      <c r="CJ1636" t="str">
        <f t="shared" si="101"/>
        <v>Greater than 3.5</v>
      </c>
      <c r="CK1636" t="str">
        <f t="shared" si="102"/>
        <v>Excellent</v>
      </c>
      <c r="CL1636" t="str">
        <f t="shared" si="103"/>
        <v>More than 0.3</v>
      </c>
    </row>
    <row r="1637" spans="1:90" x14ac:dyDescent="0.25">
      <c r="A1637" t="s">
        <v>1789</v>
      </c>
      <c r="B1637" t="s">
        <v>587</v>
      </c>
      <c r="C1637" t="s">
        <v>83</v>
      </c>
      <c r="D1637">
        <v>152.19999999999999</v>
      </c>
      <c r="E1637">
        <v>155.1</v>
      </c>
      <c r="G1637">
        <v>2.9</v>
      </c>
      <c r="H1637">
        <v>38</v>
      </c>
      <c r="I1637">
        <v>32</v>
      </c>
      <c r="J1637">
        <v>38</v>
      </c>
      <c r="K1637">
        <v>2</v>
      </c>
      <c r="L1637" t="s">
        <v>84</v>
      </c>
      <c r="M1637" t="s">
        <v>577</v>
      </c>
      <c r="N1637" t="s">
        <v>310</v>
      </c>
      <c r="O1637" t="s">
        <v>158</v>
      </c>
      <c r="P1637" t="s">
        <v>88</v>
      </c>
      <c r="Q1637" t="s">
        <v>578</v>
      </c>
      <c r="R1637" t="s">
        <v>159</v>
      </c>
      <c r="S1637" t="s">
        <v>91</v>
      </c>
      <c r="T1637">
        <v>75</v>
      </c>
      <c r="U1637" t="s">
        <v>110</v>
      </c>
      <c r="V1637" t="s">
        <v>1814</v>
      </c>
      <c r="W1637">
        <v>10</v>
      </c>
      <c r="X1637">
        <v>3</v>
      </c>
      <c r="Y1637" t="s">
        <v>94</v>
      </c>
      <c r="Z1637" t="s">
        <v>910</v>
      </c>
      <c r="AA1637">
        <v>408.798</v>
      </c>
      <c r="AB1637">
        <v>2411.2979999999998</v>
      </c>
      <c r="AC1637">
        <v>709.42439999999999</v>
      </c>
      <c r="AD1637">
        <v>98</v>
      </c>
      <c r="AE1637">
        <v>3.9799000000000002</v>
      </c>
      <c r="AF1637">
        <v>3.7633000000000001</v>
      </c>
      <c r="AG1637">
        <v>63.570999999999998</v>
      </c>
      <c r="AH1637">
        <v>51.005800000000001</v>
      </c>
      <c r="AI1637">
        <v>78.809700000000007</v>
      </c>
      <c r="AJ1637">
        <v>0.15540000000000001</v>
      </c>
      <c r="AL1637">
        <v>76.69</v>
      </c>
      <c r="AM1637">
        <v>1.6500000000000001E-2</v>
      </c>
      <c r="AN1637">
        <v>0.14810000000000001</v>
      </c>
      <c r="AO1637">
        <v>0</v>
      </c>
      <c r="AP1637">
        <v>1</v>
      </c>
      <c r="AQ1637">
        <v>0</v>
      </c>
      <c r="AR1637">
        <v>41.866700000000002</v>
      </c>
      <c r="AS1637" t="s">
        <v>96</v>
      </c>
      <c r="AT1637">
        <v>2000</v>
      </c>
      <c r="AU1637">
        <v>25.625</v>
      </c>
      <c r="AV1637">
        <v>9.5</v>
      </c>
      <c r="AW1637" t="s">
        <v>97</v>
      </c>
      <c r="AX1637" t="s">
        <v>122</v>
      </c>
      <c r="AY1637" t="s">
        <v>106</v>
      </c>
      <c r="BA1637">
        <v>25930</v>
      </c>
      <c r="BB1637">
        <v>1</v>
      </c>
      <c r="BC1637">
        <v>1</v>
      </c>
      <c r="BD1637" t="s">
        <v>99</v>
      </c>
      <c r="BE1637">
        <v>2008</v>
      </c>
      <c r="BG1637" t="s">
        <v>100</v>
      </c>
      <c r="BH1637" t="s">
        <v>100</v>
      </c>
      <c r="BI1637" t="s">
        <v>101</v>
      </c>
      <c r="BJ1637" t="s">
        <v>100</v>
      </c>
      <c r="BK1637" t="s">
        <v>100</v>
      </c>
      <c r="BL1637" t="s">
        <v>100</v>
      </c>
      <c r="BM1637" t="s">
        <v>102</v>
      </c>
      <c r="BN1637" t="s">
        <v>1789</v>
      </c>
      <c r="BP1637" t="s">
        <v>911</v>
      </c>
      <c r="BQ1637">
        <v>0</v>
      </c>
      <c r="BR1637" t="s">
        <v>94</v>
      </c>
      <c r="BS1637">
        <v>96</v>
      </c>
      <c r="BT1637">
        <v>79.597999999999999</v>
      </c>
      <c r="BU1637">
        <v>75.266000000000005</v>
      </c>
      <c r="BY1637">
        <v>3</v>
      </c>
      <c r="CB1637">
        <v>2012</v>
      </c>
      <c r="CC1637">
        <v>7</v>
      </c>
      <c r="CI1637" t="str">
        <f t="shared" si="100"/>
        <v>High</v>
      </c>
      <c r="CJ1637" t="str">
        <f t="shared" si="101"/>
        <v>Greater than 3.5</v>
      </c>
      <c r="CK1637" t="str">
        <f t="shared" si="102"/>
        <v>Excellent</v>
      </c>
      <c r="CL1637" t="str">
        <f t="shared" si="103"/>
        <v>0.3 or less</v>
      </c>
    </row>
    <row r="1638" spans="1:90" x14ac:dyDescent="0.25">
      <c r="A1638" t="s">
        <v>1789</v>
      </c>
      <c r="B1638" t="s">
        <v>587</v>
      </c>
      <c r="C1638" t="s">
        <v>83</v>
      </c>
      <c r="D1638">
        <v>155.1</v>
      </c>
      <c r="E1638">
        <v>160.30000000000001</v>
      </c>
      <c r="G1638">
        <v>5.2</v>
      </c>
      <c r="H1638">
        <v>40</v>
      </c>
      <c r="I1638">
        <v>40</v>
      </c>
      <c r="J1638">
        <v>40</v>
      </c>
      <c r="K1638">
        <v>2</v>
      </c>
      <c r="L1638" t="s">
        <v>84</v>
      </c>
      <c r="M1638" t="s">
        <v>577</v>
      </c>
      <c r="N1638" t="s">
        <v>310</v>
      </c>
      <c r="O1638" t="s">
        <v>158</v>
      </c>
      <c r="P1638" t="s">
        <v>88</v>
      </c>
      <c r="Q1638" t="s">
        <v>578</v>
      </c>
      <c r="R1638" t="s">
        <v>159</v>
      </c>
      <c r="S1638" t="s">
        <v>91</v>
      </c>
      <c r="T1638">
        <v>75</v>
      </c>
      <c r="U1638" t="s">
        <v>110</v>
      </c>
      <c r="V1638" t="s">
        <v>1815</v>
      </c>
      <c r="W1638">
        <v>12</v>
      </c>
      <c r="X1638">
        <v>4</v>
      </c>
      <c r="Y1638" t="s">
        <v>94</v>
      </c>
      <c r="Z1638" t="s">
        <v>910</v>
      </c>
      <c r="AA1638">
        <v>319.74099999999999</v>
      </c>
      <c r="AB1638">
        <v>1885.482</v>
      </c>
      <c r="AC1638">
        <v>554.87260000000003</v>
      </c>
      <c r="AD1638">
        <v>95</v>
      </c>
      <c r="AE1638">
        <v>3.6280000000000001</v>
      </c>
      <c r="AF1638">
        <v>3.2818999999999998</v>
      </c>
      <c r="AG1638">
        <v>78.900099999999995</v>
      </c>
      <c r="AH1638">
        <v>66.965999999999994</v>
      </c>
      <c r="AI1638">
        <v>73.7</v>
      </c>
      <c r="AJ1638">
        <v>0.22140000000000001</v>
      </c>
      <c r="AL1638">
        <v>66.790000000000006</v>
      </c>
      <c r="AM1638">
        <v>1.9599999999999999E-2</v>
      </c>
      <c r="AN1638">
        <v>9.7799999999999998E-2</v>
      </c>
      <c r="AO1638">
        <v>0</v>
      </c>
      <c r="AP1638">
        <v>2.5</v>
      </c>
      <c r="AQ1638">
        <v>0</v>
      </c>
      <c r="AR1638">
        <v>55.18</v>
      </c>
      <c r="AS1638" t="s">
        <v>96</v>
      </c>
      <c r="AT1638">
        <v>1994</v>
      </c>
      <c r="AU1638">
        <v>24.357099999999999</v>
      </c>
      <c r="AV1638">
        <v>8.7857000000000003</v>
      </c>
      <c r="AW1638" t="s">
        <v>97</v>
      </c>
      <c r="AX1638" t="s">
        <v>105</v>
      </c>
      <c r="AY1638" t="s">
        <v>106</v>
      </c>
      <c r="BA1638">
        <v>42796</v>
      </c>
      <c r="BB1638">
        <v>0.5</v>
      </c>
      <c r="BC1638">
        <v>1</v>
      </c>
      <c r="BD1638" t="s">
        <v>99</v>
      </c>
      <c r="BE1638">
        <v>2010</v>
      </c>
      <c r="BG1638" t="s">
        <v>100</v>
      </c>
      <c r="BH1638" t="s">
        <v>100</v>
      </c>
      <c r="BI1638" t="s">
        <v>101</v>
      </c>
      <c r="BJ1638" t="s">
        <v>100</v>
      </c>
      <c r="BK1638" t="s">
        <v>100</v>
      </c>
      <c r="BL1638" t="s">
        <v>100</v>
      </c>
      <c r="BM1638" t="s">
        <v>102</v>
      </c>
      <c r="BN1638" t="s">
        <v>1789</v>
      </c>
      <c r="BP1638" t="s">
        <v>911</v>
      </c>
      <c r="BQ1638">
        <v>0</v>
      </c>
      <c r="BR1638" t="s">
        <v>94</v>
      </c>
      <c r="BS1638">
        <v>95</v>
      </c>
      <c r="BT1638">
        <v>72.56</v>
      </c>
      <c r="BU1638">
        <v>65.638000000000005</v>
      </c>
      <c r="BY1638">
        <v>4</v>
      </c>
      <c r="CB1638">
        <v>2014</v>
      </c>
      <c r="CC1638">
        <v>5</v>
      </c>
      <c r="CI1638" t="str">
        <f t="shared" si="100"/>
        <v>High</v>
      </c>
      <c r="CJ1638" t="str">
        <f t="shared" si="101"/>
        <v>Greater than 3.5</v>
      </c>
      <c r="CK1638" t="str">
        <f t="shared" si="102"/>
        <v>Good</v>
      </c>
      <c r="CL1638" t="str">
        <f t="shared" si="103"/>
        <v>0.3 or less</v>
      </c>
    </row>
    <row r="1639" spans="1:90" x14ac:dyDescent="0.25">
      <c r="A1639" t="s">
        <v>1789</v>
      </c>
      <c r="B1639" t="s">
        <v>587</v>
      </c>
      <c r="C1639" t="s">
        <v>83</v>
      </c>
      <c r="D1639">
        <v>160.30000000000001</v>
      </c>
      <c r="E1639">
        <v>168.5</v>
      </c>
      <c r="G1639">
        <v>8.1999999999999993</v>
      </c>
      <c r="H1639">
        <v>35</v>
      </c>
      <c r="I1639">
        <v>35</v>
      </c>
      <c r="J1639">
        <v>35</v>
      </c>
      <c r="K1639">
        <v>2</v>
      </c>
      <c r="L1639" t="s">
        <v>84</v>
      </c>
      <c r="M1639" t="s">
        <v>577</v>
      </c>
      <c r="N1639" t="s">
        <v>310</v>
      </c>
      <c r="O1639" t="s">
        <v>158</v>
      </c>
      <c r="P1639" t="s">
        <v>88</v>
      </c>
      <c r="Q1639" t="s">
        <v>578</v>
      </c>
      <c r="R1639" t="s">
        <v>159</v>
      </c>
      <c r="S1639" t="s">
        <v>91</v>
      </c>
      <c r="T1639">
        <v>75</v>
      </c>
      <c r="U1639" t="s">
        <v>110</v>
      </c>
      <c r="V1639" t="s">
        <v>1816</v>
      </c>
      <c r="W1639">
        <v>8</v>
      </c>
      <c r="X1639">
        <v>2</v>
      </c>
      <c r="Y1639" t="s">
        <v>94</v>
      </c>
      <c r="Z1639" t="s">
        <v>910</v>
      </c>
      <c r="AA1639">
        <v>323.05799999999999</v>
      </c>
      <c r="AB1639">
        <v>1905.1020000000001</v>
      </c>
      <c r="AC1639">
        <v>560.62919999999997</v>
      </c>
      <c r="AD1639">
        <v>97</v>
      </c>
      <c r="AE1639">
        <v>3.6595</v>
      </c>
      <c r="AF1639">
        <v>3.2225999999999999</v>
      </c>
      <c r="AG1639">
        <v>75.489500000000007</v>
      </c>
      <c r="AH1639">
        <v>65.477099999999993</v>
      </c>
      <c r="AI1639">
        <v>74.836799999999997</v>
      </c>
      <c r="AJ1639">
        <v>0.29449999999999998</v>
      </c>
      <c r="AL1639">
        <v>55.825000000000003</v>
      </c>
      <c r="AM1639">
        <v>1.6299999999999999E-2</v>
      </c>
      <c r="AN1639">
        <v>7.9299999999999995E-2</v>
      </c>
      <c r="AO1639">
        <v>0</v>
      </c>
      <c r="AP1639">
        <v>1.5</v>
      </c>
      <c r="AQ1639">
        <v>0</v>
      </c>
      <c r="AR1639">
        <v>62.7</v>
      </c>
      <c r="AS1639" t="s">
        <v>96</v>
      </c>
      <c r="AT1639">
        <v>1983</v>
      </c>
      <c r="AU1639">
        <v>19.107800000000001</v>
      </c>
      <c r="AV1639">
        <v>8.0294000000000008</v>
      </c>
      <c r="AW1639" t="s">
        <v>177</v>
      </c>
      <c r="AX1639" t="s">
        <v>105</v>
      </c>
      <c r="AY1639" t="s">
        <v>106</v>
      </c>
      <c r="BA1639">
        <v>43346</v>
      </c>
      <c r="BB1639">
        <v>0.5</v>
      </c>
      <c r="BC1639">
        <v>1</v>
      </c>
      <c r="BD1639" t="s">
        <v>99</v>
      </c>
      <c r="BE1639">
        <v>2010</v>
      </c>
      <c r="BG1639" t="s">
        <v>100</v>
      </c>
      <c r="BH1639" t="s">
        <v>100</v>
      </c>
      <c r="BI1639" t="s">
        <v>101</v>
      </c>
      <c r="BJ1639" t="s">
        <v>100</v>
      </c>
      <c r="BK1639" t="s">
        <v>100</v>
      </c>
      <c r="BL1639" t="s">
        <v>100</v>
      </c>
      <c r="BM1639" t="s">
        <v>102</v>
      </c>
      <c r="BN1639" t="s">
        <v>1789</v>
      </c>
      <c r="BP1639" t="s">
        <v>911</v>
      </c>
      <c r="BQ1639">
        <v>0</v>
      </c>
      <c r="BR1639" t="s">
        <v>94</v>
      </c>
      <c r="BS1639">
        <v>97</v>
      </c>
      <c r="BT1639">
        <v>73.19</v>
      </c>
      <c r="BU1639">
        <v>64.451999999999998</v>
      </c>
      <c r="BY1639">
        <v>2</v>
      </c>
      <c r="CB1639">
        <v>2014</v>
      </c>
      <c r="CC1639">
        <v>5</v>
      </c>
      <c r="CI1639" t="str">
        <f t="shared" si="100"/>
        <v>High</v>
      </c>
      <c r="CJ1639" t="str">
        <f t="shared" si="101"/>
        <v>Greater than 3.5</v>
      </c>
      <c r="CK1639" t="str">
        <f t="shared" si="102"/>
        <v>Good</v>
      </c>
      <c r="CL1639" t="str">
        <f t="shared" si="103"/>
        <v>0.3 or less</v>
      </c>
    </row>
    <row r="1640" spans="1:90" x14ac:dyDescent="0.25">
      <c r="A1640" t="s">
        <v>1789</v>
      </c>
      <c r="B1640" t="s">
        <v>587</v>
      </c>
      <c r="C1640" t="s">
        <v>83</v>
      </c>
      <c r="D1640">
        <v>168.5</v>
      </c>
      <c r="E1640">
        <v>177</v>
      </c>
      <c r="G1640">
        <v>8.5109999999999992</v>
      </c>
      <c r="H1640">
        <v>36</v>
      </c>
      <c r="I1640">
        <v>34</v>
      </c>
      <c r="J1640">
        <v>36</v>
      </c>
      <c r="K1640">
        <v>2</v>
      </c>
      <c r="L1640" t="s">
        <v>84</v>
      </c>
      <c r="M1640" t="s">
        <v>577</v>
      </c>
      <c r="N1640" t="s">
        <v>890</v>
      </c>
      <c r="O1640" t="s">
        <v>158</v>
      </c>
      <c r="P1640" t="s">
        <v>88</v>
      </c>
      <c r="Q1640" t="s">
        <v>578</v>
      </c>
      <c r="R1640" t="s">
        <v>159</v>
      </c>
      <c r="S1640" t="s">
        <v>91</v>
      </c>
      <c r="T1640">
        <v>75</v>
      </c>
      <c r="U1640" t="s">
        <v>110</v>
      </c>
      <c r="V1640" t="s">
        <v>1817</v>
      </c>
      <c r="W1640">
        <v>8</v>
      </c>
      <c r="X1640">
        <v>3.2</v>
      </c>
      <c r="Y1640" t="s">
        <v>94</v>
      </c>
      <c r="Z1640" t="s">
        <v>910</v>
      </c>
      <c r="AA1640">
        <v>307.59730000000002</v>
      </c>
      <c r="AB1640">
        <v>1813.6474000000001</v>
      </c>
      <c r="AC1640">
        <v>533.79729999999995</v>
      </c>
      <c r="AD1640">
        <v>97.5</v>
      </c>
      <c r="AE1640">
        <v>3.8513999999999999</v>
      </c>
      <c r="AF1640">
        <v>3.5129999999999999</v>
      </c>
      <c r="AG1640">
        <v>65.544899999999998</v>
      </c>
      <c r="AH1640">
        <v>56.664299999999997</v>
      </c>
      <c r="AI1640">
        <v>78.151700000000005</v>
      </c>
      <c r="AJ1640">
        <v>0.25659999999999999</v>
      </c>
      <c r="AL1640">
        <v>61.51</v>
      </c>
      <c r="AM1640">
        <v>1.5699999999999999E-2</v>
      </c>
      <c r="AN1640">
        <v>7.0199999999999999E-2</v>
      </c>
      <c r="AO1640">
        <v>0</v>
      </c>
      <c r="AP1640">
        <v>1.25</v>
      </c>
      <c r="AQ1640">
        <v>0</v>
      </c>
      <c r="AR1640">
        <v>53.487499999999997</v>
      </c>
      <c r="AS1640" t="s">
        <v>96</v>
      </c>
      <c r="AT1640">
        <v>1999</v>
      </c>
      <c r="AU1640">
        <v>12.94</v>
      </c>
      <c r="AV1640">
        <v>6.36</v>
      </c>
      <c r="AW1640" t="s">
        <v>177</v>
      </c>
      <c r="AY1640" t="s">
        <v>106</v>
      </c>
      <c r="BA1640">
        <v>44900</v>
      </c>
      <c r="BB1640">
        <v>0.5</v>
      </c>
      <c r="BC1640">
        <v>1</v>
      </c>
      <c r="BD1640" t="s">
        <v>99</v>
      </c>
      <c r="BE1640">
        <v>2013</v>
      </c>
      <c r="BG1640" t="s">
        <v>100</v>
      </c>
      <c r="BH1640" t="s">
        <v>100</v>
      </c>
      <c r="BI1640" t="s">
        <v>101</v>
      </c>
      <c r="BJ1640" t="s">
        <v>100</v>
      </c>
      <c r="BK1640" t="s">
        <v>100</v>
      </c>
      <c r="BL1640" t="s">
        <v>100</v>
      </c>
      <c r="BM1640" t="s">
        <v>102</v>
      </c>
      <c r="BN1640" t="s">
        <v>1789</v>
      </c>
      <c r="BP1640" t="s">
        <v>911</v>
      </c>
      <c r="BQ1640">
        <v>0</v>
      </c>
      <c r="BR1640" t="s">
        <v>94</v>
      </c>
      <c r="BS1640">
        <v>97.5</v>
      </c>
      <c r="BT1640">
        <v>77.028000000000006</v>
      </c>
      <c r="BU1640">
        <v>70.260000000000005</v>
      </c>
      <c r="BV1640" t="s">
        <v>107</v>
      </c>
      <c r="BY1640">
        <v>3.2</v>
      </c>
      <c r="BZ1640" s="1">
        <v>42053.456863425927</v>
      </c>
      <c r="CB1640">
        <v>2014</v>
      </c>
      <c r="CC1640">
        <v>2</v>
      </c>
      <c r="CI1640" t="str">
        <f t="shared" si="100"/>
        <v>High</v>
      </c>
      <c r="CJ1640" t="str">
        <f t="shared" si="101"/>
        <v>Greater than 3.5</v>
      </c>
      <c r="CK1640" t="str">
        <f t="shared" si="102"/>
        <v>Excellent</v>
      </c>
      <c r="CL1640" t="str">
        <f t="shared" si="103"/>
        <v>0.3 or less</v>
      </c>
    </row>
    <row r="1641" spans="1:90" x14ac:dyDescent="0.25">
      <c r="A1641" t="s">
        <v>1789</v>
      </c>
      <c r="B1641" t="s">
        <v>587</v>
      </c>
      <c r="C1641" t="s">
        <v>83</v>
      </c>
      <c r="D1641">
        <v>177</v>
      </c>
      <c r="E1641">
        <v>185.7</v>
      </c>
      <c r="G1641">
        <v>8.6999999999999993</v>
      </c>
      <c r="H1641">
        <v>34</v>
      </c>
      <c r="I1641">
        <v>34</v>
      </c>
      <c r="J1641">
        <v>34</v>
      </c>
      <c r="K1641">
        <v>2</v>
      </c>
      <c r="L1641" t="s">
        <v>84</v>
      </c>
      <c r="M1641" t="s">
        <v>577</v>
      </c>
      <c r="N1641" t="s">
        <v>890</v>
      </c>
      <c r="O1641" t="s">
        <v>158</v>
      </c>
      <c r="P1641" t="s">
        <v>88</v>
      </c>
      <c r="Q1641" t="s">
        <v>578</v>
      </c>
      <c r="R1641" t="s">
        <v>159</v>
      </c>
      <c r="S1641" t="s">
        <v>91</v>
      </c>
      <c r="T1641">
        <v>75</v>
      </c>
      <c r="U1641" t="s">
        <v>110</v>
      </c>
      <c r="V1641" t="s">
        <v>1818</v>
      </c>
      <c r="W1641">
        <v>8</v>
      </c>
      <c r="X1641">
        <v>3</v>
      </c>
      <c r="Y1641" t="s">
        <v>94</v>
      </c>
      <c r="Z1641" t="s">
        <v>910</v>
      </c>
      <c r="AA1641">
        <v>864.18399999999997</v>
      </c>
      <c r="AB1641">
        <v>1906.596</v>
      </c>
      <c r="AC1641">
        <v>1480.5524</v>
      </c>
      <c r="AD1641">
        <v>96.6</v>
      </c>
      <c r="AE1641">
        <v>4.1071999999999997</v>
      </c>
      <c r="AF1641">
        <v>3.9843000000000002</v>
      </c>
      <c r="AG1641">
        <v>52.669800000000002</v>
      </c>
      <c r="AH1641">
        <v>45.576799999999999</v>
      </c>
      <c r="AI1641">
        <v>82.443399999999997</v>
      </c>
      <c r="AJ1641">
        <v>7.2300000000000003E-2</v>
      </c>
      <c r="AL1641">
        <v>89.155000000000001</v>
      </c>
      <c r="AM1641">
        <v>1.46E-2</v>
      </c>
      <c r="AN1641">
        <v>5.7200000000000001E-2</v>
      </c>
      <c r="AO1641">
        <v>0</v>
      </c>
      <c r="AP1641">
        <v>1.6</v>
      </c>
      <c r="AQ1641">
        <v>0</v>
      </c>
      <c r="AR1641">
        <v>39.1556</v>
      </c>
      <c r="AS1641" t="s">
        <v>96</v>
      </c>
      <c r="AT1641">
        <v>1996</v>
      </c>
      <c r="AU1641">
        <v>20.4224</v>
      </c>
      <c r="AV1641">
        <v>10.267200000000001</v>
      </c>
      <c r="AW1641" t="s">
        <v>97</v>
      </c>
      <c r="AY1641" t="s">
        <v>112</v>
      </c>
      <c r="BA1641">
        <v>45728</v>
      </c>
      <c r="BC1641">
        <v>1</v>
      </c>
      <c r="BD1641" t="s">
        <v>99</v>
      </c>
      <c r="BE1641">
        <v>2013</v>
      </c>
      <c r="BG1641" t="s">
        <v>100</v>
      </c>
      <c r="BH1641" t="s">
        <v>100</v>
      </c>
      <c r="BI1641" t="s">
        <v>101</v>
      </c>
      <c r="BJ1641" t="s">
        <v>100</v>
      </c>
      <c r="BK1641" t="s">
        <v>100</v>
      </c>
      <c r="BL1641" t="s">
        <v>100</v>
      </c>
      <c r="BM1641" t="s">
        <v>102</v>
      </c>
      <c r="BN1641" t="s">
        <v>1789</v>
      </c>
      <c r="BP1641" t="s">
        <v>911</v>
      </c>
      <c r="BQ1641">
        <v>0</v>
      </c>
      <c r="BR1641" t="s">
        <v>94</v>
      </c>
      <c r="BS1641">
        <v>96.6</v>
      </c>
      <c r="BT1641">
        <v>82.144000000000005</v>
      </c>
      <c r="BU1641">
        <v>79.686000000000007</v>
      </c>
      <c r="BV1641" t="s">
        <v>107</v>
      </c>
      <c r="BY1641">
        <v>3</v>
      </c>
      <c r="BZ1641" s="1">
        <v>42053.456875000003</v>
      </c>
      <c r="CB1641">
        <v>2014</v>
      </c>
      <c r="CC1641">
        <v>2</v>
      </c>
      <c r="CI1641" t="str">
        <f t="shared" si="100"/>
        <v>High</v>
      </c>
      <c r="CJ1641" t="str">
        <f t="shared" si="101"/>
        <v>Greater than 3.5</v>
      </c>
      <c r="CK1641" t="str">
        <f t="shared" si="102"/>
        <v>Excellent</v>
      </c>
      <c r="CL1641" t="str">
        <f t="shared" si="103"/>
        <v>0.3 or less</v>
      </c>
    </row>
    <row r="1642" spans="1:90" x14ac:dyDescent="0.25">
      <c r="A1642" t="s">
        <v>1789</v>
      </c>
      <c r="B1642" t="s">
        <v>587</v>
      </c>
      <c r="C1642" t="s">
        <v>83</v>
      </c>
      <c r="D1642">
        <v>185.7</v>
      </c>
      <c r="E1642">
        <v>195</v>
      </c>
      <c r="G1642">
        <v>9.3000000000000007</v>
      </c>
      <c r="H1642">
        <v>38</v>
      </c>
      <c r="J1642">
        <v>38</v>
      </c>
      <c r="K1642">
        <v>2</v>
      </c>
      <c r="L1642" t="s">
        <v>139</v>
      </c>
      <c r="M1642" t="s">
        <v>577</v>
      </c>
      <c r="N1642" t="s">
        <v>890</v>
      </c>
      <c r="O1642" t="s">
        <v>158</v>
      </c>
      <c r="P1642" t="s">
        <v>88</v>
      </c>
      <c r="Q1642" t="s">
        <v>578</v>
      </c>
      <c r="R1642" t="s">
        <v>159</v>
      </c>
      <c r="S1642" t="s">
        <v>91</v>
      </c>
      <c r="T1642">
        <v>75</v>
      </c>
      <c r="U1642" t="s">
        <v>1819</v>
      </c>
      <c r="V1642" t="s">
        <v>1820</v>
      </c>
      <c r="W1642">
        <v>10</v>
      </c>
      <c r="Y1642" t="s">
        <v>94</v>
      </c>
      <c r="Z1642" t="s">
        <v>910</v>
      </c>
      <c r="AA1642">
        <v>438.37670000000003</v>
      </c>
      <c r="AB1642">
        <v>2585.3364000000001</v>
      </c>
      <c r="AC1642">
        <v>760.75239999999997</v>
      </c>
      <c r="AD1642">
        <v>99.2</v>
      </c>
      <c r="AE1642">
        <v>3.7282000000000002</v>
      </c>
      <c r="AF1642">
        <v>3.6882000000000001</v>
      </c>
      <c r="AG1642">
        <v>88.653099999999995</v>
      </c>
      <c r="AH1642">
        <v>77.238699999999994</v>
      </c>
      <c r="AI1642">
        <v>70.448999999999998</v>
      </c>
      <c r="AJ1642">
        <v>0.13730000000000001</v>
      </c>
      <c r="AL1642">
        <v>79.405000000000001</v>
      </c>
      <c r="AM1642">
        <v>3.2000000000000001E-2</v>
      </c>
      <c r="AN1642">
        <v>0.24149999999999999</v>
      </c>
      <c r="AO1642">
        <v>0</v>
      </c>
      <c r="AP1642">
        <v>0</v>
      </c>
      <c r="AQ1642">
        <v>1</v>
      </c>
      <c r="AR1642">
        <v>34.511099999999999</v>
      </c>
      <c r="AS1642" t="s">
        <v>96</v>
      </c>
      <c r="AT1642">
        <v>1996</v>
      </c>
      <c r="AU1642">
        <v>15.833299999999999</v>
      </c>
      <c r="AV1642">
        <v>8.8332999999999995</v>
      </c>
      <c r="AW1642" t="s">
        <v>97</v>
      </c>
      <c r="AY1642" t="s">
        <v>112</v>
      </c>
      <c r="BA1642">
        <v>24867</v>
      </c>
      <c r="BB1642">
        <v>5</v>
      </c>
      <c r="BC1642">
        <v>1</v>
      </c>
      <c r="BD1642" t="s">
        <v>860</v>
      </c>
      <c r="BE1642">
        <v>2013</v>
      </c>
      <c r="BG1642" t="s">
        <v>100</v>
      </c>
      <c r="BH1642" t="s">
        <v>100</v>
      </c>
      <c r="BI1642" t="s">
        <v>101</v>
      </c>
      <c r="BJ1642" t="s">
        <v>100</v>
      </c>
      <c r="BK1642" t="s">
        <v>100</v>
      </c>
      <c r="BL1642" t="s">
        <v>100</v>
      </c>
      <c r="BM1642" t="s">
        <v>102</v>
      </c>
      <c r="BN1642" t="s">
        <v>1789</v>
      </c>
      <c r="BP1642" t="s">
        <v>911</v>
      </c>
      <c r="BQ1642">
        <v>0</v>
      </c>
      <c r="BR1642" t="s">
        <v>861</v>
      </c>
      <c r="BS1642">
        <v>99.2</v>
      </c>
      <c r="BT1642">
        <v>74.563999999999993</v>
      </c>
      <c r="BU1642">
        <v>73.763999999999996</v>
      </c>
      <c r="BV1642" t="s">
        <v>107</v>
      </c>
      <c r="BZ1642" s="1">
        <v>42053.45517361111</v>
      </c>
      <c r="CB1642">
        <v>2014</v>
      </c>
      <c r="CC1642">
        <v>2</v>
      </c>
      <c r="CI1642" t="str">
        <f t="shared" si="100"/>
        <v>High</v>
      </c>
      <c r="CJ1642" t="str">
        <f t="shared" si="101"/>
        <v>Greater than 3.5</v>
      </c>
      <c r="CK1642" t="str">
        <f t="shared" si="102"/>
        <v>Good</v>
      </c>
      <c r="CL1642" t="str">
        <f t="shared" si="103"/>
        <v>0.3 or less</v>
      </c>
    </row>
    <row r="1643" spans="1:90" x14ac:dyDescent="0.25">
      <c r="A1643" t="s">
        <v>1789</v>
      </c>
      <c r="B1643" t="s">
        <v>587</v>
      </c>
      <c r="C1643" t="s">
        <v>83</v>
      </c>
      <c r="D1643">
        <v>195</v>
      </c>
      <c r="E1643">
        <v>202</v>
      </c>
      <c r="G1643">
        <v>7</v>
      </c>
      <c r="H1643">
        <v>38</v>
      </c>
      <c r="I1643">
        <v>38</v>
      </c>
      <c r="J1643">
        <v>38</v>
      </c>
      <c r="K1643">
        <v>2</v>
      </c>
      <c r="L1643" t="s">
        <v>84</v>
      </c>
      <c r="M1643" t="s">
        <v>577</v>
      </c>
      <c r="N1643" t="s">
        <v>890</v>
      </c>
      <c r="O1643" t="s">
        <v>158</v>
      </c>
      <c r="P1643" t="s">
        <v>88</v>
      </c>
      <c r="Q1643" t="s">
        <v>578</v>
      </c>
      <c r="R1643" t="s">
        <v>159</v>
      </c>
      <c r="S1643" t="s">
        <v>91</v>
      </c>
      <c r="T1643">
        <v>75</v>
      </c>
      <c r="U1643" t="s">
        <v>919</v>
      </c>
      <c r="V1643" t="s">
        <v>1587</v>
      </c>
      <c r="W1643">
        <v>10</v>
      </c>
      <c r="X1643">
        <v>4</v>
      </c>
      <c r="Y1643" t="s">
        <v>94</v>
      </c>
      <c r="Z1643" t="s">
        <v>910</v>
      </c>
      <c r="AA1643">
        <v>435.16699999999997</v>
      </c>
      <c r="AB1643">
        <v>2650</v>
      </c>
      <c r="AC1643">
        <v>755.68389999999999</v>
      </c>
      <c r="AD1643">
        <v>97</v>
      </c>
      <c r="AE1643">
        <v>4.2180999999999997</v>
      </c>
      <c r="AF1643">
        <v>4.0683999999999996</v>
      </c>
      <c r="AG1643">
        <v>50.414000000000001</v>
      </c>
      <c r="AH1643">
        <v>40.983499999999999</v>
      </c>
      <c r="AI1643">
        <v>83.195300000000003</v>
      </c>
      <c r="AJ1643">
        <v>0.1222</v>
      </c>
      <c r="AL1643">
        <v>81.67</v>
      </c>
      <c r="AM1643">
        <v>1.7100000000000001E-2</v>
      </c>
      <c r="AN1643">
        <v>8.2799999999999999E-2</v>
      </c>
      <c r="AO1643">
        <v>0</v>
      </c>
      <c r="AP1643">
        <v>1.5</v>
      </c>
      <c r="AQ1643">
        <v>0</v>
      </c>
      <c r="AR1643">
        <v>45.057099999999998</v>
      </c>
      <c r="AS1643" t="s">
        <v>96</v>
      </c>
      <c r="AT1643">
        <v>1979</v>
      </c>
      <c r="AU1643">
        <v>19.909099999999999</v>
      </c>
      <c r="AV1643">
        <v>14.2727</v>
      </c>
      <c r="AW1643" t="s">
        <v>97</v>
      </c>
      <c r="AX1643" t="s">
        <v>387</v>
      </c>
      <c r="AY1643" t="s">
        <v>112</v>
      </c>
      <c r="BA1643">
        <v>25655</v>
      </c>
      <c r="BB1643">
        <v>6</v>
      </c>
      <c r="BC1643">
        <v>1</v>
      </c>
      <c r="BD1643" t="s">
        <v>918</v>
      </c>
      <c r="BE1643">
        <v>2009</v>
      </c>
      <c r="BG1643" t="s">
        <v>100</v>
      </c>
      <c r="BH1643" t="s">
        <v>100</v>
      </c>
      <c r="BI1643" t="s">
        <v>101</v>
      </c>
      <c r="BJ1643" t="s">
        <v>100</v>
      </c>
      <c r="BK1643" t="s">
        <v>100</v>
      </c>
      <c r="BL1643" t="s">
        <v>100</v>
      </c>
      <c r="BM1643" t="s">
        <v>102</v>
      </c>
      <c r="BN1643" t="s">
        <v>1789</v>
      </c>
      <c r="BP1643" t="s">
        <v>911</v>
      </c>
      <c r="BQ1643">
        <v>0</v>
      </c>
      <c r="BR1643" t="s">
        <v>94</v>
      </c>
      <c r="BS1643">
        <v>97</v>
      </c>
      <c r="BT1643">
        <v>84.361999999999995</v>
      </c>
      <c r="BU1643">
        <v>81.367999999999995</v>
      </c>
      <c r="BY1643">
        <v>4</v>
      </c>
      <c r="CB1643">
        <v>2014</v>
      </c>
      <c r="CC1643">
        <v>6</v>
      </c>
      <c r="CI1643" t="str">
        <f t="shared" si="100"/>
        <v>High</v>
      </c>
      <c r="CJ1643" t="str">
        <f t="shared" si="101"/>
        <v>Greater than 3.5</v>
      </c>
      <c r="CK1643" t="str">
        <f t="shared" si="102"/>
        <v>Excellent</v>
      </c>
      <c r="CL1643" t="str">
        <f t="shared" si="103"/>
        <v>0.3 or less</v>
      </c>
    </row>
    <row r="1644" spans="1:90" x14ac:dyDescent="0.25">
      <c r="A1644" t="s">
        <v>1789</v>
      </c>
      <c r="B1644" t="s">
        <v>587</v>
      </c>
      <c r="C1644" t="s">
        <v>83</v>
      </c>
      <c r="D1644">
        <v>202</v>
      </c>
      <c r="E1644">
        <v>207.13900000000001</v>
      </c>
      <c r="G1644">
        <v>5.1390000000000002</v>
      </c>
      <c r="H1644">
        <v>38</v>
      </c>
      <c r="J1644">
        <v>38</v>
      </c>
      <c r="K1644">
        <v>2</v>
      </c>
      <c r="L1644" t="s">
        <v>139</v>
      </c>
      <c r="M1644" t="s">
        <v>577</v>
      </c>
      <c r="N1644" t="s">
        <v>890</v>
      </c>
      <c r="O1644" t="s">
        <v>158</v>
      </c>
      <c r="P1644" t="s">
        <v>88</v>
      </c>
      <c r="Q1644" t="s">
        <v>578</v>
      </c>
      <c r="R1644" t="s">
        <v>159</v>
      </c>
      <c r="S1644" t="s">
        <v>91</v>
      </c>
      <c r="T1644">
        <v>75</v>
      </c>
      <c r="U1644" t="s">
        <v>1819</v>
      </c>
      <c r="V1644" t="s">
        <v>1821</v>
      </c>
      <c r="W1644">
        <v>10</v>
      </c>
      <c r="Y1644" t="s">
        <v>94</v>
      </c>
      <c r="Z1644" t="s">
        <v>910</v>
      </c>
      <c r="AA1644">
        <v>426.92860000000002</v>
      </c>
      <c r="AB1644">
        <v>2739.8198000000002</v>
      </c>
      <c r="AC1644">
        <v>742.21749999999997</v>
      </c>
      <c r="AD1644">
        <v>89</v>
      </c>
      <c r="AE1644">
        <v>3.4643000000000002</v>
      </c>
      <c r="AF1644">
        <v>2.9142999999999999</v>
      </c>
      <c r="AG1644">
        <v>108.1439</v>
      </c>
      <c r="AH1644">
        <v>96.558199999999999</v>
      </c>
      <c r="AI1644">
        <v>63.951999999999998</v>
      </c>
      <c r="AJ1644">
        <v>0.16009999999999999</v>
      </c>
      <c r="AL1644">
        <v>75.984999999999999</v>
      </c>
      <c r="AM1644">
        <v>3.32E-2</v>
      </c>
      <c r="AN1644">
        <v>0.28499999999999998</v>
      </c>
      <c r="AO1644">
        <v>0</v>
      </c>
      <c r="AP1644">
        <v>0</v>
      </c>
      <c r="AQ1644">
        <v>7</v>
      </c>
      <c r="AR1644">
        <v>34.85</v>
      </c>
      <c r="AS1644" t="s">
        <v>96</v>
      </c>
      <c r="AT1644">
        <v>1979</v>
      </c>
      <c r="AU1644">
        <v>14</v>
      </c>
      <c r="AV1644">
        <v>10</v>
      </c>
      <c r="AW1644" t="s">
        <v>97</v>
      </c>
      <c r="AX1644" t="s">
        <v>387</v>
      </c>
      <c r="AY1644" t="s">
        <v>112</v>
      </c>
      <c r="BA1644">
        <v>25140</v>
      </c>
      <c r="BB1644">
        <v>8</v>
      </c>
      <c r="BC1644">
        <v>1</v>
      </c>
      <c r="BD1644" t="s">
        <v>860</v>
      </c>
      <c r="BE1644">
        <v>2009</v>
      </c>
      <c r="BG1644" t="s">
        <v>100</v>
      </c>
      <c r="BH1644" t="s">
        <v>100</v>
      </c>
      <c r="BI1644" t="s">
        <v>101</v>
      </c>
      <c r="BJ1644" t="s">
        <v>100</v>
      </c>
      <c r="BK1644" t="s">
        <v>100</v>
      </c>
      <c r="BL1644" t="s">
        <v>100</v>
      </c>
      <c r="BM1644" t="s">
        <v>102</v>
      </c>
      <c r="BN1644" t="s">
        <v>1789</v>
      </c>
      <c r="BP1644" t="s">
        <v>911</v>
      </c>
      <c r="BQ1644">
        <v>0</v>
      </c>
      <c r="BR1644" t="s">
        <v>861</v>
      </c>
      <c r="BS1644">
        <v>89</v>
      </c>
      <c r="BT1644">
        <v>69.286000000000001</v>
      </c>
      <c r="BU1644">
        <v>58.286000000000001</v>
      </c>
      <c r="BV1644" t="s">
        <v>107</v>
      </c>
      <c r="BZ1644" s="1">
        <v>42107.46025462963</v>
      </c>
      <c r="CB1644">
        <v>2010</v>
      </c>
      <c r="CC1644">
        <v>6</v>
      </c>
      <c r="CI1644" t="str">
        <f t="shared" si="100"/>
        <v>High</v>
      </c>
      <c r="CJ1644" t="str">
        <f t="shared" si="101"/>
        <v>3.01-3.5</v>
      </c>
      <c r="CK1644" t="str">
        <f t="shared" si="102"/>
        <v>Fair</v>
      </c>
      <c r="CL1644" t="str">
        <f t="shared" si="103"/>
        <v>0.3 or less</v>
      </c>
    </row>
    <row r="1645" spans="1:90" x14ac:dyDescent="0.25">
      <c r="A1645" t="s">
        <v>1822</v>
      </c>
      <c r="B1645" t="s">
        <v>82</v>
      </c>
      <c r="C1645" t="s">
        <v>83</v>
      </c>
      <c r="D1645">
        <v>0.129</v>
      </c>
      <c r="E1645">
        <v>2.4319999999999999</v>
      </c>
      <c r="G1645">
        <v>2.3029999999999999</v>
      </c>
      <c r="H1645">
        <v>32</v>
      </c>
      <c r="J1645">
        <v>32</v>
      </c>
      <c r="K1645">
        <v>2</v>
      </c>
      <c r="L1645" t="s">
        <v>84</v>
      </c>
      <c r="M1645" t="s">
        <v>147</v>
      </c>
      <c r="N1645" t="s">
        <v>564</v>
      </c>
      <c r="O1645" t="s">
        <v>418</v>
      </c>
      <c r="P1645" t="s">
        <v>88</v>
      </c>
      <c r="Q1645" t="s">
        <v>150</v>
      </c>
      <c r="R1645" t="s">
        <v>419</v>
      </c>
      <c r="S1645" t="s">
        <v>152</v>
      </c>
      <c r="T1645">
        <v>50</v>
      </c>
      <c r="U1645" t="s">
        <v>92</v>
      </c>
      <c r="V1645" t="s">
        <v>1823</v>
      </c>
      <c r="W1645">
        <v>4</v>
      </c>
      <c r="Y1645" t="s">
        <v>94</v>
      </c>
      <c r="Z1645" t="s">
        <v>154</v>
      </c>
      <c r="AA1645">
        <v>16.787500000000001</v>
      </c>
      <c r="AB1645">
        <v>112.592</v>
      </c>
      <c r="AC1645">
        <v>19.1418</v>
      </c>
      <c r="AD1645">
        <v>95</v>
      </c>
      <c r="AE1645">
        <v>3.6974999999999998</v>
      </c>
      <c r="AF1645">
        <v>3.4540000000000002</v>
      </c>
      <c r="AG1645">
        <v>77.091499999999996</v>
      </c>
      <c r="AH1645">
        <v>63.697499999999998</v>
      </c>
      <c r="AI1645">
        <v>74.302800000000005</v>
      </c>
      <c r="AJ1645">
        <v>0.15290000000000001</v>
      </c>
      <c r="AK1645">
        <v>5.1999999999999998E-2</v>
      </c>
      <c r="AL1645">
        <v>77.064999999999998</v>
      </c>
      <c r="AM1645">
        <v>2.7699999999999999E-2</v>
      </c>
      <c r="AN1645">
        <v>7.5800000000000006E-2</v>
      </c>
      <c r="AO1645">
        <v>0</v>
      </c>
      <c r="AP1645">
        <v>2.5</v>
      </c>
      <c r="AQ1645">
        <v>0</v>
      </c>
      <c r="AR1645">
        <v>61.133299999999998</v>
      </c>
      <c r="AS1645" t="s">
        <v>130</v>
      </c>
      <c r="AT1645">
        <v>2002</v>
      </c>
      <c r="AU1645">
        <v>22</v>
      </c>
      <c r="AV1645">
        <v>3.7778</v>
      </c>
      <c r="AW1645" t="s">
        <v>97</v>
      </c>
      <c r="AY1645" t="s">
        <v>132</v>
      </c>
      <c r="BA1645">
        <v>34048</v>
      </c>
      <c r="BB1645">
        <v>2</v>
      </c>
      <c r="BC1645">
        <v>1</v>
      </c>
      <c r="BD1645" t="s">
        <v>99</v>
      </c>
      <c r="BE1645">
        <v>2002</v>
      </c>
      <c r="BG1645" t="s">
        <v>101</v>
      </c>
      <c r="BH1645" t="s">
        <v>100</v>
      </c>
      <c r="BI1645" t="s">
        <v>101</v>
      </c>
      <c r="BJ1645" t="s">
        <v>101</v>
      </c>
      <c r="BK1645" t="s">
        <v>101</v>
      </c>
      <c r="BL1645" t="s">
        <v>101</v>
      </c>
      <c r="BM1645" t="s">
        <v>102</v>
      </c>
      <c r="BN1645" t="s">
        <v>103</v>
      </c>
      <c r="BQ1645">
        <v>0</v>
      </c>
      <c r="BR1645" t="s">
        <v>94</v>
      </c>
      <c r="BS1645">
        <v>95</v>
      </c>
      <c r="BT1645">
        <v>73.95</v>
      </c>
      <c r="BU1645">
        <v>69.08</v>
      </c>
      <c r="CB1645">
        <v>2013</v>
      </c>
      <c r="CC1645">
        <v>13</v>
      </c>
      <c r="CI1645" t="str">
        <f t="shared" si="100"/>
        <v>High</v>
      </c>
      <c r="CJ1645" t="str">
        <f t="shared" si="101"/>
        <v>Greater than 3.5</v>
      </c>
      <c r="CK1645" t="str">
        <f t="shared" si="102"/>
        <v>Good</v>
      </c>
      <c r="CL1645" t="str">
        <f t="shared" si="103"/>
        <v>0.3 or less</v>
      </c>
    </row>
    <row r="1646" spans="1:90" x14ac:dyDescent="0.25">
      <c r="A1646" t="s">
        <v>1822</v>
      </c>
      <c r="B1646" t="s">
        <v>82</v>
      </c>
      <c r="C1646" t="s">
        <v>83</v>
      </c>
      <c r="D1646">
        <v>2.4319999999999999</v>
      </c>
      <c r="E1646">
        <v>3.8149999999999999</v>
      </c>
      <c r="G1646">
        <v>1.383</v>
      </c>
      <c r="H1646">
        <v>32</v>
      </c>
      <c r="I1646">
        <v>32</v>
      </c>
      <c r="J1646">
        <v>32</v>
      </c>
      <c r="K1646">
        <v>2</v>
      </c>
      <c r="L1646" t="s">
        <v>84</v>
      </c>
      <c r="M1646" t="s">
        <v>147</v>
      </c>
      <c r="N1646" t="s">
        <v>564</v>
      </c>
      <c r="O1646" t="s">
        <v>418</v>
      </c>
      <c r="P1646" t="s">
        <v>88</v>
      </c>
      <c r="Q1646" t="s">
        <v>150</v>
      </c>
      <c r="R1646" t="s">
        <v>419</v>
      </c>
      <c r="S1646" t="s">
        <v>152</v>
      </c>
      <c r="T1646">
        <v>60</v>
      </c>
      <c r="U1646" t="s">
        <v>92</v>
      </c>
      <c r="V1646" t="s">
        <v>1824</v>
      </c>
      <c r="W1646">
        <v>4</v>
      </c>
      <c r="X1646">
        <v>4</v>
      </c>
      <c r="Y1646" t="s">
        <v>94</v>
      </c>
      <c r="Z1646" t="s">
        <v>154</v>
      </c>
      <c r="AA1646">
        <v>16.787500000000001</v>
      </c>
      <c r="AB1646">
        <v>112.592</v>
      </c>
      <c r="AC1646">
        <v>19.1418</v>
      </c>
      <c r="AD1646">
        <v>96</v>
      </c>
      <c r="AE1646">
        <v>3.9011999999999998</v>
      </c>
      <c r="AF1646">
        <v>3.6917</v>
      </c>
      <c r="AG1646">
        <v>68.483900000000006</v>
      </c>
      <c r="AH1646">
        <v>54.450499999999998</v>
      </c>
      <c r="AI1646">
        <v>77.171999999999997</v>
      </c>
      <c r="AJ1646">
        <v>0.14960000000000001</v>
      </c>
      <c r="AK1646">
        <v>3.85E-2</v>
      </c>
      <c r="AL1646">
        <v>77.56</v>
      </c>
      <c r="AM1646">
        <v>2.8299999999999999E-2</v>
      </c>
      <c r="AN1646">
        <v>0.06</v>
      </c>
      <c r="AO1646">
        <v>0</v>
      </c>
      <c r="AP1646">
        <v>2</v>
      </c>
      <c r="AQ1646">
        <v>0</v>
      </c>
      <c r="AR1646">
        <v>59.15</v>
      </c>
      <c r="AS1646" t="s">
        <v>130</v>
      </c>
      <c r="AT1646">
        <v>2002</v>
      </c>
      <c r="AU1646">
        <v>18</v>
      </c>
      <c r="AV1646">
        <v>4</v>
      </c>
      <c r="AW1646" t="s">
        <v>97</v>
      </c>
      <c r="AY1646" t="s">
        <v>132</v>
      </c>
      <c r="BA1646">
        <v>34050</v>
      </c>
      <c r="BB1646">
        <v>4</v>
      </c>
      <c r="BC1646">
        <v>1</v>
      </c>
      <c r="BD1646" t="s">
        <v>99</v>
      </c>
      <c r="BE1646">
        <v>2002</v>
      </c>
      <c r="BG1646" t="s">
        <v>101</v>
      </c>
      <c r="BH1646" t="s">
        <v>100</v>
      </c>
      <c r="BI1646" t="s">
        <v>101</v>
      </c>
      <c r="BJ1646" t="s">
        <v>101</v>
      </c>
      <c r="BK1646" t="s">
        <v>101</v>
      </c>
      <c r="BL1646" t="s">
        <v>101</v>
      </c>
      <c r="BM1646" t="s">
        <v>102</v>
      </c>
      <c r="BN1646" t="s">
        <v>103</v>
      </c>
      <c r="BQ1646">
        <v>0</v>
      </c>
      <c r="BR1646" t="s">
        <v>94</v>
      </c>
      <c r="BS1646">
        <v>96</v>
      </c>
      <c r="BT1646">
        <v>78.024000000000001</v>
      </c>
      <c r="BU1646">
        <v>73.834000000000003</v>
      </c>
      <c r="BY1646">
        <v>4</v>
      </c>
      <c r="CB1646">
        <v>2013</v>
      </c>
      <c r="CC1646">
        <v>13</v>
      </c>
      <c r="CI1646" t="str">
        <f t="shared" si="100"/>
        <v>High</v>
      </c>
      <c r="CJ1646" t="str">
        <f t="shared" si="101"/>
        <v>Greater than 3.5</v>
      </c>
      <c r="CK1646" t="str">
        <f t="shared" si="102"/>
        <v>Excellent</v>
      </c>
      <c r="CL1646" t="str">
        <f t="shared" si="103"/>
        <v>0.3 or less</v>
      </c>
    </row>
    <row r="1647" spans="1:90" x14ac:dyDescent="0.25">
      <c r="A1647" t="s">
        <v>1822</v>
      </c>
      <c r="B1647" t="s">
        <v>82</v>
      </c>
      <c r="C1647" t="s">
        <v>83</v>
      </c>
      <c r="D1647">
        <v>3.8149999999999999</v>
      </c>
      <c r="E1647">
        <v>9.7430000000000003</v>
      </c>
      <c r="G1647">
        <v>5.9279999999999999</v>
      </c>
      <c r="H1647">
        <v>23</v>
      </c>
      <c r="I1647">
        <v>23</v>
      </c>
      <c r="J1647">
        <v>23</v>
      </c>
      <c r="K1647">
        <v>2</v>
      </c>
      <c r="L1647" t="s">
        <v>84</v>
      </c>
      <c r="M1647" t="s">
        <v>147</v>
      </c>
      <c r="N1647" t="s">
        <v>564</v>
      </c>
      <c r="O1647" t="s">
        <v>418</v>
      </c>
      <c r="P1647" t="s">
        <v>88</v>
      </c>
      <c r="Q1647" t="s">
        <v>150</v>
      </c>
      <c r="R1647" t="s">
        <v>419</v>
      </c>
      <c r="S1647" t="s">
        <v>152</v>
      </c>
      <c r="T1647">
        <v>50</v>
      </c>
      <c r="U1647" t="s">
        <v>92</v>
      </c>
      <c r="V1647" t="s">
        <v>1825</v>
      </c>
      <c r="W1647">
        <v>1</v>
      </c>
      <c r="X1647">
        <v>1</v>
      </c>
      <c r="Y1647" t="s">
        <v>94</v>
      </c>
      <c r="Z1647" t="s">
        <v>154</v>
      </c>
      <c r="AA1647">
        <v>17.121500000000001</v>
      </c>
      <c r="AB1647">
        <v>112.592</v>
      </c>
      <c r="AC1647">
        <v>19.5092</v>
      </c>
      <c r="AD1647">
        <v>95.666700000000006</v>
      </c>
      <c r="AE1647">
        <v>3.2602000000000002</v>
      </c>
      <c r="AF1647">
        <v>2.6545999999999998</v>
      </c>
      <c r="AG1647">
        <v>112.1275</v>
      </c>
      <c r="AH1647">
        <v>85.399799999999999</v>
      </c>
      <c r="AI1647">
        <v>62.624200000000002</v>
      </c>
      <c r="AJ1647">
        <v>0.22670000000000001</v>
      </c>
      <c r="AK1647">
        <v>7.9799999999999996E-2</v>
      </c>
      <c r="AL1647">
        <v>65.995000000000005</v>
      </c>
      <c r="AM1647">
        <v>4.3799999999999999E-2</v>
      </c>
      <c r="AN1647">
        <v>7.4499999999999997E-2</v>
      </c>
      <c r="AO1647">
        <v>0</v>
      </c>
      <c r="AP1647">
        <v>2</v>
      </c>
      <c r="AQ1647">
        <v>0</v>
      </c>
      <c r="AR1647">
        <v>60.208300000000001</v>
      </c>
      <c r="AS1647" t="s">
        <v>130</v>
      </c>
      <c r="AT1647">
        <v>2002</v>
      </c>
      <c r="AU1647">
        <v>22.066700000000001</v>
      </c>
      <c r="AV1647">
        <v>3.2</v>
      </c>
      <c r="AW1647" t="s">
        <v>97</v>
      </c>
      <c r="AY1647" t="s">
        <v>132</v>
      </c>
      <c r="BA1647">
        <v>32670</v>
      </c>
      <c r="BB1647">
        <v>2</v>
      </c>
      <c r="BC1647">
        <v>1</v>
      </c>
      <c r="BD1647" t="s">
        <v>99</v>
      </c>
      <c r="BE1647">
        <v>2002</v>
      </c>
      <c r="BG1647" t="s">
        <v>101</v>
      </c>
      <c r="BH1647" t="s">
        <v>100</v>
      </c>
      <c r="BI1647" t="s">
        <v>101</v>
      </c>
      <c r="BJ1647" t="s">
        <v>101</v>
      </c>
      <c r="BK1647" t="s">
        <v>101</v>
      </c>
      <c r="BL1647" t="s">
        <v>101</v>
      </c>
      <c r="BM1647" t="s">
        <v>102</v>
      </c>
      <c r="BN1647" t="s">
        <v>103</v>
      </c>
      <c r="BQ1647">
        <v>0</v>
      </c>
      <c r="BR1647" t="s">
        <v>94</v>
      </c>
      <c r="BS1647">
        <v>86.666700000000006</v>
      </c>
      <c r="BT1647">
        <v>65.203999999999994</v>
      </c>
      <c r="BU1647">
        <v>53.091999999999999</v>
      </c>
      <c r="BY1647">
        <v>1</v>
      </c>
      <c r="CB1647">
        <v>2011</v>
      </c>
      <c r="CC1647">
        <v>13</v>
      </c>
      <c r="CI1647" t="str">
        <f t="shared" si="100"/>
        <v>High</v>
      </c>
      <c r="CJ1647" t="str">
        <f t="shared" si="101"/>
        <v>3.01-3.5</v>
      </c>
      <c r="CK1647" t="str">
        <f t="shared" si="102"/>
        <v>Fair</v>
      </c>
      <c r="CL1647" t="str">
        <f t="shared" si="103"/>
        <v>0.3 or less</v>
      </c>
    </row>
    <row r="1648" spans="1:90" x14ac:dyDescent="0.25">
      <c r="A1648" t="s">
        <v>1822</v>
      </c>
      <c r="B1648" t="s">
        <v>82</v>
      </c>
      <c r="C1648" t="s">
        <v>83</v>
      </c>
      <c r="D1648">
        <v>9.7430000000000003</v>
      </c>
      <c r="E1648">
        <v>15.406000000000001</v>
      </c>
      <c r="G1648">
        <v>5.6630000000000003</v>
      </c>
      <c r="H1648">
        <v>21</v>
      </c>
      <c r="I1648">
        <v>21</v>
      </c>
      <c r="J1648">
        <v>21</v>
      </c>
      <c r="K1648">
        <v>2</v>
      </c>
      <c r="L1648" t="s">
        <v>84</v>
      </c>
      <c r="M1648" t="s">
        <v>147</v>
      </c>
      <c r="N1648" t="s">
        <v>564</v>
      </c>
      <c r="O1648" t="s">
        <v>418</v>
      </c>
      <c r="P1648" t="s">
        <v>88</v>
      </c>
      <c r="Q1648" t="s">
        <v>150</v>
      </c>
      <c r="R1648" t="s">
        <v>419</v>
      </c>
      <c r="S1648" t="s">
        <v>152</v>
      </c>
      <c r="T1648">
        <v>50</v>
      </c>
      <c r="U1648" t="s">
        <v>92</v>
      </c>
      <c r="V1648" t="s">
        <v>1826</v>
      </c>
      <c r="W1648">
        <v>1</v>
      </c>
      <c r="X1648">
        <v>1</v>
      </c>
      <c r="Y1648" t="s">
        <v>94</v>
      </c>
      <c r="Z1648" t="s">
        <v>154</v>
      </c>
      <c r="AA1648">
        <v>8.3293999999999997</v>
      </c>
      <c r="AB1648">
        <v>54.774999999999999</v>
      </c>
      <c r="AC1648">
        <v>9.4909999999999997</v>
      </c>
      <c r="AD1648">
        <v>85.333299999999994</v>
      </c>
      <c r="AE1648">
        <v>2.9318</v>
      </c>
      <c r="AF1648">
        <v>1.9278</v>
      </c>
      <c r="AG1648">
        <v>136.62180000000001</v>
      </c>
      <c r="AH1648">
        <v>103.702</v>
      </c>
      <c r="AI1648">
        <v>54.459400000000002</v>
      </c>
      <c r="AJ1648">
        <v>0.252</v>
      </c>
      <c r="AK1648">
        <v>8.48E-2</v>
      </c>
      <c r="AL1648">
        <v>62.2</v>
      </c>
      <c r="AM1648">
        <v>5.16E-2</v>
      </c>
      <c r="AN1648">
        <v>0.2311</v>
      </c>
      <c r="AO1648">
        <v>0</v>
      </c>
      <c r="AP1648">
        <v>7.6666999999999996</v>
      </c>
      <c r="AQ1648">
        <v>0</v>
      </c>
      <c r="AR1648">
        <v>64.25</v>
      </c>
      <c r="AS1648" t="s">
        <v>130</v>
      </c>
      <c r="AT1648">
        <v>1948</v>
      </c>
      <c r="AU1648">
        <v>9.625</v>
      </c>
      <c r="AV1648">
        <v>2</v>
      </c>
      <c r="AW1648" t="s">
        <v>97</v>
      </c>
      <c r="AY1648" t="s">
        <v>132</v>
      </c>
      <c r="BA1648">
        <v>32577</v>
      </c>
      <c r="BB1648">
        <v>2</v>
      </c>
      <c r="BC1648">
        <v>1</v>
      </c>
      <c r="BD1648" t="s">
        <v>99</v>
      </c>
      <c r="BE1648">
        <v>1948</v>
      </c>
      <c r="BG1648" t="s">
        <v>101</v>
      </c>
      <c r="BH1648" t="s">
        <v>100</v>
      </c>
      <c r="BI1648" t="s">
        <v>101</v>
      </c>
      <c r="BJ1648" t="s">
        <v>101</v>
      </c>
      <c r="BK1648" t="s">
        <v>101</v>
      </c>
      <c r="BL1648" t="s">
        <v>101</v>
      </c>
      <c r="BM1648" t="s">
        <v>102</v>
      </c>
      <c r="BN1648" t="s">
        <v>103</v>
      </c>
      <c r="BQ1648">
        <v>0</v>
      </c>
      <c r="BR1648" t="s">
        <v>94</v>
      </c>
      <c r="BS1648">
        <v>75</v>
      </c>
      <c r="BT1648">
        <v>58.636000000000003</v>
      </c>
      <c r="BU1648">
        <v>38.555999999999997</v>
      </c>
      <c r="BY1648">
        <v>1</v>
      </c>
      <c r="CB1648">
        <v>2011</v>
      </c>
      <c r="CC1648">
        <v>67</v>
      </c>
      <c r="CI1648" t="str">
        <f t="shared" si="100"/>
        <v>High</v>
      </c>
      <c r="CJ1648" t="str">
        <f t="shared" si="101"/>
        <v>2.51-3.0</v>
      </c>
      <c r="CK1648" t="str">
        <f t="shared" si="102"/>
        <v>Poor</v>
      </c>
      <c r="CL1648" t="str">
        <f t="shared" si="103"/>
        <v>0.3 or less</v>
      </c>
    </row>
    <row r="1649" spans="1:90" x14ac:dyDescent="0.25">
      <c r="A1649" t="s">
        <v>1827</v>
      </c>
      <c r="B1649" t="s">
        <v>82</v>
      </c>
      <c r="C1649" t="s">
        <v>83</v>
      </c>
      <c r="D1649">
        <v>0</v>
      </c>
      <c r="E1649">
        <v>8.6289999999999996</v>
      </c>
      <c r="G1649">
        <v>8.6289999999999996</v>
      </c>
      <c r="H1649">
        <v>21</v>
      </c>
      <c r="I1649">
        <v>21</v>
      </c>
      <c r="J1649">
        <v>21</v>
      </c>
      <c r="K1649">
        <v>2</v>
      </c>
      <c r="L1649" t="s">
        <v>84</v>
      </c>
      <c r="M1649" t="s">
        <v>147</v>
      </c>
      <c r="N1649" t="s">
        <v>564</v>
      </c>
      <c r="O1649" t="s">
        <v>418</v>
      </c>
      <c r="P1649" t="s">
        <v>88</v>
      </c>
      <c r="Q1649" t="s">
        <v>150</v>
      </c>
      <c r="R1649" t="s">
        <v>419</v>
      </c>
      <c r="S1649" t="s">
        <v>152</v>
      </c>
      <c r="T1649">
        <v>50</v>
      </c>
      <c r="U1649" t="s">
        <v>92</v>
      </c>
      <c r="V1649" t="s">
        <v>1828</v>
      </c>
      <c r="W1649">
        <v>1</v>
      </c>
      <c r="X1649">
        <v>1</v>
      </c>
      <c r="Y1649" t="s">
        <v>94</v>
      </c>
      <c r="Z1649" t="s">
        <v>154</v>
      </c>
      <c r="AA1649">
        <v>3.9220000000000002</v>
      </c>
      <c r="AB1649">
        <v>25.792000000000002</v>
      </c>
      <c r="AC1649">
        <v>4.4690000000000003</v>
      </c>
      <c r="AD1649">
        <v>88.6</v>
      </c>
      <c r="AE1649">
        <v>2.516</v>
      </c>
      <c r="AF1649">
        <v>1.7667999999999999</v>
      </c>
      <c r="AG1649">
        <v>162.03020000000001</v>
      </c>
      <c r="AH1649">
        <v>130.07660000000001</v>
      </c>
      <c r="AI1649">
        <v>45.989899999999999</v>
      </c>
      <c r="AJ1649">
        <v>0.25940000000000002</v>
      </c>
      <c r="AK1649">
        <v>0.1298</v>
      </c>
      <c r="AL1649">
        <v>61.09</v>
      </c>
      <c r="AM1649">
        <v>4.9099999999999998E-2</v>
      </c>
      <c r="AN1649">
        <v>0.1983</v>
      </c>
      <c r="AO1649">
        <v>0</v>
      </c>
      <c r="AP1649">
        <v>6.6</v>
      </c>
      <c r="AQ1649">
        <v>0</v>
      </c>
      <c r="AR1649">
        <v>62.91</v>
      </c>
      <c r="AS1649" t="s">
        <v>96</v>
      </c>
      <c r="AT1649">
        <v>1988</v>
      </c>
      <c r="AU1649">
        <v>9.1538000000000004</v>
      </c>
      <c r="AV1649">
        <v>2.3077000000000001</v>
      </c>
      <c r="AW1649" t="s">
        <v>97</v>
      </c>
      <c r="AY1649" t="s">
        <v>112</v>
      </c>
      <c r="BA1649">
        <v>32768</v>
      </c>
      <c r="BB1649">
        <v>2</v>
      </c>
      <c r="BC1649">
        <v>1</v>
      </c>
      <c r="BD1649" t="s">
        <v>99</v>
      </c>
      <c r="BE1649">
        <v>1988</v>
      </c>
      <c r="BG1649" t="s">
        <v>101</v>
      </c>
      <c r="BH1649" t="s">
        <v>100</v>
      </c>
      <c r="BI1649" t="s">
        <v>101</v>
      </c>
      <c r="BJ1649" t="s">
        <v>101</v>
      </c>
      <c r="BK1649" t="s">
        <v>101</v>
      </c>
      <c r="BL1649" t="s">
        <v>101</v>
      </c>
      <c r="BM1649" t="s">
        <v>102</v>
      </c>
      <c r="BN1649" t="s">
        <v>103</v>
      </c>
      <c r="BQ1649">
        <v>0</v>
      </c>
      <c r="BR1649" t="s">
        <v>94</v>
      </c>
      <c r="BS1649">
        <v>84</v>
      </c>
      <c r="BT1649">
        <v>50.32</v>
      </c>
      <c r="BU1649">
        <v>35.335999999999999</v>
      </c>
      <c r="BY1649">
        <v>1</v>
      </c>
      <c r="CB1649">
        <v>2006</v>
      </c>
      <c r="CC1649">
        <v>27</v>
      </c>
      <c r="CI1649" t="str">
        <f t="shared" si="100"/>
        <v>High</v>
      </c>
      <c r="CJ1649" t="str">
        <f t="shared" si="101"/>
        <v>2.51-3.0</v>
      </c>
      <c r="CK1649" t="str">
        <f t="shared" si="102"/>
        <v>Poor</v>
      </c>
      <c r="CL1649" t="str">
        <f t="shared" si="103"/>
        <v>0.3 or less</v>
      </c>
    </row>
    <row r="1650" spans="1:90" x14ac:dyDescent="0.25">
      <c r="A1650" t="s">
        <v>1829</v>
      </c>
      <c r="B1650" t="s">
        <v>82</v>
      </c>
      <c r="C1650" t="s">
        <v>83</v>
      </c>
      <c r="D1650">
        <v>0</v>
      </c>
      <c r="E1650">
        <v>7.7190000000000003</v>
      </c>
      <c r="G1650">
        <v>7.7190000000000003</v>
      </c>
      <c r="H1650">
        <v>28</v>
      </c>
      <c r="I1650">
        <v>28</v>
      </c>
      <c r="J1650">
        <v>28</v>
      </c>
      <c r="K1650">
        <v>2</v>
      </c>
      <c r="L1650" t="s">
        <v>84</v>
      </c>
      <c r="M1650" t="s">
        <v>147</v>
      </c>
      <c r="N1650" t="s">
        <v>564</v>
      </c>
      <c r="O1650" t="s">
        <v>418</v>
      </c>
      <c r="P1650" t="s">
        <v>88</v>
      </c>
      <c r="Q1650" t="s">
        <v>150</v>
      </c>
      <c r="R1650" t="s">
        <v>419</v>
      </c>
      <c r="S1650" t="s">
        <v>152</v>
      </c>
      <c r="T1650">
        <v>50</v>
      </c>
      <c r="U1650" t="s">
        <v>92</v>
      </c>
      <c r="V1650" t="s">
        <v>1830</v>
      </c>
      <c r="W1650">
        <v>2</v>
      </c>
      <c r="X1650">
        <v>2</v>
      </c>
      <c r="Y1650" t="s">
        <v>94</v>
      </c>
      <c r="Z1650" t="s">
        <v>154</v>
      </c>
      <c r="AA1650">
        <v>19.405200000000001</v>
      </c>
      <c r="AB1650">
        <v>136.8227</v>
      </c>
      <c r="AC1650">
        <v>22.166699999999999</v>
      </c>
      <c r="AD1650">
        <v>98</v>
      </c>
      <c r="AE1650">
        <v>3.8599000000000001</v>
      </c>
      <c r="AF1650">
        <v>3.6856</v>
      </c>
      <c r="AG1650">
        <v>67.8489</v>
      </c>
      <c r="AH1650">
        <v>56.284399999999998</v>
      </c>
      <c r="AI1650">
        <v>77.383700000000005</v>
      </c>
      <c r="AJ1650">
        <v>0.12429999999999999</v>
      </c>
      <c r="AK1650">
        <v>0.04</v>
      </c>
      <c r="AL1650">
        <v>81.355000000000004</v>
      </c>
      <c r="AM1650">
        <v>2.1700000000000001E-2</v>
      </c>
      <c r="AN1650">
        <v>5.6300000000000003E-2</v>
      </c>
      <c r="AO1650">
        <v>0</v>
      </c>
      <c r="AP1650">
        <v>1</v>
      </c>
      <c r="AQ1650">
        <v>0</v>
      </c>
      <c r="AR1650">
        <v>61.218800000000002</v>
      </c>
      <c r="AS1650" t="s">
        <v>96</v>
      </c>
      <c r="AT1650">
        <v>1960</v>
      </c>
      <c r="AU1650">
        <v>15.8</v>
      </c>
      <c r="AV1650">
        <v>5</v>
      </c>
      <c r="AW1650" t="s">
        <v>97</v>
      </c>
      <c r="AY1650" t="s">
        <v>112</v>
      </c>
      <c r="BA1650">
        <v>44964</v>
      </c>
      <c r="BB1650">
        <v>3</v>
      </c>
      <c r="BC1650">
        <v>1</v>
      </c>
      <c r="BD1650" t="s">
        <v>99</v>
      </c>
      <c r="BE1650">
        <v>2010</v>
      </c>
      <c r="BG1650" t="s">
        <v>101</v>
      </c>
      <c r="BH1650" t="s">
        <v>100</v>
      </c>
      <c r="BI1650" t="s">
        <v>101</v>
      </c>
      <c r="BJ1650" t="s">
        <v>101</v>
      </c>
      <c r="BK1650" t="s">
        <v>101</v>
      </c>
      <c r="BL1650" t="s">
        <v>101</v>
      </c>
      <c r="BM1650" t="s">
        <v>102</v>
      </c>
      <c r="BN1650" t="s">
        <v>103</v>
      </c>
      <c r="BQ1650">
        <v>0</v>
      </c>
      <c r="BR1650" t="s">
        <v>94</v>
      </c>
      <c r="BS1650">
        <v>96.25</v>
      </c>
      <c r="BT1650">
        <v>77.197999999999993</v>
      </c>
      <c r="BU1650">
        <v>73.712000000000003</v>
      </c>
      <c r="BY1650">
        <v>2</v>
      </c>
      <c r="CB1650">
        <v>2011</v>
      </c>
      <c r="CC1650">
        <v>5</v>
      </c>
      <c r="CI1650" t="str">
        <f t="shared" si="100"/>
        <v>High</v>
      </c>
      <c r="CJ1650" t="str">
        <f t="shared" si="101"/>
        <v>Greater than 3.5</v>
      </c>
      <c r="CK1650" t="str">
        <f t="shared" si="102"/>
        <v>Excellent</v>
      </c>
      <c r="CL1650" t="str">
        <f t="shared" si="103"/>
        <v>0.3 or less</v>
      </c>
    </row>
    <row r="1651" spans="1:90" x14ac:dyDescent="0.25">
      <c r="A1651" t="s">
        <v>1829</v>
      </c>
      <c r="B1651" t="s">
        <v>82</v>
      </c>
      <c r="C1651" t="s">
        <v>83</v>
      </c>
      <c r="D1651">
        <v>7.7190000000000003</v>
      </c>
      <c r="E1651">
        <v>11.263</v>
      </c>
      <c r="G1651">
        <v>3.544</v>
      </c>
      <c r="H1651">
        <v>28</v>
      </c>
      <c r="J1651">
        <v>28</v>
      </c>
      <c r="K1651">
        <v>2</v>
      </c>
      <c r="L1651" t="s">
        <v>84</v>
      </c>
      <c r="M1651" t="s">
        <v>147</v>
      </c>
      <c r="N1651" t="s">
        <v>564</v>
      </c>
      <c r="O1651" t="s">
        <v>418</v>
      </c>
      <c r="P1651" t="s">
        <v>88</v>
      </c>
      <c r="Q1651" t="s">
        <v>150</v>
      </c>
      <c r="R1651" t="s">
        <v>419</v>
      </c>
      <c r="S1651" t="s">
        <v>152</v>
      </c>
      <c r="T1651">
        <v>60</v>
      </c>
      <c r="U1651" t="s">
        <v>92</v>
      </c>
      <c r="V1651" t="s">
        <v>1831</v>
      </c>
      <c r="Y1651" t="s">
        <v>94</v>
      </c>
      <c r="Z1651" t="s">
        <v>154</v>
      </c>
      <c r="AA1651">
        <v>19</v>
      </c>
      <c r="AB1651">
        <v>129</v>
      </c>
      <c r="AC1651">
        <v>21.673999999999999</v>
      </c>
      <c r="AD1651">
        <v>99</v>
      </c>
      <c r="AE1651">
        <v>3.5396999999999998</v>
      </c>
      <c r="AF1651">
        <v>3.4344000000000001</v>
      </c>
      <c r="AG1651">
        <v>84.5321</v>
      </c>
      <c r="AH1651">
        <v>71.217299999999994</v>
      </c>
      <c r="AI1651">
        <v>71.822599999999994</v>
      </c>
      <c r="AJ1651">
        <v>0.13719999999999999</v>
      </c>
      <c r="AK1651">
        <v>5.6500000000000002E-2</v>
      </c>
      <c r="AL1651">
        <v>79.42</v>
      </c>
      <c r="AM1651">
        <v>2.69E-2</v>
      </c>
      <c r="AN1651">
        <v>0.26960000000000001</v>
      </c>
      <c r="AO1651">
        <v>0</v>
      </c>
      <c r="AP1651">
        <v>0.5</v>
      </c>
      <c r="AQ1651">
        <v>0</v>
      </c>
      <c r="AR1651">
        <v>65.2667</v>
      </c>
      <c r="AS1651" t="s">
        <v>96</v>
      </c>
      <c r="AT1651">
        <v>1965</v>
      </c>
      <c r="AU1651">
        <v>14</v>
      </c>
      <c r="AV1651">
        <v>5.5</v>
      </c>
      <c r="AW1651" t="s">
        <v>97</v>
      </c>
      <c r="AY1651" t="s">
        <v>112</v>
      </c>
      <c r="BA1651">
        <v>44964</v>
      </c>
      <c r="BB1651">
        <v>3</v>
      </c>
      <c r="BC1651">
        <v>1</v>
      </c>
      <c r="BD1651" t="s">
        <v>99</v>
      </c>
      <c r="BE1651">
        <v>2010</v>
      </c>
      <c r="BG1651" t="s">
        <v>101</v>
      </c>
      <c r="BH1651" t="s">
        <v>100</v>
      </c>
      <c r="BI1651" t="s">
        <v>101</v>
      </c>
      <c r="BJ1651" t="s">
        <v>101</v>
      </c>
      <c r="BK1651" t="s">
        <v>101</v>
      </c>
      <c r="BL1651" t="s">
        <v>101</v>
      </c>
      <c r="BM1651" t="s">
        <v>102</v>
      </c>
      <c r="BN1651" t="s">
        <v>103</v>
      </c>
      <c r="BQ1651">
        <v>0</v>
      </c>
      <c r="BR1651" t="s">
        <v>94</v>
      </c>
      <c r="BS1651">
        <v>99</v>
      </c>
      <c r="BT1651">
        <v>70.793999999999997</v>
      </c>
      <c r="BU1651">
        <v>68.688000000000002</v>
      </c>
      <c r="BV1651" t="s">
        <v>107</v>
      </c>
      <c r="BZ1651" s="1">
        <v>42059.35297453704</v>
      </c>
      <c r="CB1651">
        <v>2013</v>
      </c>
      <c r="CC1651">
        <v>5</v>
      </c>
      <c r="CI1651" t="str">
        <f t="shared" si="100"/>
        <v>High</v>
      </c>
      <c r="CJ1651" t="str">
        <f t="shared" si="101"/>
        <v>Greater than 3.5</v>
      </c>
      <c r="CK1651" t="str">
        <f t="shared" si="102"/>
        <v>Good</v>
      </c>
      <c r="CL1651" t="str">
        <f t="shared" si="103"/>
        <v>0.3 or less</v>
      </c>
    </row>
    <row r="1652" spans="1:90" x14ac:dyDescent="0.25">
      <c r="A1652" t="s">
        <v>1832</v>
      </c>
      <c r="B1652" t="s">
        <v>82</v>
      </c>
      <c r="C1652" t="s">
        <v>83</v>
      </c>
      <c r="D1652">
        <v>0</v>
      </c>
      <c r="E1652">
        <v>0.63500000000000001</v>
      </c>
      <c r="G1652">
        <v>0.63500000000000001</v>
      </c>
      <c r="H1652">
        <v>32</v>
      </c>
      <c r="I1652">
        <v>32</v>
      </c>
      <c r="J1652">
        <v>32</v>
      </c>
      <c r="K1652">
        <v>2</v>
      </c>
      <c r="L1652" t="s">
        <v>84</v>
      </c>
      <c r="M1652" t="s">
        <v>147</v>
      </c>
      <c r="N1652" t="s">
        <v>564</v>
      </c>
      <c r="O1652" t="s">
        <v>418</v>
      </c>
      <c r="P1652" t="s">
        <v>88</v>
      </c>
      <c r="Q1652" t="s">
        <v>150</v>
      </c>
      <c r="R1652" t="s">
        <v>419</v>
      </c>
      <c r="S1652" t="s">
        <v>152</v>
      </c>
      <c r="T1652">
        <v>50</v>
      </c>
      <c r="U1652" t="s">
        <v>92</v>
      </c>
      <c r="V1652" t="s">
        <v>1833</v>
      </c>
      <c r="W1652">
        <v>4</v>
      </c>
      <c r="X1652">
        <v>6</v>
      </c>
      <c r="Y1652" t="s">
        <v>94</v>
      </c>
      <c r="Z1652" t="s">
        <v>154</v>
      </c>
      <c r="AA1652">
        <v>17.600999999999999</v>
      </c>
      <c r="AB1652">
        <v>118.048</v>
      </c>
      <c r="AC1652">
        <v>20.069400000000002</v>
      </c>
      <c r="AD1652">
        <v>87</v>
      </c>
      <c r="AE1652">
        <v>2.4533999999999998</v>
      </c>
      <c r="AF1652">
        <v>1.8333999999999999</v>
      </c>
      <c r="AG1652">
        <v>161.09979999999999</v>
      </c>
      <c r="AH1652">
        <v>134.4169</v>
      </c>
      <c r="AI1652">
        <v>46.3001</v>
      </c>
      <c r="AJ1652">
        <v>0.22359999999999999</v>
      </c>
      <c r="AK1652">
        <v>0.10009999999999999</v>
      </c>
      <c r="AL1652">
        <v>66.459999999999994</v>
      </c>
      <c r="AM1652">
        <v>4.5100000000000001E-2</v>
      </c>
      <c r="AN1652">
        <v>0.41589999999999999</v>
      </c>
      <c r="AO1652">
        <v>0</v>
      </c>
      <c r="AP1652">
        <v>6</v>
      </c>
      <c r="AQ1652">
        <v>0</v>
      </c>
      <c r="AR1652">
        <v>61.133299999999998</v>
      </c>
      <c r="AS1652" t="s">
        <v>96</v>
      </c>
      <c r="AT1652">
        <v>1993</v>
      </c>
      <c r="AU1652">
        <v>9</v>
      </c>
      <c r="AV1652">
        <v>4.3333000000000004</v>
      </c>
      <c r="AW1652" t="s">
        <v>97</v>
      </c>
      <c r="AY1652" t="s">
        <v>112</v>
      </c>
      <c r="BA1652">
        <v>33753</v>
      </c>
      <c r="BB1652">
        <v>2</v>
      </c>
      <c r="BC1652">
        <v>1</v>
      </c>
      <c r="BD1652" t="s">
        <v>99</v>
      </c>
      <c r="BE1652">
        <v>1993</v>
      </c>
      <c r="BG1652" t="s">
        <v>101</v>
      </c>
      <c r="BH1652" t="s">
        <v>100</v>
      </c>
      <c r="BI1652" t="s">
        <v>101</v>
      </c>
      <c r="BJ1652" t="s">
        <v>101</v>
      </c>
      <c r="BK1652" t="s">
        <v>101</v>
      </c>
      <c r="BL1652" t="s">
        <v>101</v>
      </c>
      <c r="BM1652" t="s">
        <v>102</v>
      </c>
      <c r="BN1652" t="s">
        <v>103</v>
      </c>
      <c r="BQ1652">
        <v>0</v>
      </c>
      <c r="BR1652" t="s">
        <v>94</v>
      </c>
      <c r="BS1652">
        <v>86</v>
      </c>
      <c r="BT1652">
        <v>49.067999999999998</v>
      </c>
      <c r="BU1652">
        <v>36.667999999999999</v>
      </c>
      <c r="BY1652">
        <v>4</v>
      </c>
      <c r="CB1652">
        <v>2011</v>
      </c>
      <c r="CC1652">
        <v>22</v>
      </c>
      <c r="CI1652" t="str">
        <f t="shared" si="100"/>
        <v>High</v>
      </c>
      <c r="CJ1652" t="str">
        <f t="shared" si="101"/>
        <v>2.0-2.5</v>
      </c>
      <c r="CK1652" t="str">
        <f t="shared" si="102"/>
        <v>Poor</v>
      </c>
      <c r="CL1652" t="str">
        <f t="shared" si="103"/>
        <v>0.3 or less</v>
      </c>
    </row>
    <row r="1653" spans="1:90" x14ac:dyDescent="0.25">
      <c r="A1653" t="s">
        <v>1832</v>
      </c>
      <c r="B1653" t="s">
        <v>82</v>
      </c>
      <c r="C1653" t="s">
        <v>83</v>
      </c>
      <c r="D1653">
        <v>0.63500000000000001</v>
      </c>
      <c r="E1653">
        <v>1.61</v>
      </c>
      <c r="G1653">
        <v>0.97499999999999998</v>
      </c>
      <c r="H1653">
        <v>32</v>
      </c>
      <c r="I1653">
        <v>32</v>
      </c>
      <c r="J1653">
        <v>32</v>
      </c>
      <c r="K1653">
        <v>2</v>
      </c>
      <c r="L1653" t="s">
        <v>84</v>
      </c>
      <c r="M1653" t="s">
        <v>147</v>
      </c>
      <c r="N1653" t="s">
        <v>564</v>
      </c>
      <c r="O1653" t="s">
        <v>418</v>
      </c>
      <c r="P1653" t="s">
        <v>88</v>
      </c>
      <c r="Q1653" t="s">
        <v>150</v>
      </c>
      <c r="R1653" t="s">
        <v>419</v>
      </c>
      <c r="S1653" t="s">
        <v>152</v>
      </c>
      <c r="T1653">
        <v>40</v>
      </c>
      <c r="U1653" t="s">
        <v>92</v>
      </c>
      <c r="V1653" t="s">
        <v>1834</v>
      </c>
      <c r="W1653">
        <v>4</v>
      </c>
      <c r="X1653">
        <v>4</v>
      </c>
      <c r="Y1653" t="s">
        <v>94</v>
      </c>
      <c r="Z1653" t="s">
        <v>154</v>
      </c>
      <c r="AA1653">
        <v>17.951000000000001</v>
      </c>
      <c r="AB1653">
        <v>118.048</v>
      </c>
      <c r="AC1653">
        <v>20.4544</v>
      </c>
      <c r="AD1653">
        <v>89</v>
      </c>
      <c r="AE1653">
        <v>2.3874</v>
      </c>
      <c r="AF1653">
        <v>1.9174</v>
      </c>
      <c r="AG1653">
        <v>161.00309999999999</v>
      </c>
      <c r="AH1653">
        <v>139.12119999999999</v>
      </c>
      <c r="AI1653">
        <v>46.332299999999996</v>
      </c>
      <c r="AJ1653">
        <v>0.18709999999999999</v>
      </c>
      <c r="AK1653">
        <v>0.1085</v>
      </c>
      <c r="AL1653">
        <v>71.935000000000002</v>
      </c>
      <c r="AM1653">
        <v>4.1500000000000002E-2</v>
      </c>
      <c r="AN1653">
        <v>0.46139999999999998</v>
      </c>
      <c r="AO1653">
        <v>0</v>
      </c>
      <c r="AP1653">
        <v>5</v>
      </c>
      <c r="AQ1653">
        <v>0</v>
      </c>
      <c r="AR1653">
        <v>61.3</v>
      </c>
      <c r="AS1653" t="s">
        <v>96</v>
      </c>
      <c r="AT1653">
        <v>1993</v>
      </c>
      <c r="AU1653">
        <v>9</v>
      </c>
      <c r="AV1653">
        <v>3.8571</v>
      </c>
      <c r="AW1653" t="s">
        <v>97</v>
      </c>
      <c r="AY1653" t="s">
        <v>112</v>
      </c>
      <c r="BA1653">
        <v>33756</v>
      </c>
      <c r="BB1653">
        <v>2</v>
      </c>
      <c r="BC1653">
        <v>1</v>
      </c>
      <c r="BD1653" t="s">
        <v>99</v>
      </c>
      <c r="BE1653">
        <v>1993</v>
      </c>
      <c r="BG1653" t="s">
        <v>101</v>
      </c>
      <c r="BH1653" t="s">
        <v>100</v>
      </c>
      <c r="BI1653" t="s">
        <v>101</v>
      </c>
      <c r="BJ1653" t="s">
        <v>101</v>
      </c>
      <c r="BK1653" t="s">
        <v>101</v>
      </c>
      <c r="BL1653" t="s">
        <v>101</v>
      </c>
      <c r="BM1653" t="s">
        <v>102</v>
      </c>
      <c r="BN1653" t="s">
        <v>103</v>
      </c>
      <c r="BQ1653">
        <v>0</v>
      </c>
      <c r="BR1653" t="s">
        <v>94</v>
      </c>
      <c r="BS1653">
        <v>89</v>
      </c>
      <c r="BT1653">
        <v>47.747999999999998</v>
      </c>
      <c r="BU1653">
        <v>38.347999999999999</v>
      </c>
      <c r="BY1653">
        <v>4</v>
      </c>
      <c r="CB1653">
        <v>2013</v>
      </c>
      <c r="CC1653">
        <v>22</v>
      </c>
      <c r="CI1653" t="str">
        <f t="shared" si="100"/>
        <v>High</v>
      </c>
      <c r="CJ1653" t="str">
        <f t="shared" si="101"/>
        <v>2.0-2.5</v>
      </c>
      <c r="CK1653" t="str">
        <f t="shared" si="102"/>
        <v>Poor</v>
      </c>
      <c r="CL1653" t="str">
        <f t="shared" si="103"/>
        <v>0.3 or less</v>
      </c>
    </row>
    <row r="1654" spans="1:90" x14ac:dyDescent="0.25">
      <c r="A1654" t="s">
        <v>1835</v>
      </c>
      <c r="B1654" t="s">
        <v>82</v>
      </c>
      <c r="C1654" t="s">
        <v>83</v>
      </c>
      <c r="D1654">
        <v>0</v>
      </c>
      <c r="E1654">
        <v>0.32</v>
      </c>
      <c r="G1654">
        <v>0.32</v>
      </c>
      <c r="H1654">
        <v>24</v>
      </c>
      <c r="I1654">
        <v>24</v>
      </c>
      <c r="J1654">
        <v>24</v>
      </c>
      <c r="K1654">
        <v>2</v>
      </c>
      <c r="L1654" t="s">
        <v>84</v>
      </c>
      <c r="M1654" t="s">
        <v>147</v>
      </c>
      <c r="N1654" t="s">
        <v>564</v>
      </c>
      <c r="O1654" t="s">
        <v>418</v>
      </c>
      <c r="P1654" t="s">
        <v>88</v>
      </c>
      <c r="Q1654" t="s">
        <v>150</v>
      </c>
      <c r="R1654" t="s">
        <v>419</v>
      </c>
      <c r="S1654" t="s">
        <v>152</v>
      </c>
      <c r="T1654">
        <v>50</v>
      </c>
      <c r="U1654" t="s">
        <v>92</v>
      </c>
      <c r="V1654" t="s">
        <v>1836</v>
      </c>
      <c r="W1654">
        <v>1</v>
      </c>
      <c r="X1654">
        <v>1</v>
      </c>
      <c r="Y1654" t="s">
        <v>94</v>
      </c>
      <c r="Z1654" t="s">
        <v>154</v>
      </c>
      <c r="AA1654">
        <v>20.366399999999999</v>
      </c>
      <c r="AB1654">
        <v>133.93090000000001</v>
      </c>
      <c r="AC1654">
        <v>23.206600000000002</v>
      </c>
      <c r="AD1654">
        <v>54</v>
      </c>
      <c r="AE1654">
        <v>2.9615999999999998</v>
      </c>
      <c r="AF1654">
        <v>1.3169</v>
      </c>
      <c r="AG1654">
        <v>115.07510000000001</v>
      </c>
      <c r="AH1654">
        <v>101.96040000000001</v>
      </c>
      <c r="AI1654">
        <v>61.641599999999997</v>
      </c>
      <c r="AJ1654">
        <v>0.1169</v>
      </c>
      <c r="AK1654">
        <v>6.5600000000000006E-2</v>
      </c>
      <c r="AL1654">
        <v>82.465000000000003</v>
      </c>
      <c r="AM1654">
        <v>3.4700000000000002E-2</v>
      </c>
      <c r="AN1654">
        <v>0.87460000000000004</v>
      </c>
      <c r="AO1654">
        <v>17</v>
      </c>
      <c r="AP1654">
        <v>4</v>
      </c>
      <c r="AQ1654">
        <v>0</v>
      </c>
      <c r="AR1654">
        <v>55.325000000000003</v>
      </c>
      <c r="AS1654" t="s">
        <v>130</v>
      </c>
      <c r="AT1654">
        <v>1943</v>
      </c>
      <c r="AU1654">
        <v>3</v>
      </c>
      <c r="AV1654">
        <v>3</v>
      </c>
      <c r="AW1654" t="s">
        <v>97</v>
      </c>
      <c r="AY1654" t="s">
        <v>132</v>
      </c>
      <c r="BA1654">
        <v>32572</v>
      </c>
      <c r="BC1654">
        <v>1</v>
      </c>
      <c r="BD1654" t="s">
        <v>99</v>
      </c>
      <c r="BE1654">
        <v>1943</v>
      </c>
      <c r="BG1654" t="s">
        <v>101</v>
      </c>
      <c r="BH1654" t="s">
        <v>100</v>
      </c>
      <c r="BI1654" t="s">
        <v>101</v>
      </c>
      <c r="BJ1654" t="s">
        <v>101</v>
      </c>
      <c r="BK1654" t="s">
        <v>101</v>
      </c>
      <c r="BL1654" t="s">
        <v>101</v>
      </c>
      <c r="BM1654" t="s">
        <v>102</v>
      </c>
      <c r="BN1654" t="s">
        <v>103</v>
      </c>
      <c r="BQ1654">
        <v>0</v>
      </c>
      <c r="BR1654" t="s">
        <v>94</v>
      </c>
      <c r="BS1654">
        <v>47</v>
      </c>
      <c r="BT1654">
        <v>59.231999999999999</v>
      </c>
      <c r="BU1654">
        <v>26.338000000000001</v>
      </c>
      <c r="BV1654" t="s">
        <v>107</v>
      </c>
      <c r="BY1654">
        <v>1</v>
      </c>
      <c r="BZ1654" s="1">
        <v>42110.328252314815</v>
      </c>
      <c r="CB1654">
        <v>2011</v>
      </c>
      <c r="CC1654">
        <v>72</v>
      </c>
      <c r="CI1654" t="str">
        <f t="shared" si="100"/>
        <v>Low</v>
      </c>
      <c r="CJ1654" t="str">
        <f t="shared" si="101"/>
        <v>2.51-3.0</v>
      </c>
      <c r="CK1654" t="str">
        <f t="shared" si="102"/>
        <v>Fair</v>
      </c>
      <c r="CL1654" t="str">
        <f t="shared" si="103"/>
        <v>0.3 or less</v>
      </c>
    </row>
    <row r="1655" spans="1:90" x14ac:dyDescent="0.25">
      <c r="A1655" t="s">
        <v>1837</v>
      </c>
      <c r="B1655" t="s">
        <v>82</v>
      </c>
      <c r="C1655" t="s">
        <v>83</v>
      </c>
      <c r="D1655">
        <v>0</v>
      </c>
      <c r="E1655">
        <v>0.78</v>
      </c>
      <c r="G1655">
        <v>0.78</v>
      </c>
      <c r="H1655">
        <v>28</v>
      </c>
      <c r="J1655">
        <v>28</v>
      </c>
      <c r="K1655">
        <v>2</v>
      </c>
      <c r="L1655" t="s">
        <v>84</v>
      </c>
      <c r="M1655" t="s">
        <v>534</v>
      </c>
      <c r="N1655" t="s">
        <v>516</v>
      </c>
      <c r="O1655" t="s">
        <v>149</v>
      </c>
      <c r="P1655" t="s">
        <v>88</v>
      </c>
      <c r="Q1655" t="s">
        <v>200</v>
      </c>
      <c r="R1655" t="s">
        <v>151</v>
      </c>
      <c r="S1655" t="s">
        <v>152</v>
      </c>
      <c r="T1655">
        <v>60</v>
      </c>
      <c r="U1655" t="s">
        <v>92</v>
      </c>
      <c r="V1655" t="s">
        <v>1838</v>
      </c>
      <c r="W1655">
        <v>2</v>
      </c>
      <c r="Y1655" t="s">
        <v>94</v>
      </c>
      <c r="Z1655" t="s">
        <v>202</v>
      </c>
      <c r="AA1655">
        <v>17.148700000000002</v>
      </c>
      <c r="AB1655">
        <v>171.95959999999999</v>
      </c>
      <c r="AC1655">
        <v>19.895299999999999</v>
      </c>
      <c r="AD1655">
        <v>96</v>
      </c>
      <c r="AE1655">
        <v>2.9579</v>
      </c>
      <c r="AF1655">
        <v>2.4779</v>
      </c>
      <c r="AG1655">
        <v>120.5269</v>
      </c>
      <c r="AH1655">
        <v>102.17440000000001</v>
      </c>
      <c r="AI1655">
        <v>59.824399999999997</v>
      </c>
      <c r="AJ1655">
        <v>0.15</v>
      </c>
      <c r="AK1655">
        <v>6.5299999999999997E-2</v>
      </c>
      <c r="AL1655">
        <v>77.5</v>
      </c>
      <c r="AM1655">
        <v>2.8299999999999999E-2</v>
      </c>
      <c r="AN1655">
        <v>8.8300000000000003E-2</v>
      </c>
      <c r="AO1655">
        <v>0</v>
      </c>
      <c r="AP1655">
        <v>2</v>
      </c>
      <c r="AQ1655">
        <v>0</v>
      </c>
      <c r="AR1655">
        <v>52.8</v>
      </c>
      <c r="AS1655" t="s">
        <v>96</v>
      </c>
      <c r="AT1655">
        <v>1968</v>
      </c>
      <c r="AU1655">
        <v>12.5</v>
      </c>
      <c r="AV1655">
        <v>4.5</v>
      </c>
      <c r="AW1655" t="s">
        <v>97</v>
      </c>
      <c r="AY1655" t="s">
        <v>112</v>
      </c>
      <c r="BA1655">
        <v>39620</v>
      </c>
      <c r="BB1655">
        <v>3</v>
      </c>
      <c r="BC1655">
        <v>1</v>
      </c>
      <c r="BD1655" t="s">
        <v>99</v>
      </c>
      <c r="BE1655">
        <v>2010</v>
      </c>
      <c r="BG1655" t="s">
        <v>101</v>
      </c>
      <c r="BH1655" t="s">
        <v>100</v>
      </c>
      <c r="BI1655" t="s">
        <v>101</v>
      </c>
      <c r="BJ1655" t="s">
        <v>101</v>
      </c>
      <c r="BK1655" t="s">
        <v>101</v>
      </c>
      <c r="BL1655" t="s">
        <v>101</v>
      </c>
      <c r="BM1655" t="s">
        <v>204</v>
      </c>
      <c r="BN1655" t="s">
        <v>103</v>
      </c>
      <c r="BQ1655">
        <v>0</v>
      </c>
      <c r="BR1655" t="s">
        <v>94</v>
      </c>
      <c r="BS1655">
        <v>87</v>
      </c>
      <c r="BT1655">
        <v>59.158000000000001</v>
      </c>
      <c r="BU1655">
        <v>49.558</v>
      </c>
      <c r="CB1655">
        <v>2011</v>
      </c>
      <c r="CC1655">
        <v>5</v>
      </c>
      <c r="CI1655" t="str">
        <f t="shared" si="100"/>
        <v>High</v>
      </c>
      <c r="CJ1655" t="str">
        <f t="shared" si="101"/>
        <v>2.51-3.0</v>
      </c>
      <c r="CK1655" t="str">
        <f t="shared" si="102"/>
        <v>Fair</v>
      </c>
      <c r="CL1655" t="str">
        <f t="shared" si="103"/>
        <v>0.3 or less</v>
      </c>
    </row>
    <row r="1656" spans="1:90" x14ac:dyDescent="0.25">
      <c r="A1656" t="s">
        <v>1837</v>
      </c>
      <c r="B1656" t="s">
        <v>82</v>
      </c>
      <c r="C1656" t="s">
        <v>83</v>
      </c>
      <c r="D1656">
        <v>0.78</v>
      </c>
      <c r="E1656">
        <v>2.988</v>
      </c>
      <c r="G1656">
        <v>2.2080000000000002</v>
      </c>
      <c r="H1656">
        <v>24</v>
      </c>
      <c r="I1656">
        <v>24</v>
      </c>
      <c r="J1656">
        <v>24</v>
      </c>
      <c r="K1656">
        <v>2</v>
      </c>
      <c r="L1656" t="s">
        <v>84</v>
      </c>
      <c r="M1656" t="s">
        <v>297</v>
      </c>
      <c r="N1656" t="s">
        <v>516</v>
      </c>
      <c r="O1656" t="s">
        <v>149</v>
      </c>
      <c r="P1656" t="s">
        <v>88</v>
      </c>
      <c r="Q1656" t="s">
        <v>150</v>
      </c>
      <c r="R1656" t="s">
        <v>151</v>
      </c>
      <c r="S1656" t="s">
        <v>152</v>
      </c>
      <c r="T1656">
        <v>40</v>
      </c>
      <c r="U1656" t="s">
        <v>92</v>
      </c>
      <c r="V1656" t="s">
        <v>1839</v>
      </c>
      <c r="W1656">
        <v>1</v>
      </c>
      <c r="X1656">
        <v>1.5</v>
      </c>
      <c r="Y1656" t="s">
        <v>94</v>
      </c>
      <c r="Z1656" t="s">
        <v>299</v>
      </c>
      <c r="AA1656">
        <v>16</v>
      </c>
      <c r="AB1656">
        <v>124.6215</v>
      </c>
      <c r="AC1656">
        <v>18.3477</v>
      </c>
      <c r="AD1656">
        <v>100</v>
      </c>
      <c r="AE1656">
        <v>3.2711000000000001</v>
      </c>
      <c r="AF1656">
        <v>2.9236</v>
      </c>
      <c r="AG1656">
        <v>101.9534</v>
      </c>
      <c r="AH1656">
        <v>84.820300000000003</v>
      </c>
      <c r="AI1656">
        <v>66.015500000000003</v>
      </c>
      <c r="AJ1656">
        <v>0.13919999999999999</v>
      </c>
      <c r="AK1656">
        <v>7.3800000000000004E-2</v>
      </c>
      <c r="AL1656">
        <v>79.12</v>
      </c>
      <c r="AM1656">
        <v>2.4500000000000001E-2</v>
      </c>
      <c r="AN1656">
        <v>4.7800000000000002E-2</v>
      </c>
      <c r="AO1656">
        <v>0</v>
      </c>
      <c r="AP1656">
        <v>0</v>
      </c>
      <c r="AQ1656">
        <v>0</v>
      </c>
      <c r="AR1656">
        <v>58.5167</v>
      </c>
      <c r="AS1656" t="s">
        <v>96</v>
      </c>
      <c r="AT1656">
        <v>1968</v>
      </c>
      <c r="AU1656">
        <v>14.5</v>
      </c>
      <c r="AV1656">
        <v>5.5</v>
      </c>
      <c r="AW1656" t="s">
        <v>97</v>
      </c>
      <c r="AY1656" t="s">
        <v>112</v>
      </c>
      <c r="BA1656">
        <v>45167</v>
      </c>
      <c r="BB1656">
        <v>3</v>
      </c>
      <c r="BC1656">
        <v>1</v>
      </c>
      <c r="BD1656" t="s">
        <v>99</v>
      </c>
      <c r="BE1656">
        <v>2010</v>
      </c>
      <c r="BG1656" t="s">
        <v>101</v>
      </c>
      <c r="BH1656" t="s">
        <v>100</v>
      </c>
      <c r="BI1656" t="s">
        <v>101</v>
      </c>
      <c r="BJ1656" t="s">
        <v>101</v>
      </c>
      <c r="BK1656" t="s">
        <v>101</v>
      </c>
      <c r="BL1656" t="s">
        <v>101</v>
      </c>
      <c r="BM1656" t="s">
        <v>102</v>
      </c>
      <c r="BN1656" t="s">
        <v>103</v>
      </c>
      <c r="BQ1656">
        <v>0</v>
      </c>
      <c r="BR1656" t="s">
        <v>94</v>
      </c>
      <c r="BS1656">
        <v>91</v>
      </c>
      <c r="BT1656">
        <v>65.421999999999997</v>
      </c>
      <c r="BU1656">
        <v>58.472000000000001</v>
      </c>
      <c r="BY1656">
        <v>1</v>
      </c>
      <c r="CB1656">
        <v>2011</v>
      </c>
      <c r="CC1656">
        <v>5</v>
      </c>
      <c r="CI1656" t="str">
        <f t="shared" si="100"/>
        <v>High</v>
      </c>
      <c r="CJ1656" t="str">
        <f t="shared" si="101"/>
        <v>3.01-3.5</v>
      </c>
      <c r="CK1656" t="str">
        <f t="shared" si="102"/>
        <v>Fair</v>
      </c>
      <c r="CL1656" t="str">
        <f t="shared" si="103"/>
        <v>0.3 or less</v>
      </c>
    </row>
    <row r="1657" spans="1:90" x14ac:dyDescent="0.25">
      <c r="A1657" t="s">
        <v>1837</v>
      </c>
      <c r="B1657" t="s">
        <v>82</v>
      </c>
      <c r="C1657" t="s">
        <v>83</v>
      </c>
      <c r="D1657">
        <v>2.988</v>
      </c>
      <c r="E1657">
        <v>8.1549999999999994</v>
      </c>
      <c r="G1657">
        <v>5.1669999999999998</v>
      </c>
      <c r="H1657">
        <v>21</v>
      </c>
      <c r="J1657">
        <v>21</v>
      </c>
      <c r="K1657">
        <v>2</v>
      </c>
      <c r="L1657" t="s">
        <v>84</v>
      </c>
      <c r="M1657" t="s">
        <v>297</v>
      </c>
      <c r="N1657" t="s">
        <v>516</v>
      </c>
      <c r="O1657" t="s">
        <v>149</v>
      </c>
      <c r="P1657" t="s">
        <v>88</v>
      </c>
      <c r="Q1657" t="s">
        <v>150</v>
      </c>
      <c r="R1657" t="s">
        <v>151</v>
      </c>
      <c r="S1657" t="s">
        <v>152</v>
      </c>
      <c r="T1657">
        <v>40</v>
      </c>
      <c r="U1657" t="s">
        <v>92</v>
      </c>
      <c r="V1657" t="s">
        <v>1840</v>
      </c>
      <c r="W1657">
        <v>1</v>
      </c>
      <c r="Y1657" t="s">
        <v>94</v>
      </c>
      <c r="Z1657" t="s">
        <v>299</v>
      </c>
      <c r="AA1657">
        <v>9.9085000000000001</v>
      </c>
      <c r="AB1657">
        <v>66.454999999999998</v>
      </c>
      <c r="AC1657">
        <v>11.2981</v>
      </c>
      <c r="AD1657">
        <v>98.666700000000006</v>
      </c>
      <c r="AE1657">
        <v>3.0647000000000002</v>
      </c>
      <c r="AF1657">
        <v>2.5146000000000002</v>
      </c>
      <c r="AG1657">
        <v>116.9004</v>
      </c>
      <c r="AH1657">
        <v>96.0595</v>
      </c>
      <c r="AI1657">
        <v>61.033200000000001</v>
      </c>
      <c r="AJ1657">
        <v>0.1226</v>
      </c>
      <c r="AK1657">
        <v>5.6099999999999997E-2</v>
      </c>
      <c r="AL1657">
        <v>81.61</v>
      </c>
      <c r="AM1657">
        <v>2.8400000000000002E-2</v>
      </c>
      <c r="AN1657">
        <v>5.1900000000000002E-2</v>
      </c>
      <c r="AO1657">
        <v>0</v>
      </c>
      <c r="AP1657">
        <v>0.66669999999999996</v>
      </c>
      <c r="AQ1657">
        <v>0</v>
      </c>
      <c r="AR1657">
        <v>58.327300000000001</v>
      </c>
      <c r="AS1657" t="s">
        <v>96</v>
      </c>
      <c r="AT1657">
        <v>1950</v>
      </c>
      <c r="AU1657">
        <v>9.65</v>
      </c>
      <c r="AV1657">
        <v>6.75</v>
      </c>
      <c r="AW1657" t="s">
        <v>97</v>
      </c>
      <c r="AY1657" t="s">
        <v>112</v>
      </c>
      <c r="BA1657">
        <v>39295</v>
      </c>
      <c r="BB1657">
        <v>2</v>
      </c>
      <c r="BC1657">
        <v>1</v>
      </c>
      <c r="BD1657" t="s">
        <v>99</v>
      </c>
      <c r="BE1657">
        <v>2010</v>
      </c>
      <c r="BG1657" t="s">
        <v>101</v>
      </c>
      <c r="BH1657" t="s">
        <v>100</v>
      </c>
      <c r="BI1657" t="s">
        <v>101</v>
      </c>
      <c r="BJ1657" t="s">
        <v>101</v>
      </c>
      <c r="BK1657" t="s">
        <v>101</v>
      </c>
      <c r="BL1657" t="s">
        <v>101</v>
      </c>
      <c r="BM1657" t="s">
        <v>102</v>
      </c>
      <c r="BN1657" t="s">
        <v>103</v>
      </c>
      <c r="BQ1657">
        <v>0</v>
      </c>
      <c r="BR1657" t="s">
        <v>94</v>
      </c>
      <c r="BS1657">
        <v>83.666700000000006</v>
      </c>
      <c r="BT1657">
        <v>61.293999999999997</v>
      </c>
      <c r="BU1657">
        <v>50.292000000000002</v>
      </c>
      <c r="CB1657">
        <v>2011</v>
      </c>
      <c r="CC1657">
        <v>5</v>
      </c>
      <c r="CI1657" t="str">
        <f t="shared" si="100"/>
        <v>High</v>
      </c>
      <c r="CJ1657" t="str">
        <f t="shared" si="101"/>
        <v>3.01-3.5</v>
      </c>
      <c r="CK1657" t="str">
        <f t="shared" si="102"/>
        <v>Fair</v>
      </c>
      <c r="CL1657" t="str">
        <f t="shared" si="103"/>
        <v>0.3 or less</v>
      </c>
    </row>
    <row r="1658" spans="1:90" x14ac:dyDescent="0.25">
      <c r="A1658" t="s">
        <v>1837</v>
      </c>
      <c r="B1658" t="s">
        <v>82</v>
      </c>
      <c r="C1658" t="s">
        <v>83</v>
      </c>
      <c r="D1658">
        <v>8.1549999999999994</v>
      </c>
      <c r="E1658">
        <v>13.324999999999999</v>
      </c>
      <c r="G1658">
        <v>5.17</v>
      </c>
      <c r="H1658">
        <v>21</v>
      </c>
      <c r="I1658">
        <v>21</v>
      </c>
      <c r="J1658">
        <v>21</v>
      </c>
      <c r="K1658">
        <v>2</v>
      </c>
      <c r="L1658" t="s">
        <v>84</v>
      </c>
      <c r="M1658" t="s">
        <v>297</v>
      </c>
      <c r="N1658" t="s">
        <v>516</v>
      </c>
      <c r="O1658" t="s">
        <v>149</v>
      </c>
      <c r="P1658" t="s">
        <v>88</v>
      </c>
      <c r="Q1658" t="s">
        <v>150</v>
      </c>
      <c r="R1658" t="s">
        <v>151</v>
      </c>
      <c r="S1658" t="s">
        <v>152</v>
      </c>
      <c r="T1658">
        <v>40</v>
      </c>
      <c r="U1658" t="s">
        <v>92</v>
      </c>
      <c r="V1658" t="s">
        <v>1841</v>
      </c>
      <c r="W1658">
        <v>1</v>
      </c>
      <c r="X1658">
        <v>1</v>
      </c>
      <c r="Y1658" t="s">
        <v>94</v>
      </c>
      <c r="Z1658" t="s">
        <v>299</v>
      </c>
      <c r="AA1658">
        <v>7.8440000000000003</v>
      </c>
      <c r="AB1658">
        <v>66.454999999999998</v>
      </c>
      <c r="AC1658">
        <v>9.0271000000000008</v>
      </c>
      <c r="AD1658">
        <v>86</v>
      </c>
      <c r="AE1658">
        <v>2.2677999999999998</v>
      </c>
      <c r="AF1658">
        <v>1.5978000000000001</v>
      </c>
      <c r="AG1658">
        <v>187.50069999999999</v>
      </c>
      <c r="AH1658">
        <v>147.98400000000001</v>
      </c>
      <c r="AI1658">
        <v>37.4998</v>
      </c>
      <c r="AJ1658">
        <v>0.23449999999999999</v>
      </c>
      <c r="AK1658">
        <v>0.12180000000000001</v>
      </c>
      <c r="AL1658">
        <v>64.825000000000003</v>
      </c>
      <c r="AM1658">
        <v>4.1599999999999998E-2</v>
      </c>
      <c r="AN1658">
        <v>0.1366</v>
      </c>
      <c r="AO1658">
        <v>0.66669999999999996</v>
      </c>
      <c r="AP1658">
        <v>5.6666999999999996</v>
      </c>
      <c r="AQ1658">
        <v>0</v>
      </c>
      <c r="AR1658">
        <v>51.418199999999999</v>
      </c>
      <c r="AS1658" t="s">
        <v>96</v>
      </c>
      <c r="AT1658">
        <v>1949</v>
      </c>
      <c r="AU1658">
        <v>12.428599999999999</v>
      </c>
      <c r="AV1658">
        <v>4</v>
      </c>
      <c r="AW1658" t="s">
        <v>97</v>
      </c>
      <c r="AY1658" t="s">
        <v>112</v>
      </c>
      <c r="BA1658">
        <v>39295</v>
      </c>
      <c r="BB1658">
        <v>2</v>
      </c>
      <c r="BC1658">
        <v>1</v>
      </c>
      <c r="BD1658" t="s">
        <v>99</v>
      </c>
      <c r="BE1658">
        <v>1956</v>
      </c>
      <c r="BG1658" t="s">
        <v>101</v>
      </c>
      <c r="BH1658" t="s">
        <v>100</v>
      </c>
      <c r="BI1658" t="s">
        <v>101</v>
      </c>
      <c r="BJ1658" t="s">
        <v>101</v>
      </c>
      <c r="BK1658" t="s">
        <v>101</v>
      </c>
      <c r="BL1658" t="s">
        <v>101</v>
      </c>
      <c r="BM1658" t="s">
        <v>102</v>
      </c>
      <c r="BN1658" t="s">
        <v>103</v>
      </c>
      <c r="BQ1658">
        <v>0</v>
      </c>
      <c r="BR1658" t="s">
        <v>94</v>
      </c>
      <c r="BS1658">
        <v>85</v>
      </c>
      <c r="BT1658">
        <v>45.356000000000002</v>
      </c>
      <c r="BU1658">
        <v>31.956</v>
      </c>
      <c r="BY1658">
        <v>1</v>
      </c>
      <c r="CB1658">
        <v>2003</v>
      </c>
      <c r="CC1658">
        <v>59</v>
      </c>
      <c r="CI1658" t="str">
        <f t="shared" si="100"/>
        <v>High</v>
      </c>
      <c r="CJ1658" t="str">
        <f t="shared" si="101"/>
        <v>2.0-2.5</v>
      </c>
      <c r="CK1658" t="str">
        <f t="shared" si="102"/>
        <v>Very Poor</v>
      </c>
      <c r="CL1658" t="str">
        <f t="shared" si="103"/>
        <v>0.3 or less</v>
      </c>
    </row>
    <row r="1659" spans="1:90" x14ac:dyDescent="0.25">
      <c r="A1659" t="s">
        <v>1837</v>
      </c>
      <c r="B1659" t="s">
        <v>82</v>
      </c>
      <c r="C1659" t="s">
        <v>83</v>
      </c>
      <c r="D1659">
        <v>13.324999999999999</v>
      </c>
      <c r="E1659">
        <v>18.484000000000002</v>
      </c>
      <c r="G1659">
        <v>5.1589999999999998</v>
      </c>
      <c r="H1659">
        <v>20</v>
      </c>
      <c r="I1659">
        <v>20</v>
      </c>
      <c r="J1659">
        <v>20</v>
      </c>
      <c r="K1659">
        <v>2</v>
      </c>
      <c r="L1659" t="s">
        <v>84</v>
      </c>
      <c r="M1659" t="s">
        <v>297</v>
      </c>
      <c r="N1659" t="s">
        <v>516</v>
      </c>
      <c r="O1659" t="s">
        <v>149</v>
      </c>
      <c r="P1659" t="s">
        <v>88</v>
      </c>
      <c r="Q1659" t="s">
        <v>150</v>
      </c>
      <c r="R1659" t="s">
        <v>151</v>
      </c>
      <c r="S1659" t="s">
        <v>152</v>
      </c>
      <c r="T1659">
        <v>40</v>
      </c>
      <c r="U1659" t="s">
        <v>92</v>
      </c>
      <c r="V1659" t="s">
        <v>1841</v>
      </c>
      <c r="W1659">
        <v>1</v>
      </c>
      <c r="X1659">
        <v>1</v>
      </c>
      <c r="Y1659" t="s">
        <v>94</v>
      </c>
      <c r="Z1659" t="s">
        <v>299</v>
      </c>
      <c r="AA1659">
        <v>9.9085000000000001</v>
      </c>
      <c r="AB1659">
        <v>66.454999999999998</v>
      </c>
      <c r="AC1659">
        <v>11.2981</v>
      </c>
      <c r="AD1659">
        <v>86.333299999999994</v>
      </c>
      <c r="AE1659">
        <v>2.5042</v>
      </c>
      <c r="AF1659">
        <v>1.7096</v>
      </c>
      <c r="AG1659">
        <v>177.00299999999999</v>
      </c>
      <c r="AH1659">
        <v>130.88399999999999</v>
      </c>
      <c r="AI1659">
        <v>40.999000000000002</v>
      </c>
      <c r="AJ1659">
        <v>0.25230000000000002</v>
      </c>
      <c r="AK1659">
        <v>0.1474</v>
      </c>
      <c r="AL1659">
        <v>62.155000000000001</v>
      </c>
      <c r="AM1659">
        <v>3.8300000000000001E-2</v>
      </c>
      <c r="AN1659">
        <v>6.7199999999999996E-2</v>
      </c>
      <c r="AO1659">
        <v>0</v>
      </c>
      <c r="AP1659">
        <v>7.6666999999999996</v>
      </c>
      <c r="AQ1659">
        <v>0</v>
      </c>
      <c r="AR1659">
        <v>48.72</v>
      </c>
      <c r="AS1659" t="s">
        <v>96</v>
      </c>
      <c r="AT1659">
        <v>1954</v>
      </c>
      <c r="AU1659">
        <v>7</v>
      </c>
      <c r="AV1659">
        <v>2.3332999999999999</v>
      </c>
      <c r="AW1659" t="s">
        <v>97</v>
      </c>
      <c r="AY1659" t="s">
        <v>112</v>
      </c>
      <c r="BA1659">
        <v>39239</v>
      </c>
      <c r="BB1659">
        <v>2</v>
      </c>
      <c r="BC1659">
        <v>1</v>
      </c>
      <c r="BD1659" t="s">
        <v>99</v>
      </c>
      <c r="BE1659">
        <v>1956</v>
      </c>
      <c r="BG1659" t="s">
        <v>101</v>
      </c>
      <c r="BH1659" t="s">
        <v>100</v>
      </c>
      <c r="BI1659" t="s">
        <v>101</v>
      </c>
      <c r="BJ1659" t="s">
        <v>101</v>
      </c>
      <c r="BK1659" t="s">
        <v>101</v>
      </c>
      <c r="BL1659" t="s">
        <v>101</v>
      </c>
      <c r="BM1659" t="s">
        <v>102</v>
      </c>
      <c r="BN1659" t="s">
        <v>103</v>
      </c>
      <c r="BQ1659">
        <v>0</v>
      </c>
      <c r="BR1659" t="s">
        <v>94</v>
      </c>
      <c r="BS1659">
        <v>82</v>
      </c>
      <c r="BT1659">
        <v>50.084000000000003</v>
      </c>
      <c r="BU1659">
        <v>34.192</v>
      </c>
      <c r="BY1659">
        <v>1</v>
      </c>
      <c r="CB1659">
        <v>2003</v>
      </c>
      <c r="CC1659">
        <v>59</v>
      </c>
      <c r="CI1659" t="str">
        <f t="shared" si="100"/>
        <v>High</v>
      </c>
      <c r="CJ1659" t="str">
        <f t="shared" si="101"/>
        <v>2.51-3.0</v>
      </c>
      <c r="CK1659" t="str">
        <f t="shared" si="102"/>
        <v>Very Poor</v>
      </c>
      <c r="CL1659" t="str">
        <f t="shared" si="103"/>
        <v>0.3 or less</v>
      </c>
    </row>
    <row r="1660" spans="1:90" x14ac:dyDescent="0.25">
      <c r="A1660" t="s">
        <v>1837</v>
      </c>
      <c r="B1660" t="s">
        <v>82</v>
      </c>
      <c r="C1660" t="s">
        <v>83</v>
      </c>
      <c r="D1660">
        <v>18.484000000000002</v>
      </c>
      <c r="E1660">
        <v>23.097000000000001</v>
      </c>
      <c r="G1660">
        <v>4.6130000000000004</v>
      </c>
      <c r="H1660">
        <v>20</v>
      </c>
      <c r="J1660">
        <v>20</v>
      </c>
      <c r="K1660">
        <v>2</v>
      </c>
      <c r="L1660" t="s">
        <v>84</v>
      </c>
      <c r="M1660" t="s">
        <v>297</v>
      </c>
      <c r="N1660" t="s">
        <v>516</v>
      </c>
      <c r="O1660" t="s">
        <v>149</v>
      </c>
      <c r="P1660" t="s">
        <v>88</v>
      </c>
      <c r="Q1660" t="s">
        <v>150</v>
      </c>
      <c r="R1660" t="s">
        <v>151</v>
      </c>
      <c r="S1660" t="s">
        <v>152</v>
      </c>
      <c r="T1660">
        <v>40</v>
      </c>
      <c r="U1660" t="s">
        <v>92</v>
      </c>
      <c r="V1660" t="s">
        <v>1842</v>
      </c>
      <c r="W1660">
        <v>1</v>
      </c>
      <c r="Y1660" t="s">
        <v>94</v>
      </c>
      <c r="Z1660" t="s">
        <v>299</v>
      </c>
      <c r="AA1660">
        <v>9.9085000000000001</v>
      </c>
      <c r="AB1660">
        <v>66.454999999999998</v>
      </c>
      <c r="AC1660">
        <v>11.2981</v>
      </c>
      <c r="AD1660">
        <v>87</v>
      </c>
      <c r="AE1660">
        <v>2.4422000000000001</v>
      </c>
      <c r="AF1660">
        <v>1.6066</v>
      </c>
      <c r="AG1660">
        <v>181.36500000000001</v>
      </c>
      <c r="AH1660">
        <v>135.20760000000001</v>
      </c>
      <c r="AI1660">
        <v>39.545000000000002</v>
      </c>
      <c r="AJ1660">
        <v>0.2853</v>
      </c>
      <c r="AK1660">
        <v>0.14860000000000001</v>
      </c>
      <c r="AL1660">
        <v>57.204999999999998</v>
      </c>
      <c r="AM1660">
        <v>4.2099999999999999E-2</v>
      </c>
      <c r="AN1660">
        <v>0.1305</v>
      </c>
      <c r="AO1660">
        <v>0</v>
      </c>
      <c r="AP1660">
        <v>4</v>
      </c>
      <c r="AQ1660">
        <v>0</v>
      </c>
      <c r="AR1660">
        <v>56.49</v>
      </c>
      <c r="AS1660" t="s">
        <v>130</v>
      </c>
      <c r="AT1660">
        <v>1954</v>
      </c>
      <c r="AU1660">
        <v>8.5</v>
      </c>
      <c r="AV1660">
        <v>2</v>
      </c>
      <c r="AW1660" t="s">
        <v>97</v>
      </c>
      <c r="AY1660" t="s">
        <v>132</v>
      </c>
      <c r="BA1660">
        <v>39239</v>
      </c>
      <c r="BB1660">
        <v>2</v>
      </c>
      <c r="BC1660">
        <v>1</v>
      </c>
      <c r="BD1660" t="s">
        <v>99</v>
      </c>
      <c r="BE1660">
        <v>1954</v>
      </c>
      <c r="BG1660" t="s">
        <v>101</v>
      </c>
      <c r="BH1660" t="s">
        <v>100</v>
      </c>
      <c r="BI1660" t="s">
        <v>101</v>
      </c>
      <c r="BJ1660" t="s">
        <v>101</v>
      </c>
      <c r="BK1660" t="s">
        <v>101</v>
      </c>
      <c r="BL1660" t="s">
        <v>101</v>
      </c>
      <c r="BM1660" t="s">
        <v>102</v>
      </c>
      <c r="BN1660" t="s">
        <v>103</v>
      </c>
      <c r="BQ1660">
        <v>0</v>
      </c>
      <c r="BR1660" t="s">
        <v>94</v>
      </c>
      <c r="BS1660">
        <v>83</v>
      </c>
      <c r="BT1660">
        <v>48.844000000000001</v>
      </c>
      <c r="BU1660">
        <v>32.131999999999998</v>
      </c>
      <c r="CB1660">
        <v>1998</v>
      </c>
      <c r="CC1660">
        <v>61</v>
      </c>
      <c r="CI1660" t="str">
        <f t="shared" si="100"/>
        <v>High</v>
      </c>
      <c r="CJ1660" t="str">
        <f t="shared" si="101"/>
        <v>2.0-2.5</v>
      </c>
      <c r="CK1660" t="str">
        <f t="shared" si="102"/>
        <v>Very Poor</v>
      </c>
      <c r="CL1660" t="str">
        <f t="shared" si="103"/>
        <v>0.3 or less</v>
      </c>
    </row>
    <row r="1661" spans="1:90" x14ac:dyDescent="0.25">
      <c r="A1661" t="s">
        <v>1843</v>
      </c>
      <c r="B1661" t="s">
        <v>82</v>
      </c>
      <c r="C1661" t="s">
        <v>83</v>
      </c>
      <c r="D1661">
        <v>0</v>
      </c>
      <c r="E1661">
        <v>0.318</v>
      </c>
      <c r="G1661">
        <v>0.318</v>
      </c>
      <c r="H1661">
        <v>60</v>
      </c>
      <c r="I1661">
        <v>48</v>
      </c>
      <c r="J1661">
        <v>60</v>
      </c>
      <c r="K1661">
        <v>5</v>
      </c>
      <c r="L1661" t="s">
        <v>139</v>
      </c>
      <c r="M1661" t="s">
        <v>199</v>
      </c>
      <c r="N1661" t="s">
        <v>516</v>
      </c>
      <c r="O1661" t="s">
        <v>149</v>
      </c>
      <c r="P1661" t="s">
        <v>88</v>
      </c>
      <c r="Q1661" t="s">
        <v>200</v>
      </c>
      <c r="R1661" t="s">
        <v>151</v>
      </c>
      <c r="S1661" t="s">
        <v>152</v>
      </c>
      <c r="T1661">
        <v>30</v>
      </c>
      <c r="U1661" t="s">
        <v>140</v>
      </c>
      <c r="V1661" t="s">
        <v>1844</v>
      </c>
      <c r="W1661">
        <v>1</v>
      </c>
      <c r="X1661">
        <v>1</v>
      </c>
      <c r="Y1661" t="s">
        <v>94</v>
      </c>
      <c r="Z1661" t="s">
        <v>202</v>
      </c>
      <c r="AA1661">
        <v>203.54849999999999</v>
      </c>
      <c r="AB1661">
        <v>2385.7600000000002</v>
      </c>
      <c r="AC1661">
        <v>238.21789999999999</v>
      </c>
      <c r="AD1661">
        <v>99</v>
      </c>
      <c r="AE1661">
        <v>3.5</v>
      </c>
      <c r="AF1661">
        <v>2.9</v>
      </c>
      <c r="AG1661">
        <v>158.09110000000001</v>
      </c>
      <c r="AH1661">
        <v>139.95949999999999</v>
      </c>
      <c r="AI1661">
        <v>47.302999999999997</v>
      </c>
      <c r="AJ1661">
        <v>0.14910000000000001</v>
      </c>
      <c r="AK1661">
        <v>7.2999999999999995E-2</v>
      </c>
      <c r="AL1661">
        <v>77.635000000000005</v>
      </c>
      <c r="AM1661">
        <v>4.3799999999999999E-2</v>
      </c>
      <c r="AN1661">
        <v>0.16089999999999999</v>
      </c>
      <c r="AO1661">
        <v>0</v>
      </c>
      <c r="AP1661">
        <v>0</v>
      </c>
      <c r="AQ1661">
        <v>2</v>
      </c>
      <c r="AR1661">
        <v>35.08</v>
      </c>
      <c r="AS1661" t="s">
        <v>96</v>
      </c>
      <c r="AT1661">
        <v>1988</v>
      </c>
      <c r="AU1661">
        <v>12</v>
      </c>
      <c r="AV1661">
        <v>8</v>
      </c>
      <c r="AW1661" t="s">
        <v>97</v>
      </c>
      <c r="AY1661" t="s">
        <v>755</v>
      </c>
      <c r="BA1661">
        <v>40492</v>
      </c>
      <c r="BC1661">
        <v>1</v>
      </c>
      <c r="BD1661" t="s">
        <v>144</v>
      </c>
      <c r="BE1661">
        <v>2001</v>
      </c>
      <c r="BG1661" t="s">
        <v>101</v>
      </c>
      <c r="BH1661" t="s">
        <v>100</v>
      </c>
      <c r="BI1661" t="s">
        <v>101</v>
      </c>
      <c r="BJ1661" t="s">
        <v>101</v>
      </c>
      <c r="BK1661" t="s">
        <v>101</v>
      </c>
      <c r="BL1661" t="s">
        <v>101</v>
      </c>
      <c r="BM1661" t="s">
        <v>204</v>
      </c>
      <c r="BN1661" t="s">
        <v>103</v>
      </c>
      <c r="BQ1661">
        <v>1</v>
      </c>
      <c r="BR1661" t="s">
        <v>94</v>
      </c>
      <c r="BS1661">
        <v>88</v>
      </c>
      <c r="BT1661">
        <v>70</v>
      </c>
      <c r="BU1661">
        <v>58</v>
      </c>
      <c r="BY1661">
        <v>1</v>
      </c>
      <c r="CB1661">
        <v>2009</v>
      </c>
      <c r="CC1661">
        <v>14</v>
      </c>
      <c r="CI1661" t="str">
        <f t="shared" si="100"/>
        <v>High</v>
      </c>
      <c r="CJ1661" t="str">
        <f t="shared" si="101"/>
        <v>3.01-3.5</v>
      </c>
      <c r="CK1661" t="str">
        <f t="shared" si="102"/>
        <v>Poor</v>
      </c>
      <c r="CL1661" t="str">
        <f t="shared" si="103"/>
        <v>0.3 or less</v>
      </c>
    </row>
    <row r="1662" spans="1:90" x14ac:dyDescent="0.25">
      <c r="A1662" t="s">
        <v>1843</v>
      </c>
      <c r="B1662" t="s">
        <v>82</v>
      </c>
      <c r="C1662" t="s">
        <v>83</v>
      </c>
      <c r="D1662">
        <v>0.318</v>
      </c>
      <c r="E1662">
        <v>3.29</v>
      </c>
      <c r="G1662">
        <v>3.0030000000000001</v>
      </c>
      <c r="H1662">
        <v>25</v>
      </c>
      <c r="I1662">
        <v>26</v>
      </c>
      <c r="J1662">
        <v>25</v>
      </c>
      <c r="K1662">
        <v>2</v>
      </c>
      <c r="L1662" t="s">
        <v>84</v>
      </c>
      <c r="M1662" t="s">
        <v>199</v>
      </c>
      <c r="N1662" t="s">
        <v>516</v>
      </c>
      <c r="O1662" t="s">
        <v>149</v>
      </c>
      <c r="P1662" t="s">
        <v>88</v>
      </c>
      <c r="Q1662" t="s">
        <v>200</v>
      </c>
      <c r="R1662" t="s">
        <v>151</v>
      </c>
      <c r="S1662" t="s">
        <v>152</v>
      </c>
      <c r="T1662">
        <v>30</v>
      </c>
      <c r="U1662" t="s">
        <v>110</v>
      </c>
      <c r="V1662" t="s">
        <v>1845</v>
      </c>
      <c r="W1662">
        <v>1</v>
      </c>
      <c r="X1662">
        <v>2.5</v>
      </c>
      <c r="Y1662" t="s">
        <v>94</v>
      </c>
      <c r="Z1662" t="s">
        <v>202</v>
      </c>
      <c r="AA1662">
        <v>62.149000000000001</v>
      </c>
      <c r="AB1662">
        <v>825.52570000000003</v>
      </c>
      <c r="AC1662">
        <v>73.317099999999996</v>
      </c>
      <c r="AD1662">
        <v>85.5</v>
      </c>
      <c r="AE1662">
        <v>3.5</v>
      </c>
      <c r="AF1662">
        <v>2.7023999999999999</v>
      </c>
      <c r="AG1662">
        <v>136.46870000000001</v>
      </c>
      <c r="AH1662">
        <v>110.3978</v>
      </c>
      <c r="AI1662">
        <v>54.510399999999997</v>
      </c>
      <c r="AJ1662">
        <v>0.30109999999999998</v>
      </c>
      <c r="AK1662">
        <v>0.21329999999999999</v>
      </c>
      <c r="AL1662">
        <v>54.835000000000001</v>
      </c>
      <c r="AM1662">
        <v>3.2399999999999998E-2</v>
      </c>
      <c r="AN1662">
        <v>0.10349999999999999</v>
      </c>
      <c r="AO1662">
        <v>0</v>
      </c>
      <c r="AP1662">
        <v>396.5</v>
      </c>
      <c r="AQ1662">
        <v>0</v>
      </c>
      <c r="AR1662">
        <v>44.61</v>
      </c>
      <c r="AS1662" t="s">
        <v>96</v>
      </c>
      <c r="AT1662">
        <v>2003</v>
      </c>
      <c r="AU1662">
        <v>12.3</v>
      </c>
      <c r="AV1662">
        <v>4</v>
      </c>
      <c r="AW1662" t="s">
        <v>97</v>
      </c>
      <c r="AY1662" t="s">
        <v>112</v>
      </c>
      <c r="BA1662">
        <v>39622</v>
      </c>
      <c r="BB1662">
        <v>2</v>
      </c>
      <c r="BC1662">
        <v>1</v>
      </c>
      <c r="BD1662" t="s">
        <v>99</v>
      </c>
      <c r="BE1662">
        <v>2003</v>
      </c>
      <c r="BG1662" t="s">
        <v>101</v>
      </c>
      <c r="BH1662" t="s">
        <v>100</v>
      </c>
      <c r="BI1662" t="s">
        <v>101</v>
      </c>
      <c r="BJ1662" t="s">
        <v>101</v>
      </c>
      <c r="BK1662" t="s">
        <v>101</v>
      </c>
      <c r="BL1662" t="s">
        <v>101</v>
      </c>
      <c r="BM1662" t="s">
        <v>204</v>
      </c>
      <c r="BN1662" t="s">
        <v>103</v>
      </c>
      <c r="BQ1662">
        <v>0</v>
      </c>
      <c r="BR1662" t="s">
        <v>94</v>
      </c>
      <c r="BS1662">
        <v>85.5</v>
      </c>
      <c r="BT1662">
        <v>70</v>
      </c>
      <c r="BU1662">
        <v>54.048000000000002</v>
      </c>
      <c r="BY1662">
        <v>1</v>
      </c>
      <c r="CB1662">
        <v>2013</v>
      </c>
      <c r="CC1662">
        <v>12</v>
      </c>
      <c r="CI1662" t="str">
        <f t="shared" si="100"/>
        <v>High</v>
      </c>
      <c r="CJ1662" t="str">
        <f t="shared" si="101"/>
        <v>3.01-3.5</v>
      </c>
      <c r="CK1662" t="str">
        <f t="shared" si="102"/>
        <v>Poor</v>
      </c>
      <c r="CL1662" t="str">
        <f t="shared" si="103"/>
        <v>More than 0.3</v>
      </c>
    </row>
    <row r="1663" spans="1:90" x14ac:dyDescent="0.25">
      <c r="A1663" t="s">
        <v>1843</v>
      </c>
      <c r="B1663" t="s">
        <v>82</v>
      </c>
      <c r="C1663" t="s">
        <v>83</v>
      </c>
      <c r="D1663">
        <v>3.29</v>
      </c>
      <c r="E1663">
        <v>12.792</v>
      </c>
      <c r="G1663">
        <v>9.5020000000000007</v>
      </c>
      <c r="H1663">
        <v>25</v>
      </c>
      <c r="I1663">
        <v>25</v>
      </c>
      <c r="J1663">
        <v>25</v>
      </c>
      <c r="K1663">
        <v>2</v>
      </c>
      <c r="L1663" t="s">
        <v>84</v>
      </c>
      <c r="M1663" t="s">
        <v>297</v>
      </c>
      <c r="N1663" t="s">
        <v>516</v>
      </c>
      <c r="O1663" t="s">
        <v>149</v>
      </c>
      <c r="P1663" t="s">
        <v>88</v>
      </c>
      <c r="Q1663" t="s">
        <v>150</v>
      </c>
      <c r="R1663" t="s">
        <v>151</v>
      </c>
      <c r="S1663" t="s">
        <v>152</v>
      </c>
      <c r="T1663">
        <v>50</v>
      </c>
      <c r="U1663" t="s">
        <v>92</v>
      </c>
      <c r="V1663" t="s">
        <v>1846</v>
      </c>
      <c r="W1663">
        <v>1</v>
      </c>
      <c r="X1663">
        <v>1</v>
      </c>
      <c r="Y1663" t="s">
        <v>94</v>
      </c>
      <c r="Z1663" t="s">
        <v>299</v>
      </c>
      <c r="AA1663">
        <v>27.7561</v>
      </c>
      <c r="AB1663">
        <v>234.27869999999999</v>
      </c>
      <c r="AC1663">
        <v>31.9374</v>
      </c>
      <c r="AD1663">
        <v>90.2</v>
      </c>
      <c r="AE1663">
        <v>2.2606999999999999</v>
      </c>
      <c r="AF1663">
        <v>1.6726000000000001</v>
      </c>
      <c r="AG1663">
        <v>175.87180000000001</v>
      </c>
      <c r="AH1663">
        <v>148.5232</v>
      </c>
      <c r="AI1663">
        <v>41.376100000000001</v>
      </c>
      <c r="AJ1663">
        <v>0.23880000000000001</v>
      </c>
      <c r="AK1663">
        <v>0.1321</v>
      </c>
      <c r="AL1663">
        <v>64.180000000000007</v>
      </c>
      <c r="AM1663">
        <v>3.9899999999999998E-2</v>
      </c>
      <c r="AN1663">
        <v>0.27310000000000001</v>
      </c>
      <c r="AO1663">
        <v>0</v>
      </c>
      <c r="AP1663">
        <v>4.5999999999999996</v>
      </c>
      <c r="AQ1663">
        <v>0</v>
      </c>
      <c r="AR1663">
        <v>54.4</v>
      </c>
      <c r="AS1663" t="s">
        <v>96</v>
      </c>
      <c r="AT1663">
        <v>1970</v>
      </c>
      <c r="AU1663">
        <v>12.875</v>
      </c>
      <c r="AV1663">
        <v>3.25</v>
      </c>
      <c r="AW1663" t="s">
        <v>97</v>
      </c>
      <c r="AY1663" t="s">
        <v>112</v>
      </c>
      <c r="BA1663">
        <v>39623</v>
      </c>
      <c r="BB1663">
        <v>2</v>
      </c>
      <c r="BC1663">
        <v>1</v>
      </c>
      <c r="BD1663" t="s">
        <v>99</v>
      </c>
      <c r="BE1663">
        <v>1970</v>
      </c>
      <c r="BG1663" t="s">
        <v>101</v>
      </c>
      <c r="BH1663" t="s">
        <v>100</v>
      </c>
      <c r="BI1663" t="s">
        <v>101</v>
      </c>
      <c r="BJ1663" t="s">
        <v>101</v>
      </c>
      <c r="BK1663" t="s">
        <v>101</v>
      </c>
      <c r="BL1663" t="s">
        <v>101</v>
      </c>
      <c r="BM1663" t="s">
        <v>102</v>
      </c>
      <c r="BN1663" t="s">
        <v>103</v>
      </c>
      <c r="BQ1663">
        <v>0</v>
      </c>
      <c r="BR1663" t="s">
        <v>94</v>
      </c>
      <c r="BS1663">
        <v>88</v>
      </c>
      <c r="BT1663">
        <v>45.213999999999999</v>
      </c>
      <c r="BU1663">
        <v>33.451999999999998</v>
      </c>
      <c r="BY1663">
        <v>1</v>
      </c>
      <c r="CB1663">
        <v>2009</v>
      </c>
      <c r="CC1663">
        <v>45</v>
      </c>
      <c r="CI1663" t="str">
        <f t="shared" si="100"/>
        <v>High</v>
      </c>
      <c r="CJ1663" t="str">
        <f t="shared" si="101"/>
        <v>2.0-2.5</v>
      </c>
      <c r="CK1663" t="str">
        <f t="shared" si="102"/>
        <v>Very Poor</v>
      </c>
      <c r="CL1663" t="str">
        <f t="shared" si="103"/>
        <v>0.3 or less</v>
      </c>
    </row>
    <row r="1664" spans="1:90" x14ac:dyDescent="0.25">
      <c r="A1664" t="s">
        <v>1843</v>
      </c>
      <c r="B1664" t="s">
        <v>82</v>
      </c>
      <c r="C1664" t="s">
        <v>83</v>
      </c>
      <c r="D1664">
        <v>12.792</v>
      </c>
      <c r="E1664">
        <v>16.614000000000001</v>
      </c>
      <c r="G1664">
        <v>3.78</v>
      </c>
      <c r="H1664">
        <v>28</v>
      </c>
      <c r="I1664">
        <v>28</v>
      </c>
      <c r="J1664">
        <v>28</v>
      </c>
      <c r="K1664">
        <v>2</v>
      </c>
      <c r="L1664" t="s">
        <v>84</v>
      </c>
      <c r="M1664" t="s">
        <v>297</v>
      </c>
      <c r="N1664" t="s">
        <v>516</v>
      </c>
      <c r="O1664" t="s">
        <v>149</v>
      </c>
      <c r="P1664" t="s">
        <v>88</v>
      </c>
      <c r="Q1664" t="s">
        <v>150</v>
      </c>
      <c r="R1664" t="s">
        <v>151</v>
      </c>
      <c r="S1664" t="s">
        <v>152</v>
      </c>
      <c r="T1664">
        <v>60</v>
      </c>
      <c r="U1664" t="s">
        <v>92</v>
      </c>
      <c r="V1664" t="s">
        <v>1847</v>
      </c>
      <c r="W1664">
        <v>2</v>
      </c>
      <c r="X1664">
        <v>2</v>
      </c>
      <c r="Y1664" t="s">
        <v>94</v>
      </c>
      <c r="Z1664" t="s">
        <v>299</v>
      </c>
      <c r="AA1664">
        <v>10.797000000000001</v>
      </c>
      <c r="AB1664">
        <v>72.415999999999997</v>
      </c>
      <c r="AC1664">
        <v>12.311199999999999</v>
      </c>
      <c r="AD1664">
        <v>96</v>
      </c>
      <c r="AE1664">
        <v>3.1631</v>
      </c>
      <c r="AF1664">
        <v>2.8159999999999998</v>
      </c>
      <c r="AG1664">
        <v>111.7251</v>
      </c>
      <c r="AH1664">
        <v>90.610100000000003</v>
      </c>
      <c r="AI1664">
        <v>62.758299999999998</v>
      </c>
      <c r="AJ1664">
        <v>0.222</v>
      </c>
      <c r="AK1664">
        <v>0.12770000000000001</v>
      </c>
      <c r="AL1664">
        <v>66.7</v>
      </c>
      <c r="AM1664">
        <v>2.6499999999999999E-2</v>
      </c>
      <c r="AN1664">
        <v>8.1699999999999995E-2</v>
      </c>
      <c r="AO1664">
        <v>0</v>
      </c>
      <c r="AP1664">
        <v>2</v>
      </c>
      <c r="AQ1664">
        <v>0</v>
      </c>
      <c r="AR1664">
        <v>57.08</v>
      </c>
      <c r="AS1664" t="s">
        <v>130</v>
      </c>
      <c r="AT1664">
        <v>1970</v>
      </c>
      <c r="AU1664">
        <v>13.833299999999999</v>
      </c>
      <c r="AV1664">
        <v>2</v>
      </c>
      <c r="AW1664" t="s">
        <v>97</v>
      </c>
      <c r="AY1664" t="s">
        <v>132</v>
      </c>
      <c r="BA1664">
        <v>39692</v>
      </c>
      <c r="BB1664">
        <v>2</v>
      </c>
      <c r="BC1664">
        <v>1</v>
      </c>
      <c r="BD1664" t="s">
        <v>99</v>
      </c>
      <c r="BE1664">
        <v>1970</v>
      </c>
      <c r="BG1664" t="s">
        <v>101</v>
      </c>
      <c r="BH1664" t="s">
        <v>100</v>
      </c>
      <c r="BI1664" t="s">
        <v>101</v>
      </c>
      <c r="BJ1664" t="s">
        <v>101</v>
      </c>
      <c r="BK1664" t="s">
        <v>101</v>
      </c>
      <c r="BL1664" t="s">
        <v>101</v>
      </c>
      <c r="BM1664" t="s">
        <v>102</v>
      </c>
      <c r="BN1664" t="s">
        <v>103</v>
      </c>
      <c r="BQ1664">
        <v>0</v>
      </c>
      <c r="BR1664" t="s">
        <v>94</v>
      </c>
      <c r="BS1664">
        <v>95</v>
      </c>
      <c r="BT1664">
        <v>63.262</v>
      </c>
      <c r="BU1664">
        <v>56.32</v>
      </c>
      <c r="BY1664">
        <v>2</v>
      </c>
      <c r="CB1664">
        <v>2011</v>
      </c>
      <c r="CC1664">
        <v>45</v>
      </c>
      <c r="CI1664" t="str">
        <f t="shared" si="100"/>
        <v>High</v>
      </c>
      <c r="CJ1664" t="str">
        <f t="shared" si="101"/>
        <v>3.01-3.5</v>
      </c>
      <c r="CK1664" t="str">
        <f t="shared" si="102"/>
        <v>Fair</v>
      </c>
      <c r="CL1664" t="str">
        <f t="shared" si="103"/>
        <v>0.3 or less</v>
      </c>
    </row>
    <row r="1665" spans="1:90" x14ac:dyDescent="0.25">
      <c r="A1665" t="s">
        <v>1848</v>
      </c>
      <c r="B1665" t="s">
        <v>82</v>
      </c>
      <c r="C1665" t="s">
        <v>83</v>
      </c>
      <c r="D1665">
        <v>0</v>
      </c>
      <c r="E1665">
        <v>2.6030000000000002</v>
      </c>
      <c r="G1665">
        <v>2.6030000000000002</v>
      </c>
      <c r="H1665">
        <v>23</v>
      </c>
      <c r="I1665">
        <v>23</v>
      </c>
      <c r="J1665">
        <v>23</v>
      </c>
      <c r="K1665">
        <v>2</v>
      </c>
      <c r="L1665" t="s">
        <v>84</v>
      </c>
      <c r="M1665" t="s">
        <v>297</v>
      </c>
      <c r="N1665" t="s">
        <v>516</v>
      </c>
      <c r="O1665" t="s">
        <v>149</v>
      </c>
      <c r="P1665" t="s">
        <v>88</v>
      </c>
      <c r="Q1665" t="s">
        <v>150</v>
      </c>
      <c r="R1665" t="s">
        <v>151</v>
      </c>
      <c r="S1665" t="s">
        <v>152</v>
      </c>
      <c r="T1665">
        <v>60</v>
      </c>
      <c r="U1665" t="s">
        <v>92</v>
      </c>
      <c r="V1665" t="s">
        <v>1849</v>
      </c>
      <c r="W1665">
        <v>1</v>
      </c>
      <c r="X1665">
        <v>1</v>
      </c>
      <c r="Y1665" t="s">
        <v>94</v>
      </c>
      <c r="Z1665" t="s">
        <v>299</v>
      </c>
      <c r="AA1665">
        <v>15</v>
      </c>
      <c r="AB1665">
        <v>75</v>
      </c>
      <c r="AC1665">
        <v>16.95</v>
      </c>
      <c r="AD1665">
        <v>100</v>
      </c>
      <c r="AE1665">
        <v>3.2031999999999998</v>
      </c>
      <c r="AF1665">
        <v>2.6957</v>
      </c>
      <c r="AG1665">
        <v>107.75660000000001</v>
      </c>
      <c r="AH1665">
        <v>88.439300000000003</v>
      </c>
      <c r="AI1665">
        <v>64.081100000000006</v>
      </c>
      <c r="AJ1665">
        <v>0.1346</v>
      </c>
      <c r="AK1665">
        <v>7.5899999999999995E-2</v>
      </c>
      <c r="AL1665">
        <v>79.81</v>
      </c>
      <c r="AM1665">
        <v>2.69E-2</v>
      </c>
      <c r="AN1665">
        <v>3.95E-2</v>
      </c>
      <c r="AO1665">
        <v>0</v>
      </c>
      <c r="AP1665">
        <v>0</v>
      </c>
      <c r="AQ1665">
        <v>0</v>
      </c>
      <c r="AR1665">
        <v>62.136400000000002</v>
      </c>
      <c r="AS1665" t="s">
        <v>96</v>
      </c>
      <c r="AT1665">
        <v>1962</v>
      </c>
      <c r="AU1665">
        <v>18.5</v>
      </c>
      <c r="AV1665">
        <v>5</v>
      </c>
      <c r="AW1665" t="s">
        <v>97</v>
      </c>
      <c r="AY1665" t="s">
        <v>112</v>
      </c>
      <c r="BA1665">
        <v>45168</v>
      </c>
      <c r="BB1665">
        <v>3</v>
      </c>
      <c r="BC1665">
        <v>1</v>
      </c>
      <c r="BD1665" t="s">
        <v>99</v>
      </c>
      <c r="BE1665">
        <v>2010</v>
      </c>
      <c r="BG1665" t="s">
        <v>101</v>
      </c>
      <c r="BH1665" t="s">
        <v>100</v>
      </c>
      <c r="BI1665" t="s">
        <v>101</v>
      </c>
      <c r="BJ1665" t="s">
        <v>101</v>
      </c>
      <c r="BK1665" t="s">
        <v>101</v>
      </c>
      <c r="BL1665" t="s">
        <v>101</v>
      </c>
      <c r="BM1665" t="s">
        <v>102</v>
      </c>
      <c r="BN1665" t="s">
        <v>103</v>
      </c>
      <c r="BQ1665">
        <v>0</v>
      </c>
      <c r="BR1665" t="s">
        <v>94</v>
      </c>
      <c r="BS1665">
        <v>85.5</v>
      </c>
      <c r="BT1665">
        <v>64.063999999999993</v>
      </c>
      <c r="BU1665">
        <v>53.914000000000001</v>
      </c>
      <c r="BV1665" t="s">
        <v>107</v>
      </c>
      <c r="BY1665">
        <v>1</v>
      </c>
      <c r="BZ1665" s="1">
        <v>42058.615266203706</v>
      </c>
      <c r="CB1665">
        <v>2011</v>
      </c>
      <c r="CC1665">
        <v>5</v>
      </c>
      <c r="CI1665" t="str">
        <f t="shared" si="100"/>
        <v>High</v>
      </c>
      <c r="CJ1665" t="str">
        <f t="shared" si="101"/>
        <v>3.01-3.5</v>
      </c>
      <c r="CK1665" t="str">
        <f t="shared" si="102"/>
        <v>Fair</v>
      </c>
      <c r="CL1665" t="str">
        <f t="shared" si="103"/>
        <v>0.3 or less</v>
      </c>
    </row>
    <row r="1666" spans="1:90" x14ac:dyDescent="0.25">
      <c r="A1666" t="s">
        <v>1848</v>
      </c>
      <c r="B1666" t="s">
        <v>82</v>
      </c>
      <c r="C1666" t="s">
        <v>83</v>
      </c>
      <c r="D1666">
        <v>2.6030000000000002</v>
      </c>
      <c r="E1666">
        <v>3.113</v>
      </c>
      <c r="G1666">
        <v>0.51</v>
      </c>
      <c r="H1666">
        <v>23</v>
      </c>
      <c r="I1666">
        <v>23</v>
      </c>
      <c r="J1666">
        <v>23</v>
      </c>
      <c r="K1666">
        <v>2</v>
      </c>
      <c r="L1666" t="s">
        <v>84</v>
      </c>
      <c r="M1666" t="s">
        <v>297</v>
      </c>
      <c r="N1666" t="s">
        <v>516</v>
      </c>
      <c r="O1666" t="s">
        <v>149</v>
      </c>
      <c r="P1666" t="s">
        <v>88</v>
      </c>
      <c r="Q1666" t="s">
        <v>150</v>
      </c>
      <c r="R1666" t="s">
        <v>151</v>
      </c>
      <c r="S1666" t="s">
        <v>152</v>
      </c>
      <c r="T1666">
        <v>60</v>
      </c>
      <c r="U1666" t="s">
        <v>92</v>
      </c>
      <c r="V1666" t="s">
        <v>1850</v>
      </c>
      <c r="W1666">
        <v>1</v>
      </c>
      <c r="X1666">
        <v>1</v>
      </c>
      <c r="Y1666" t="s">
        <v>94</v>
      </c>
      <c r="Z1666" t="s">
        <v>299</v>
      </c>
      <c r="AA1666">
        <v>15</v>
      </c>
      <c r="AB1666">
        <v>75</v>
      </c>
      <c r="AC1666">
        <v>16.95</v>
      </c>
      <c r="AD1666">
        <v>93</v>
      </c>
      <c r="AE1666">
        <v>2.9386999999999999</v>
      </c>
      <c r="AF1666">
        <v>2.6436999999999999</v>
      </c>
      <c r="AG1666">
        <v>122.90940000000001</v>
      </c>
      <c r="AH1666">
        <v>103.3001</v>
      </c>
      <c r="AI1666">
        <v>59.030200000000001</v>
      </c>
      <c r="AJ1666">
        <v>0.14580000000000001</v>
      </c>
      <c r="AK1666">
        <v>4.6899999999999997E-2</v>
      </c>
      <c r="AL1666">
        <v>78.13</v>
      </c>
      <c r="AM1666">
        <v>3.1300000000000001E-2</v>
      </c>
      <c r="AN1666">
        <v>0.11940000000000001</v>
      </c>
      <c r="AO1666">
        <v>0</v>
      </c>
      <c r="AP1666">
        <v>1</v>
      </c>
      <c r="AQ1666">
        <v>0</v>
      </c>
      <c r="AR1666">
        <v>59.833300000000001</v>
      </c>
      <c r="AS1666" t="s">
        <v>96</v>
      </c>
      <c r="AT1666">
        <v>1962</v>
      </c>
      <c r="AU1666">
        <v>20.5</v>
      </c>
      <c r="AV1666">
        <v>3.5</v>
      </c>
      <c r="AW1666" t="s">
        <v>97</v>
      </c>
      <c r="AY1666" t="s">
        <v>112</v>
      </c>
      <c r="BA1666">
        <v>39461</v>
      </c>
      <c r="BB1666">
        <v>2</v>
      </c>
      <c r="BC1666">
        <v>1</v>
      </c>
      <c r="BD1666" t="s">
        <v>99</v>
      </c>
      <c r="BE1666">
        <v>2010</v>
      </c>
      <c r="BG1666" t="s">
        <v>102</v>
      </c>
      <c r="BH1666" t="s">
        <v>100</v>
      </c>
      <c r="BI1666" t="s">
        <v>101</v>
      </c>
      <c r="BJ1666" t="s">
        <v>101</v>
      </c>
      <c r="BK1666" t="s">
        <v>101</v>
      </c>
      <c r="BL1666" t="s">
        <v>101</v>
      </c>
      <c r="BM1666" t="s">
        <v>102</v>
      </c>
      <c r="BN1666" t="s">
        <v>103</v>
      </c>
      <c r="BQ1666">
        <v>0</v>
      </c>
      <c r="BR1666" t="s">
        <v>94</v>
      </c>
      <c r="BS1666">
        <v>93</v>
      </c>
      <c r="BT1666">
        <v>58.774000000000001</v>
      </c>
      <c r="BU1666">
        <v>52.874000000000002</v>
      </c>
      <c r="BV1666" t="s">
        <v>107</v>
      </c>
      <c r="BY1666">
        <v>1</v>
      </c>
      <c r="BZ1666" s="1">
        <v>42058.615312499998</v>
      </c>
      <c r="CB1666">
        <v>2014</v>
      </c>
      <c r="CC1666">
        <v>5</v>
      </c>
      <c r="CI1666" t="str">
        <f t="shared" si="100"/>
        <v>High</v>
      </c>
      <c r="CJ1666" t="str">
        <f t="shared" si="101"/>
        <v>2.51-3.0</v>
      </c>
      <c r="CK1666" t="str">
        <f t="shared" si="102"/>
        <v>Fair</v>
      </c>
      <c r="CL1666" t="str">
        <f t="shared" si="103"/>
        <v>0.3 or less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AFREEM</dc:creator>
  <cp:lastModifiedBy>Benjamin Fosu</cp:lastModifiedBy>
  <dcterms:created xsi:type="dcterms:W3CDTF">2015-04-16T17:18:44Z</dcterms:created>
  <dcterms:modified xsi:type="dcterms:W3CDTF">2021-11-15T04:41:18Z</dcterms:modified>
</cp:coreProperties>
</file>